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6.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7.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8.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9.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0.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1.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2.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3.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4.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5.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16.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7.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1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0.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1.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2.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3.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4.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5.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6.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27.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28.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29.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0.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1.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2.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3.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4.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5.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36.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7.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38.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9.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0.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41.xml" ContentType="application/vnd.openxmlformats-officedocument.drawing+xml"/>
  <Override PartName="/xl/queryTables/queryTable125.xml" ContentType="application/vnd.openxmlformats-officedocument.spreadsheetml.queryTable+xml"/>
  <Override PartName="/xl/drawings/drawing42.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3.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4.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5.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6.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7.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48.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49.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50.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H:\Product\General\Z - Fact Sheet\2022 - 2023\March 2023\Data from Raja\Monthly Portfolio\"/>
    </mc:Choice>
  </mc:AlternateContent>
  <xr:revisionPtr revIDLastSave="0" documentId="13_ncr:1_{1B240DD2-CA89-43DE-AE7C-AA8A02A4C260}" xr6:coauthVersionLast="47" xr6:coauthVersionMax="47" xr10:uidLastSave="{00000000-0000-0000-0000-000000000000}"/>
  <bookViews>
    <workbookView xWindow="-120" yWindow="-120" windowWidth="20730" windowHeight="11160" xr2:uid="{8C8DA5AE-AF04-474E-9678-D93637E89CE3}"/>
  </bookViews>
  <sheets>
    <sheet name="Index" sheetId="1" r:id="rId1"/>
    <sheet name="Dividend History" sheetId="53" r:id="rId2"/>
    <sheet name="TATA Scheme Risk-O-Meters" sheetId="54" r:id="rId3"/>
    <sheet name="TAF" sheetId="37" r:id="rId4"/>
    <sheet name="TBAF" sheetId="36" r:id="rId5"/>
    <sheet name="TMAOF" sheetId="17" r:id="rId6"/>
    <sheet name="TEGF" sheetId="25" r:id="rId7"/>
    <sheet name="TTOFE" sheetId="19" r:id="rId8"/>
    <sheet name="TSCAPF" sheetId="4" r:id="rId9"/>
    <sheet name="TINR" sheetId="18" r:id="rId10"/>
    <sheet name="TMIF" sheetId="30" r:id="rId11"/>
    <sheet name="TEQPEF" sheetId="31" r:id="rId12"/>
    <sheet name="TEOF" sheetId="20" r:id="rId13"/>
    <sheet name="TMCAPF" sheetId="28" r:id="rId14"/>
    <sheet name="TFEF" sheetId="27" r:id="rId15"/>
    <sheet name="TTSF96" sheetId="22" r:id="rId16"/>
    <sheet name="TDIVYF" sheetId="32" r:id="rId17"/>
    <sheet name="TBFSF" sheetId="35" r:id="rId18"/>
    <sheet name="TDIF" sheetId="33" r:id="rId19"/>
    <sheet name="TICF" sheetId="24" r:id="rId20"/>
    <sheet name="TIPHF" sheetId="23" r:id="rId21"/>
    <sheet name="TREF" sheetId="8" r:id="rId22"/>
    <sheet name="TISF" sheetId="21" r:id="rId23"/>
    <sheet name="TIFSA" sheetId="5" r:id="rId24"/>
    <sheet name="TIFNA" sheetId="14" r:id="rId25"/>
    <sheet name="TNPBETF" sheetId="10" r:id="rId26"/>
    <sheet name="TNETF" sheetId="15" r:id="rId27"/>
    <sheet name="TNIDETF" sheetId="12" r:id="rId28"/>
    <sheet name="TNIDFOF" sheetId="13" r:id="rId29"/>
    <sheet name="TCS" sheetId="29" r:id="rId30"/>
    <sheet name="TYCF" sheetId="3" r:id="rId31"/>
    <sheet name="TBCF" sheetId="34" r:id="rId32"/>
    <sheet name="TQNTF" sheetId="9" r:id="rId33"/>
    <sheet name="THOF" sheetId="26" r:id="rId34"/>
    <sheet name="TNMMIF" sheetId="11" r:id="rId35"/>
    <sheet name="TMULTICF" sheetId="16" r:id="rId36"/>
    <sheet name="TRSFP" sheetId="6" r:id="rId37"/>
    <sheet name="TRSFM" sheetId="7" r:id="rId38"/>
    <sheet name="TLF" sheetId="55" r:id="rId39"/>
    <sheet name="TSTBF" sheetId="56" r:id="rId40"/>
    <sheet name="TFRSTF" sheetId="57" r:id="rId41"/>
    <sheet name="TFRF" sheetId="58" r:id="rId42"/>
    <sheet name="TUSTF" sheetId="59" r:id="rId43"/>
    <sheet name="TOF" sheetId="60" r:id="rId44"/>
    <sheet name="TFF" sheetId="61" r:id="rId45"/>
    <sheet name="TCORPBF" sheetId="62" r:id="rId46"/>
    <sheet name="TGSFR" sheetId="63" r:id="rId47"/>
    <sheet name="TBPSUF" sheetId="64" r:id="rId48"/>
    <sheet name="TNSIFDEC27" sheetId="65" r:id="rId49"/>
    <sheet name="TNGIF1229" sheetId="66" r:id="rId50"/>
    <sheet name="TNGIF1226" sheetId="67" r:id="rId51"/>
    <sheet name="TCIGIF0426" sheetId="68" r:id="rId52"/>
    <sheet name="TRSFC" sheetId="69" r:id="rId53"/>
  </sheets>
  <definedNames>
    <definedName name="_IEF1" localSheetId="47">#REF!</definedName>
    <definedName name="_IEF1" localSheetId="51">#REF!</definedName>
    <definedName name="_IEF1" localSheetId="45">#REF!</definedName>
    <definedName name="_IEF1" localSheetId="44">#REF!</definedName>
    <definedName name="_IEF1" localSheetId="41">#REF!</definedName>
    <definedName name="_IEF1" localSheetId="40">#REF!</definedName>
    <definedName name="_IEF1" localSheetId="46">#REF!</definedName>
    <definedName name="_IEF1" localSheetId="38">#REF!</definedName>
    <definedName name="_IEF1" localSheetId="50">#REF!</definedName>
    <definedName name="_IEF1" localSheetId="49">#REF!</definedName>
    <definedName name="_IEF1" localSheetId="48">#REF!</definedName>
    <definedName name="_IEF1" localSheetId="43">#REF!</definedName>
    <definedName name="_IEF1" localSheetId="52">#REF!</definedName>
    <definedName name="_IEF1" localSheetId="39">#REF!</definedName>
    <definedName name="_IEF1" localSheetId="42">#REF!</definedName>
    <definedName name="_IEF1">#REF!</definedName>
    <definedName name="_IEF2" localSheetId="47">#REF!</definedName>
    <definedName name="_IEF2" localSheetId="51">#REF!</definedName>
    <definedName name="_IEF2" localSheetId="45">#REF!</definedName>
    <definedName name="_IEF2" localSheetId="44">#REF!</definedName>
    <definedName name="_IEF2" localSheetId="41">#REF!</definedName>
    <definedName name="_IEF2" localSheetId="40">#REF!</definedName>
    <definedName name="_IEF2" localSheetId="46">#REF!</definedName>
    <definedName name="_IEF2" localSheetId="38">#REF!</definedName>
    <definedName name="_IEF2" localSheetId="50">#REF!</definedName>
    <definedName name="_IEF2" localSheetId="49">#REF!</definedName>
    <definedName name="_IEF2" localSheetId="48">#REF!</definedName>
    <definedName name="_IEF2" localSheetId="43">#REF!</definedName>
    <definedName name="_IEF2" localSheetId="52">#REF!</definedName>
    <definedName name="_IEF2" localSheetId="39">#REF!</definedName>
    <definedName name="_IEF2" localSheetId="42">#REF!</definedName>
    <definedName name="_IEF2">#REF!</definedName>
    <definedName name="AAA">#REF!</definedName>
    <definedName name="h">#REF!</definedName>
    <definedName name="IEF">#REF!</definedName>
    <definedName name="Main_Sheet" localSheetId="0">Index!$A$2:$C$52</definedName>
    <definedName name="raja">#REF!</definedName>
    <definedName name="TAF" localSheetId="47">#REF!</definedName>
    <definedName name="TAF" localSheetId="51">#REF!</definedName>
    <definedName name="TAF" localSheetId="45">#REF!</definedName>
    <definedName name="TAF" localSheetId="44">#REF!</definedName>
    <definedName name="TAF" localSheetId="41">#REF!</definedName>
    <definedName name="TAF" localSheetId="40">#REF!</definedName>
    <definedName name="TAF" localSheetId="46">#REF!</definedName>
    <definedName name="TAF" localSheetId="38">#REF!</definedName>
    <definedName name="TAF" localSheetId="50">#REF!</definedName>
    <definedName name="TAF" localSheetId="49">#REF!</definedName>
    <definedName name="TAF" localSheetId="48">#REF!</definedName>
    <definedName name="TAF" localSheetId="43">#REF!</definedName>
    <definedName name="TAF" localSheetId="52">#REF!</definedName>
    <definedName name="TAF" localSheetId="39">#REF!</definedName>
    <definedName name="TAF" localSheetId="42">#REF!</definedName>
    <definedName name="TAF">TAF!$B$1</definedName>
    <definedName name="TAF_Debt_Related" localSheetId="3">TAF!$B$271:$H$276</definedName>
    <definedName name="TAF_EQ" localSheetId="3">TAF!$B$13:$I$136</definedName>
    <definedName name="TAF_EQ_Related" localSheetId="3">TAF!$B$137:$I$257</definedName>
    <definedName name="TAF_GOV_SEC" localSheetId="3">TAF!$B$263:$H$269</definedName>
    <definedName name="TAF_MM" localSheetId="3">TAF!$B$278:$H$284</definedName>
    <definedName name="TAF_Mutual_F_Units" localSheetId="3">TAF!$B$259:$H$261</definedName>
    <definedName name="TAFNAV" localSheetId="3">TAF!$B$299:$B$306</definedName>
    <definedName name="TBAF" localSheetId="47">#REF!</definedName>
    <definedName name="TBAF" localSheetId="51">#REF!</definedName>
    <definedName name="TBAF" localSheetId="45">#REF!</definedName>
    <definedName name="TBAF" localSheetId="44">#REF!</definedName>
    <definedName name="TBAF" localSheetId="41">#REF!</definedName>
    <definedName name="TBAF" localSheetId="40">#REF!</definedName>
    <definedName name="TBAF" localSheetId="46">#REF!</definedName>
    <definedName name="TBAF" localSheetId="38">#REF!</definedName>
    <definedName name="TBAF" localSheetId="50">#REF!</definedName>
    <definedName name="TBAF" localSheetId="49">#REF!</definedName>
    <definedName name="TBAF" localSheetId="48">#REF!</definedName>
    <definedName name="TBAF" localSheetId="43">#REF!</definedName>
    <definedName name="TBAF" localSheetId="52">#REF!</definedName>
    <definedName name="TBAF" localSheetId="39">#REF!</definedName>
    <definedName name="TBAF" localSheetId="42">#REF!</definedName>
    <definedName name="TBAF">TBAF!$B$1</definedName>
    <definedName name="TBAF_Debt_Related" localSheetId="4">TBAF!$B$144:$H$194</definedName>
    <definedName name="TBAF_EQ" localSheetId="4">TBAF!$B$13:$I$83</definedName>
    <definedName name="TBAF_EQ_Related" localSheetId="4">TBAF!$B$84:$I$121</definedName>
    <definedName name="TBAF_GOV_SEC" localSheetId="4">TBAF!$B$127:$H$142</definedName>
    <definedName name="TBAF_MM" localSheetId="4">TBAF!$B$196:$H$197</definedName>
    <definedName name="TBAF_Mutual_F_Units" localSheetId="4">TBAF!$B$123:$H$125</definedName>
    <definedName name="TBAFNAV" localSheetId="4">TBAF!$B$211:$B$218</definedName>
    <definedName name="TBCF" localSheetId="47">#REF!</definedName>
    <definedName name="TBCF" localSheetId="51">#REF!</definedName>
    <definedName name="TBCF" localSheetId="45">#REF!</definedName>
    <definedName name="TBCF" localSheetId="44">#REF!</definedName>
    <definedName name="TBCF" localSheetId="41">#REF!</definedName>
    <definedName name="TBCF" localSheetId="40">#REF!</definedName>
    <definedName name="TBCF" localSheetId="46">#REF!</definedName>
    <definedName name="TBCF" localSheetId="38">#REF!</definedName>
    <definedName name="TBCF" localSheetId="50">#REF!</definedName>
    <definedName name="TBCF" localSheetId="49">#REF!</definedName>
    <definedName name="TBCF" localSheetId="48">#REF!</definedName>
    <definedName name="TBCF" localSheetId="43">#REF!</definedName>
    <definedName name="TBCF" localSheetId="52">#REF!</definedName>
    <definedName name="TBCF" localSheetId="39">#REF!</definedName>
    <definedName name="TBCF" localSheetId="42">#REF!</definedName>
    <definedName name="TBCF">TBCF!$B$1</definedName>
    <definedName name="TBCF_EQ" localSheetId="31">TBCF!$B$13:$I$66</definedName>
    <definedName name="TBCF_Mutual_F_Units" localSheetId="31">TBCF!$B$68:$H$69</definedName>
    <definedName name="TBCFNAV" localSheetId="31">TBCF!$B$83:$B$90</definedName>
    <definedName name="TBFSF" localSheetId="47">#REF!</definedName>
    <definedName name="TBFSF" localSheetId="51">#REF!</definedName>
    <definedName name="TBFSF" localSheetId="45">#REF!</definedName>
    <definedName name="TBFSF" localSheetId="44">#REF!</definedName>
    <definedName name="TBFSF" localSheetId="41">#REF!</definedName>
    <definedName name="TBFSF" localSheetId="40">#REF!</definedName>
    <definedName name="TBFSF" localSheetId="46">#REF!</definedName>
    <definedName name="TBFSF" localSheetId="38">#REF!</definedName>
    <definedName name="TBFSF" localSheetId="50">#REF!</definedName>
    <definedName name="TBFSF" localSheetId="49">#REF!</definedName>
    <definedName name="TBFSF" localSheetId="48">#REF!</definedName>
    <definedName name="TBFSF" localSheetId="43">#REF!</definedName>
    <definedName name="TBFSF" localSheetId="52">#REF!</definedName>
    <definedName name="TBFSF" localSheetId="39">#REF!</definedName>
    <definedName name="TBFSF" localSheetId="42">#REF!</definedName>
    <definedName name="TBFSF">TBFSF!$B$1</definedName>
    <definedName name="TBFSF_EQ" localSheetId="17">TBFSF!$B$13:$I$43</definedName>
    <definedName name="TBFSFNAV" localSheetId="17">TBFSF!$B$57:$B$64</definedName>
    <definedName name="TBPSUF" localSheetId="47">TBPSUF!$B$1</definedName>
    <definedName name="TBPSUF" localSheetId="51">TBPSUF!$B$1</definedName>
    <definedName name="TBPSUF" localSheetId="50">TBPSUF!$B$1</definedName>
    <definedName name="TBPSUF" localSheetId="49">TBPSUF!$B$1</definedName>
    <definedName name="TBPSUF" localSheetId="48">TBPSUF!$B$1</definedName>
    <definedName name="TBPSUF" localSheetId="52">TBPSUF!$B$1</definedName>
    <definedName name="TBPSUF">#REF!</definedName>
    <definedName name="TBPSUF_Debt_Related" localSheetId="47">TBPSUF!$B$44:$H$50</definedName>
    <definedName name="TBPSUF_GOV_SEC" localSheetId="47">TBPSUF!$B$22:$H$42</definedName>
    <definedName name="TBPSUF_MM" localSheetId="47">TBPSUF!$B$52:$H$54</definedName>
    <definedName name="TBPSUFNAV" localSheetId="47">TBPSUF!$B$69:$B$76</definedName>
    <definedName name="TCF" localSheetId="47">#REF!</definedName>
    <definedName name="TCF" localSheetId="51">#REF!</definedName>
    <definedName name="TCF" localSheetId="45">#REF!</definedName>
    <definedName name="TCF" localSheetId="44">#REF!</definedName>
    <definedName name="TCF" localSheetId="41">#REF!</definedName>
    <definedName name="TCF" localSheetId="40">#REF!</definedName>
    <definedName name="TCF" localSheetId="46">#REF!</definedName>
    <definedName name="TCF" localSheetId="38">#REF!</definedName>
    <definedName name="TCF" localSheetId="50">#REF!</definedName>
    <definedName name="TCF" localSheetId="49">#REF!</definedName>
    <definedName name="TCF" localSheetId="48">#REF!</definedName>
    <definedName name="TCF" localSheetId="43">#REF!</definedName>
    <definedName name="TCF" localSheetId="52">#REF!</definedName>
    <definedName name="TCF" localSheetId="39">#REF!</definedName>
    <definedName name="TCF" localSheetId="42">#REF!</definedName>
    <definedName name="TCF">#REF!</definedName>
    <definedName name="TCF_EQDetails" localSheetId="47">#REF!</definedName>
    <definedName name="TCF_EQDetails" localSheetId="51">#REF!</definedName>
    <definedName name="TCF_EQDetails" localSheetId="45">#REF!</definedName>
    <definedName name="TCF_EQDetails" localSheetId="44">#REF!</definedName>
    <definedName name="TCF_EQDetails" localSheetId="41">#REF!</definedName>
    <definedName name="TCF_EQDetails" localSheetId="40">#REF!</definedName>
    <definedName name="TCF_EQDetails" localSheetId="46">#REF!</definedName>
    <definedName name="TCF_EQDetails" localSheetId="38">#REF!</definedName>
    <definedName name="TCF_EQDetails" localSheetId="50">#REF!</definedName>
    <definedName name="TCF_EQDetails" localSheetId="49">#REF!</definedName>
    <definedName name="TCF_EQDetails" localSheetId="48">#REF!</definedName>
    <definedName name="TCF_EQDetails" localSheetId="43">#REF!</definedName>
    <definedName name="TCF_EQDetails" localSheetId="52">#REF!</definedName>
    <definedName name="TCF_EQDetails" localSheetId="39">#REF!</definedName>
    <definedName name="TCF_EQDetails" localSheetId="42">#REF!</definedName>
    <definedName name="TCF_EQDetails">#REF!</definedName>
    <definedName name="TCIGIF0426" localSheetId="51">TCIGIF0426!$B$1</definedName>
    <definedName name="TCIGIF0426" localSheetId="52">TCIGIF0426!$B$1</definedName>
    <definedName name="TCIGIF0426">#REF!</definedName>
    <definedName name="TCIGIF0426_GOV_SEC" localSheetId="51">TCIGIF0426!$B$22:$H$29</definedName>
    <definedName name="TCIGIF0426NAV" localSheetId="51">TCIGIF0426!$B$42:$B$49</definedName>
    <definedName name="TCORPBF" localSheetId="47">TCORPBF!$B$1</definedName>
    <definedName name="TCORPBF" localSheetId="51">TCORPBF!$B$1</definedName>
    <definedName name="TCORPBF" localSheetId="45">TCORPBF!$B$1</definedName>
    <definedName name="TCORPBF" localSheetId="46">TCORPBF!$B$1</definedName>
    <definedName name="TCORPBF" localSheetId="50">TCORPBF!$B$1</definedName>
    <definedName name="TCORPBF" localSheetId="49">TCORPBF!$B$1</definedName>
    <definedName name="TCORPBF" localSheetId="48">TCORPBF!$B$1</definedName>
    <definedName name="TCORPBF" localSheetId="52">TCORPBF!$B$1</definedName>
    <definedName name="TCORPBF">#REF!</definedName>
    <definedName name="TCORPBF_Debt_Related" localSheetId="45">TCORPBF!$B$38:$H$79</definedName>
    <definedName name="TCORPBF_GOV_SEC" localSheetId="45">TCORPBF!$B$22:$H$36</definedName>
    <definedName name="TCORPBF_MM" localSheetId="45">TCORPBF!$B$81:$H$84</definedName>
    <definedName name="TCORPBF_Mutual_F_Units" localSheetId="45">TCORPBF!$B$86:$H$87</definedName>
    <definedName name="TCORPBFNAV" localSheetId="45">TCORPBF!$B$100:$B$115</definedName>
    <definedName name="TCPF1" localSheetId="47">#REF!</definedName>
    <definedName name="TCPF1" localSheetId="51">#REF!</definedName>
    <definedName name="TCPF1" localSheetId="45">#REF!</definedName>
    <definedName name="TCPF1" localSheetId="44">#REF!</definedName>
    <definedName name="TCPF1" localSheetId="41">#REF!</definedName>
    <definedName name="TCPF1" localSheetId="40">#REF!</definedName>
    <definedName name="TCPF1" localSheetId="46">#REF!</definedName>
    <definedName name="TCPF1" localSheetId="38">#REF!</definedName>
    <definedName name="TCPF1" localSheetId="50">#REF!</definedName>
    <definedName name="TCPF1" localSheetId="49">#REF!</definedName>
    <definedName name="TCPF1" localSheetId="48">#REF!</definedName>
    <definedName name="TCPF1" localSheetId="43">#REF!</definedName>
    <definedName name="TCPF1" localSheetId="52">#REF!</definedName>
    <definedName name="TCPF1" localSheetId="39">#REF!</definedName>
    <definedName name="TCPF1" localSheetId="42">#REF!</definedName>
    <definedName name="TCPF1">#REF!</definedName>
    <definedName name="TCPF2" localSheetId="47">#REF!</definedName>
    <definedName name="TCPF2" localSheetId="51">#REF!</definedName>
    <definedName name="TCPF2" localSheetId="45">#REF!</definedName>
    <definedName name="TCPF2" localSheetId="44">#REF!</definedName>
    <definedName name="TCPF2" localSheetId="41">#REF!</definedName>
    <definedName name="TCPF2" localSheetId="40">#REF!</definedName>
    <definedName name="TCPF2" localSheetId="46">#REF!</definedName>
    <definedName name="TCPF2" localSheetId="38">#REF!</definedName>
    <definedName name="TCPF2" localSheetId="50">#REF!</definedName>
    <definedName name="TCPF2" localSheetId="49">#REF!</definedName>
    <definedName name="TCPF2" localSheetId="48">#REF!</definedName>
    <definedName name="TCPF2" localSheetId="43">#REF!</definedName>
    <definedName name="TCPF2" localSheetId="52">#REF!</definedName>
    <definedName name="TCPF2" localSheetId="39">#REF!</definedName>
    <definedName name="TCPF2" localSheetId="42">#REF!</definedName>
    <definedName name="TCPF2">#REF!</definedName>
    <definedName name="TCS" localSheetId="47">#REF!</definedName>
    <definedName name="TCS" localSheetId="51">#REF!</definedName>
    <definedName name="TCS" localSheetId="45">#REF!</definedName>
    <definedName name="TCS" localSheetId="44">#REF!</definedName>
    <definedName name="TCS" localSheetId="41">#REF!</definedName>
    <definedName name="TCS" localSheetId="40">#REF!</definedName>
    <definedName name="TCS" localSheetId="46">#REF!</definedName>
    <definedName name="TCS" localSheetId="38">#REF!</definedName>
    <definedName name="TCS" localSheetId="50">#REF!</definedName>
    <definedName name="TCS" localSheetId="49">#REF!</definedName>
    <definedName name="TCS" localSheetId="48">#REF!</definedName>
    <definedName name="TCS" localSheetId="43">#REF!</definedName>
    <definedName name="TCS" localSheetId="52">#REF!</definedName>
    <definedName name="TCS" localSheetId="39">#REF!</definedName>
    <definedName name="TCS" localSheetId="42">#REF!</definedName>
    <definedName name="TCS">TCS!$B$1</definedName>
    <definedName name="TCS_EQ" localSheetId="29">TCS!$B$13:$I$70</definedName>
    <definedName name="TCSNAV" localSheetId="29">TCS!$B$83:$B$90</definedName>
    <definedName name="TDAF2A" localSheetId="47">#REF!</definedName>
    <definedName name="TDAF2A" localSheetId="51">#REF!</definedName>
    <definedName name="TDAF2A" localSheetId="45">#REF!</definedName>
    <definedName name="TDAF2A" localSheetId="44">#REF!</definedName>
    <definedName name="TDAF2A" localSheetId="41">#REF!</definedName>
    <definedName name="TDAF2A" localSheetId="40">#REF!</definedName>
    <definedName name="TDAF2A" localSheetId="46">#REF!</definedName>
    <definedName name="TDAF2A" localSheetId="38">#REF!</definedName>
    <definedName name="TDAF2A" localSheetId="50">#REF!</definedName>
    <definedName name="TDAF2A" localSheetId="49">#REF!</definedName>
    <definedName name="TDAF2A" localSheetId="48">#REF!</definedName>
    <definedName name="TDAF2A" localSheetId="43">#REF!</definedName>
    <definedName name="TDAF2A" localSheetId="52">#REF!</definedName>
    <definedName name="TDAF2A" localSheetId="39">#REF!</definedName>
    <definedName name="TDAF2A" localSheetId="42">#REF!</definedName>
    <definedName name="TDAF2A">#REF!</definedName>
    <definedName name="TDAF2B" localSheetId="47">#REF!</definedName>
    <definedName name="TDAF2B" localSheetId="51">#REF!</definedName>
    <definedName name="TDAF2B" localSheetId="45">#REF!</definedName>
    <definedName name="TDAF2B" localSheetId="44">#REF!</definedName>
    <definedName name="TDAF2B" localSheetId="41">#REF!</definedName>
    <definedName name="TDAF2B" localSheetId="40">#REF!</definedName>
    <definedName name="TDAF2B" localSheetId="46">#REF!</definedName>
    <definedName name="TDAF2B" localSheetId="38">#REF!</definedName>
    <definedName name="TDAF2B" localSheetId="50">#REF!</definedName>
    <definedName name="TDAF2B" localSheetId="49">#REF!</definedName>
    <definedName name="TDAF2B" localSheetId="48">#REF!</definedName>
    <definedName name="TDAF2B" localSheetId="43">#REF!</definedName>
    <definedName name="TDAF2B" localSheetId="52">#REF!</definedName>
    <definedName name="TDAF2B" localSheetId="39">#REF!</definedName>
    <definedName name="TDAF2B" localSheetId="42">#REF!</definedName>
    <definedName name="TDAF2B">#REF!</definedName>
    <definedName name="TDAF2C" localSheetId="47">#REF!</definedName>
    <definedName name="TDAF2C" localSheetId="51">#REF!</definedName>
    <definedName name="TDAF2C" localSheetId="45">#REF!</definedName>
    <definedName name="TDAF2C" localSheetId="44">#REF!</definedName>
    <definedName name="TDAF2C" localSheetId="41">#REF!</definedName>
    <definedName name="TDAF2C" localSheetId="40">#REF!</definedName>
    <definedName name="TDAF2C" localSheetId="46">#REF!</definedName>
    <definedName name="TDAF2C" localSheetId="38">#REF!</definedName>
    <definedName name="TDAF2C" localSheetId="50">#REF!</definedName>
    <definedName name="TDAF2C" localSheetId="49">#REF!</definedName>
    <definedName name="TDAF2C" localSheetId="48">#REF!</definedName>
    <definedName name="TDAF2C" localSheetId="43">#REF!</definedName>
    <definedName name="TDAF2C" localSheetId="52">#REF!</definedName>
    <definedName name="TDAF2C" localSheetId="39">#REF!</definedName>
    <definedName name="TDAF2C" localSheetId="42">#REF!</definedName>
    <definedName name="TDAF2C">#REF!</definedName>
    <definedName name="TDAF3A">#REF!</definedName>
    <definedName name="TDAFA">#REF!</definedName>
    <definedName name="TDAFB">#REF!</definedName>
    <definedName name="TDAFC">#REF!</definedName>
    <definedName name="TDBF">#REF!</definedName>
    <definedName name="TDIF" localSheetId="47">#REF!</definedName>
    <definedName name="TDIF" localSheetId="51">#REF!</definedName>
    <definedName name="TDIF" localSheetId="45">#REF!</definedName>
    <definedName name="TDIF" localSheetId="44">#REF!</definedName>
    <definedName name="TDIF" localSheetId="41">#REF!</definedName>
    <definedName name="TDIF" localSheetId="40">#REF!</definedName>
    <definedName name="TDIF" localSheetId="46">#REF!</definedName>
    <definedName name="TDIF" localSheetId="38">#REF!</definedName>
    <definedName name="TDIF" localSheetId="50">#REF!</definedName>
    <definedName name="TDIF" localSheetId="49">#REF!</definedName>
    <definedName name="TDIF" localSheetId="48">#REF!</definedName>
    <definedName name="TDIF" localSheetId="43">#REF!</definedName>
    <definedName name="TDIF" localSheetId="52">#REF!</definedName>
    <definedName name="TDIF" localSheetId="39">#REF!</definedName>
    <definedName name="TDIF" localSheetId="42">#REF!</definedName>
    <definedName name="TDIF">TDIF!$B$1</definedName>
    <definedName name="TDIF_EQ" localSheetId="18">TDIF!$B$13:$I$43</definedName>
    <definedName name="TDIF_Foreign_Units" localSheetId="18">TDIF!$B$45:$H$56</definedName>
    <definedName name="TDIFNAV" localSheetId="18">TDIF!$B$70:$B$77</definedName>
    <definedName name="TDIVYF" localSheetId="47">#REF!</definedName>
    <definedName name="TDIVYF" localSheetId="51">#REF!</definedName>
    <definedName name="TDIVYF" localSheetId="45">#REF!</definedName>
    <definedName name="TDIVYF" localSheetId="44">#REF!</definedName>
    <definedName name="TDIVYF" localSheetId="41">#REF!</definedName>
    <definedName name="TDIVYF" localSheetId="40">#REF!</definedName>
    <definedName name="TDIVYF" localSheetId="46">#REF!</definedName>
    <definedName name="TDIVYF" localSheetId="38">#REF!</definedName>
    <definedName name="TDIVYF" localSheetId="50">#REF!</definedName>
    <definedName name="TDIVYF" localSheetId="49">#REF!</definedName>
    <definedName name="TDIVYF" localSheetId="48">#REF!</definedName>
    <definedName name="TDIVYF" localSheetId="43">#REF!</definedName>
    <definedName name="TDIVYF" localSheetId="52">#REF!</definedName>
    <definedName name="TDIVYF" localSheetId="39">#REF!</definedName>
    <definedName name="TDIVYF" localSheetId="42">#REF!</definedName>
    <definedName name="TDIVYF">TDIVYF!$B$1</definedName>
    <definedName name="TDIVYF_Debt_Related" localSheetId="16">TDIVYF!$B$67:$H$71</definedName>
    <definedName name="TDIVYF_EQ" localSheetId="16">TDIVYF!$B$13:$I$64</definedName>
    <definedName name="TDIVYF_EQ_Related" localSheetId="16">TDIVYF!$B$65:$I$65</definedName>
    <definedName name="TDIVYFNAV" localSheetId="16">TDIVYF!$B$85:$B$92</definedName>
    <definedName name="TDYF" localSheetId="47">#REF!</definedName>
    <definedName name="TDYF" localSheetId="51">#REF!</definedName>
    <definedName name="TDYF" localSheetId="45">#REF!</definedName>
    <definedName name="TDYF" localSheetId="44">#REF!</definedName>
    <definedName name="TDYF" localSheetId="41">#REF!</definedName>
    <definedName name="TDYF" localSheetId="40">#REF!</definedName>
    <definedName name="TDYF" localSheetId="46">#REF!</definedName>
    <definedName name="TDYF" localSheetId="38">#REF!</definedName>
    <definedName name="TDYF" localSheetId="50">#REF!</definedName>
    <definedName name="TDYF" localSheetId="49">#REF!</definedName>
    <definedName name="TDYF" localSheetId="48">#REF!</definedName>
    <definedName name="TDYF" localSheetId="43">#REF!</definedName>
    <definedName name="TDYF" localSheetId="52">#REF!</definedName>
    <definedName name="TDYF" localSheetId="39">#REF!</definedName>
    <definedName name="TDYF" localSheetId="42">#REF!</definedName>
    <definedName name="TDYF">#REF!</definedName>
    <definedName name="TEGF" localSheetId="47">#REF!</definedName>
    <definedName name="TEGF" localSheetId="51">#REF!</definedName>
    <definedName name="TEGF" localSheetId="45">#REF!</definedName>
    <definedName name="TEGF" localSheetId="44">#REF!</definedName>
    <definedName name="TEGF" localSheetId="41">#REF!</definedName>
    <definedName name="TEGF" localSheetId="40">#REF!</definedName>
    <definedName name="TEGF" localSheetId="46">#REF!</definedName>
    <definedName name="TEGF" localSheetId="38">#REF!</definedName>
    <definedName name="TEGF" localSheetId="50">#REF!</definedName>
    <definedName name="TEGF" localSheetId="49">#REF!</definedName>
    <definedName name="TEGF" localSheetId="48">#REF!</definedName>
    <definedName name="TEGF" localSheetId="43">#REF!</definedName>
    <definedName name="TEGF" localSheetId="52">#REF!</definedName>
    <definedName name="TEGF" localSheetId="39">#REF!</definedName>
    <definedName name="TEGF" localSheetId="42">#REF!</definedName>
    <definedName name="TEGF">TEGF!$B$1</definedName>
    <definedName name="TEGF_Debt_Related" localSheetId="6">TEGF!$B$74:$H$93</definedName>
    <definedName name="TEGF_EQ" localSheetId="6">TEGF!$B$13:$I$49</definedName>
    <definedName name="TEGF_GOV_SEC" localSheetId="6">TEGF!$B$54:$H$72</definedName>
    <definedName name="TEGF_Mutual_F_Units" localSheetId="6">TEGF!$B$51:$H$52</definedName>
    <definedName name="TEGFNAV" localSheetId="6">TEGF!$B$110:$B$121</definedName>
    <definedName name="TEMF" localSheetId="47">#REF!</definedName>
    <definedName name="TEMF" localSheetId="51">#REF!</definedName>
    <definedName name="TEMF" localSheetId="45">#REF!</definedName>
    <definedName name="TEMF" localSheetId="44">#REF!</definedName>
    <definedName name="TEMF" localSheetId="41">#REF!</definedName>
    <definedName name="TEMF" localSheetId="40">#REF!</definedName>
    <definedName name="TEMF" localSheetId="46">#REF!</definedName>
    <definedName name="TEMF" localSheetId="38">#REF!</definedName>
    <definedName name="TEMF" localSheetId="50">#REF!</definedName>
    <definedName name="TEMF" localSheetId="49">#REF!</definedName>
    <definedName name="TEMF" localSheetId="48">#REF!</definedName>
    <definedName name="TEMF" localSheetId="43">#REF!</definedName>
    <definedName name="TEMF" localSheetId="52">#REF!</definedName>
    <definedName name="TEMF" localSheetId="39">#REF!</definedName>
    <definedName name="TEMF" localSheetId="42">#REF!</definedName>
    <definedName name="TEMF">#REF!</definedName>
    <definedName name="TEOF" localSheetId="47">#REF!</definedName>
    <definedName name="TEOF" localSheetId="51">#REF!</definedName>
    <definedName name="TEOF" localSheetId="45">#REF!</definedName>
    <definedName name="TEOF" localSheetId="44">#REF!</definedName>
    <definedName name="TEOF" localSheetId="41">#REF!</definedName>
    <definedName name="TEOF" localSheetId="40">#REF!</definedName>
    <definedName name="TEOF" localSheetId="46">#REF!</definedName>
    <definedName name="TEOF" localSheetId="38">#REF!</definedName>
    <definedName name="TEOF" localSheetId="50">#REF!</definedName>
    <definedName name="TEOF" localSheetId="49">#REF!</definedName>
    <definedName name="TEOF" localSheetId="48">#REF!</definedName>
    <definedName name="TEOF" localSheetId="43">#REF!</definedName>
    <definedName name="TEOF" localSheetId="52">#REF!</definedName>
    <definedName name="TEOF" localSheetId="39">#REF!</definedName>
    <definedName name="TEOF" localSheetId="42">#REF!</definedName>
    <definedName name="TEOF">TEOF!$B$1</definedName>
    <definedName name="TEOF_EQ" localSheetId="12">TEOF!$B$13:$I$59</definedName>
    <definedName name="TEOFNAV" localSheetId="12">TEOF!$B$73:$B$80</definedName>
    <definedName name="TEQPEF" localSheetId="47">#REF!</definedName>
    <definedName name="TEQPEF" localSheetId="51">#REF!</definedName>
    <definedName name="TEQPEF" localSheetId="45">#REF!</definedName>
    <definedName name="TEQPEF" localSheetId="44">#REF!</definedName>
    <definedName name="TEQPEF" localSheetId="41">#REF!</definedName>
    <definedName name="TEQPEF" localSheetId="40">#REF!</definedName>
    <definedName name="TEQPEF" localSheetId="46">#REF!</definedName>
    <definedName name="TEQPEF" localSheetId="38">#REF!</definedName>
    <definedName name="TEQPEF" localSheetId="50">#REF!</definedName>
    <definedName name="TEQPEF" localSheetId="49">#REF!</definedName>
    <definedName name="TEQPEF" localSheetId="48">#REF!</definedName>
    <definedName name="TEQPEF" localSheetId="43">#REF!</definedName>
    <definedName name="TEQPEF" localSheetId="52">#REF!</definedName>
    <definedName name="TEQPEF" localSheetId="39">#REF!</definedName>
    <definedName name="TEQPEF" localSheetId="42">#REF!</definedName>
    <definedName name="TEQPEF">TEQPEF!$B$1</definedName>
    <definedName name="TEQPEF_EQ" localSheetId="11">TEQPEF!$B$13:$I$51</definedName>
    <definedName name="TEQPEFNAV" localSheetId="11">TEQPEF!$B$65:$B$76</definedName>
    <definedName name="TFEF" localSheetId="47">#REF!</definedName>
    <definedName name="TFEF" localSheetId="51">#REF!</definedName>
    <definedName name="TFEF" localSheetId="45">#REF!</definedName>
    <definedName name="TFEF" localSheetId="44">#REF!</definedName>
    <definedName name="TFEF" localSheetId="41">#REF!</definedName>
    <definedName name="TFEF" localSheetId="40">#REF!</definedName>
    <definedName name="TFEF" localSheetId="46">#REF!</definedName>
    <definedName name="TFEF" localSheetId="38">#REF!</definedName>
    <definedName name="TFEF" localSheetId="50">#REF!</definedName>
    <definedName name="TFEF" localSheetId="49">#REF!</definedName>
    <definedName name="TFEF" localSheetId="48">#REF!</definedName>
    <definedName name="TFEF" localSheetId="43">#REF!</definedName>
    <definedName name="TFEF" localSheetId="52">#REF!</definedName>
    <definedName name="TFEF" localSheetId="39">#REF!</definedName>
    <definedName name="TFEF" localSheetId="42">#REF!</definedName>
    <definedName name="TFEF">TFEF!$B$1</definedName>
    <definedName name="TFEF_EQ" localSheetId="14">TFEF!$B$13:$I$45</definedName>
    <definedName name="TFEFNAV" localSheetId="14">TFEF!$B$59:$B$66</definedName>
    <definedName name="TFF" localSheetId="47">TFF!$B$1</definedName>
    <definedName name="TFF" localSheetId="51">TFF!$B$1</definedName>
    <definedName name="TFF" localSheetId="45">TFF!$B$1</definedName>
    <definedName name="TFF" localSheetId="44">TFF!$B$1</definedName>
    <definedName name="TFF" localSheetId="46">TFF!$B$1</definedName>
    <definedName name="TFF" localSheetId="50">TFF!$B$1</definedName>
    <definedName name="TFF" localSheetId="49">TFF!$B$1</definedName>
    <definedName name="TFF" localSheetId="48">TFF!$B$1</definedName>
    <definedName name="TFF" localSheetId="52">TFF!$B$1</definedName>
    <definedName name="TFF">#REF!</definedName>
    <definedName name="TFF_Debt_Related" localSheetId="44">TFF!$B$44:$H$78</definedName>
    <definedName name="TFF_GOV_SEC" localSheetId="44">TFF!$B$22:$H$42</definedName>
    <definedName name="TFF_MM" localSheetId="44">TFF!$B$80:$H$100</definedName>
    <definedName name="TFFNAV" localSheetId="44">TFF!$B$113:$B$128</definedName>
    <definedName name="TFFSP1" localSheetId="47">#REF!</definedName>
    <definedName name="TFFSP1" localSheetId="51">#REF!</definedName>
    <definedName name="TFFSP1" localSheetId="45">#REF!</definedName>
    <definedName name="TFFSP1" localSheetId="44">#REF!</definedName>
    <definedName name="TFFSP1" localSheetId="41">#REF!</definedName>
    <definedName name="TFFSP1" localSheetId="40">#REF!</definedName>
    <definedName name="TFFSP1" localSheetId="46">#REF!</definedName>
    <definedName name="TFFSP1" localSheetId="38">#REF!</definedName>
    <definedName name="TFFSP1" localSheetId="50">#REF!</definedName>
    <definedName name="TFFSP1" localSheetId="49">#REF!</definedName>
    <definedName name="TFFSP1" localSheetId="48">#REF!</definedName>
    <definedName name="TFFSP1" localSheetId="43">#REF!</definedName>
    <definedName name="TFFSP1" localSheetId="52">#REF!</definedName>
    <definedName name="TFFSP1" localSheetId="39">#REF!</definedName>
    <definedName name="TFFSP1" localSheetId="42">#REF!</definedName>
    <definedName name="TFFSP1">#REF!</definedName>
    <definedName name="TFHA20" localSheetId="47">#REF!</definedName>
    <definedName name="TFHA20" localSheetId="51">#REF!</definedName>
    <definedName name="TFHA20" localSheetId="45">#REF!</definedName>
    <definedName name="TFHA20" localSheetId="44">#REF!</definedName>
    <definedName name="TFHA20" localSheetId="41">#REF!</definedName>
    <definedName name="TFHA20" localSheetId="40">#REF!</definedName>
    <definedName name="TFHA20" localSheetId="46">#REF!</definedName>
    <definedName name="TFHA20" localSheetId="38">#REF!</definedName>
    <definedName name="TFHA20" localSheetId="50">#REF!</definedName>
    <definedName name="TFHA20" localSheetId="49">#REF!</definedName>
    <definedName name="TFHA20" localSheetId="48">#REF!</definedName>
    <definedName name="TFHA20" localSheetId="43">#REF!</definedName>
    <definedName name="TFHA20" localSheetId="52">#REF!</definedName>
    <definedName name="TFHA20" localSheetId="39">#REF!</definedName>
    <definedName name="TFHA20" localSheetId="42">#REF!</definedName>
    <definedName name="TFHA20">#REF!</definedName>
    <definedName name="TFHA32" localSheetId="47">#REF!</definedName>
    <definedName name="TFHA32" localSheetId="51">#REF!</definedName>
    <definedName name="TFHA32" localSheetId="45">#REF!</definedName>
    <definedName name="TFHA32" localSheetId="44">#REF!</definedName>
    <definedName name="TFHA32" localSheetId="41">#REF!</definedName>
    <definedName name="TFHA32" localSheetId="40">#REF!</definedName>
    <definedName name="TFHA32" localSheetId="46">#REF!</definedName>
    <definedName name="TFHA32" localSheetId="38">#REF!</definedName>
    <definedName name="TFHA32" localSheetId="50">#REF!</definedName>
    <definedName name="TFHA32" localSheetId="49">#REF!</definedName>
    <definedName name="TFHA32" localSheetId="48">#REF!</definedName>
    <definedName name="TFHA32" localSheetId="43">#REF!</definedName>
    <definedName name="TFHA32" localSheetId="52">#REF!</definedName>
    <definedName name="TFHA32" localSheetId="39">#REF!</definedName>
    <definedName name="TFHA32" localSheetId="42">#REF!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47">TFRF!$B$1</definedName>
    <definedName name="TFRF" localSheetId="51">TFRF!$B$1</definedName>
    <definedName name="TFRF" localSheetId="45">TFRF!$B$1</definedName>
    <definedName name="TFRF" localSheetId="44">TFRF!$B$1</definedName>
    <definedName name="TFRF" localSheetId="41">TFRF!$B$1</definedName>
    <definedName name="TFRF" localSheetId="46">TFRF!$B$1</definedName>
    <definedName name="TFRF" localSheetId="50">TFRF!$B$1</definedName>
    <definedName name="TFRF" localSheetId="49">TFRF!$B$1</definedName>
    <definedName name="TFRF" localSheetId="48">TFRF!$B$1</definedName>
    <definedName name="TFRF" localSheetId="43">TFRF!$B$1</definedName>
    <definedName name="TFRF" localSheetId="52">TFRF!$B$1</definedName>
    <definedName name="TFRF" localSheetId="42">TFRF!$B$1</definedName>
    <definedName name="TFRF">#REF!</definedName>
    <definedName name="TFRF_Debt_Related" localSheetId="41">TFRF!$B$30:$H$38</definedName>
    <definedName name="TFRF_GOV_SEC" localSheetId="41">TFRF!$B$22:$H$28</definedName>
    <definedName name="TFRFNAV" localSheetId="41">TFRF!$B$52:$B$67</definedName>
    <definedName name="TFRLTF" localSheetId="47">#REF!</definedName>
    <definedName name="TFRLTF" localSheetId="51">#REF!</definedName>
    <definedName name="TFRLTF" localSheetId="45">#REF!</definedName>
    <definedName name="TFRLTF" localSheetId="44">#REF!</definedName>
    <definedName name="TFRLTF" localSheetId="41">#REF!</definedName>
    <definedName name="TFRLTF" localSheetId="40">#REF!</definedName>
    <definedName name="TFRLTF" localSheetId="46">#REF!</definedName>
    <definedName name="TFRLTF" localSheetId="38">#REF!</definedName>
    <definedName name="TFRLTF" localSheetId="50">#REF!</definedName>
    <definedName name="TFRLTF" localSheetId="49">#REF!</definedName>
    <definedName name="TFRLTF" localSheetId="48">#REF!</definedName>
    <definedName name="TFRLTF" localSheetId="43">#REF!</definedName>
    <definedName name="TFRLTF" localSheetId="52">#REF!</definedName>
    <definedName name="TFRLTF" localSheetId="39">#REF!</definedName>
    <definedName name="TFRLTF" localSheetId="42">#REF!</definedName>
    <definedName name="TFRLTF">#REF!</definedName>
    <definedName name="TFRSTF" localSheetId="47">TFRSTF!$B$1</definedName>
    <definedName name="TFRSTF" localSheetId="51">TFRSTF!$B$1</definedName>
    <definedName name="TFRSTF" localSheetId="45">TFRSTF!$B$1</definedName>
    <definedName name="TFRSTF" localSheetId="44">TFRSTF!$B$1</definedName>
    <definedName name="TFRSTF" localSheetId="41">TFRSTF!$B$1</definedName>
    <definedName name="TFRSTF" localSheetId="40">TFRSTF!$B$1</definedName>
    <definedName name="TFRSTF" localSheetId="46">TFRSTF!$B$1</definedName>
    <definedName name="TFRSTF" localSheetId="50">TFRSTF!$B$1</definedName>
    <definedName name="TFRSTF" localSheetId="49">TFRSTF!$B$1</definedName>
    <definedName name="TFRSTF" localSheetId="48">TFRSTF!$B$1</definedName>
    <definedName name="TFRSTF" localSheetId="43">TFRSTF!$B$1</definedName>
    <definedName name="TFRSTF" localSheetId="52">TFRSTF!$B$1</definedName>
    <definedName name="TFRSTF" localSheetId="42">TFRSTF!$B$1</definedName>
    <definedName name="TFRSTF">#REF!</definedName>
    <definedName name="TFRSTF_GOV_SEC" localSheetId="40">TFRSTF!$B$22:$H$26</definedName>
    <definedName name="TFRSTF_MM" localSheetId="40">TFRSTF!$B$28:$H$70</definedName>
    <definedName name="TFRSTFNAV" localSheetId="40">TFRSTF!$B$84:$B$91</definedName>
    <definedName name="TFTF1" localSheetId="47">#REF!</definedName>
    <definedName name="TFTF1" localSheetId="51">#REF!</definedName>
    <definedName name="TFTF1" localSheetId="45">#REF!</definedName>
    <definedName name="TFTF1" localSheetId="44">#REF!</definedName>
    <definedName name="TFTF1" localSheetId="41">#REF!</definedName>
    <definedName name="TFTF1" localSheetId="40">#REF!</definedName>
    <definedName name="TFTF1" localSheetId="46">#REF!</definedName>
    <definedName name="TFTF1" localSheetId="38">#REF!</definedName>
    <definedName name="TFTF1" localSheetId="50">#REF!</definedName>
    <definedName name="TFTF1" localSheetId="49">#REF!</definedName>
    <definedName name="TFTF1" localSheetId="48">#REF!</definedName>
    <definedName name="TFTF1" localSheetId="43">#REF!</definedName>
    <definedName name="TFTF1" localSheetId="52">#REF!</definedName>
    <definedName name="TFTF1" localSheetId="39">#REF!</definedName>
    <definedName name="TFTF1" localSheetId="42">#REF!</definedName>
    <definedName name="TFTF1">#REF!</definedName>
    <definedName name="TFTF2A" localSheetId="47">#REF!</definedName>
    <definedName name="TFTF2A" localSheetId="51">#REF!</definedName>
    <definedName name="TFTF2A" localSheetId="45">#REF!</definedName>
    <definedName name="TFTF2A" localSheetId="44">#REF!</definedName>
    <definedName name="TFTF2A" localSheetId="41">#REF!</definedName>
    <definedName name="TFTF2A" localSheetId="40">#REF!</definedName>
    <definedName name="TFTF2A" localSheetId="46">#REF!</definedName>
    <definedName name="TFTF2A" localSheetId="38">#REF!</definedName>
    <definedName name="TFTF2A" localSheetId="50">#REF!</definedName>
    <definedName name="TFTF2A" localSheetId="49">#REF!</definedName>
    <definedName name="TFTF2A" localSheetId="48">#REF!</definedName>
    <definedName name="TFTF2A" localSheetId="43">#REF!</definedName>
    <definedName name="TFTF2A" localSheetId="52">#REF!</definedName>
    <definedName name="TFTF2A" localSheetId="39">#REF!</definedName>
    <definedName name="TFTF2A" localSheetId="42">#REF!</definedName>
    <definedName name="TFTF2A">#REF!</definedName>
    <definedName name="TFTF2B" localSheetId="47">#REF!</definedName>
    <definedName name="TFTF2B" localSheetId="51">#REF!</definedName>
    <definedName name="TFTF2B" localSheetId="45">#REF!</definedName>
    <definedName name="TFTF2B" localSheetId="44">#REF!</definedName>
    <definedName name="TFTF2B" localSheetId="41">#REF!</definedName>
    <definedName name="TFTF2B" localSheetId="40">#REF!</definedName>
    <definedName name="TFTF2B" localSheetId="46">#REF!</definedName>
    <definedName name="TFTF2B" localSheetId="38">#REF!</definedName>
    <definedName name="TFTF2B" localSheetId="50">#REF!</definedName>
    <definedName name="TFTF2B" localSheetId="49">#REF!</definedName>
    <definedName name="TFTF2B" localSheetId="48">#REF!</definedName>
    <definedName name="TFTF2B" localSheetId="43">#REF!</definedName>
    <definedName name="TFTF2B" localSheetId="52">#REF!</definedName>
    <definedName name="TFTF2B" localSheetId="39">#REF!</definedName>
    <definedName name="TFTF2B" localSheetId="42">#REF!</definedName>
    <definedName name="TFTF2B">#REF!</definedName>
    <definedName name="TGEIFA">#REF!</definedName>
    <definedName name="TGEIFB">#REF!</definedName>
    <definedName name="TGMTF">#REF!</definedName>
    <definedName name="TGSFR" localSheetId="47">TGSFR!$B$1</definedName>
    <definedName name="TGSFR" localSheetId="51">TGSFR!$B$1</definedName>
    <definedName name="TGSFR" localSheetId="46">TGSFR!$B$1</definedName>
    <definedName name="TGSFR" localSheetId="50">TGSFR!$B$1</definedName>
    <definedName name="TGSFR" localSheetId="49">TGSFR!$B$1</definedName>
    <definedName name="TGSFR" localSheetId="48">TGSFR!$B$1</definedName>
    <definedName name="TGSFR" localSheetId="52">TGSFR!$B$1</definedName>
    <definedName name="TGSFR">#REF!</definedName>
    <definedName name="TGSFR_GOV_SEC" localSheetId="46">TGSFR!$B$22:$H$33</definedName>
    <definedName name="TGSFRNAV" localSheetId="46">TGSFR!$B$46:$B$57</definedName>
    <definedName name="TGSMF" localSheetId="47">#REF!</definedName>
    <definedName name="TGSMF" localSheetId="51">#REF!</definedName>
    <definedName name="TGSMF" localSheetId="45">#REF!</definedName>
    <definedName name="TGSMF" localSheetId="44">#REF!</definedName>
    <definedName name="TGSMF" localSheetId="41">#REF!</definedName>
    <definedName name="TGSMF" localSheetId="40">#REF!</definedName>
    <definedName name="TGSMF" localSheetId="46">#REF!</definedName>
    <definedName name="TGSMF" localSheetId="38">#REF!</definedName>
    <definedName name="TGSMF" localSheetId="50">#REF!</definedName>
    <definedName name="TGSMF" localSheetId="49">#REF!</definedName>
    <definedName name="TGSMF" localSheetId="48">#REF!</definedName>
    <definedName name="TGSMF" localSheetId="43">#REF!</definedName>
    <definedName name="TGSMF" localSheetId="52">#REF!</definedName>
    <definedName name="TGSMF" localSheetId="39">#REF!</definedName>
    <definedName name="TGSMF" localSheetId="42">#REF!</definedName>
    <definedName name="TGSMF">#REF!</definedName>
    <definedName name="THOF" localSheetId="47">#REF!</definedName>
    <definedName name="THOF" localSheetId="51">#REF!</definedName>
    <definedName name="THOF" localSheetId="45">#REF!</definedName>
    <definedName name="THOF" localSheetId="44">#REF!</definedName>
    <definedName name="THOF" localSheetId="41">#REF!</definedName>
    <definedName name="THOF" localSheetId="40">#REF!</definedName>
    <definedName name="THOF" localSheetId="46">#REF!</definedName>
    <definedName name="THOF" localSheetId="38">#REF!</definedName>
    <definedName name="THOF" localSheetId="50">#REF!</definedName>
    <definedName name="THOF" localSheetId="49">#REF!</definedName>
    <definedName name="THOF" localSheetId="48">#REF!</definedName>
    <definedName name="THOF" localSheetId="43">#REF!</definedName>
    <definedName name="THOF" localSheetId="52">#REF!</definedName>
    <definedName name="THOF" localSheetId="39">#REF!</definedName>
    <definedName name="THOF" localSheetId="42">#REF!</definedName>
    <definedName name="THOF">THOF!$B$1</definedName>
    <definedName name="THOF_EQ" localSheetId="33">THOF!$B$13:$I$42</definedName>
    <definedName name="THOFNAV" localSheetId="33">THOF!$B$56:$B$63</definedName>
    <definedName name="TICF" localSheetId="47">#REF!</definedName>
    <definedName name="TICF" localSheetId="51">#REF!</definedName>
    <definedName name="TICF" localSheetId="45">#REF!</definedName>
    <definedName name="TICF" localSheetId="44">#REF!</definedName>
    <definedName name="TICF" localSheetId="41">#REF!</definedName>
    <definedName name="TICF" localSheetId="40">#REF!</definedName>
    <definedName name="TICF" localSheetId="46">#REF!</definedName>
    <definedName name="TICF" localSheetId="38">#REF!</definedName>
    <definedName name="TICF" localSheetId="50">#REF!</definedName>
    <definedName name="TICF" localSheetId="49">#REF!</definedName>
    <definedName name="TICF" localSheetId="48">#REF!</definedName>
    <definedName name="TICF" localSheetId="43">#REF!</definedName>
    <definedName name="TICF" localSheetId="52">#REF!</definedName>
    <definedName name="TICF" localSheetId="39">#REF!</definedName>
    <definedName name="TICF" localSheetId="42">#REF!</definedName>
    <definedName name="TICF">TICF!$B$1</definedName>
    <definedName name="TICF_Debt_Related" localSheetId="19">TICF!$B$47:$H$51</definedName>
    <definedName name="TICF_EQ" localSheetId="19">TICF!$B$13:$I$45</definedName>
    <definedName name="TICFNAV" localSheetId="19">TICF!$B$65:$B$72</definedName>
    <definedName name="TIFA" localSheetId="47">#REF!</definedName>
    <definedName name="TIFA" localSheetId="51">#REF!</definedName>
    <definedName name="TIFA" localSheetId="45">#REF!</definedName>
    <definedName name="TIFA" localSheetId="44">#REF!</definedName>
    <definedName name="TIFA" localSheetId="41">#REF!</definedName>
    <definedName name="TIFA" localSheetId="40">#REF!</definedName>
    <definedName name="TIFA" localSheetId="46">#REF!</definedName>
    <definedName name="TIFA" localSheetId="38">#REF!</definedName>
    <definedName name="TIFA" localSheetId="50">#REF!</definedName>
    <definedName name="TIFA" localSheetId="49">#REF!</definedName>
    <definedName name="TIFA" localSheetId="48">#REF!</definedName>
    <definedName name="TIFA" localSheetId="43">#REF!</definedName>
    <definedName name="TIFA" localSheetId="52">#REF!</definedName>
    <definedName name="TIFA" localSheetId="39">#REF!</definedName>
    <definedName name="TIFA" localSheetId="42">#REF!</definedName>
    <definedName name="TIFA">#REF!</definedName>
    <definedName name="TIFNA" localSheetId="47">#REF!</definedName>
    <definedName name="TIFNA" localSheetId="51">#REF!</definedName>
    <definedName name="TIFNA" localSheetId="45">#REF!</definedName>
    <definedName name="TIFNA" localSheetId="44">#REF!</definedName>
    <definedName name="TIFNA" localSheetId="41">#REF!</definedName>
    <definedName name="TIFNA" localSheetId="40">#REF!</definedName>
    <definedName name="TIFNA" localSheetId="46">#REF!</definedName>
    <definedName name="TIFNA" localSheetId="38">#REF!</definedName>
    <definedName name="TIFNA" localSheetId="50">#REF!</definedName>
    <definedName name="TIFNA" localSheetId="49">#REF!</definedName>
    <definedName name="TIFNA" localSheetId="48">#REF!</definedName>
    <definedName name="TIFNA" localSheetId="43">#REF!</definedName>
    <definedName name="TIFNA" localSheetId="52">#REF!</definedName>
    <definedName name="TIFNA" localSheetId="39">#REF!</definedName>
    <definedName name="TIFNA" localSheetId="42">#REF!</definedName>
    <definedName name="TIFNA">TIFNA!$B$1</definedName>
    <definedName name="TIFNA_Debt_Related" localSheetId="24">TIFNA!$B$68:$H$72</definedName>
    <definedName name="TIFNA_EQ" localSheetId="24">TIFNA!$B$14:$I$66</definedName>
    <definedName name="TIFNANAV" localSheetId="24">TIFNA!$B$86:$B$89</definedName>
    <definedName name="TIFSA" localSheetId="47">#REF!</definedName>
    <definedName name="TIFSA" localSheetId="51">#REF!</definedName>
    <definedName name="TIFSA" localSheetId="45">#REF!</definedName>
    <definedName name="TIFSA" localSheetId="44">#REF!</definedName>
    <definedName name="TIFSA" localSheetId="41">#REF!</definedName>
    <definedName name="TIFSA" localSheetId="40">#REF!</definedName>
    <definedName name="TIFSA" localSheetId="46">#REF!</definedName>
    <definedName name="TIFSA" localSheetId="38">#REF!</definedName>
    <definedName name="TIFSA" localSheetId="50">#REF!</definedName>
    <definedName name="TIFSA" localSheetId="49">#REF!</definedName>
    <definedName name="TIFSA" localSheetId="48">#REF!</definedName>
    <definedName name="TIFSA" localSheetId="43">#REF!</definedName>
    <definedName name="TIFSA" localSheetId="52">#REF!</definedName>
    <definedName name="TIFSA" localSheetId="39">#REF!</definedName>
    <definedName name="TIFSA" localSheetId="42">#REF!</definedName>
    <definedName name="TIFSA">TIFSA!$B$1</definedName>
    <definedName name="TIFSA_EQ" localSheetId="23">TIFSA!$B$14:$I$46</definedName>
    <definedName name="TIFSANAV" localSheetId="23">TIFSA!$B$60:$B$63</definedName>
    <definedName name="TIGIF" localSheetId="47">#REF!</definedName>
    <definedName name="TIGIF" localSheetId="51">#REF!</definedName>
    <definedName name="TIGIF" localSheetId="45">#REF!</definedName>
    <definedName name="TIGIF" localSheetId="44">#REF!</definedName>
    <definedName name="TIGIF" localSheetId="41">#REF!</definedName>
    <definedName name="TIGIF" localSheetId="40">#REF!</definedName>
    <definedName name="TIGIF" localSheetId="46">#REF!</definedName>
    <definedName name="TIGIF" localSheetId="38">#REF!</definedName>
    <definedName name="TIGIF" localSheetId="50">#REF!</definedName>
    <definedName name="TIGIF" localSheetId="49">#REF!</definedName>
    <definedName name="TIGIF" localSheetId="48">#REF!</definedName>
    <definedName name="TIGIF" localSheetId="43">#REF!</definedName>
    <definedName name="TIGIF" localSheetId="52">#REF!</definedName>
    <definedName name="TIGIF" localSheetId="39">#REF!</definedName>
    <definedName name="TIGIF" localSheetId="42">#REF!</definedName>
    <definedName name="TIGIF">#REF!</definedName>
    <definedName name="TINR" localSheetId="47">#REF!</definedName>
    <definedName name="TINR" localSheetId="51">#REF!</definedName>
    <definedName name="TINR" localSheetId="45">#REF!</definedName>
    <definedName name="TINR" localSheetId="44">#REF!</definedName>
    <definedName name="TINR" localSheetId="41">#REF!</definedName>
    <definedName name="TINR" localSheetId="40">#REF!</definedName>
    <definedName name="TINR" localSheetId="46">#REF!</definedName>
    <definedName name="TINR" localSheetId="38">#REF!</definedName>
    <definedName name="TINR" localSheetId="50">#REF!</definedName>
    <definedName name="TINR" localSheetId="49">#REF!</definedName>
    <definedName name="TINR" localSheetId="48">#REF!</definedName>
    <definedName name="TINR" localSheetId="43">#REF!</definedName>
    <definedName name="TINR" localSheetId="52">#REF!</definedName>
    <definedName name="TINR" localSheetId="39">#REF!</definedName>
    <definedName name="TINR" localSheetId="42">#REF!</definedName>
    <definedName name="TINR">TINR!$B$1</definedName>
    <definedName name="TINR_EQ" localSheetId="9">TINR!$B$13:$I$70</definedName>
    <definedName name="TINRNAV" localSheetId="9">TINR!$B$84:$B$91</definedName>
    <definedName name="TIPF" localSheetId="47">#REF!</definedName>
    <definedName name="TIPF" localSheetId="51">#REF!</definedName>
    <definedName name="TIPF" localSheetId="45">#REF!</definedName>
    <definedName name="TIPF" localSheetId="44">#REF!</definedName>
    <definedName name="TIPF" localSheetId="41">#REF!</definedName>
    <definedName name="TIPF" localSheetId="40">#REF!</definedName>
    <definedName name="TIPF" localSheetId="46">#REF!</definedName>
    <definedName name="TIPF" localSheetId="38">#REF!</definedName>
    <definedName name="TIPF" localSheetId="50">#REF!</definedName>
    <definedName name="TIPF" localSheetId="49">#REF!</definedName>
    <definedName name="TIPF" localSheetId="48">#REF!</definedName>
    <definedName name="TIPF" localSheetId="43">#REF!</definedName>
    <definedName name="TIPF" localSheetId="52">#REF!</definedName>
    <definedName name="TIPF" localSheetId="39">#REF!</definedName>
    <definedName name="TIPF" localSheetId="42">#REF!</definedName>
    <definedName name="TIPF">#REF!</definedName>
    <definedName name="TIPFSP1" localSheetId="47">#REF!</definedName>
    <definedName name="TIPFSP1" localSheetId="51">#REF!</definedName>
    <definedName name="TIPFSP1" localSheetId="45">#REF!</definedName>
    <definedName name="TIPFSP1" localSheetId="44">#REF!</definedName>
    <definedName name="TIPFSP1" localSheetId="41">#REF!</definedName>
    <definedName name="TIPFSP1" localSheetId="40">#REF!</definedName>
    <definedName name="TIPFSP1" localSheetId="46">#REF!</definedName>
    <definedName name="TIPFSP1" localSheetId="38">#REF!</definedName>
    <definedName name="TIPFSP1" localSheetId="50">#REF!</definedName>
    <definedName name="TIPFSP1" localSheetId="49">#REF!</definedName>
    <definedName name="TIPFSP1" localSheetId="48">#REF!</definedName>
    <definedName name="TIPFSP1" localSheetId="43">#REF!</definedName>
    <definedName name="TIPFSP1" localSheetId="52">#REF!</definedName>
    <definedName name="TIPFSP1" localSheetId="39">#REF!</definedName>
    <definedName name="TIPFSP1" localSheetId="42">#REF!</definedName>
    <definedName name="TIPFSP1">#REF!</definedName>
    <definedName name="TIPHF" localSheetId="47">#REF!</definedName>
    <definedName name="TIPHF" localSheetId="51">#REF!</definedName>
    <definedName name="TIPHF" localSheetId="45">#REF!</definedName>
    <definedName name="TIPHF" localSheetId="44">#REF!</definedName>
    <definedName name="TIPHF" localSheetId="41">#REF!</definedName>
    <definedName name="TIPHF" localSheetId="40">#REF!</definedName>
    <definedName name="TIPHF" localSheetId="46">#REF!</definedName>
    <definedName name="TIPHF" localSheetId="38">#REF!</definedName>
    <definedName name="TIPHF" localSheetId="50">#REF!</definedName>
    <definedName name="TIPHF" localSheetId="49">#REF!</definedName>
    <definedName name="TIPHF" localSheetId="48">#REF!</definedName>
    <definedName name="TIPHF" localSheetId="43">#REF!</definedName>
    <definedName name="TIPHF" localSheetId="52">#REF!</definedName>
    <definedName name="TIPHF" localSheetId="39">#REF!</definedName>
    <definedName name="TIPHF" localSheetId="42">#REF!</definedName>
    <definedName name="TIPHF">TIPHF!$B$1</definedName>
    <definedName name="TIPHF_EQ" localSheetId="20">TIPHF!$B$13:$I$41</definedName>
    <definedName name="TIPHFNAV" localSheetId="20">TIPHF!$B$55:$B$62</definedName>
    <definedName name="TISF" localSheetId="47">#REF!</definedName>
    <definedName name="TISF" localSheetId="51">#REF!</definedName>
    <definedName name="TISF" localSheetId="45">#REF!</definedName>
    <definedName name="TISF" localSheetId="44">#REF!</definedName>
    <definedName name="TISF" localSheetId="41">#REF!</definedName>
    <definedName name="TISF" localSheetId="40">#REF!</definedName>
    <definedName name="TISF" localSheetId="46">#REF!</definedName>
    <definedName name="TISF" localSheetId="38">#REF!</definedName>
    <definedName name="TISF" localSheetId="50">#REF!</definedName>
    <definedName name="TISF" localSheetId="49">#REF!</definedName>
    <definedName name="TISF" localSheetId="48">#REF!</definedName>
    <definedName name="TISF" localSheetId="43">#REF!</definedName>
    <definedName name="TISF" localSheetId="52">#REF!</definedName>
    <definedName name="TISF" localSheetId="39">#REF!</definedName>
    <definedName name="TISF" localSheetId="42">#REF!</definedName>
    <definedName name="TISF">TISF!$B$1</definedName>
    <definedName name="TISF_EQ" localSheetId="22">TISF!$B$13:$I$59</definedName>
    <definedName name="TISF_EQ_FU_Related" localSheetId="22">TISF!$B$60:$I$61</definedName>
    <definedName name="TISFNAV" localSheetId="22">TISF!$B$75:$B$82</definedName>
    <definedName name="TITSF" localSheetId="47">#REF!</definedName>
    <definedName name="TITSF" localSheetId="51">#REF!</definedName>
    <definedName name="TITSF" localSheetId="45">#REF!</definedName>
    <definedName name="TITSF" localSheetId="44">#REF!</definedName>
    <definedName name="TITSF" localSheetId="41">#REF!</definedName>
    <definedName name="TITSF" localSheetId="40">#REF!</definedName>
    <definedName name="TITSF" localSheetId="46">#REF!</definedName>
    <definedName name="TITSF" localSheetId="38">#REF!</definedName>
    <definedName name="TITSF" localSheetId="50">#REF!</definedName>
    <definedName name="TITSF" localSheetId="49">#REF!</definedName>
    <definedName name="TITSF" localSheetId="48">#REF!</definedName>
    <definedName name="TITSF" localSheetId="43">#REF!</definedName>
    <definedName name="TITSF" localSheetId="52">#REF!</definedName>
    <definedName name="TITSF" localSheetId="39">#REF!</definedName>
    <definedName name="TITSF" localSheetId="42">#REF!</definedName>
    <definedName name="TITSF">#REF!</definedName>
    <definedName name="TLF" localSheetId="47">TLF!$B$1</definedName>
    <definedName name="TLF" localSheetId="51">TLF!$B$1</definedName>
    <definedName name="TLF" localSheetId="45">TLF!$B$1</definedName>
    <definedName name="TLF" localSheetId="44">TLF!$B$1</definedName>
    <definedName name="TLF" localSheetId="41">TLF!$B$1</definedName>
    <definedName name="TLF" localSheetId="40">TLF!$B$1</definedName>
    <definedName name="TLF" localSheetId="46">TLF!$B$1</definedName>
    <definedName name="TLF" localSheetId="38">TLF!$B$1</definedName>
    <definedName name="TLF" localSheetId="50">TLF!$B$1</definedName>
    <definedName name="TLF" localSheetId="49">TLF!$B$1</definedName>
    <definedName name="TLF" localSheetId="48">TLF!$B$1</definedName>
    <definedName name="TLF" localSheetId="43">TLF!$B$1</definedName>
    <definedName name="TLF" localSheetId="52">TLF!$B$1</definedName>
    <definedName name="TLF" localSheetId="39">TLF!$B$1</definedName>
    <definedName name="TLF" localSheetId="42">TLF!$B$1</definedName>
    <definedName name="TLF">#REF!</definedName>
    <definedName name="TLF_GOV_SEC" localSheetId="38">TLF!$B$23:$H$27</definedName>
    <definedName name="TLF_MM" localSheetId="38">TLF!$B$29:$H$81</definedName>
    <definedName name="TLFNAV" localSheetId="38">TLF!$B$95:$B$102</definedName>
    <definedName name="TLMF" localSheetId="47">#REF!</definedName>
    <definedName name="TLMF" localSheetId="51">#REF!</definedName>
    <definedName name="TLMF" localSheetId="45">#REF!</definedName>
    <definedName name="TLMF" localSheetId="44">#REF!</definedName>
    <definedName name="TLMF" localSheetId="41">#REF!</definedName>
    <definedName name="TLMF" localSheetId="40">#REF!</definedName>
    <definedName name="TLMF" localSheetId="46">#REF!</definedName>
    <definedName name="TLMF" localSheetId="38">#REF!</definedName>
    <definedName name="TLMF" localSheetId="50">#REF!</definedName>
    <definedName name="TLMF" localSheetId="49">#REF!</definedName>
    <definedName name="TLMF" localSheetId="48">#REF!</definedName>
    <definedName name="TLMF" localSheetId="43">#REF!</definedName>
    <definedName name="TLMF" localSheetId="52">#REF!</definedName>
    <definedName name="TLMF" localSheetId="39">#REF!</definedName>
    <definedName name="TLMF" localSheetId="42">#REF!</definedName>
    <definedName name="TLMF">#REF!</definedName>
    <definedName name="TMAOF" localSheetId="47">#REF!</definedName>
    <definedName name="TMAOF" localSheetId="51">#REF!</definedName>
    <definedName name="TMAOF" localSheetId="45">#REF!</definedName>
    <definedName name="TMAOF" localSheetId="44">#REF!</definedName>
    <definedName name="TMAOF" localSheetId="41">#REF!</definedName>
    <definedName name="TMAOF" localSheetId="40">#REF!</definedName>
    <definedName name="TMAOF" localSheetId="46">#REF!</definedName>
    <definedName name="TMAOF" localSheetId="38">#REF!</definedName>
    <definedName name="TMAOF" localSheetId="50">#REF!</definedName>
    <definedName name="TMAOF" localSheetId="49">#REF!</definedName>
    <definedName name="TMAOF" localSheetId="48">#REF!</definedName>
    <definedName name="TMAOF" localSheetId="43">#REF!</definedName>
    <definedName name="TMAOF" localSheetId="52">#REF!</definedName>
    <definedName name="TMAOF" localSheetId="39">#REF!</definedName>
    <definedName name="TMAOF" localSheetId="42">#REF!</definedName>
    <definedName name="TMAOF">TMAOF!$B$1</definedName>
    <definedName name="TMAOF_Debt_Related" localSheetId="5">TMAOF!$B$116:$H$119</definedName>
    <definedName name="TMAOF_EQ" localSheetId="5">TMAOF!$B$13:$I$69</definedName>
    <definedName name="TMAOF_EQ_Related" localSheetId="5">TMAOF!$B$70:$I$84</definedName>
    <definedName name="TMAOF_GOV_SEC" localSheetId="5">TMAOF!$B$106:$H$114</definedName>
    <definedName name="TMAOFNAV" localSheetId="5">TMAOF!$B$133:$B$140</definedName>
    <definedName name="TMCAPF" localSheetId="47">#REF!</definedName>
    <definedName name="TMCAPF" localSheetId="51">#REF!</definedName>
    <definedName name="TMCAPF" localSheetId="45">#REF!</definedName>
    <definedName name="TMCAPF" localSheetId="44">#REF!</definedName>
    <definedName name="TMCAPF" localSheetId="41">#REF!</definedName>
    <definedName name="TMCAPF" localSheetId="40">#REF!</definedName>
    <definedName name="TMCAPF" localSheetId="46">#REF!</definedName>
    <definedName name="TMCAPF" localSheetId="38">#REF!</definedName>
    <definedName name="TMCAPF" localSheetId="50">#REF!</definedName>
    <definedName name="TMCAPF" localSheetId="49">#REF!</definedName>
    <definedName name="TMCAPF" localSheetId="48">#REF!</definedName>
    <definedName name="TMCAPF" localSheetId="43">#REF!</definedName>
    <definedName name="TMCAPF" localSheetId="52">#REF!</definedName>
    <definedName name="TMCAPF" localSheetId="39">#REF!</definedName>
    <definedName name="TMCAPF" localSheetId="42">#REF!</definedName>
    <definedName name="TMCAPF">TMCAPF!$B$1</definedName>
    <definedName name="TMCAPF_EQ" localSheetId="13">TMCAPF!$B$13:$I$59</definedName>
    <definedName name="TMCAPFNAV" localSheetId="13">TMCAPF!$B$74:$B$81</definedName>
    <definedName name="TMIF" localSheetId="47">#REF!</definedName>
    <definedName name="TMIF" localSheetId="51">#REF!</definedName>
    <definedName name="TMIF" localSheetId="45">#REF!</definedName>
    <definedName name="TMIF" localSheetId="44">#REF!</definedName>
    <definedName name="TMIF" localSheetId="41">#REF!</definedName>
    <definedName name="TMIF" localSheetId="40">#REF!</definedName>
    <definedName name="TMIF" localSheetId="46">#REF!</definedName>
    <definedName name="TMIF" localSheetId="38">#REF!</definedName>
    <definedName name="TMIF" localSheetId="50">#REF!</definedName>
    <definedName name="TMIF" localSheetId="49">#REF!</definedName>
    <definedName name="TMIF" localSheetId="48">#REF!</definedName>
    <definedName name="TMIF" localSheetId="43">#REF!</definedName>
    <definedName name="TMIF" localSheetId="52">#REF!</definedName>
    <definedName name="TMIF" localSheetId="39">#REF!</definedName>
    <definedName name="TMIF" localSheetId="42">#REF!</definedName>
    <definedName name="TMIF">TMIF!$B$1</definedName>
    <definedName name="TMIF_Debt_Related" localSheetId="10">TMIF!$B$69:$H$71</definedName>
    <definedName name="TMIF_EQ" localSheetId="10">TMIF!$B$13:$I$44</definedName>
    <definedName name="TMIF_EQ_Related" localSheetId="10">TMIF!$B$45:$I$55</definedName>
    <definedName name="TMIF_GOV_SEC" localSheetId="10">TMIF!$B$60:$H$67</definedName>
    <definedName name="TMIF_Mutual_F_Units" localSheetId="10">TMIF!$B$57:$H$58</definedName>
    <definedName name="TMIFNAV" localSheetId="10">TMIF!$B$85:$B$96</definedName>
    <definedName name="TMPF" localSheetId="47">#REF!</definedName>
    <definedName name="TMPF" localSheetId="51">#REF!</definedName>
    <definedName name="TMPF" localSheetId="45">#REF!</definedName>
    <definedName name="TMPF" localSheetId="44">#REF!</definedName>
    <definedName name="TMPF" localSheetId="41">#REF!</definedName>
    <definedName name="TMPF" localSheetId="40">#REF!</definedName>
    <definedName name="TMPF" localSheetId="46">#REF!</definedName>
    <definedName name="TMPF" localSheetId="38">#REF!</definedName>
    <definedName name="TMPF" localSheetId="50">#REF!</definedName>
    <definedName name="TMPF" localSheetId="49">#REF!</definedName>
    <definedName name="TMPF" localSheetId="48">#REF!</definedName>
    <definedName name="TMPF" localSheetId="43">#REF!</definedName>
    <definedName name="TMPF" localSheetId="52">#REF!</definedName>
    <definedName name="TMPF" localSheetId="39">#REF!</definedName>
    <definedName name="TMPF" localSheetId="42">#REF!</definedName>
    <definedName name="TMPF">#REF!</definedName>
    <definedName name="TMULTICF" localSheetId="47">#REF!</definedName>
    <definedName name="TMULTICF" localSheetId="51">#REF!</definedName>
    <definedName name="TMULTICF" localSheetId="45">#REF!</definedName>
    <definedName name="TMULTICF" localSheetId="44">#REF!</definedName>
    <definedName name="TMULTICF" localSheetId="41">#REF!</definedName>
    <definedName name="TMULTICF" localSheetId="40">#REF!</definedName>
    <definedName name="TMULTICF" localSheetId="46">#REF!</definedName>
    <definedName name="TMULTICF" localSheetId="38">#REF!</definedName>
    <definedName name="TMULTICF" localSheetId="50">#REF!</definedName>
    <definedName name="TMULTICF" localSheetId="49">#REF!</definedName>
    <definedName name="TMULTICF" localSheetId="48">#REF!</definedName>
    <definedName name="TMULTICF" localSheetId="43">#REF!</definedName>
    <definedName name="TMULTICF" localSheetId="52">#REF!</definedName>
    <definedName name="TMULTICF" localSheetId="39">#REF!</definedName>
    <definedName name="TMULTICF" localSheetId="42">#REF!</definedName>
    <definedName name="TMULTICF">TMULTICF!$B$1</definedName>
    <definedName name="TMULTICF_EQ" localSheetId="35">TMULTICF!$B$13:$I$70</definedName>
    <definedName name="TMULTICF_EQ_Related" localSheetId="35">TMULTICF!$B$71:$I$74</definedName>
    <definedName name="TMULTICFNAV" localSheetId="35">TMULTICF!$B$89:$B$92</definedName>
    <definedName name="TNETF" localSheetId="47">#REF!</definedName>
    <definedName name="TNETF" localSheetId="51">#REF!</definedName>
    <definedName name="TNETF" localSheetId="45">#REF!</definedName>
    <definedName name="TNETF" localSheetId="44">#REF!</definedName>
    <definedName name="TNETF" localSheetId="41">#REF!</definedName>
    <definedName name="TNETF" localSheetId="40">#REF!</definedName>
    <definedName name="TNETF" localSheetId="46">#REF!</definedName>
    <definedName name="TNETF" localSheetId="38">#REF!</definedName>
    <definedName name="TNETF" localSheetId="50">#REF!</definedName>
    <definedName name="TNETF" localSheetId="49">#REF!</definedName>
    <definedName name="TNETF" localSheetId="48">#REF!</definedName>
    <definedName name="TNETF" localSheetId="43">#REF!</definedName>
    <definedName name="TNETF" localSheetId="52">#REF!</definedName>
    <definedName name="TNETF" localSheetId="39">#REF!</definedName>
    <definedName name="TNETF" localSheetId="42">#REF!</definedName>
    <definedName name="TNETF">TNETF!$B$1</definedName>
    <definedName name="TNETF_Debt_Related" localSheetId="26">TNETF!$B$67:$H$71</definedName>
    <definedName name="TNETF_EQ" localSheetId="26">TNETF!$B$13:$I$65</definedName>
    <definedName name="TNETFNAV" localSheetId="26">TNETF!$B$85:$B$86</definedName>
    <definedName name="TNGIF1226" localSheetId="51">TNGIF1226!$B$1</definedName>
    <definedName name="TNGIF1226" localSheetId="50">TNGIF1226!$B$1</definedName>
    <definedName name="TNGIF1226" localSheetId="52">TNGIF1226!$B$1</definedName>
    <definedName name="TNGIF1226">#REF!</definedName>
    <definedName name="TNGIF1226_GOV_SEC" localSheetId="50">TNGIF1226!$B$22:$H$28</definedName>
    <definedName name="TNGIF1226NAV" localSheetId="50">TNGIF1226!$B$41:$B$44</definedName>
    <definedName name="TNGIF1229" localSheetId="51">TNGIF1229!$B$1</definedName>
    <definedName name="TNGIF1229" localSheetId="50">TNGIF1229!$B$1</definedName>
    <definedName name="TNGIF1229" localSheetId="49">TNGIF1229!$B$1</definedName>
    <definedName name="TNGIF1229" localSheetId="52">TNGIF1229!$B$1</definedName>
    <definedName name="TNGIF1229">#REF!</definedName>
    <definedName name="TNGIF1229_GOV_SEC" localSheetId="49">TNGIF1229!$B$22:$H$27</definedName>
    <definedName name="TNGIF1229NAV" localSheetId="49">TNGIF1229!$B$40:$B$43</definedName>
    <definedName name="TNIDETF" localSheetId="47">#REF!</definedName>
    <definedName name="TNIDETF" localSheetId="51">#REF!</definedName>
    <definedName name="TNIDETF" localSheetId="45">#REF!</definedName>
    <definedName name="TNIDETF" localSheetId="44">#REF!</definedName>
    <definedName name="TNIDETF" localSheetId="41">#REF!</definedName>
    <definedName name="TNIDETF" localSheetId="40">#REF!</definedName>
    <definedName name="TNIDETF" localSheetId="46">#REF!</definedName>
    <definedName name="TNIDETF" localSheetId="38">#REF!</definedName>
    <definedName name="TNIDETF" localSheetId="50">#REF!</definedName>
    <definedName name="TNIDETF" localSheetId="49">#REF!</definedName>
    <definedName name="TNIDETF" localSheetId="48">#REF!</definedName>
    <definedName name="TNIDETF" localSheetId="43">#REF!</definedName>
    <definedName name="TNIDETF" localSheetId="52">#REF!</definedName>
    <definedName name="TNIDETF" localSheetId="39">#REF!</definedName>
    <definedName name="TNIDETF" localSheetId="42">#REF!</definedName>
    <definedName name="TNIDETF">TNIDETF!$B$1</definedName>
    <definedName name="TNIDETF_EQ" localSheetId="27">TNIDETF!$B$13:$I$45</definedName>
    <definedName name="TNIDETFNAV" localSheetId="27">TNIDETF!$B$59:$B$60</definedName>
    <definedName name="TNIDFOF" localSheetId="47">#REF!</definedName>
    <definedName name="TNIDFOF" localSheetId="51">#REF!</definedName>
    <definedName name="TNIDFOF" localSheetId="45">#REF!</definedName>
    <definedName name="TNIDFOF" localSheetId="44">#REF!</definedName>
    <definedName name="TNIDFOF" localSheetId="41">#REF!</definedName>
    <definedName name="TNIDFOF" localSheetId="40">#REF!</definedName>
    <definedName name="TNIDFOF" localSheetId="46">#REF!</definedName>
    <definedName name="TNIDFOF" localSheetId="38">#REF!</definedName>
    <definedName name="TNIDFOF" localSheetId="50">#REF!</definedName>
    <definedName name="TNIDFOF" localSheetId="49">#REF!</definedName>
    <definedName name="TNIDFOF" localSheetId="48">#REF!</definedName>
    <definedName name="TNIDFOF" localSheetId="43">#REF!</definedName>
    <definedName name="TNIDFOF" localSheetId="52">#REF!</definedName>
    <definedName name="TNIDFOF" localSheetId="39">#REF!</definedName>
    <definedName name="TNIDFOF" localSheetId="42">#REF!</definedName>
    <definedName name="TNIDFOF">TNIDFOF!$B$1</definedName>
    <definedName name="TNIDFOF_Mutual_F_Units" localSheetId="28">TNIDFOF!$B$14:$H$15</definedName>
    <definedName name="TNIDFOFNAV" localSheetId="28">TNIDFOF!$B$29:$B$37</definedName>
    <definedName name="TNIDFOFNAV_1" localSheetId="28">TNIDFOF!$B$30:$B$37</definedName>
    <definedName name="TNMMIF" localSheetId="47">#REF!</definedName>
    <definedName name="TNMMIF" localSheetId="51">#REF!</definedName>
    <definedName name="TNMMIF" localSheetId="45">#REF!</definedName>
    <definedName name="TNMMIF" localSheetId="44">#REF!</definedName>
    <definedName name="TNMMIF" localSheetId="41">#REF!</definedName>
    <definedName name="TNMMIF" localSheetId="40">#REF!</definedName>
    <definedName name="TNMMIF" localSheetId="46">#REF!</definedName>
    <definedName name="TNMMIF" localSheetId="38">#REF!</definedName>
    <definedName name="TNMMIF" localSheetId="50">#REF!</definedName>
    <definedName name="TNMMIF" localSheetId="49">#REF!</definedName>
    <definedName name="TNMMIF" localSheetId="48">#REF!</definedName>
    <definedName name="TNMMIF" localSheetId="43">#REF!</definedName>
    <definedName name="TNMMIF" localSheetId="52">#REF!</definedName>
    <definedName name="TNMMIF" localSheetId="39">#REF!</definedName>
    <definedName name="TNMMIF" localSheetId="42">#REF!</definedName>
    <definedName name="TNMMIF">TNMMIF!$B$1</definedName>
    <definedName name="TNMMIF_EQ" localSheetId="34">TNMMIF!$B$13:$I$65</definedName>
    <definedName name="TNMMIFNAV" localSheetId="34">TNMMIF!$B$79:$B$82</definedName>
    <definedName name="TNPBETF" localSheetId="47">#REF!</definedName>
    <definedName name="TNPBETF" localSheetId="51">#REF!</definedName>
    <definedName name="TNPBETF" localSheetId="45">#REF!</definedName>
    <definedName name="TNPBETF" localSheetId="44">#REF!</definedName>
    <definedName name="TNPBETF" localSheetId="41">#REF!</definedName>
    <definedName name="TNPBETF" localSheetId="40">#REF!</definedName>
    <definedName name="TNPBETF" localSheetId="46">#REF!</definedName>
    <definedName name="TNPBETF" localSheetId="38">#REF!</definedName>
    <definedName name="TNPBETF" localSheetId="50">#REF!</definedName>
    <definedName name="TNPBETF" localSheetId="49">#REF!</definedName>
    <definedName name="TNPBETF" localSheetId="48">#REF!</definedName>
    <definedName name="TNPBETF" localSheetId="43">#REF!</definedName>
    <definedName name="TNPBETF" localSheetId="52">#REF!</definedName>
    <definedName name="TNPBETF" localSheetId="39">#REF!</definedName>
    <definedName name="TNPBETF" localSheetId="42">#REF!</definedName>
    <definedName name="TNPBETF">TNPBETF!$B$1</definedName>
    <definedName name="TNPBETF_EQ" localSheetId="25">TNPBETF!$B$13:$I$25</definedName>
    <definedName name="TNPBETFNAV" localSheetId="25">TNPBETF!$B$38:$B$39</definedName>
    <definedName name="TNSIFDEC27" localSheetId="51">TNSIFDEC27!$B$1</definedName>
    <definedName name="TNSIFDEC27" localSheetId="50">TNSIFDEC27!$B$1</definedName>
    <definedName name="TNSIFDEC27" localSheetId="49">TNSIFDEC27!$B$1</definedName>
    <definedName name="TNSIFDEC27" localSheetId="48">TNSIFDEC27!$B$1</definedName>
    <definedName name="TNSIFDEC27" localSheetId="52">TNSIFDEC27!$B$1</definedName>
    <definedName name="TNSIFDEC27">#REF!</definedName>
    <definedName name="TNSIFDEC27_Debt_Related" localSheetId="48">TNSIFDEC27!$B$49:$H$61</definedName>
    <definedName name="TNSIFDEC27_GOV_SEC" localSheetId="48">TNSIFDEC27!$B$22:$H$47</definedName>
    <definedName name="TNSIFDEC27NAV" localSheetId="48">TNSIFDEC27!$B$74:$B$81</definedName>
    <definedName name="TOF" localSheetId="47">TOF!$B$1</definedName>
    <definedName name="TOF" localSheetId="51">TOF!$B$1</definedName>
    <definedName name="TOF" localSheetId="45">TOF!$B$1</definedName>
    <definedName name="TOF" localSheetId="44">TOF!$B$1</definedName>
    <definedName name="TOF" localSheetId="46">TOF!$B$1</definedName>
    <definedName name="TOF" localSheetId="50">TOF!$B$1</definedName>
    <definedName name="TOF" localSheetId="49">TOF!$B$1</definedName>
    <definedName name="TOF" localSheetId="48">TOF!$B$1</definedName>
    <definedName name="TOF" localSheetId="43">TOF!$B$1</definedName>
    <definedName name="TOF" localSheetId="52">TOF!$B$1</definedName>
    <definedName name="TOF">#REF!</definedName>
    <definedName name="TOFNAV" localSheetId="43">TOF!$B$35:$B$42</definedName>
    <definedName name="TOIIS" localSheetId="47">#REF!</definedName>
    <definedName name="TOIIS" localSheetId="51">#REF!</definedName>
    <definedName name="TOIIS" localSheetId="45">#REF!</definedName>
    <definedName name="TOIIS" localSheetId="44">#REF!</definedName>
    <definedName name="TOIIS" localSheetId="41">#REF!</definedName>
    <definedName name="TOIIS" localSheetId="40">#REF!</definedName>
    <definedName name="TOIIS" localSheetId="46">#REF!</definedName>
    <definedName name="TOIIS" localSheetId="38">#REF!</definedName>
    <definedName name="TOIIS" localSheetId="50">#REF!</definedName>
    <definedName name="TOIIS" localSheetId="49">#REF!</definedName>
    <definedName name="TOIIS" localSheetId="48">#REF!</definedName>
    <definedName name="TOIIS" localSheetId="43">#REF!</definedName>
    <definedName name="TOIIS" localSheetId="52">#REF!</definedName>
    <definedName name="TOIIS" localSheetId="39">#REF!</definedName>
    <definedName name="TOIIS" localSheetId="42">#REF!</definedName>
    <definedName name="TOIIS">#REF!</definedName>
    <definedName name="TOIOS" localSheetId="47">#REF!</definedName>
    <definedName name="TOIOS" localSheetId="51">#REF!</definedName>
    <definedName name="TOIOS" localSheetId="45">#REF!</definedName>
    <definedName name="TOIOS" localSheetId="44">#REF!</definedName>
    <definedName name="TOIOS" localSheetId="41">#REF!</definedName>
    <definedName name="TOIOS" localSheetId="40">#REF!</definedName>
    <definedName name="TOIOS" localSheetId="46">#REF!</definedName>
    <definedName name="TOIOS" localSheetId="38">#REF!</definedName>
    <definedName name="TOIOS" localSheetId="50">#REF!</definedName>
    <definedName name="TOIOS" localSheetId="49">#REF!</definedName>
    <definedName name="TOIOS" localSheetId="48">#REF!</definedName>
    <definedName name="TOIOS" localSheetId="43">#REF!</definedName>
    <definedName name="TOIOS" localSheetId="52">#REF!</definedName>
    <definedName name="TOIOS" localSheetId="39">#REF!</definedName>
    <definedName name="TOIOS" localSheetId="42">#REF!</definedName>
    <definedName name="TOIOS">#REF!</definedName>
    <definedName name="TOISS" localSheetId="47">#REF!</definedName>
    <definedName name="TOISS" localSheetId="51">#REF!</definedName>
    <definedName name="TOISS" localSheetId="45">#REF!</definedName>
    <definedName name="TOISS" localSheetId="44">#REF!</definedName>
    <definedName name="TOISS" localSheetId="41">#REF!</definedName>
    <definedName name="TOISS" localSheetId="40">#REF!</definedName>
    <definedName name="TOISS" localSheetId="46">#REF!</definedName>
    <definedName name="TOISS" localSheetId="38">#REF!</definedName>
    <definedName name="TOISS" localSheetId="50">#REF!</definedName>
    <definedName name="TOISS" localSheetId="49">#REF!</definedName>
    <definedName name="TOISS" localSheetId="48">#REF!</definedName>
    <definedName name="TOISS" localSheetId="43">#REF!</definedName>
    <definedName name="TOISS" localSheetId="52">#REF!</definedName>
    <definedName name="TOISS" localSheetId="39">#REF!</definedName>
    <definedName name="TOISS" localSheetId="42">#REF!</definedName>
    <definedName name="TOISS">#REF!</definedName>
    <definedName name="TQNTF" localSheetId="47">#REF!</definedName>
    <definedName name="TQNTF" localSheetId="51">#REF!</definedName>
    <definedName name="TQNTF" localSheetId="45">#REF!</definedName>
    <definedName name="TQNTF" localSheetId="44">#REF!</definedName>
    <definedName name="TQNTF" localSheetId="41">#REF!</definedName>
    <definedName name="TQNTF" localSheetId="40">#REF!</definedName>
    <definedName name="TQNTF" localSheetId="46">#REF!</definedName>
    <definedName name="TQNTF" localSheetId="38">#REF!</definedName>
    <definedName name="TQNTF" localSheetId="50">#REF!</definedName>
    <definedName name="TQNTF" localSheetId="49">#REF!</definedName>
    <definedName name="TQNTF" localSheetId="48">#REF!</definedName>
    <definedName name="TQNTF" localSheetId="43">#REF!</definedName>
    <definedName name="TQNTF" localSheetId="52">#REF!</definedName>
    <definedName name="TQNTF" localSheetId="39">#REF!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7">#REF!</definedName>
    <definedName name="TREF" localSheetId="51">#REF!</definedName>
    <definedName name="TREF" localSheetId="45">#REF!</definedName>
    <definedName name="TREF" localSheetId="44">#REF!</definedName>
    <definedName name="TREF" localSheetId="41">#REF!</definedName>
    <definedName name="TREF" localSheetId="40">#REF!</definedName>
    <definedName name="TREF" localSheetId="46">#REF!</definedName>
    <definedName name="TREF" localSheetId="38">#REF!</definedName>
    <definedName name="TREF" localSheetId="50">#REF!</definedName>
    <definedName name="TREF" localSheetId="49">#REF!</definedName>
    <definedName name="TREF" localSheetId="48">#REF!</definedName>
    <definedName name="TREF" localSheetId="43">#REF!</definedName>
    <definedName name="TREF" localSheetId="52">#REF!</definedName>
    <definedName name="TREF" localSheetId="39">#REF!</definedName>
    <definedName name="TREF" localSheetId="42">#REF!</definedName>
    <definedName name="TREF">TREF!$B$1</definedName>
    <definedName name="TREF_EQ" localSheetId="21">TREF!$B$13:$I$47</definedName>
    <definedName name="TREFNAV" localSheetId="21">TREF!$B$61:$B$68</definedName>
    <definedName name="TRSFC" localSheetId="52">TRSFC!$B$1</definedName>
    <definedName name="TRSFC">#REF!</definedName>
    <definedName name="TRSFC_Debt_Related" localSheetId="52">TRSFC!$B$66:$H$71</definedName>
    <definedName name="TRSFC_EQ" localSheetId="52">TRSFC!$B$12:$I$53</definedName>
    <definedName name="TRSFC_GOV_SEC" localSheetId="52">TRSFC!$B$55:$H$64</definedName>
    <definedName name="TRSFCNAV" localSheetId="52">TRSFC!$B$84:$B$87</definedName>
    <definedName name="TRSFM" localSheetId="47">#REF!</definedName>
    <definedName name="TRSFM" localSheetId="51">#REF!</definedName>
    <definedName name="TRSFM" localSheetId="45">#REF!</definedName>
    <definedName name="TRSFM" localSheetId="44">#REF!</definedName>
    <definedName name="TRSFM" localSheetId="41">#REF!</definedName>
    <definedName name="TRSFM" localSheetId="40">#REF!</definedName>
    <definedName name="TRSFM" localSheetId="46">#REF!</definedName>
    <definedName name="TRSFM" localSheetId="38">#REF!</definedName>
    <definedName name="TRSFM" localSheetId="50">#REF!</definedName>
    <definedName name="TRSFM" localSheetId="49">#REF!</definedName>
    <definedName name="TRSFM" localSheetId="48">#REF!</definedName>
    <definedName name="TRSFM" localSheetId="43">#REF!</definedName>
    <definedName name="TRSFM" localSheetId="52">#REF!</definedName>
    <definedName name="TRSFM" localSheetId="39">#REF!</definedName>
    <definedName name="TRSFM" localSheetId="42">#REF!</definedName>
    <definedName name="TRSFM">TRSFM!$B$1</definedName>
    <definedName name="TRSFM_Debt_Related" localSheetId="37">TRSFM!$B$69:$H$81</definedName>
    <definedName name="TRSFM_Debt_Related_UNLISTED" localSheetId="37">TRSFM!$B$83:$H$84</definedName>
    <definedName name="TRSFM_EQ" localSheetId="37">TRSFM!$B$12:$I$57</definedName>
    <definedName name="TRSFM_GOV_SEC" localSheetId="37">TRSFM!$B$59:$H$67</definedName>
    <definedName name="TRSFMNAV" localSheetId="37">TRSFM!$B$98:$B$101</definedName>
    <definedName name="TRSFP" localSheetId="47">#REF!</definedName>
    <definedName name="TRSFP" localSheetId="51">#REF!</definedName>
    <definedName name="TRSFP" localSheetId="45">#REF!</definedName>
    <definedName name="TRSFP" localSheetId="44">#REF!</definedName>
    <definedName name="TRSFP" localSheetId="41">#REF!</definedName>
    <definedName name="TRSFP" localSheetId="40">#REF!</definedName>
    <definedName name="TRSFP" localSheetId="46">#REF!</definedName>
    <definedName name="TRSFP" localSheetId="38">#REF!</definedName>
    <definedName name="TRSFP" localSheetId="50">#REF!</definedName>
    <definedName name="TRSFP" localSheetId="49">#REF!</definedName>
    <definedName name="TRSFP" localSheetId="48">#REF!</definedName>
    <definedName name="TRSFP" localSheetId="43">#REF!</definedName>
    <definedName name="TRSFP" localSheetId="52">#REF!</definedName>
    <definedName name="TRSFP" localSheetId="39">#REF!</definedName>
    <definedName name="TRSFP" localSheetId="42">#REF!</definedName>
    <definedName name="TRSFP">TRSFP!$B$1</definedName>
    <definedName name="TRSFP_EQ" localSheetId="36">TRSFP!$B$12:$I$56</definedName>
    <definedName name="TRSFPNAV" localSheetId="36">TRSFP!$B$70:$B$73</definedName>
    <definedName name="TSCAPF" localSheetId="47">#REF!</definedName>
    <definedName name="TSCAPF" localSheetId="51">#REF!</definedName>
    <definedName name="TSCAPF" localSheetId="45">#REF!</definedName>
    <definedName name="TSCAPF" localSheetId="44">#REF!</definedName>
    <definedName name="TSCAPF" localSheetId="41">#REF!</definedName>
    <definedName name="TSCAPF" localSheetId="40">#REF!</definedName>
    <definedName name="TSCAPF" localSheetId="46">#REF!</definedName>
    <definedName name="TSCAPF" localSheetId="38">#REF!</definedName>
    <definedName name="TSCAPF" localSheetId="50">#REF!</definedName>
    <definedName name="TSCAPF" localSheetId="49">#REF!</definedName>
    <definedName name="TSCAPF" localSheetId="48">#REF!</definedName>
    <definedName name="TSCAPF" localSheetId="43">#REF!</definedName>
    <definedName name="TSCAPF" localSheetId="52">#REF!</definedName>
    <definedName name="TSCAPF" localSheetId="39">#REF!</definedName>
    <definedName name="TSCAPF" localSheetId="42">#REF!</definedName>
    <definedName name="TSCAPF">TSCAPF!$B$1</definedName>
    <definedName name="TSCAPF_EQ" localSheetId="8">TSCAPF!$B$13:$I$63</definedName>
    <definedName name="TSCAPF_EQ_FU_Related" localSheetId="8">TSCAPF!$B$64:$I$65</definedName>
    <definedName name="TSCAPFNAV" localSheetId="8">TSCAPF!$B$79:$B$86</definedName>
    <definedName name="TSIPF3" localSheetId="47">#REF!</definedName>
    <definedName name="TSIPF3" localSheetId="51">#REF!</definedName>
    <definedName name="TSIPF3" localSheetId="45">#REF!</definedName>
    <definedName name="TSIPF3" localSheetId="44">#REF!</definedName>
    <definedName name="TSIPF3" localSheetId="41">#REF!</definedName>
    <definedName name="TSIPF3" localSheetId="40">#REF!</definedName>
    <definedName name="TSIPF3" localSheetId="46">#REF!</definedName>
    <definedName name="TSIPF3" localSheetId="38">#REF!</definedName>
    <definedName name="TSIPF3" localSheetId="50">#REF!</definedName>
    <definedName name="TSIPF3" localSheetId="49">#REF!</definedName>
    <definedName name="TSIPF3" localSheetId="48">#REF!</definedName>
    <definedName name="TSIPF3" localSheetId="43">#REF!</definedName>
    <definedName name="TSIPF3" localSheetId="52">#REF!</definedName>
    <definedName name="TSIPF3" localSheetId="39">#REF!</definedName>
    <definedName name="TSIPF3" localSheetId="42">#REF!</definedName>
    <definedName name="TSIPF3">#REF!</definedName>
    <definedName name="TSTBF" localSheetId="47">TSTBF!$B$1</definedName>
    <definedName name="TSTBF" localSheetId="51">TSTBF!$B$1</definedName>
    <definedName name="TSTBF" localSheetId="45">TSTBF!$B$1</definedName>
    <definedName name="TSTBF" localSheetId="44">TSTBF!$B$1</definedName>
    <definedName name="TSTBF" localSheetId="41">TSTBF!$B$1</definedName>
    <definedName name="TSTBF" localSheetId="40">TSTBF!$B$1</definedName>
    <definedName name="TSTBF" localSheetId="46">TSTBF!$B$1</definedName>
    <definedName name="TSTBF" localSheetId="50">TSTBF!$B$1</definedName>
    <definedName name="TSTBF" localSheetId="49">TSTBF!$B$1</definedName>
    <definedName name="TSTBF" localSheetId="48">TSTBF!$B$1</definedName>
    <definedName name="TSTBF" localSheetId="43">TSTBF!$B$1</definedName>
    <definedName name="TSTBF" localSheetId="52">TSTBF!$B$1</definedName>
    <definedName name="TSTBF" localSheetId="39">TSTBF!$B$1</definedName>
    <definedName name="TSTBF" localSheetId="42">TSTBF!$B$1</definedName>
    <definedName name="TSTBF">#REF!</definedName>
    <definedName name="TSTBF_Debt_Related" localSheetId="39">TSTBF!$B$47:$H$77</definedName>
    <definedName name="TSTBF_Debt_Related_UNLISTED" localSheetId="39">TSTBF!$B$79:$H$81</definedName>
    <definedName name="TSTBF_GOV_SEC" localSheetId="39">TSTBF!$B$24:$H$45</definedName>
    <definedName name="TSTBF_MM" localSheetId="39">TSTBF!$B$83:$H$86</definedName>
    <definedName name="TSTBF_Mutual_F_Units" localSheetId="39">TSTBF!$B$88:$H$90</definedName>
    <definedName name="TSTBFNAV" localSheetId="39">TSTBF!$B$103:$B$114</definedName>
    <definedName name="TTAF1" localSheetId="47">#REF!</definedName>
    <definedName name="TTAF1" localSheetId="51">#REF!</definedName>
    <definedName name="TTAF1" localSheetId="45">#REF!</definedName>
    <definedName name="TTAF1" localSheetId="44">#REF!</definedName>
    <definedName name="TTAF1" localSheetId="41">#REF!</definedName>
    <definedName name="TTAF1" localSheetId="40">#REF!</definedName>
    <definedName name="TTAF1" localSheetId="46">#REF!</definedName>
    <definedName name="TTAF1" localSheetId="38">#REF!</definedName>
    <definedName name="TTAF1" localSheetId="50">#REF!</definedName>
    <definedName name="TTAF1" localSheetId="49">#REF!</definedName>
    <definedName name="TTAF1" localSheetId="48">#REF!</definedName>
    <definedName name="TTAF1" localSheetId="43">#REF!</definedName>
    <definedName name="TTAF1" localSheetId="52">#REF!</definedName>
    <definedName name="TTAF1" localSheetId="39">#REF!</definedName>
    <definedName name="TTAF1" localSheetId="42">#REF!</definedName>
    <definedName name="TTAF1">#REF!</definedName>
    <definedName name="TTMF" localSheetId="47">#REF!</definedName>
    <definedName name="TTMF" localSheetId="51">#REF!</definedName>
    <definedName name="TTMF" localSheetId="45">#REF!</definedName>
    <definedName name="TTMF" localSheetId="44">#REF!</definedName>
    <definedName name="TTMF" localSheetId="41">#REF!</definedName>
    <definedName name="TTMF" localSheetId="40">#REF!</definedName>
    <definedName name="TTMF" localSheetId="46">#REF!</definedName>
    <definedName name="TTMF" localSheetId="38">#REF!</definedName>
    <definedName name="TTMF" localSheetId="50">#REF!</definedName>
    <definedName name="TTMF" localSheetId="49">#REF!</definedName>
    <definedName name="TTMF" localSheetId="48">#REF!</definedName>
    <definedName name="TTMF" localSheetId="43">#REF!</definedName>
    <definedName name="TTMF" localSheetId="52">#REF!</definedName>
    <definedName name="TTMF" localSheetId="39">#REF!</definedName>
    <definedName name="TTMF" localSheetId="42">#REF!</definedName>
    <definedName name="TTMF">#REF!</definedName>
    <definedName name="TTMFSP1" localSheetId="47">#REF!</definedName>
    <definedName name="TTMFSP1" localSheetId="51">#REF!</definedName>
    <definedName name="TTMFSP1" localSheetId="45">#REF!</definedName>
    <definedName name="TTMFSP1" localSheetId="44">#REF!</definedName>
    <definedName name="TTMFSP1" localSheetId="41">#REF!</definedName>
    <definedName name="TTMFSP1" localSheetId="40">#REF!</definedName>
    <definedName name="TTMFSP1" localSheetId="46">#REF!</definedName>
    <definedName name="TTMFSP1" localSheetId="38">#REF!</definedName>
    <definedName name="TTMFSP1" localSheetId="50">#REF!</definedName>
    <definedName name="TTMFSP1" localSheetId="49">#REF!</definedName>
    <definedName name="TTMFSP1" localSheetId="48">#REF!</definedName>
    <definedName name="TTMFSP1" localSheetId="43">#REF!</definedName>
    <definedName name="TTMFSP1" localSheetId="52">#REF!</definedName>
    <definedName name="TTMFSP1" localSheetId="39">#REF!</definedName>
    <definedName name="TTMFSP1" localSheetId="42">#REF!</definedName>
    <definedName name="TTMFSP1">#REF!</definedName>
    <definedName name="TTOFE" localSheetId="47">#REF!</definedName>
    <definedName name="TTOFE" localSheetId="51">#REF!</definedName>
    <definedName name="TTOFE" localSheetId="45">#REF!</definedName>
    <definedName name="TTOFE" localSheetId="44">#REF!</definedName>
    <definedName name="TTOFE" localSheetId="41">#REF!</definedName>
    <definedName name="TTOFE" localSheetId="40">#REF!</definedName>
    <definedName name="TTOFE" localSheetId="46">#REF!</definedName>
    <definedName name="TTOFE" localSheetId="38">#REF!</definedName>
    <definedName name="TTOFE" localSheetId="50">#REF!</definedName>
    <definedName name="TTOFE" localSheetId="49">#REF!</definedName>
    <definedName name="TTOFE" localSheetId="48">#REF!</definedName>
    <definedName name="TTOFE" localSheetId="43">#REF!</definedName>
    <definedName name="TTOFE" localSheetId="52">#REF!</definedName>
    <definedName name="TTOFE" localSheetId="39">#REF!</definedName>
    <definedName name="TTOFE" localSheetId="42">#REF!</definedName>
    <definedName name="TTOFE">TTOFE!$B$1</definedName>
    <definedName name="TTOFE_EQ" localSheetId="7">TTOFE!$B$12:$I$64</definedName>
    <definedName name="TTOFENAV" localSheetId="7">TTOFE!$B$78:$B$85</definedName>
    <definedName name="TTSF96" localSheetId="47">#REF!</definedName>
    <definedName name="TTSF96" localSheetId="51">#REF!</definedName>
    <definedName name="TTSF96" localSheetId="45">#REF!</definedName>
    <definedName name="TTSF96" localSheetId="44">#REF!</definedName>
    <definedName name="TTSF96" localSheetId="41">#REF!</definedName>
    <definedName name="TTSF96" localSheetId="40">#REF!</definedName>
    <definedName name="TTSF96" localSheetId="46">#REF!</definedName>
    <definedName name="TTSF96" localSheetId="38">#REF!</definedName>
    <definedName name="TTSF96" localSheetId="50">#REF!</definedName>
    <definedName name="TTSF96" localSheetId="49">#REF!</definedName>
    <definedName name="TTSF96" localSheetId="48">#REF!</definedName>
    <definedName name="TTSF96" localSheetId="43">#REF!</definedName>
    <definedName name="TTSF96" localSheetId="52">#REF!</definedName>
    <definedName name="TTSF96" localSheetId="39">#REF!</definedName>
    <definedName name="TTSF96" localSheetId="42">#REF!</definedName>
    <definedName name="TTSF96">TTSF96!$B$1</definedName>
    <definedName name="TTSF96_EQ" localSheetId="15">TTSF96!$B$13:$I$69</definedName>
    <definedName name="TTSF96NAV" localSheetId="15">TTSF96!$B$83:$B$90</definedName>
    <definedName name="TUDG3S" localSheetId="47">#REF!</definedName>
    <definedName name="TUDG3S" localSheetId="51">#REF!</definedName>
    <definedName name="TUDG3S" localSheetId="45">#REF!</definedName>
    <definedName name="TUDG3S" localSheetId="44">#REF!</definedName>
    <definedName name="TUDG3S" localSheetId="41">#REF!</definedName>
    <definedName name="TUDG3S" localSheetId="40">#REF!</definedName>
    <definedName name="TUDG3S" localSheetId="46">#REF!</definedName>
    <definedName name="TUDG3S" localSheetId="38">#REF!</definedName>
    <definedName name="TUDG3S" localSheetId="50">#REF!</definedName>
    <definedName name="TUDG3S" localSheetId="49">#REF!</definedName>
    <definedName name="TUDG3S" localSheetId="48">#REF!</definedName>
    <definedName name="TUDG3S" localSheetId="43">#REF!</definedName>
    <definedName name="TUDG3S" localSheetId="52">#REF!</definedName>
    <definedName name="TUDG3S" localSheetId="39">#REF!</definedName>
    <definedName name="TUDG3S" localSheetId="42">#REF!</definedName>
    <definedName name="TUDG3S">#REF!</definedName>
    <definedName name="TUDS" localSheetId="47">#REF!</definedName>
    <definedName name="TUDS" localSheetId="51">#REF!</definedName>
    <definedName name="TUDS" localSheetId="45">#REF!</definedName>
    <definedName name="TUDS" localSheetId="44">#REF!</definedName>
    <definedName name="TUDS" localSheetId="41">#REF!</definedName>
    <definedName name="TUDS" localSheetId="40">#REF!</definedName>
    <definedName name="TUDS" localSheetId="46">#REF!</definedName>
    <definedName name="TUDS" localSheetId="38">#REF!</definedName>
    <definedName name="TUDS" localSheetId="50">#REF!</definedName>
    <definedName name="TUDS" localSheetId="49">#REF!</definedName>
    <definedName name="TUDS" localSheetId="48">#REF!</definedName>
    <definedName name="TUDS" localSheetId="43">#REF!</definedName>
    <definedName name="TUDS" localSheetId="52">#REF!</definedName>
    <definedName name="TUDS" localSheetId="39">#REF!</definedName>
    <definedName name="TUDS" localSheetId="42">#REF!</definedName>
    <definedName name="TUDS">#REF!</definedName>
    <definedName name="TURG3S" localSheetId="47">#REF!</definedName>
    <definedName name="TURG3S" localSheetId="51">#REF!</definedName>
    <definedName name="TURG3S" localSheetId="45">#REF!</definedName>
    <definedName name="TURG3S" localSheetId="44">#REF!</definedName>
    <definedName name="TURG3S" localSheetId="41">#REF!</definedName>
    <definedName name="TURG3S" localSheetId="40">#REF!</definedName>
    <definedName name="TURG3S" localSheetId="46">#REF!</definedName>
    <definedName name="TURG3S" localSheetId="38">#REF!</definedName>
    <definedName name="TURG3S" localSheetId="50">#REF!</definedName>
    <definedName name="TURG3S" localSheetId="49">#REF!</definedName>
    <definedName name="TURG3S" localSheetId="48">#REF!</definedName>
    <definedName name="TURG3S" localSheetId="43">#REF!</definedName>
    <definedName name="TURG3S" localSheetId="52">#REF!</definedName>
    <definedName name="TURG3S" localSheetId="39">#REF!</definedName>
    <definedName name="TURG3S" localSheetId="42">#REF!</definedName>
    <definedName name="TURG3S">#REF!</definedName>
    <definedName name="TURS">#REF!</definedName>
    <definedName name="TUSTF" localSheetId="47">TUSTF!$B$1</definedName>
    <definedName name="TUSTF" localSheetId="51">TUSTF!$B$1</definedName>
    <definedName name="TUSTF" localSheetId="45">TUSTF!$B$1</definedName>
    <definedName name="TUSTF" localSheetId="44">TUSTF!$B$1</definedName>
    <definedName name="TUSTF" localSheetId="46">TUSTF!$B$1</definedName>
    <definedName name="TUSTF" localSheetId="50">TUSTF!$B$1</definedName>
    <definedName name="TUSTF" localSheetId="49">TUSTF!$B$1</definedName>
    <definedName name="TUSTF" localSheetId="48">TUSTF!$B$1</definedName>
    <definedName name="TUSTF" localSheetId="43">TUSTF!$B$1</definedName>
    <definedName name="TUSTF" localSheetId="52">TUSTF!$B$1</definedName>
    <definedName name="TUSTF" localSheetId="42">TUSTF!$B$1</definedName>
    <definedName name="TUSTF">#REF!</definedName>
    <definedName name="TUSTF_Debt_Related" localSheetId="42">TUSTF!$B$22:$H$30</definedName>
    <definedName name="TUSTF_MM" localSheetId="42">TUSTF!$B$32:$H$62</definedName>
    <definedName name="TUSTFNAV" localSheetId="42">TUSTF!$B$75:$B$86</definedName>
    <definedName name="TVFS1" localSheetId="47">#REF!</definedName>
    <definedName name="TVFS1" localSheetId="51">#REF!</definedName>
    <definedName name="TVFS1" localSheetId="45">#REF!</definedName>
    <definedName name="TVFS1" localSheetId="44">#REF!</definedName>
    <definedName name="TVFS1" localSheetId="41">#REF!</definedName>
    <definedName name="TVFS1" localSheetId="40">#REF!</definedName>
    <definedName name="TVFS1" localSheetId="46">#REF!</definedName>
    <definedName name="TVFS1" localSheetId="38">#REF!</definedName>
    <definedName name="TVFS1" localSheetId="50">#REF!</definedName>
    <definedName name="TVFS1" localSheetId="49">#REF!</definedName>
    <definedName name="TVFS1" localSheetId="48">#REF!</definedName>
    <definedName name="TVFS1" localSheetId="43">#REF!</definedName>
    <definedName name="TVFS1" localSheetId="52">#REF!</definedName>
    <definedName name="TVFS1" localSheetId="39">#REF!</definedName>
    <definedName name="TVFS1" localSheetId="42">#REF!</definedName>
    <definedName name="TVFS1">#REF!</definedName>
    <definedName name="TVFS2" localSheetId="47">#REF!</definedName>
    <definedName name="TVFS2" localSheetId="51">#REF!</definedName>
    <definedName name="TVFS2" localSheetId="45">#REF!</definedName>
    <definedName name="TVFS2" localSheetId="44">#REF!</definedName>
    <definedName name="TVFS2" localSheetId="41">#REF!</definedName>
    <definedName name="TVFS2" localSheetId="40">#REF!</definedName>
    <definedName name="TVFS2" localSheetId="46">#REF!</definedName>
    <definedName name="TVFS2" localSheetId="38">#REF!</definedName>
    <definedName name="TVFS2" localSheetId="50">#REF!</definedName>
    <definedName name="TVFS2" localSheetId="49">#REF!</definedName>
    <definedName name="TVFS2" localSheetId="48">#REF!</definedName>
    <definedName name="TVFS2" localSheetId="43">#REF!</definedName>
    <definedName name="TVFS2" localSheetId="52">#REF!</definedName>
    <definedName name="TVFS2" localSheetId="39">#REF!</definedName>
    <definedName name="TVFS2" localSheetId="42">#REF!</definedName>
    <definedName name="TVFS2">#REF!</definedName>
    <definedName name="TYCF" localSheetId="47">#REF!</definedName>
    <definedName name="TYCF" localSheetId="51">#REF!</definedName>
    <definedName name="TYCF" localSheetId="45">#REF!</definedName>
    <definedName name="TYCF" localSheetId="44">#REF!</definedName>
    <definedName name="TYCF" localSheetId="41">#REF!</definedName>
    <definedName name="TYCF" localSheetId="40">#REF!</definedName>
    <definedName name="TYCF" localSheetId="46">#REF!</definedName>
    <definedName name="TYCF" localSheetId="38">#REF!</definedName>
    <definedName name="TYCF" localSheetId="50">#REF!</definedName>
    <definedName name="TYCF" localSheetId="49">#REF!</definedName>
    <definedName name="TYCF" localSheetId="48">#REF!</definedName>
    <definedName name="TYCF" localSheetId="43">#REF!</definedName>
    <definedName name="TYCF" localSheetId="52">#REF!</definedName>
    <definedName name="TYCF" localSheetId="39">#REF!</definedName>
    <definedName name="TYCF" localSheetId="42">#REF!</definedName>
    <definedName name="TYCF">TYCF!$B$1</definedName>
    <definedName name="TYCF_EQ" localSheetId="30">TYCF!$B$12:$I$63</definedName>
    <definedName name="TYCFNAV" localSheetId="30">TYCF!$B$77:$B$80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491" i="36" l="1"/>
  <c r="C1476" i="36"/>
  <c r="G75" i="16"/>
  <c r="G78" i="16" s="1"/>
  <c r="G79" i="16" s="1"/>
  <c r="H75" i="16"/>
  <c r="H78" i="16" s="1"/>
  <c r="H79" i="16" s="1"/>
  <c r="G56" i="30"/>
  <c r="H56" i="30"/>
  <c r="H195" i="36"/>
  <c r="H122" i="36"/>
  <c r="G122" i="36"/>
  <c r="H258" i="37"/>
  <c r="G115" i="17"/>
  <c r="H115" i="17"/>
  <c r="H107" i="17"/>
  <c r="H85" i="17"/>
  <c r="G122" i="17"/>
  <c r="G123" i="17" s="1"/>
  <c r="G107" i="17"/>
  <c r="G85" i="17"/>
  <c r="C1056" i="17"/>
  <c r="C1012" i="17"/>
  <c r="C1059" i="17" l="1"/>
  <c r="C407" i="17" l="1"/>
  <c r="C484" i="17"/>
  <c r="C486" i="17" l="1"/>
  <c r="C105" i="33" l="1"/>
  <c r="C107" i="33" s="1"/>
  <c r="C101" i="33"/>
  <c r="C166" i="18"/>
  <c r="C160" i="18"/>
  <c r="C170" i="16"/>
  <c r="C190" i="16"/>
  <c r="C192" i="16" s="1"/>
  <c r="C119" i="35"/>
  <c r="C260" i="26"/>
  <c r="C258" i="26"/>
  <c r="C214" i="26"/>
  <c r="F109" i="32"/>
  <c r="C133" i="32"/>
  <c r="C127" i="32"/>
  <c r="C166" i="32"/>
  <c r="C161" i="32"/>
  <c r="C136" i="32" l="1"/>
  <c r="C168" i="32"/>
  <c r="C548" i="30" l="1"/>
  <c r="C540" i="30"/>
  <c r="C476" i="30"/>
  <c r="C389" i="30"/>
  <c r="C165" i="19"/>
  <c r="C550" i="30" l="1"/>
  <c r="C478" i="30"/>
  <c r="C1419" i="36"/>
  <c r="C1134" i="36"/>
  <c r="C6204" i="37"/>
  <c r="C4765" i="37"/>
  <c r="C1493" i="36" l="1"/>
  <c r="C6206" i="37"/>
  <c r="C1421" i="36"/>
  <c r="G258" i="37" l="1"/>
  <c r="G54" i="69" l="1"/>
  <c r="H54" i="69"/>
  <c r="G65" i="69"/>
  <c r="H65" i="69"/>
  <c r="G72" i="69"/>
  <c r="H72" i="69"/>
  <c r="G30" i="68"/>
  <c r="H30" i="68"/>
  <c r="C56" i="68"/>
  <c r="G29" i="67"/>
  <c r="H29" i="67"/>
  <c r="G28" i="66"/>
  <c r="H28" i="66"/>
  <c r="G48" i="65"/>
  <c r="H48" i="65"/>
  <c r="G62" i="65"/>
  <c r="H62" i="65"/>
  <c r="G43" i="64"/>
  <c r="H43" i="64"/>
  <c r="G51" i="64"/>
  <c r="H51" i="64"/>
  <c r="H59" i="64" s="1"/>
  <c r="H60" i="64" s="1"/>
  <c r="G56" i="64"/>
  <c r="H56" i="64"/>
  <c r="G59" i="64"/>
  <c r="G60" i="64" s="1"/>
  <c r="G34" i="63"/>
  <c r="H34" i="63"/>
  <c r="G37" i="62"/>
  <c r="H37" i="62"/>
  <c r="G80" i="62"/>
  <c r="H80" i="62"/>
  <c r="G85" i="62"/>
  <c r="H85" i="62"/>
  <c r="G88" i="62"/>
  <c r="H88" i="62"/>
  <c r="G43" i="61"/>
  <c r="H43" i="61"/>
  <c r="G79" i="61"/>
  <c r="H79" i="61"/>
  <c r="G101" i="61"/>
  <c r="H101" i="61"/>
  <c r="G31" i="59"/>
  <c r="H31" i="59"/>
  <c r="G63" i="59"/>
  <c r="H63" i="59"/>
  <c r="G29" i="58"/>
  <c r="H29" i="58"/>
  <c r="G39" i="58"/>
  <c r="H39" i="58"/>
  <c r="H41" i="58" s="1"/>
  <c r="H42" i="58" s="1"/>
  <c r="G41" i="58"/>
  <c r="G42" i="58" s="1"/>
  <c r="G27" i="57"/>
  <c r="H27" i="57"/>
  <c r="G71" i="57"/>
  <c r="H71" i="57"/>
  <c r="G46" i="56"/>
  <c r="H46" i="56"/>
  <c r="G78" i="56"/>
  <c r="H78" i="56"/>
  <c r="G82" i="56"/>
  <c r="H82" i="56"/>
  <c r="G87" i="56"/>
  <c r="H87" i="56"/>
  <c r="G91" i="56"/>
  <c r="H91" i="56"/>
  <c r="H93" i="56"/>
  <c r="H94" i="56" s="1"/>
  <c r="G28" i="55"/>
  <c r="H28" i="55"/>
  <c r="G82" i="55"/>
  <c r="H82" i="55"/>
  <c r="G93" i="56" l="1"/>
  <c r="G94" i="56" s="1"/>
  <c r="C105" i="16"/>
  <c r="F109" i="16" s="1"/>
  <c r="C105" i="32"/>
  <c r="C320" i="37"/>
  <c r="F325" i="37" s="1"/>
  <c r="C77" i="26"/>
  <c r="F82" i="26" s="1"/>
  <c r="C112" i="24"/>
  <c r="C114" i="24" s="1"/>
  <c r="C107" i="24"/>
  <c r="C85" i="24"/>
  <c r="F90" i="24" s="1"/>
  <c r="C117" i="35"/>
  <c r="C109" i="35"/>
  <c r="C77" i="35"/>
  <c r="F82" i="35" s="1"/>
  <c r="C168" i="18"/>
  <c r="C132" i="18"/>
  <c r="C127" i="18"/>
  <c r="C105" i="18"/>
  <c r="F110" i="18" s="1"/>
  <c r="C111" i="30"/>
  <c r="F116" i="30" s="1"/>
  <c r="C191" i="19"/>
  <c r="C187" i="19"/>
  <c r="C163" i="19"/>
  <c r="C149" i="19"/>
  <c r="C99" i="19"/>
  <c r="F104" i="19" s="1"/>
  <c r="C139" i="25"/>
  <c r="C913" i="17"/>
  <c r="C814" i="17"/>
  <c r="C157" i="17"/>
  <c r="F162" i="17" s="1"/>
  <c r="C235" i="36"/>
  <c r="F240" i="36" s="1"/>
  <c r="C915" i="17" l="1"/>
  <c r="C134" i="18"/>
  <c r="C193" i="19"/>
  <c r="A6" i="54"/>
  <c r="A7" i="54" s="1"/>
  <c r="A8" i="54" s="1"/>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A51" i="54" s="1"/>
  <c r="A52" i="54" s="1"/>
  <c r="A53" i="54" s="1"/>
  <c r="A54" i="54" s="1"/>
  <c r="H285" i="37" l="1"/>
  <c r="G285" i="37"/>
  <c r="H277" i="37"/>
  <c r="G277" i="37"/>
  <c r="H270" i="37"/>
  <c r="G270" i="37"/>
  <c r="H262" i="37"/>
  <c r="G262" i="37"/>
  <c r="H198" i="36"/>
  <c r="G198" i="36"/>
  <c r="G195" i="36"/>
  <c r="H143" i="36"/>
  <c r="G143" i="36"/>
  <c r="H126" i="36"/>
  <c r="G126" i="36"/>
  <c r="H44" i="35"/>
  <c r="G44" i="35"/>
  <c r="H70" i="34"/>
  <c r="G70" i="34"/>
  <c r="H67" i="34"/>
  <c r="G67" i="34"/>
  <c r="H57" i="33"/>
  <c r="G57" i="33"/>
  <c r="H44" i="33"/>
  <c r="G44" i="33"/>
  <c r="H72" i="32"/>
  <c r="G72" i="32"/>
  <c r="H66" i="32"/>
  <c r="G66" i="32"/>
  <c r="H52" i="31"/>
  <c r="G52" i="31"/>
  <c r="H72" i="30"/>
  <c r="G72" i="30"/>
  <c r="H68" i="30"/>
  <c r="G68" i="30"/>
  <c r="H59" i="30"/>
  <c r="G59" i="30"/>
  <c r="H71" i="29"/>
  <c r="G71" i="29"/>
  <c r="H60" i="28"/>
  <c r="G60" i="28"/>
  <c r="H46" i="27"/>
  <c r="G46" i="27"/>
  <c r="H43" i="26"/>
  <c r="G43" i="26"/>
  <c r="H94" i="25"/>
  <c r="G94" i="25"/>
  <c r="H73" i="25"/>
  <c r="G73" i="25"/>
  <c r="H53" i="25"/>
  <c r="G53" i="25"/>
  <c r="H50" i="25"/>
  <c r="G50" i="25"/>
  <c r="H52" i="24"/>
  <c r="G52" i="24"/>
  <c r="H46" i="24"/>
  <c r="G46" i="24"/>
  <c r="H42" i="23"/>
  <c r="G42" i="23"/>
  <c r="H70" i="22"/>
  <c r="G70" i="22"/>
  <c r="H62" i="21"/>
  <c r="G62" i="21"/>
  <c r="H60" i="20"/>
  <c r="G60" i="20"/>
  <c r="H65" i="19"/>
  <c r="G65" i="19"/>
  <c r="H71" i="18"/>
  <c r="G71" i="18"/>
  <c r="H120" i="17"/>
  <c r="G120" i="17"/>
  <c r="H122" i="17"/>
  <c r="H123" i="17" s="1"/>
  <c r="H72" i="15"/>
  <c r="G72" i="15"/>
  <c r="H66" i="15"/>
  <c r="G66" i="15"/>
  <c r="H73" i="14"/>
  <c r="G73" i="14"/>
  <c r="H67" i="14"/>
  <c r="G67" i="14"/>
  <c r="H16" i="13"/>
  <c r="G16" i="13"/>
  <c r="H46" i="12"/>
  <c r="G46" i="12"/>
  <c r="H66" i="11"/>
  <c r="G66" i="11"/>
  <c r="H26" i="10"/>
  <c r="G26" i="10"/>
  <c r="H52" i="9"/>
  <c r="G52" i="9"/>
  <c r="H46" i="9"/>
  <c r="G46" i="9"/>
  <c r="H48" i="8"/>
  <c r="G48" i="8"/>
  <c r="H85" i="7"/>
  <c r="G85" i="7"/>
  <c r="H82" i="7"/>
  <c r="G82" i="7"/>
  <c r="H68" i="7"/>
  <c r="G68" i="7"/>
  <c r="H58" i="7"/>
  <c r="G58" i="7"/>
  <c r="H57" i="6"/>
  <c r="G57" i="6"/>
  <c r="H47" i="5"/>
  <c r="G47" i="5"/>
  <c r="H66" i="4"/>
  <c r="G66" i="4"/>
  <c r="H64" i="3"/>
  <c r="G64" i="3"/>
  <c r="H74" i="30" l="1"/>
  <c r="H75" i="30" s="1"/>
  <c r="G74" i="30"/>
  <c r="G75" i="30" s="1"/>
  <c r="G200" i="36"/>
  <c r="G201" i="36" s="1"/>
  <c r="H200" i="36"/>
  <c r="H201" i="36" s="1"/>
  <c r="G288" i="37"/>
  <c r="G289" i="37" s="1"/>
  <c r="H288" i="37"/>
  <c r="H289" i="37" s="1"/>
  <c r="G99" i="25"/>
  <c r="G100" i="25" s="1"/>
  <c r="H99" i="25"/>
  <c r="H100" i="2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30893F-AD52-43DC-B754-E1A2F81DAA31}" name="Connection183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BPSU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BPSUF')_x000d_order by 6 desc"/>
  </connection>
  <connection id="2" xr16:uid="{B843658E-6CCB-48D0-AC75-33E7604565B8}" name="Connection1834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BPSUF' _x000d_ _x000d_and WEEKEND_DT='31 Mar 2023' and a.ASSET_TYPE in('05','06','07','09','11','12','14','25','29','34','18','52') and LISTED_Y_N='Y'  _x000d_and a.schclass='GLOBAL' and a.security is not null and a.UNITS&gt;0  and LAST_NET_ASSETS&gt;1 and f.schclass='GLOBAL' ) _x000d_where MKTVAL &gt; 0) order by 6 desc"/>
  </connection>
  <connection id="3" xr16:uid="{0D99004C-D9AD-4CD8-86EE-6D038DD3E426}" name="Connection1838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BPSUF' _x000d_ and LAST_NET_ASSETS&gt;1 and f.SCHCLASS='GLOBAL'_x000d_and WEEKEND_DT='31 Mar 2023' and a.ASSET_TYPE in('16','17','19','20','22','03','15'))  _x000d_where MKTVAL &gt; 0 order by 6 desc"/>
  </connection>
  <connection id="4" xr16:uid="{C8CDD879-3A43-4D06-A3FD-66DB052DC6F9}" name="Connection1839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9CFEEC5D-D8CB-4159-BB10-92BB0D425F73}" name="Connection18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AF' _x000d_ _x000d_and WEEKEND_DT='31 Mar 2023' and a.ASSET_TYPE in ('01','45','51')  _x000d_and a.schclass='GLOBAL' and a.security is not null and a.UNITS&gt;0   and LAST_NET_ASSETS&gt;1 and f.schclass='GLOBAL' ) _x000d_where units &gt; 0 _x000d_order by 6 desc"/>
  </connection>
  <connection id="6" xr16:uid="{9EA87527-C4E8-451B-AC23-6B79331137B2}" name="Connection1841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3' and units&lt;&gt;0 and a.security is not null AND A.scheme='TAF'_x000d_ order by 6 desc"/>
  </connection>
  <connection id="7" xr16:uid="{E3EFA2D2-0BDB-4E7F-B356-E8E192B97194}" name="Connection18415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CORPBF' _x000d_ _x000d_and WEEKEND_DT='31 Mar 2023' and (A.ASSET_TYPE in('35','36','24') _x000d_and a.schclass='GLOBAL' and a.security is not null and a.UNITS&gt;0   and LAST_NET_ASSETS&gt;1 and f.schclass='GLOBAL' ) _x000d_AND (LAST_NET_ASSETS/100000) &gt; 0 order by 6 desc)"/>
  </connection>
  <connection id="8" xr16:uid="{EBE32B6B-1E63-4756-965C-CCE7EAE58DC4}" name="Connection1841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AF' _x000d_ _x000d_and WEEKEND_DT='31 Mar 2023' and (A.ASSET_TYPE in('35','36','24') _x000d_and a.schclass='GLOBAL' and a.security is not null and a.UNITS&gt;0   and LAST_NET_ASSETS&gt;1 and f.schclass='GLOBAL' ) _x000d_AND (LAST_NET_ASSETS/100000) &gt; 0 order by 6 desc)"/>
  </connection>
  <connection id="9" xr16:uid="{C235271B-FBB0-4473-8838-335F4113AE11}" name="Connection1841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A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AF')_x000d_order by 6 desc"/>
  </connection>
  <connection id="10" xr16:uid="{5519EEDF-D33E-4570-8791-53076EB9CE7D}" name="Connection1842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AF' _x000d_ _x000d_and WEEKEND_DT='31 Mar 2023' and a.ASSET_TYPE in('05','06','07','09','11','12','14','25','29','34','18','52') and LISTED_Y_N='Y'  _x000d_and a.schclass='GLOBAL' and a.security is not null and a.UNITS&gt;0  and LAST_NET_ASSETS&gt;1 and f.schclass='GLOBAL' ) _x000d_where MKTVAL &gt; 0) order by 6 desc"/>
  </connection>
  <connection id="11" xr16:uid="{9F0737CD-3C60-4FE8-9D05-48C3DE4739DB}" name="Connection1842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AF' _x000d_ and LAST_NET_ASSETS&gt;1 and f.SCHCLASS='GLOBAL'_x000d_and WEEKEND_DT='31 Mar 2023' and a.ASSET_TYPE in('16','17','19','20','22','03','15'))  _x000d_where MKTVAL &gt; 0 order by 6 desc"/>
  </connection>
  <connection id="12" xr16:uid="{4EC98ADA-6531-4C6B-A8D2-D5A73A8685A1}" name="Connection184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B2F24BF0-E225-4FFB-9FE6-0FFDAEAA0CD2}" name="Connection184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BAF' _x000d_ _x000d_and WEEKEND_DT='31 Mar 2023' and a.ASSET_TYPE in ('01','45','51')  _x000d_and a.schclass='GLOBAL' and a.security is not null and a.UNITS&gt;0   and LAST_NET_ASSETS&gt;1 and f.schclass='GLOBAL' ) _x000d_where units &gt; 0 _x000d_order by 6 desc"/>
  </connection>
  <connection id="14" xr16:uid="{EB1A3AD2-2F6A-43A4-885D-A71041C8057F}" name="Connection18428"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3' and units&lt;&gt;0 and a.security is not null AND A.scheme='TBAF'_x000d_ order by 6 desc"/>
  </connection>
  <connection id="15" xr16:uid="{3B547AE7-3483-4D54-90E5-6FDE9CD39628}" name="Connection1842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CORPB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CORPBF')_x000d_order by 6 desc"/>
  </connection>
  <connection id="16" xr16:uid="{FFC219A8-7AAC-4B8A-BCF2-C73155A1550A}" name="Connection1843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BAF' _x000d_ _x000d_and WEEKEND_DT='31 Mar 2023' and (A.ASSET_TYPE in('35','36','24') _x000d_and a.schclass='GLOBAL' and a.security is not null and a.UNITS&gt;0   and LAST_NET_ASSETS&gt;1 and f.schclass='GLOBAL' ) _x000d_AND (LAST_NET_ASSETS/100000) &gt; 0 order by 6 desc)"/>
  </connection>
  <connection id="17" xr16:uid="{D73A3C44-9BF5-4274-B11A-10E5562BCC0E}" name="Connection18430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CORPBF' _x000d_ _x000d_and WEEKEND_DT='31 Mar 2023' and a.ASSET_TYPE in('05','06','07','09','11','12','14','25','29','34','18','52') and LISTED_Y_N='Y'  _x000d_and a.schclass='GLOBAL' and a.security is not null and a.UNITS&gt;0  and LAST_NET_ASSETS&gt;1 and f.schclass='GLOBAL' ) _x000d_where MKTVAL &gt; 0) order by 6 desc"/>
  </connection>
  <connection id="18" xr16:uid="{8790A746-A268-44B7-B4DD-72FE80DDB991}" name="Connection184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BA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BAF')_x000d_order by 6 desc"/>
  </connection>
  <connection id="19" xr16:uid="{761CA585-B621-47C5-9360-4A1CB97411F6}" name="Connection1843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BAF' _x000d_ _x000d_and WEEKEND_DT='31 Mar 2023' and a.ASSET_TYPE in('05','06','07','09','11','12','14','25','29','34','18','52') and LISTED_Y_N='Y'  _x000d_and a.schclass='GLOBAL' and a.security is not null and a.UNITS&gt;0  and LAST_NET_ASSETS&gt;1 and f.schclass='GLOBAL' ) _x000d_where MKTVAL &gt; 0) order by 6 desc"/>
  </connection>
  <connection id="20" xr16:uid="{3318A0B7-1FB7-49E7-AEF8-0503A4DF7428}" name="Connection1843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BAF' _x000d_ and LAST_NET_ASSETS&gt;1 and f.SCHCLASS='GLOBAL'_x000d_and WEEKEND_DT='31 Mar 2023' and a.ASSET_TYPE in('16','17','19','20','22','03','15'))  _x000d_where MKTVAL &gt; 0 order by 6 desc"/>
  </connection>
  <connection id="21" xr16:uid="{FA8B0043-0FFE-4FDE-83C1-6CD017AF8C71}" name="Connection184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A2AEFFAE-9947-47DB-9B85-66FE8FC4A1F1}" name="Connection184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BFSF' _x000d_ _x000d_and WEEKEND_DT='31 Mar 2023' and a.ASSET_TYPE in ('01','45','51')  _x000d_and a.schclass='GLOBAL' and a.security is not null and a.UNITS&gt;0   and LAST_NET_ASSETS&gt;1 and f.schclass='GLOBAL' ) _x000d_where units &gt; 0 _x000d_order by 6 desc"/>
  </connection>
  <connection id="23" xr16:uid="{DD9DA0A4-47C2-4E37-9515-413369A31F72}" name="Connection184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28E80CA8-519F-49E6-B0BE-9AABF84F2FD7}" name="Connection184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BCF' _x000d_ _x000d_and WEEKEND_DT='31 Mar 2023' and a.ASSET_TYPE in ('01','45','51')  _x000d_and a.schclass='GLOBAL' and a.security is not null and a.UNITS&gt;0   and LAST_NET_ASSETS&gt;1 and f.schclass='GLOBAL' ) _x000d_where units &gt; 0 _x000d_order by 6 desc"/>
  </connection>
  <connection id="25" xr16:uid="{443D5AFF-3BF4-463E-B5C7-FC4E0793C474}" name="Connection18456"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BCF' _x000d_ _x000d_and WEEKEND_DT='31 Mar 2023' and (A.ASSET_TYPE in('35','36','24') _x000d_and a.schclass='GLOBAL' and a.security is not null and a.UNITS&gt;0   and LAST_NET_ASSETS&gt;1 and f.schclass='GLOBAL' ) _x000d_AND (LAST_NET_ASSETS/100000) &gt; 0 order by 6 desc)"/>
  </connection>
  <connection id="26" xr16:uid="{F23ED155-EC2D-4441-B81D-02315086B7D6}" name="Connection184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C01E3A75-93B4-4722-B5FD-5DED6FDCC644}" name="Connection184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DIF' _x000d_ _x000d_and WEEKEND_DT='31 Mar 2023' and a.ASSET_TYPE in ('01','45','51')  _x000d_and a.schclass='GLOBAL' and a.security is not null and a.UNITS&gt;0   and LAST_NET_ASSETS&gt;1 and f.schclass='GLOBAL' ) _x000d_where units &gt; 0 _x000d_order by 6 desc"/>
  </connection>
  <connection id="28" xr16:uid="{8F63254F-DBAA-428A-86A4-CFE3FDC197BE}" name="Connection18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Mar 2023' and a.scheme='TDIF' _x000d_ and LAST_NET_ASSETS &gt;1 and f.SCHCLASS='GLOBAL' _x000d_and WEEKEND_DT='31 Mar 2023' and a.ASSET_TYPE in('43','44')) _x000d_where MKTVAL &gt; 0 order by 6 desc"/>
  </connection>
  <connection id="29" xr16:uid="{B0BA05BA-6C96-43BC-B8FD-FDD61F1BDB73}" name="Connection184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3344B11E-A9D3-44DE-A96A-D381F837ED5F}" name="Connection18478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CORPBF' _x000d_ and LAST_NET_ASSETS&gt;1 and f.SCHCLASS='GLOBAL'_x000d_and WEEKEND_DT='31 Mar 2023' and a.ASSET_TYPE in('16','17','19','20','22','03','15'))  _x000d_where MKTVAL &gt; 0 order by 6 desc"/>
  </connection>
  <connection id="31" xr16:uid="{3C9F7A49-6C77-4A34-98F7-8098AB667BB1}" name="Connection184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DIVYF' _x000d_ _x000d_and WEEKEND_DT='31 Mar 2023' and a.ASSET_TYPE in ('01','45','51')  _x000d_and a.schclass='GLOBAL' and a.security is not null and a.UNITS&gt;0   and LAST_NET_ASSETS&gt;1 and f.schclass='GLOBAL' ) _x000d_where units &gt; 0 _x000d_order by 6 desc"/>
  </connection>
  <connection id="32" xr16:uid="{6839CD5E-BB5A-4364-A83F-FEF86DC2FB6E}" name="Connection1848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3' and units&lt;&gt;0 and a.security is not null AND A.scheme='TDIVYF'_x000d_ order by 6 desc"/>
  </connection>
  <connection id="33" xr16:uid="{C604D3D5-BDDB-47CF-A69F-692DA7A77CAB}" name="Connection1848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 xr16:uid="{2CAEE88B-4317-483F-8E4C-34CD25CD9333}" name="Connection1848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DIVYF' _x000d_ _x000d_and WEEKEND_DT='31 Mar 2023' and a.ASSET_TYPE in('05','06','07','09','11','12','14','25','29','34','18','52') and LISTED_Y_N='Y'  _x000d_and a.schclass='GLOBAL' and a.security is not null and a.UNITS&gt;0  and LAST_NET_ASSETS&gt;1 and f.schclass='GLOBAL' ) _x000d_where MKTVAL &gt; 0) order by 6 desc"/>
  </connection>
  <connection id="35" xr16:uid="{0FDD4E3B-C5E0-460A-9F59-2CDC6B623CE5}" name="Connection18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9CB23EE3-547A-4898-8C21-5CEF44E010A6}" name="Connection184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EQPEF' _x000d_ _x000d_and WEEKEND_DT='31 Mar 2023' and a.ASSET_TYPE in ('01','45','51')  _x000d_and a.schclass='GLOBAL' and a.security is not null and a.UNITS&gt;0   and LAST_NET_ASSETS&gt;1 and f.schclass='GLOBAL' ) _x000d_where units &gt; 0 _x000d_order by 6 desc"/>
  </connection>
  <connection id="37" xr16:uid="{7A41F58E-C875-4B2F-9728-BE5877C43572}" name="Connection185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BF8A9EF0-7B61-4DC1-9404-7705532E524E}" name="Connection185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MIF' _x000d_ _x000d_and WEEKEND_DT='31 Mar 2023' and a.ASSET_TYPE in ('01','45','51')  _x000d_and a.schclass='GLOBAL' and a.security is not null and a.UNITS&gt;0   and LAST_NET_ASSETS&gt;1 and f.schclass='GLOBAL' ) _x000d_where units &gt; 0 _x000d_order by 6 desc"/>
  </connection>
  <connection id="39" xr16:uid="{EA8B2286-1A7A-48C7-B71A-2FCF0F1464B7}" name="Connection1850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3' and units&lt;&gt;0 and a.security is not null AND A.scheme='TMIF'_x000d_ order by 6 desc"/>
  </connection>
  <connection id="40" xr16:uid="{6B9E6DA3-5B39-4EE9-A980-60B31A7F3B0C}" name="Connection1850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CIGIF0426'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CIGIF0426')_x000d_order by 6 desc"/>
  </connection>
  <connection id="41" xr16:uid="{D6C6323A-B415-4911-8666-F976E4B52383}" name="Connection1850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MIF' _x000d_ _x000d_and WEEKEND_DT='31 Mar 2023' and (A.ASSET_TYPE in('35','36','24') _x000d_and a.schclass='GLOBAL' and a.security is not null and a.UNITS&gt;0   and LAST_NET_ASSETS&gt;1 and f.schclass='GLOBAL' ) _x000d_AND (LAST_NET_ASSETS/100000) &gt; 0 order by 6 desc)"/>
  </connection>
  <connection id="42" xr16:uid="{536A7190-6B19-4F0A-8636-DD5158B408BE}" name="Connection1851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MI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MIF')_x000d_order by 6 desc"/>
  </connection>
  <connection id="43" xr16:uid="{4EAFEC1F-8810-40CC-BF67-07274D1D0E4D}" name="Connection185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MIF' _x000d_ _x000d_and WEEKEND_DT='31 Mar 2023' and a.ASSET_TYPE in('05','06','07','09','11','12','14','25','29','34','18','52') and LISTED_Y_N='Y'  _x000d_and a.schclass='GLOBAL' and a.security is not null and a.UNITS&gt;0  and LAST_NET_ASSETS&gt;1 and f.schclass='GLOBAL' ) _x000d_where MKTVAL &gt; 0) order by 6 desc"/>
  </connection>
  <connection id="44" xr16:uid="{610D64A1-5D7A-465A-A9D3-4D8EED647207}" name="Connection185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5" xr16:uid="{F75EB18C-A094-4996-B888-600E8B641DBF}" name="Connection185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CS' _x000d_ _x000d_and WEEKEND_DT='31 Mar 2023' and a.ASSET_TYPE in ('01','45','51')  _x000d_and a.schclass='GLOBAL' and a.security is not null and a.UNITS&gt;0   and LAST_NET_ASSETS&gt;1 and f.schclass='GLOBAL' ) _x000d_where units &gt; 0 _x000d_order by 6 desc"/>
  </connection>
  <connection id="46" xr16:uid="{E5F54069-53F1-48B3-9424-266E00739749}" name="Connection185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 xr16:uid="{00A41718-D621-4C32-86D0-65120C7688C6}" name="Connection185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MCAPF' _x000d_ _x000d_and WEEKEND_DT='31 Mar 2023' and a.ASSET_TYPE in ('01','45','51')  _x000d_and a.schclass='GLOBAL' and a.security is not null and a.UNITS&gt;0   and LAST_NET_ASSETS&gt;1 and f.schclass='GLOBAL' ) _x000d_where units &gt; 0 _x000d_order by 6 desc"/>
  </connection>
  <connection id="48" xr16:uid="{32BD9C10-2E55-4749-9740-051F1C1765EB}" name="Connection1853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9" xr16:uid="{A66A7BF1-5CE0-4BF4-AEA3-04AC4991636F}" name="Connection185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5EB33BA7-E2EE-42DA-B809-1CF4990A4297}" name="Connection185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FEF' _x000d_ _x000d_and WEEKEND_DT='31 Mar 2023' and a.ASSET_TYPE in ('01','45','51')  _x000d_and a.schclass='GLOBAL' and a.security is not null and a.UNITS&gt;0   and LAST_NET_ASSETS&gt;1 and f.schclass='GLOBAL' ) _x000d_where units &gt; 0 _x000d_order by 6 desc"/>
  </connection>
  <connection id="51" xr16:uid="{FC59B85A-0135-47C9-9C93-2FA079205FBE}" name="Connection185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8ACD64EE-2E13-4D1E-8DF1-84C71461EDFA}" name="Connection185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HOF' _x000d_ _x000d_and WEEKEND_DT='31 Mar 2023' and a.ASSET_TYPE in ('01','45','51')  _x000d_and a.schclass='GLOBAL' and a.security is not null and a.UNITS&gt;0   and LAST_NET_ASSETS&gt;1 and f.schclass='GLOBAL' ) _x000d_where units &gt; 0 _x000d_order by 6 desc"/>
  </connection>
  <connection id="53" xr16:uid="{88745904-8079-423A-9FF0-54DC4B2309A7}" name="Connection185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DAECF47B-3A72-4A2C-87BF-1E58468973B1}" name="Connection185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EGF' _x000d_ _x000d_and WEEKEND_DT='31 Mar 2023' and a.ASSET_TYPE in ('01','45','51')  _x000d_and a.schclass='GLOBAL' and a.security is not null and a.UNITS&gt;0   and LAST_NET_ASSETS&gt;1 and f.schclass='GLOBAL' ) _x000d_where units &gt; 0 _x000d_order by 6 desc"/>
  </connection>
  <connection id="55" xr16:uid="{BB744D8B-51D8-45BE-8739-471208347783}" name="Connection18570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FR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FRF')_x000d_order by 6 desc"/>
  </connection>
  <connection id="56" xr16:uid="{684F6BD1-49F8-4CC0-8F95-5DE1B711163B}" name="Connection1857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EGF' _x000d_ _x000d_and WEEKEND_DT='31 Mar 2023' and (A.ASSET_TYPE in('35','36','24') _x000d_and a.schclass='GLOBAL' and a.security is not null and a.UNITS&gt;0   and LAST_NET_ASSETS&gt;1 and f.schclass='GLOBAL' ) _x000d_AND (LAST_NET_ASSETS/100000) &gt; 0 order by 6 desc)"/>
  </connection>
  <connection id="57" xr16:uid="{AC972D2E-B6C0-46F2-BF57-9880081931B0}" name="Connection18573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FRF' _x000d_ _x000d_and WEEKEND_DT='31 Mar 2023' and a.ASSET_TYPE in('05','06','07','09','11','12','14','25','29','34','18','52') and LISTED_Y_N='Y'  _x000d_and a.schclass='GLOBAL' and a.security is not null and a.UNITS&gt;0  and LAST_NET_ASSETS&gt;1 and f.schclass='GLOBAL' ) _x000d_where MKTVAL &gt; 0) order by 6 desc"/>
  </connection>
  <connection id="58" xr16:uid="{18873D2B-509A-4D1A-9388-F363014C552A}" name="Connection185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EG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EGF')_x000d_order by 6 desc"/>
  </connection>
  <connection id="59" xr16:uid="{60DEFC88-94B8-40E1-A382-C4CD8D8ACE88}" name="Connection1857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EGF' _x000d_ _x000d_and WEEKEND_DT='31 Mar 2023' and a.ASSET_TYPE in('05','06','07','09','11','12','14','25','29','34','18','52') and LISTED_Y_N='Y'  _x000d_and a.schclass='GLOBAL' and a.security is not null and a.UNITS&gt;0  and LAST_NET_ASSETS&gt;1 and f.schclass='GLOBAL' ) _x000d_where MKTVAL &gt; 0) order by 6 desc"/>
  </connection>
  <connection id="60" xr16:uid="{A0CB9E06-500E-4C36-8F13-5DB4032DD9F5}" name="Connection185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4E714875-AD57-427F-A3C2-8DD8821E48DC}" name="Connection185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CF' _x000d_ _x000d_and WEEKEND_DT='31 Mar 2023' and a.ASSET_TYPE in ('01','45','51')  _x000d_and a.schclass='GLOBAL' and a.security is not null and a.UNITS&gt;0   and LAST_NET_ASSETS&gt;1 and f.schclass='GLOBAL' ) _x000d_where units &gt; 0 _x000d_order by 6 desc"/>
  </connection>
  <connection id="62" xr16:uid="{FB5C65AD-9D97-45AA-A68B-5E5D9DAD730F}" name="Connection185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ICF' _x000d_ _x000d_and WEEKEND_DT='31 Mar 2023' and a.ASSET_TYPE in('05','06','07','09','11','12','14','25','29','34','18','52') and LISTED_Y_N='Y'  _x000d_and a.schclass='GLOBAL' and a.security is not null and a.UNITS&gt;0  and LAST_NET_ASSETS&gt;1 and f.schclass='GLOBAL' ) _x000d_where MKTVAL &gt; 0) order by 6 desc"/>
  </connection>
  <connection id="63" xr16:uid="{7892AD1E-3094-43EC-9A6E-A2738051E324}" name="Connection18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BE686535-BBA4-414A-A0F3-5E15BC63DCEC}" name="Connection1859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5C938385-8CE9-4577-86A8-12DC1F6EA827}" name="Connection18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PHF' _x000d_ _x000d_and WEEKEND_DT='31 Mar 2023' and a.ASSET_TYPE in ('01','45','51')  _x000d_and a.schclass='GLOBAL' and a.security is not null and a.UNITS&gt;0   and LAST_NET_ASSETS&gt;1 and f.schclass='GLOBAL' ) _x000d_where units &gt; 0 _x000d_order by 6 desc"/>
  </connection>
  <connection id="66" xr16:uid="{17EAEEEF-FD1E-443B-85F3-38913FDF7659}" name="Connection186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6ECC6C34-3989-462B-ADF2-57FF5EF1D4FF}" name="Connection186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TSF96' _x000d_ _x000d_and WEEKEND_DT='31 Mar 2023' and a.ASSET_TYPE in ('01','45','51')  _x000d_and a.schclass='GLOBAL' and a.security is not null and a.UNITS&gt;0   and LAST_NET_ASSETS&gt;1 and f.schclass='GLOBAL' ) _x000d_where units &gt; 0 _x000d_order by 6 desc"/>
  </connection>
  <connection id="68" xr16:uid="{FD3D7FEB-E833-4C33-A8F7-189EFAD03C19}" name="Connection186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 xr16:uid="{8459E182-5B84-4BE8-BC27-4EEA8B73534D}" name="Connection186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SF' _x000d_ _x000d_and WEEKEND_DT='31 Mar 2023' and a.ASSET_TYPE in ('01','45','51')  _x000d_and a.schclass='GLOBAL' and a.security is not null and a.UNITS&gt;0   and LAST_NET_ASSETS&gt;1 and f.schclass='GLOBAL' ) _x000d_where units &gt; 0 _x000d_order by 6 desc"/>
  </connection>
  <connection id="70" xr16:uid="{D47B456E-5CB6-4BB5-8803-0B864E832226}" name="Connection18624"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SF' _x000d_ _x000d_and WEEKEND_DT='31 Mar 2023' and a.ASSET_TYPE  in('02','04','38','46','47','53') _x000d_and a.schclass='GLOBAL' and a.security is not null and a.UNITS&gt;0   and LAST_NET_ASSETS&gt;1 and f.schclass='GLOBAL' ) _x000d_where units &gt; 0 _x000d_order by 6 desc"/>
  </connection>
  <connection id="71" xr16:uid="{DA5E9B12-2951-4529-B51F-D262474830C5}" name="Connection1862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GSFR'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GSFR')_x000d_order by 6 desc"/>
  </connection>
  <connection id="72" xr16:uid="{6E871A28-8921-4774-978F-4C90A03FCE25}" name="Connection186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2ECFAA8A-C129-45ED-8639-2B4383EF8F21}" name="Connection186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EOF' _x000d_ _x000d_and WEEKEND_DT='31 Mar 2023' and a.ASSET_TYPE in ('01','45','51')  _x000d_and a.schclass='GLOBAL' and a.security is not null and a.UNITS&gt;0   and LAST_NET_ASSETS&gt;1 and f.schclass='GLOBAL' ) _x000d_where units &gt; 0 _x000d_order by 6 desc"/>
  </connection>
  <connection id="74" xr16:uid="{D26AC3A7-E300-4A82-85CF-202E974D7C3A}" name="Connection186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F712875E-DBA3-4649-8870-327AC5E91564}" name="Connection186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TOFE' _x000d_ _x000d_and WEEKEND_DT='31 Mar 2023' and a.ASSET_TYPE in ('01','45','51')  _x000d_and a.schclass='GLOBAL' and a.security is not null and a.UNITS&gt;0   and LAST_NET_ASSETS&gt;1 and f.schclass='GLOBAL' ) _x000d_where units &gt; 0 _x000d_order by 6 desc"/>
  </connection>
  <connection id="76" xr16:uid="{98CB41B9-7AA2-4457-9325-31B1D0C57742}" name="Connection186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8CB000CC-F28A-4EF4-B4DA-9DEF197DF107}" name="Connection186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NR' _x000d_ _x000d_and WEEKEND_DT='31 Mar 2023' and a.ASSET_TYPE in ('01','45','51')  _x000d_and a.schclass='GLOBAL' and a.security is not null and a.UNITS&gt;0   and LAST_NET_ASSETS&gt;1 and f.schclass='GLOBAL' ) _x000d_where units &gt; 0 _x000d_order by 6 desc"/>
  </connection>
  <connection id="78" xr16:uid="{B55DCD33-3481-4260-BE3B-F1359447ABC2}" name="Connection186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5641A3E3-0C4A-40B6-9BC0-7381DDE8C958}" name="Connection1867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E66B4EAC-028E-4C71-B3C4-6DB04A5ACD9C}" name="Connection186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MAOF' _x000d_ _x000d_and WEEKEND_DT='31 Mar 2023' and a.ASSET_TYPE in ('01','45','51')  _x000d_and a.schclass='GLOBAL' and a.security is not null and a.UNITS&gt;0   and LAST_NET_ASSETS&gt;1 and f.schclass='GLOBAL' ) _x000d_where units &gt; 0 _x000d_order by 6 desc"/>
  </connection>
  <connection id="81" xr16:uid="{D8FB7911-3CE8-4C24-975A-143042F30A92}" name="Connection1867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3' and units&lt;&gt;0 and a.security is not null AND A.scheme='TMAOF'_x000d_ order by 6 desc"/>
  </connection>
  <connection id="82" xr16:uid="{D596B7A9-0730-4B4A-8B44-89020700EA5E}" name="Connection1867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MAO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MAOF')_x000d_order by 6 desc"/>
  </connection>
  <connection id="83" xr16:uid="{DBFC7703-0621-4AFD-90CA-3C94739F3A9D}" name="Connection1868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MAOF' _x000d_ _x000d_and WEEKEND_DT='31 Mar 2023' and a.ASSET_TYPE in('05','06','07','09','11','12','14','25','29','34','18','52') and LISTED_Y_N='Y'  _x000d_and a.schclass='GLOBAL' and a.security is not null and a.UNITS&gt;0  and LAST_NET_ASSETS&gt;1 and f.schclass='GLOBAL' ) _x000d_where MKTVAL &gt; 0) order by 6 desc"/>
  </connection>
  <connection id="84" xr16:uid="{F04141A8-6EB3-42EA-B0F8-B710488858D8}" name="Connection186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C835D6E0-EDB0-41AE-BFB3-8A83B95E8FAF}" name="Connection186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MULTICF' _x000d_ _x000d_and WEEKEND_DT='31 Mar 2023' and a.ASSET_TYPE in ('01','45','51')  _x000d_and a.schclass='GLOBAL' and a.security is not null and a.UNITS&gt;0   and LAST_NET_ASSETS&gt;1 and f.schclass='GLOBAL' ) _x000d_where units &gt; 0 _x000d_order by 6 desc"/>
  </connection>
  <connection id="86" xr16:uid="{409FB427-9DAE-41D7-A539-2F9AF20092EA}" name="Connection1868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L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LF')_x000d_order by 6 desc"/>
  </connection>
  <connection id="87" xr16:uid="{19A46DFA-5D41-419D-BC76-E5D64965A2CC}" name="Connection18688"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3' and units&lt;&gt;0 and a.security is not null AND A.scheme='TMULTICF'_x000d_ order by 6 desc"/>
  </connection>
  <connection id="88" xr16:uid="{EBD8F2EF-12C9-4D15-8B69-451154E974E1}" name="Connection186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137E993A-9D2D-4C14-8AFA-B6506A5C2738}" name="Connection187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NETF' _x000d_ _x000d_and WEEKEND_DT='31 Mar 2023' and a.ASSET_TYPE in ('01','45','51')  _x000d_and a.schclass='GLOBAL' and a.security is not null and a.UNITS&gt;0   and LAST_NET_ASSETS&gt;1 and f.schclass='GLOBAL' ) _x000d_where units &gt; 0 _x000d_order by 6 desc"/>
  </connection>
  <connection id="90" xr16:uid="{EE8184D7-46A6-4396-8DA7-4F69AC6DD9D2}" name="Connection187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NETF' _x000d_ _x000d_and WEEKEND_DT='31 Mar 2023' and a.ASSET_TYPE in('05','06','07','09','11','12','14','25','29','34','18','52') and LISTED_Y_N='Y'  _x000d_and a.schclass='GLOBAL' and a.security is not null and a.UNITS&gt;0  and LAST_NET_ASSETS&gt;1 and f.schclass='GLOBAL' ) _x000d_where MKTVAL &gt; 0) order by 6 desc"/>
  </connection>
  <connection id="91" xr16:uid="{67742780-1487-4CF1-B517-0E810ECE6B1E}" name="Connection187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3F62BA43-6AAD-4E1A-8284-1B00E79E8218}" name="Connection18712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LF' _x000d_ and LAST_NET_ASSETS&gt;1 and f.SCHCLASS='GLOBAL'_x000d_and WEEKEND_DT='31 Mar 2023' and a.ASSET_TYPE in('16','17','19','20','22','03','15'))  _x000d_where MKTVAL &gt; 0 order by 6 desc"/>
  </connection>
  <connection id="93" xr16:uid="{A6FFF712-B614-474D-8CFE-1790923005C4}" name="Connection187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FNA' _x000d_ _x000d_and WEEKEND_DT='31 Mar 2023' and a.ASSET_TYPE in ('01','45','51')  _x000d_and a.schclass='GLOBAL' and a.security is not null and a.UNITS&gt;0   and LAST_NET_ASSETS&gt;1 and f.schclass='GLOBAL' ) _x000d_where units &gt; 0 _x000d_order by 6 desc"/>
  </connection>
  <connection id="94" xr16:uid="{20BDBBAC-D5C0-4276-B023-897BFBBA09D3}" name="Connection1871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IFNA' _x000d_ _x000d_and WEEKEND_DT='31 Mar 2023' and a.ASSET_TYPE in('05','06','07','09','11','12','14','25','29','34','18','52') and LISTED_Y_N='Y'  _x000d_and a.schclass='GLOBAL' and a.security is not null and a.UNITS&gt;0  and LAST_NET_ASSETS&gt;1 and f.schclass='GLOBAL' ) _x000d_where MKTVAL &gt; 0) order by 6 desc"/>
  </connection>
  <connection id="95" xr16:uid="{242159B9-FF95-4DB0-95EA-2E12259DC126}" name="Connection1871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A953A029-F2BE-4AF0-B3D3-A4A6FA928146}" name="Connection187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C39B9DBA-EC36-4C0C-9D00-AF44DBB5EAD0}" name="Connection1872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NIDFOF' _x000d_ _x000d_and WEEKEND_DT='31 Mar 2023' and (A.ASSET_TYPE in('35','36','24') _x000d_and a.schclass='GLOBAL' and a.security is not null and a.UNITS&gt;0   and LAST_NET_ASSETS&gt;1 and f.schclass='GLOBAL' ) _x000d_AND (LAST_NET_ASSETS/100000) &gt; 0 order by 6 desc)"/>
  </connection>
  <connection id="98" xr16:uid="{8073E9FB-31CC-4220-9475-4318D43EBC88}" name="Connection18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DA6D516D-A0F9-4058-9F39-9AA613DB268F}" name="Connection1873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8B7859F1-6FC9-4C2A-82A8-16160DD05E33}" name="Connection187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NIDETF' _x000d_ _x000d_and WEEKEND_DT='31 Mar 2023' and a.ASSET_TYPE in ('01','45','51')  _x000d_and a.schclass='GLOBAL' and a.security is not null and a.UNITS&gt;0   and LAST_NET_ASSETS&gt;1 and f.schclass='GLOBAL' ) _x000d_where units &gt; 0 _x000d_order by 6 desc"/>
  </connection>
  <connection id="101" xr16:uid="{0C2F7FDF-9FDE-4E54-825F-314FFA9922F0}" name="Connection187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366790CD-F21C-47DB-B2E7-C911A7698D9C}" name="Connection187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NMMIF' _x000d_ _x000d_and WEEKEND_DT='31 Mar 2023' and a.ASSET_TYPE in ('01','45','51')  _x000d_and a.schclass='GLOBAL' and a.security is not null and a.UNITS&gt;0   and LAST_NET_ASSETS&gt;1 and f.schclass='GLOBAL' ) _x000d_where units &gt; 0 _x000d_order by 6 desc"/>
  </connection>
  <connection id="103" xr16:uid="{D0721C16-3382-450E-8D77-240A8B96A58C}" name="Connection1875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NGIF1226'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NGIF1226')_x000d_order by 6 desc"/>
  </connection>
  <connection id="104" xr16:uid="{DB65B400-8F34-4792-B3F0-A4ED41433FDC}" name="Connection187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CB286CB8-7990-42E3-AAD2-E94E4A7FFD80}" name="Connection187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NPBETF' _x000d_ _x000d_and WEEKEND_DT='31 Mar 2023' and a.ASSET_TYPE in ('01','45','51')  _x000d_and a.schclass='GLOBAL' and a.security is not null and a.UNITS&gt;0   and LAST_NET_ASSETS&gt;1 and f.schclass='GLOBAL' ) _x000d_where units &gt; 0 _x000d_order by 6 desc"/>
  </connection>
  <connection id="106" xr16:uid="{014EB8D2-A477-4512-B70E-153A414C95DD}" name="Connection18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2AD8FCAD-A599-4CAE-9A26-A5FB50A111A2}" name="Connection18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QNTF' _x000d_ _x000d_and WEEKEND_DT='31 Mar 2023' and a.ASSET_TYPE in ('01','45','51')  _x000d_and a.schclass='GLOBAL' and a.security is not null and a.UNITS&gt;0   and LAST_NET_ASSETS&gt;1 and f.schclass='GLOBAL' ) _x000d_where units &gt; 0 _x000d_order by 6 desc"/>
  </connection>
  <connection id="108" xr16:uid="{E2396744-B985-47F2-9F6A-C0743D4CAA43}" name="Connection187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QNTF' _x000d_ _x000d_and WEEKEND_DT='31 Mar 2023' and a.ASSET_TYPE in('05','06','07','09','11','12','14','25','29','34','18','52') and LISTED_Y_N='Y'  _x000d_and a.schclass='GLOBAL' and a.security is not null and a.UNITS&gt;0  and LAST_NET_ASSETS&gt;1 and f.schclass='GLOBAL' ) _x000d_where MKTVAL &gt; 0) order by 6 desc"/>
  </connection>
  <connection id="109" xr16:uid="{3E8EF327-C435-4384-AF1B-A4B0FBF627E5}" name="Connection187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C53536E5-ECBD-4C41-A8FF-2DC9E8F74813}" name="Connection187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REF' _x000d_ _x000d_and WEEKEND_DT='31 Mar 2023' and a.ASSET_TYPE in ('01','45','51')  _x000d_and a.schclass='GLOBAL' and a.security is not null and a.UNITS&gt;0   and LAST_NET_ASSETS&gt;1 and f.schclass='GLOBAL' ) _x000d_where units &gt; 0 _x000d_order by 6 desc"/>
  </connection>
  <connection id="111" xr16:uid="{CD10E869-C1F9-4DD8-AAA2-4F1FED0E4518}" name="Connection1879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C8C2EFE4-74B8-4832-8F28-B080C3614561}" name="Connection188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EEAAB30D-5B96-4106-9E38-D21F7BEEE80D}" name="Connection188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RSFM' _x000d_ _x000d_and WEEKEND_DT='31 Mar 2023' and a.ASSET_TYPE in ('01','45','51')  _x000d_and a.schclass='GLOBAL' and a.security is not null and a.UNITS&gt;0   and LAST_NET_ASSETS&gt;1 and f.schclass='GLOBAL' ) _x000d_where units &gt; 0 _x000d_order by 6 desc"/>
  </connection>
  <connection id="114" xr16:uid="{65BDFA99-A296-44AB-AF22-B805B47CE84C}" name="Connection188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RSFM'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RSFM')_x000d_order by 6 desc"/>
  </connection>
  <connection id="115" xr16:uid="{743681F6-35D3-41E6-8F94-033AF2D81AB7}" name="Connection188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RSFM' _x000d_ _x000d_and WEEKEND_DT='31 Mar 2023' and a.ASSET_TYPE in('05','06','07','09','11','12','14','25','29','34','18','52') and LISTED_Y_N='Y'  _x000d_and a.schclass='GLOBAL' and a.security is not null and a.UNITS&gt;0  and LAST_NET_ASSETS&gt;1 and f.schclass='GLOBAL' ) _x000d_where MKTVAL &gt; 0) order by 6 desc"/>
  </connection>
  <connection id="116" xr16:uid="{CB40C46A-A1EA-42A8-BEFD-33C31EFFA098}" name="Connection1881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r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RSFM' _x000d_ _x000d_and WEEKEND_DT='31 Mar 2023' and a.ASSET_TYPE in('05','06','07','09','11','12','14','25','29','34','18','52') and LISTED_Y_N='N'  _x000d_and a.schclass='GLOBAL' and a.security is not null and a.UNITS&gt;0   and LAST_NET_ASSETS&gt;1 and f.schclass='GLOBAL' ) _x000d_where MKTVAL &gt; 0) order by 6 desc"/>
  </connection>
  <connection id="117" xr16:uid="{899AB7FE-A0F6-47F9-A506-EDA77B489533}" name="Connection188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21BF60BA-4A06-44BF-9C9C-AA03CA1C6FD1}" name="Connection1881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NGIF1229'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NGIF1229')_x000d_order by 6 desc"/>
  </connection>
  <connection id="119" xr16:uid="{C8BA953A-4205-465C-BDD1-A78F6918E62F}" name="Connection188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RSFP' _x000d_ _x000d_and WEEKEND_DT='31 Mar 2023' and a.ASSET_TYPE in ('01','45','51')  _x000d_and a.schclass='GLOBAL' and a.security is not null and a.UNITS&gt;0   and LAST_NET_ASSETS&gt;1 and f.schclass='GLOBAL' ) _x000d_where units &gt; 0 _x000d_order by 6 desc"/>
  </connection>
  <connection id="120" xr16:uid="{E4A0A443-0ED3-4433-B861-D7A0215A2F02}" name="Connection188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3341B8BB-2258-4642-90B5-123C7276BEE1}" name="Connection188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IFSA' _x000d_ _x000d_and WEEKEND_DT='31 Mar 2023' and a.ASSET_TYPE in ('01','45','51')  _x000d_and a.schclass='GLOBAL' and a.security is not null and a.UNITS&gt;0   and LAST_NET_ASSETS&gt;1 and f.schclass='GLOBAL' ) _x000d_where units &gt; 0 _x000d_order by 6 desc"/>
  </connection>
  <connection id="122" xr16:uid="{A8060B4A-DF37-4661-92D3-ADEAE1CB2DCF}" name="Connection1884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C7267841-AEB6-4440-9C3E-6ADEAED2B4E7}" name="Connection188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SCAPF' _x000d_ _x000d_and WEEKEND_DT='31 Mar 2023' and a.ASSET_TYPE in ('01','45','51')  _x000d_and a.schclass='GLOBAL' and a.security is not null and a.UNITS&gt;0   and LAST_NET_ASSETS&gt;1 and f.schclass='GLOBAL' ) _x000d_where units &gt; 0 _x000d_order by 6 desc"/>
  </connection>
  <connection id="124" xr16:uid="{6689518A-3ED1-4B60-B2CC-FA02FB0FEC75}" name="Connection18845"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SCAPF' _x000d_ _x000d_and WEEKEND_DT='31 Mar 2023' and a.ASSET_TYPE  in('02','04','38','46','47','53') _x000d_and a.schclass='GLOBAL' and a.security is not null and a.UNITS&gt;0   and LAST_NET_ASSETS&gt;1 and f.schclass='GLOBAL' ) _x000d_where units &gt; 0 _x000d_order by 6 desc"/>
  </connection>
  <connection id="125" xr16:uid="{8C2EAFB2-73C0-41C8-95B7-2FFE01F84588}" name="Connection18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F8D65A37-B1F0-4636-9802-FE6CBAE13C1A}" name="Connection1885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8D0592B5-CDEA-45F3-9EAC-A3DAB2CA68A6}" name="Connection18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YCF' _x000d_ _x000d_and WEEKEND_DT='31 Mar 2023' and a.ASSET_TYPE in ('01','45','51')  _x000d_and a.schclass='GLOBAL' and a.security is not null and a.UNITS&gt;0   and LAST_NET_ASSETS&gt;1 and f.schclass='GLOBAL' ) _x000d_where units &gt; 0 _x000d_order by 6 desc"/>
  </connection>
  <connection id="128" xr16:uid="{48633B86-DCE5-4884-AB68-A29E8CA3F68A}" name="Connection188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28633781-4799-4DB6-86D3-32BC7E5414AF}" name="Connection18882"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Mar 2023' and schclass='GLOBAL' AND (LAST_units_outs&gt;10 or scheme in ('TFM55E','TFM55F'))) and  RECTYPE='L' AND /*ACTIVATE_Y_N='Y'  AND */  scheme not in (select * from fm_scheme_exclude)   and  scheme not in ('UALCAL','GLOBAL','TINUD1','TMFUD1','AAA','TOIN99','UNBROK')    order by 1,3"/>
  </connection>
  <connection id="130" xr16:uid="{170AF4B2-858E-48C2-A0F6-41837C910C3B}" name="Connection1888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NSIFDEC27'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NSIFDEC27')_x000d_order by 6 desc"/>
  </connection>
  <connection id="131" xr16:uid="{DCE70A12-62F2-43BC-A3C1-CBD820E67DC4}" name="Connection1888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NSIFDEC27' _x000d_ _x000d_and WEEKEND_DT='31 Mar 2023' and a.ASSET_TYPE in('05','06','07','09','11','12','14','25','29','34','18','52') and LISTED_Y_N='Y'  _x000d_and a.schclass='GLOBAL' and a.security is not null and a.UNITS&gt;0  and LAST_NET_ASSETS&gt;1 and f.schclass='GLOBAL' ) _x000d_where MKTVAL &gt; 0) order by 6 desc"/>
  </connection>
  <connection id="132" xr16:uid="{6F46AB3A-9D74-481B-B150-64A5A1F5C8C1}" name="Connection18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E363B8DC-5301-4107-97A6-5DB3B0CEFC32}" name="Connection1890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48E1B49B-8D7A-4D74-A263-C592A98C6829}" name="Connection189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3' and a.scheme='TRSFC' _x000d_ _x000d_and WEEKEND_DT='31 Mar 2023' and a.ASSET_TYPE in ('01','45','51')  _x000d_and a.schclass='GLOBAL' and a.security is not null and a.UNITS&gt;0   and LAST_NET_ASSETS&gt;1 and f.schclass='GLOBAL' ) _x000d_where units &gt; 0 _x000d_order by 6 desc"/>
  </connection>
  <connection id="135" xr16:uid="{845958C7-9351-45F3-B229-31B7B4F19BD2}" name="Connection1890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RSFC'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RSFC')_x000d_order by 6 desc"/>
  </connection>
  <connection id="136" xr16:uid="{2099C270-C4E9-4F97-8587-57532CD9FEA7}" name="Connection1890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RSFC' _x000d_ _x000d_and WEEKEND_DT='31 Mar 2023' and a.ASSET_TYPE in('05','06','07','09','11','12','14','25','29','34','18','52') and LISTED_Y_N='Y'  _x000d_and a.schclass='GLOBAL' and a.security is not null and a.UNITS&gt;0  and LAST_NET_ASSETS&gt;1 and f.schclass='GLOBAL' ) _x000d_where MKTVAL &gt; 0) order by 6 desc"/>
  </connection>
  <connection id="137" xr16:uid="{69026BE2-0C5C-45E7-9599-6BEC3115CDD6}" name="Connection189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C00ECEDD-6CEA-41BE-A159-4F85D677040C}" name="Connection1891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STBF' _x000d_ _x000d_and WEEKEND_DT='31 Mar 2023' and (A.ASSET_TYPE in('35','36','24') _x000d_and a.schclass='GLOBAL' and a.security is not null and a.UNITS&gt;0   and LAST_NET_ASSETS&gt;1 and f.schclass='GLOBAL' ) _x000d_AND (LAST_NET_ASSETS/100000) &gt; 0 order by 6 desc)"/>
  </connection>
  <connection id="139" xr16:uid="{F8F7EFC5-4AFE-4FBB-9615-3AAAA46585CB}" name="Connection189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STB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STBF')_x000d_order by 6 desc"/>
  </connection>
  <connection id="140" xr16:uid="{E66F1DBC-2340-490B-8694-D5D5A4B3B5F0}" name="Connection1892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STBF' _x000d_ _x000d_and WEEKEND_DT='31 Mar 2023' and a.ASSET_TYPE in('05','06','07','09','11','12','14','25','29','34','18','52') and LISTED_Y_N='Y'  _x000d_and a.schclass='GLOBAL' and a.security is not null and a.UNITS&gt;0  and LAST_NET_ASSETS&gt;1 and f.schclass='GLOBAL' ) _x000d_where MKTVAL &gt; 0) order by 6 desc"/>
  </connection>
  <connection id="141" xr16:uid="{D3A1CF33-6A9E-4AC3-8FC9-D59AD025630F}" name="Connection1892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r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STBF' _x000d_ _x000d_and WEEKEND_DT='31 Mar 2023' and a.ASSET_TYPE in('05','06','07','09','11','12','14','25','29','34','18','52') and LISTED_Y_N='N'  _x000d_and a.schclass='GLOBAL' and a.security is not null and a.UNITS&gt;0   and LAST_NET_ASSETS&gt;1 and f.schclass='GLOBAL' ) _x000d_where MKTVAL &gt; 0) order by 6 desc"/>
  </connection>
  <connection id="142" xr16:uid="{71672947-18B9-49EB-9A18-1960E84292DD}" name="Connection1892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STBF' _x000d_ and LAST_NET_ASSETS&gt;1 and f.SCHCLASS='GLOBAL'_x000d_and WEEKEND_DT='31 Mar 2023' and a.ASSET_TYPE in('16','17','19','20','22','03','15'))  _x000d_where MKTVAL &gt; 0 order by 6 desc"/>
  </connection>
  <connection id="143" xr16:uid="{48B59440-1D7D-4FBE-8961-DD9619296720}" name="Connection1892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883462D1-824F-400C-B4CE-EBD2873A970A}" name="Connection1893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F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FF')_x000d_order by 6 desc"/>
  </connection>
  <connection id="145" xr16:uid="{2D2E1C4C-EC51-4736-BA1B-DB1EBAD02C82}" name="Connection1893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FF' _x000d_ _x000d_and WEEKEND_DT='31 Mar 2023' and a.ASSET_TYPE in('05','06','07','09','11','12','14','25','29','34','18','52') and LISTED_Y_N='Y'  _x000d_and a.schclass='GLOBAL' and a.security is not null and a.UNITS&gt;0  and LAST_NET_ASSETS&gt;1 and f.schclass='GLOBAL' ) _x000d_where MKTVAL &gt; 0) order by 6 desc"/>
  </connection>
  <connection id="146" xr16:uid="{F41ED609-233E-4470-9A5A-7F706C632D35}" name="Connection1893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FF' _x000d_ and LAST_NET_ASSETS&gt;1 and f.SCHCLASS='GLOBAL'_x000d_and WEEKEND_DT='31 Mar 2023' and a.ASSET_TYPE in('16','17','19','20','22','03','15'))  _x000d_where MKTVAL &gt; 0 order by 6 desc"/>
  </connection>
  <connection id="147" xr16:uid="{C9D54B1C-FADF-4062-87DE-336AC2A8463A}" name="Connection189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3726D268-D424-4417-8A8E-419E1EE132CF}" name="Connection1894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USTF' _x000d_ _x000d_and WEEKEND_DT='31 Mar 2023' and a.ASSET_TYPE in('05','06','07','09','11','12','14','25','29','34','18','52') and LISTED_Y_N='Y'  _x000d_and a.schclass='GLOBAL' and a.security is not null and a.UNITS&gt;0  and LAST_NET_ASSETS&gt;1 and f.schclass='GLOBAL' ) _x000d_where MKTVAL &gt; 0) order by 6 desc"/>
  </connection>
  <connection id="149" xr16:uid="{FAB738F0-D98A-447C-B949-451269D739C9}" name="Connection1895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USTF' _x000d_ and LAST_NET_ASSETS&gt;1 and f.SCHCLASS='GLOBAL'_x000d_and WEEKEND_DT='31 Mar 2023' and a.ASSET_TYPE in('16','17','19','20','22','03','15'))  _x000d_where MKTVAL &gt; 0 order by 6 desc"/>
  </connection>
  <connection id="150" xr16:uid="{6BCB2611-D2DF-441D-9742-61143BCD86E0}" name="Connection1895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8C092CE2-28A1-44D7-893D-A09896DA4F64}" name="Connection1896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3' and a.scheme='TFRSTF' _x000d_ _x000d_and WEEKEND_DT='31 Mar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r 2023'_x000d_left outer join  tatamfplus.weeknav d on  d.weekend_dt='31 Mar 2023' and d.scheme=a.scheme and d.schclass='GLOBAL' _x000d_left outer join  tatamfplus.assetype e on e.rectype='L' and e.asset_type=a.asset_type_x000d_WHERE del_date&lt;='31 Mar 2023' AND mat_date &gt;'31 Mar 2023' and  deal_stat &lt;&gt; 'MAT' and a.rectype='L'  and a.scheme='TFRSTF')_x000d_order by 6 desc"/>
  </connection>
  <connection id="152" xr16:uid="{D2E8AB0A-D412-4014-9964-F89A45547CF5}" name="Connection1896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3' and a.scheme='TFRSTF' _x000d_ and LAST_NET_ASSETS&gt;1 and f.SCHCLASS='GLOBAL'_x000d_and WEEKEND_DT='31 Mar 2023' and a.ASSET_TYPE in('16','17','19','20','22','03','15'))  _x000d_where MKTVAL &gt; 0 order by 6 desc"/>
  </connection>
  <connection id="153" xr16:uid="{CE5CCB35-F251-42A8-8A2D-C6F734B52221}" name="Connection18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r 2023',add_months('31 Mar 2023',-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<sst xmlns="http://schemas.openxmlformats.org/spreadsheetml/2006/main" count="26417" uniqueCount="4213">
  <si>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</si>
  <si>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</si>
  <si>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</si>
  <si>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</si>
  <si>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</si>
  <si>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</si>
  <si>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</si>
  <si>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</si>
  <si>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</si>
  <si>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</si>
  <si>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</si>
  <si>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</si>
  <si>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</si>
  <si>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</si>
  <si>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</si>
  <si>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</si>
  <si>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</si>
  <si>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</si>
  <si>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</si>
  <si>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</si>
  <si>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</si>
  <si>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</si>
  <si>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</si>
  <si>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</si>
  <si>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</si>
  <si>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</si>
  <si>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</si>
  <si>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</si>
  <si>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</si>
  <si>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</si>
  <si>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</si>
  <si>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</si>
  <si>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</si>
  <si>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</si>
  <si>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</si>
  <si>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</si>
  <si>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</si>
  <si>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</si>
  <si>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</si>
  <si>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</si>
  <si>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</si>
  <si>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</si>
  <si>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</si>
  <si>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</si>
  <si>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</si>
  <si>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</si>
  <si>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</si>
  <si>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</si>
  <si>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</si>
  <si>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</si>
  <si>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</si>
  <si>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</si>
  <si>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</si>
  <si>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</si>
  <si>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</si>
  <si>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</si>
  <si>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</si>
  <si>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</si>
  <si>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</si>
  <si>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</si>
  <si>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</si>
  <si>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</si>
  <si>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</si>
  <si>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</si>
  <si>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</si>
  <si>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</si>
  <si>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</si>
  <si>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</si>
  <si>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</si>
  <si>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</si>
  <si>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</si>
  <si>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</si>
  <si>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</si>
  <si>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</si>
  <si>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</si>
  <si>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</si>
  <si>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</si>
  <si>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</si>
  <si>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</si>
  <si>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</si>
  <si>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</si>
  <si>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</si>
  <si>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</si>
  <si>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</si>
  <si>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</si>
  <si>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</si>
  <si>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</si>
  <si>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</si>
  <si>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</si>
  <si>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</si>
  <si>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</si>
  <si>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</si>
  <si>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</si>
  <si>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</si>
  <si>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</si>
  <si>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</si>
  <si>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</si>
  <si>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</si>
  <si>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</si>
  <si>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</si>
  <si>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</si>
  <si>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</si>
  <si>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</si>
  <si>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</si>
  <si>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Liquid</t>
  </si>
  <si>
    <t>TFRSTF</t>
  </si>
  <si>
    <t>TATA LIQUID FUND</t>
  </si>
  <si>
    <t>as on 31/03/23</t>
  </si>
  <si>
    <t>NAME OF THE INSTRUMENT</t>
  </si>
  <si>
    <t>YIELD ( IN % )</t>
  </si>
  <si>
    <t>RATINGS</t>
  </si>
  <si>
    <t>ISIN CODE</t>
  </si>
  <si>
    <t>QUANTITY</t>
  </si>
  <si>
    <t>MKT VAL(Rs. Lacs)</t>
  </si>
  <si>
    <t>% to NAV</t>
  </si>
  <si>
    <t>DEBT INSTRUMENTS</t>
  </si>
  <si>
    <t>A) LISTED/AWAITING LISTING ON STOCK EXCHANGES</t>
  </si>
  <si>
    <t>(I) GOVERNMENT SECURITIES</t>
  </si>
  <si>
    <t>GOI - 7.16% (20/05/2023)</t>
  </si>
  <si>
    <t>SOV</t>
  </si>
  <si>
    <t>IN0020130012</t>
  </si>
  <si>
    <t>GOVERNMENT SECURITIES TOTAL</t>
  </si>
  <si>
    <t>B) MONEY MARKET INSTRUMENTS</t>
  </si>
  <si>
    <t>** TREASURY BILL 91 DAYS (28/04/2023)</t>
  </si>
  <si>
    <t>IN002022X437</t>
  </si>
  <si>
    <t>** - NABARD - CP - 23/06/2023</t>
  </si>
  <si>
    <t>CRISIL-A1+</t>
  </si>
  <si>
    <t>INE261F14JT3</t>
  </si>
  <si>
    <t>** TREASURY BILL 91 DAYS (13/04/2023)</t>
  </si>
  <si>
    <t>IN002022X411</t>
  </si>
  <si>
    <t>** - SMALL INDUST DEVLOP BANK  OF INDIA - CP - 22/06/2023</t>
  </si>
  <si>
    <t>INE556F14IZ5</t>
  </si>
  <si>
    <t>** - PUNJAB NATIONAL BANK - CD - 23/06/2023</t>
  </si>
  <si>
    <t>INE160A16NE7</t>
  </si>
  <si>
    <t>** - INDIAN BANK - CD - 09/06/2023</t>
  </si>
  <si>
    <t>INE562A16LP4</t>
  </si>
  <si>
    <t>INE028E14LH0</t>
  </si>
  <si>
    <t>** - CANARA BANK - CD - 18/05/2023</t>
  </si>
  <si>
    <t>INE476A16VA8</t>
  </si>
  <si>
    <t>** - PUNJAB NATIONAL BANK - CD - 18/05/2023</t>
  </si>
  <si>
    <t>INE160A16MY7</t>
  </si>
  <si>
    <t>** - SMALL INDUST DEVLOP BANK  OF INDIA - CP - 16/06/2023</t>
  </si>
  <si>
    <t>INE556F14IY8</t>
  </si>
  <si>
    <t>** - CANARA BANK - CD - 19/06/2023</t>
  </si>
  <si>
    <t>INE476A16VG5</t>
  </si>
  <si>
    <t>** TREASURY BILL 91 DAYS (11/05/2023)</t>
  </si>
  <si>
    <t>IN002022X452</t>
  </si>
  <si>
    <t>** - SMALL INDUST DEVLOP BANK  OF INDIA - CP - 16/05/2023</t>
  </si>
  <si>
    <t>INE556F14IR2</t>
  </si>
  <si>
    <t>INE700G14EL6</t>
  </si>
  <si>
    <t>** - UNION BANK OF INDIA - CD - 09/06/2023</t>
  </si>
  <si>
    <t>ICRA-A1+</t>
  </si>
  <si>
    <t>INE692A16GD5</t>
  </si>
  <si>
    <t>INE936D14279</t>
  </si>
  <si>
    <t>INE09OL14CM2</t>
  </si>
  <si>
    <t>** - NABARD - CP - 03/05/2023</t>
  </si>
  <si>
    <t>INE261F14JN6</t>
  </si>
  <si>
    <t>INE477A14CC7</t>
  </si>
  <si>
    <t>** - NABARD - CP - 15/05/2023</t>
  </si>
  <si>
    <t>INE261F14JO4</t>
  </si>
  <si>
    <t>** - SMALL INDUST DEVLOP BANK  OF INDIA - CP - 26/05/2023</t>
  </si>
  <si>
    <t>INE556F14IU6</t>
  </si>
  <si>
    <t>INE238AD6363</t>
  </si>
  <si>
    <t>INE941D14378</t>
  </si>
  <si>
    <t>INE296A14UM2</t>
  </si>
  <si>
    <t>INE238AD6371</t>
  </si>
  <si>
    <t>** - PUNJAB NATIONAL BANK - CD - 14/06/2023</t>
  </si>
  <si>
    <t>INE160A16NB3</t>
  </si>
  <si>
    <t>INE121A14UR1</t>
  </si>
  <si>
    <t>** - CANARA BANK - CD - 15/05/2023</t>
  </si>
  <si>
    <t>INE476A16UM5</t>
  </si>
  <si>
    <t>** - NABARD - CP - 01/06/2023</t>
  </si>
  <si>
    <t>INE261F14JR7</t>
  </si>
  <si>
    <t>CARE-A1+</t>
  </si>
  <si>
    <t>INE040A16DD4</t>
  </si>
  <si>
    <t>INE211H14518</t>
  </si>
  <si>
    <t>INE466L14BP1</t>
  </si>
  <si>
    <t>INE248U14MR7</t>
  </si>
  <si>
    <t>INE824H14KQ8</t>
  </si>
  <si>
    <t>INE466L14BQ9</t>
  </si>
  <si>
    <t>INE09OL14CL4</t>
  </si>
  <si>
    <t>INE403G14PU4</t>
  </si>
  <si>
    <t>INE704I14GO3</t>
  </si>
  <si>
    <t>INE248U14MN6</t>
  </si>
  <si>
    <t>INE248U14MT3</t>
  </si>
  <si>
    <t>INE865C14IP8</t>
  </si>
  <si>
    <t>** TREASURY BILL 91 DAYS (20/04/2023)</t>
  </si>
  <si>
    <t>IN002022X429</t>
  </si>
  <si>
    <t>MONEY MARKET INSTRUMENTS TOTAL</t>
  </si>
  <si>
    <t>(C) TREPS</t>
  </si>
  <si>
    <t>D)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</si>
  <si>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</si>
  <si>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</si>
  <si>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</si>
  <si>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</si>
  <si>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</si>
  <si>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</si>
  <si>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</si>
  <si>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</si>
  <si>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NAV AS ON 31-MAR-23: RS.1001.5157 (REGULAR - DAILY IDCW)</t>
  </si>
  <si>
    <t>NAV AS ON 31-MAR-23: RS.3518.3452 (REGULAR - GROWTH)</t>
  </si>
  <si>
    <t>NAV AS ON 31-MAR-23: RS.1001.5187 (DIRECT - DAILY IDCW)</t>
  </si>
  <si>
    <t>NAV AS ON 31-MAR-23: RS.3551.4134 (DIRECT - GROWTH)</t>
  </si>
  <si>
    <t>NAV AS ON 30-SEP-22: RS.1001.5157 (REGULAR - DAILY IDCW)</t>
  </si>
  <si>
    <t>NAV AS ON 30-SEP-22: RS.3407.0743 (REGULAR - GROWTH)</t>
  </si>
  <si>
    <t>NAV AS ON 30-SEP-22: RS.1001.5187 (DIRECT - DAILY IDCW)</t>
  </si>
  <si>
    <t>NAV AS ON 30-SEP-22: RS.3437.0863 (DIRECT - GROWTH)</t>
  </si>
  <si>
    <t>DIVIDEND DECLARED: NIL</t>
  </si>
  <si>
    <t>TOTAL INVESTMENTS IN FOREIGN SECURITIES / ADRS / GDRS: NIL</t>
  </si>
  <si>
    <t>INDUSTRY</t>
  </si>
  <si>
    <t/>
  </si>
  <si>
    <t>EQUITY &amp; EQUITY RELATED</t>
  </si>
  <si>
    <t>NA</t>
  </si>
  <si>
    <t>Banks</t>
  </si>
  <si>
    <t>INE090A01021</t>
  </si>
  <si>
    <t>INE040A01034</t>
  </si>
  <si>
    <t>Petroleum Products</t>
  </si>
  <si>
    <t>INE002A01018</t>
  </si>
  <si>
    <t>IT - Software</t>
  </si>
  <si>
    <t>INE009A01021</t>
  </si>
  <si>
    <t>INE467B01029</t>
  </si>
  <si>
    <t>Diversified FMCG</t>
  </si>
  <si>
    <t>INE154A01025</t>
  </si>
  <si>
    <t>INE036D01028</t>
  </si>
  <si>
    <t>INE237A01028</t>
  </si>
  <si>
    <t>Consumer Durables</t>
  </si>
  <si>
    <t>INE280A01028</t>
  </si>
  <si>
    <t>INE238A01034</t>
  </si>
  <si>
    <t>Finance</t>
  </si>
  <si>
    <t>INE001A01036</t>
  </si>
  <si>
    <t>Auto Components</t>
  </si>
  <si>
    <t>INE883A01011</t>
  </si>
  <si>
    <t>INDIAN BANK</t>
  </si>
  <si>
    <t>INE562A01011</t>
  </si>
  <si>
    <t>INE030A01027</t>
  </si>
  <si>
    <t>Construction</t>
  </si>
  <si>
    <t>INE018A01030</t>
  </si>
  <si>
    <t>Electrical Equipment</t>
  </si>
  <si>
    <t>INE152A01029</t>
  </si>
  <si>
    <t>Industrial Products</t>
  </si>
  <si>
    <t>INE536A01023</t>
  </si>
  <si>
    <t>Cement &amp; Cement Products</t>
  </si>
  <si>
    <t>INE481G01011</t>
  </si>
  <si>
    <t>Pharmaceuticals &amp; Biotechnology</t>
  </si>
  <si>
    <t>INE089A01023</t>
  </si>
  <si>
    <t>DATA PATTERNS (INDIA) LTD</t>
  </si>
  <si>
    <t>Aerospace and Defense</t>
  </si>
  <si>
    <t>INE0IX101010</t>
  </si>
  <si>
    <t>INE262H01013</t>
  </si>
  <si>
    <t>Transport Infrastructure</t>
  </si>
  <si>
    <t>INE517F01014</t>
  </si>
  <si>
    <t>Beverages</t>
  </si>
  <si>
    <t>INE854D01024</t>
  </si>
  <si>
    <t>INE075A01022</t>
  </si>
  <si>
    <t>INE540L01014</t>
  </si>
  <si>
    <t>Chemicals &amp; Petrochemicals</t>
  </si>
  <si>
    <t>INE288B01029</t>
  </si>
  <si>
    <t>INE503A01015</t>
  </si>
  <si>
    <t>Agricultural Food &amp; other Products</t>
  </si>
  <si>
    <t>INE192A01025</t>
  </si>
  <si>
    <t>Personal Products</t>
  </si>
  <si>
    <t>INE196A01026</t>
  </si>
  <si>
    <t>INE473A01011</t>
  </si>
  <si>
    <t>Paper, Forest &amp; Jute Products</t>
  </si>
  <si>
    <t>INE055A01016</t>
  </si>
  <si>
    <t>Retailing</t>
  </si>
  <si>
    <t>INE192R01011</t>
  </si>
  <si>
    <t>Capital Markets</t>
  </si>
  <si>
    <t>INE094J01016</t>
  </si>
  <si>
    <t>INE741K01010</t>
  </si>
  <si>
    <t>INE317I01021</t>
  </si>
  <si>
    <t>INE461C01038</t>
  </si>
  <si>
    <t>Leisure Services</t>
  </si>
  <si>
    <t>INE274F01020</t>
  </si>
  <si>
    <t>Insurance</t>
  </si>
  <si>
    <t>INE765G01017</t>
  </si>
  <si>
    <t>INE012A01025</t>
  </si>
  <si>
    <t>Diversified</t>
  </si>
  <si>
    <t>INE470A01017</t>
  </si>
  <si>
    <t>INE302A01020</t>
  </si>
  <si>
    <t>INE795G01014</t>
  </si>
  <si>
    <t>INE054A01027</t>
  </si>
  <si>
    <t>INE739E01017</t>
  </si>
  <si>
    <t>INE361B01024</t>
  </si>
  <si>
    <t>Automobiles</t>
  </si>
  <si>
    <t>INE066A01021</t>
  </si>
  <si>
    <t>INE04I401011</t>
  </si>
  <si>
    <t>INE058A01010</t>
  </si>
  <si>
    <t>INE612J01015</t>
  </si>
  <si>
    <t>EQUITY &amp; EQUITY RELATED TOTAL</t>
  </si>
  <si>
    <t>A) REPO</t>
  </si>
  <si>
    <t>CASH / NET CURRENT ASSET</t>
  </si>
  <si>
    <t>NAV AS ON 31-MAR-23: RS.41.1483 (REGULAR - GROWTH)</t>
  </si>
  <si>
    <t>NAV AS ON 31-MAR-23: RS.45.2434 (DIRECT - GROWTH)</t>
  </si>
  <si>
    <t>NAV AS ON 30-SEP-22: RS.40.6113 (REGULAR - GROWTH)</t>
  </si>
  <si>
    <t>NAV AS ON 30-SEP-22: RS.44.476 (DIRECT - GROWTH)</t>
  </si>
  <si>
    <t>INE043D01016</t>
  </si>
  <si>
    <t>INE944F01028</t>
  </si>
  <si>
    <t>Commercial Services &amp; Supplies</t>
  </si>
  <si>
    <t>INE891D01026</t>
  </si>
  <si>
    <t>Transport Services</t>
  </si>
  <si>
    <t>INE418H01029</t>
  </si>
  <si>
    <t>INE373A01013</t>
  </si>
  <si>
    <t>INE811A01020</t>
  </si>
  <si>
    <t>INE209A01019</t>
  </si>
  <si>
    <t>INE280B01018</t>
  </si>
  <si>
    <t>Industrial Manufacturing</t>
  </si>
  <si>
    <t>INE634A01018</t>
  </si>
  <si>
    <t>INE615P01015</t>
  </si>
  <si>
    <t>INE536H01010</t>
  </si>
  <si>
    <t>INE120A01034</t>
  </si>
  <si>
    <t>Healthcare Services</t>
  </si>
  <si>
    <t>INE075I01017</t>
  </si>
  <si>
    <t>INE08LI01020</t>
  </si>
  <si>
    <t>INE235A01022</t>
  </si>
  <si>
    <t>INE498B01024</t>
  </si>
  <si>
    <t>Realty</t>
  </si>
  <si>
    <t>INE263M01029</t>
  </si>
  <si>
    <t>INE974X01010</t>
  </si>
  <si>
    <t>INE133A01011</t>
  </si>
  <si>
    <t>INE999A01015</t>
  </si>
  <si>
    <t>INE475B01022</t>
  </si>
  <si>
    <t>INE419M01027</t>
  </si>
  <si>
    <t>INE066O01014</t>
  </si>
  <si>
    <t>Textiles &amp; Apparels</t>
  </si>
  <si>
    <t>INE887G01027</t>
  </si>
  <si>
    <t>INE868B01028</t>
  </si>
  <si>
    <t>INE386A01015</t>
  </si>
  <si>
    <t>Household Products</t>
  </si>
  <si>
    <t>INE128A01029</t>
  </si>
  <si>
    <t>INE688A01022</t>
  </si>
  <si>
    <t>Fertilizers &amp; Agrochemicals</t>
  </si>
  <si>
    <t>INE613A01020</t>
  </si>
  <si>
    <t>INE872J01023</t>
  </si>
  <si>
    <t>INE845D01014</t>
  </si>
  <si>
    <t>INE331A01037</t>
  </si>
  <si>
    <t>INE227C01017</t>
  </si>
  <si>
    <t>Gas</t>
  </si>
  <si>
    <t>INE246F01010</t>
  </si>
  <si>
    <t>INE00LO01017</t>
  </si>
  <si>
    <t>Ferrous Metals</t>
  </si>
  <si>
    <t>INE884B01025</t>
  </si>
  <si>
    <t>INE183A01024</t>
  </si>
  <si>
    <t>INE686Y01026</t>
  </si>
  <si>
    <t>Other Construction Materials</t>
  </si>
  <si>
    <t>INE614A01028</t>
  </si>
  <si>
    <t>VARDHMAN SPECIAL STEELS LTD</t>
  </si>
  <si>
    <t>INE050M01012</t>
  </si>
  <si>
    <t>INE500L01026</t>
  </si>
  <si>
    <t>Cigarettes &amp; Tobacco Products</t>
  </si>
  <si>
    <t>INE710A01016</t>
  </si>
  <si>
    <t>INE0BV301023</t>
  </si>
  <si>
    <t>B) LISTED/AWAITING LISTING ON STOCK EXCHANGES</t>
  </si>
  <si>
    <t>POWERGRID INFRASTRUCTURE INVESTMENT TRUST</t>
  </si>
  <si>
    <t>Power</t>
  </si>
  <si>
    <t>INE0GGX23010</t>
  </si>
  <si>
    <t>NAV AS ON 31-MAR-23: RS.23.4185 (REGULAR - IDCW)</t>
  </si>
  <si>
    <t>NAV AS ON 31-MAR-23: RS.23.4185 (REGULAR - GROWTH)</t>
  </si>
  <si>
    <t>NAV AS ON 31-MAR-23: RS.25.4563 (DIRECT - IDCW)</t>
  </si>
  <si>
    <t>NAV AS ON 31-MAR-23: RS.25.4563 (DIRECT - GROWTH)</t>
  </si>
  <si>
    <t>NAV AS ON 30-SEP-22: RS.22.7934 (REGULAR - IDCW)</t>
  </si>
  <si>
    <t>NAV AS ON 30-SEP-22: RS.22.7934 (REGULAR - GROWTH)</t>
  </si>
  <si>
    <t>NAV AS ON 30-SEP-22: RS.24.5366 (DIRECT - IDCW)</t>
  </si>
  <si>
    <t>NAV AS ON 30-SEP-22: RS.24.5366 (DIRECT - GROWTH)</t>
  </si>
  <si>
    <t>STATE BANK OF INDIA</t>
  </si>
  <si>
    <t>INE062A01020</t>
  </si>
  <si>
    <t>Telecom - Services</t>
  </si>
  <si>
    <t>INE397D01024</t>
  </si>
  <si>
    <t>INE296A01024</t>
  </si>
  <si>
    <t>INE021A01026</t>
  </si>
  <si>
    <t>INE860A01027</t>
  </si>
  <si>
    <t>INE101A01026</t>
  </si>
  <si>
    <t>INE585B01010</t>
  </si>
  <si>
    <t>INE044A01036</t>
  </si>
  <si>
    <t>INE081A01020</t>
  </si>
  <si>
    <t>INE733E01010</t>
  </si>
  <si>
    <t>INE918I01026</t>
  </si>
  <si>
    <t>INE752E01010</t>
  </si>
  <si>
    <t>INE155A01022</t>
  </si>
  <si>
    <t>Food Products</t>
  </si>
  <si>
    <t>INE239A01016</t>
  </si>
  <si>
    <t>INE669C01036</t>
  </si>
  <si>
    <t>INE095A01012</t>
  </si>
  <si>
    <t>NAV AS ON 31-MAR-23: RS.145.6796 (REGULAR - GROWTH)</t>
  </si>
  <si>
    <t>NAV AS ON 31-MAR-23: RS.153.0939 (DIRECT - GROWTH)</t>
  </si>
  <si>
    <t>NAV AS ON 30-SEP-22: RS.141.7803 (REGULAR - GROWTH)</t>
  </si>
  <si>
    <t>NAV AS ON 30-SEP-22: RS.148.764 (DIRECT - GROWTH)</t>
  </si>
  <si>
    <t>INE018E01016</t>
  </si>
  <si>
    <t>INE263A01024</t>
  </si>
  <si>
    <t>INE702C01027</t>
  </si>
  <si>
    <t>INE455K01017</t>
  </si>
  <si>
    <t>INE797F01020</t>
  </si>
  <si>
    <t>INE176B01034</t>
  </si>
  <si>
    <t>Entertainment</t>
  </si>
  <si>
    <t>INE256A01028</t>
  </si>
  <si>
    <t>INE093I01010</t>
  </si>
  <si>
    <t>INE214T01019</t>
  </si>
  <si>
    <t>INE343H01029</t>
  </si>
  <si>
    <t>INE07Y701011</t>
  </si>
  <si>
    <t>INE003A01024</t>
  </si>
  <si>
    <t>INE976G01028</t>
  </si>
  <si>
    <t>INE199A01012</t>
  </si>
  <si>
    <t>INE006I01046</t>
  </si>
  <si>
    <t>INE866R01028</t>
  </si>
  <si>
    <t>NAV AS ON 31-MAR-23: RS.40.589 (REGULAR - GROWTH)</t>
  </si>
  <si>
    <t>NAV AS ON 31-MAR-23: RS.47.6602 (DIRECT - GROWTH)</t>
  </si>
  <si>
    <t>NAV AS ON 30-SEP-22: RS.42.0972 (REGULAR - GROWTH)</t>
  </si>
  <si>
    <t>NAV AS ON 30-SEP-22: RS.49.0546 (DIRECT - GROWTH)</t>
  </si>
  <si>
    <t>GOI - 7.38% (20/06/2027)</t>
  </si>
  <si>
    <t>IN0020220037</t>
  </si>
  <si>
    <t>GOI - 7.27% (08/04/2026)</t>
  </si>
  <si>
    <t>IN0020190016</t>
  </si>
  <si>
    <t>GOI - 6.79% (26/12/2029)</t>
  </si>
  <si>
    <t>IN0020160118</t>
  </si>
  <si>
    <t>GOI - 6.10% (12/07/2031)</t>
  </si>
  <si>
    <t>IN0020210095</t>
  </si>
  <si>
    <t>GOI - 7.26% (14/01/2029)</t>
  </si>
  <si>
    <t>IN0020180454</t>
  </si>
  <si>
    <t>(II) NON-CONVERTIBLE DEBENTURES/BONDS</t>
  </si>
  <si>
    <t>** 06.35 % MINDSPACE BUSINESS PARKS REIT - 31/12/2024</t>
  </si>
  <si>
    <t>CRISIL-AAA</t>
  </si>
  <si>
    <t>INE0CCU07058</t>
  </si>
  <si>
    <t>INE377Y07227</t>
  </si>
  <si>
    <t>INE936D07174</t>
  </si>
  <si>
    <t>INE999X07014</t>
  </si>
  <si>
    <t>INE001W07011</t>
  </si>
  <si>
    <t>CRISIL-AA+</t>
  </si>
  <si>
    <t>INE343G08026</t>
  </si>
  <si>
    <t>INE961M07017</t>
  </si>
  <si>
    <t>INE403D08165</t>
  </si>
  <si>
    <t>** 07.42 % POWER FINANCE CORPORATION - 19/11/2024</t>
  </si>
  <si>
    <t>INE134E08KH0</t>
  </si>
  <si>
    <t>ICRA-AAA</t>
  </si>
  <si>
    <t>INE848E07AY3</t>
  </si>
  <si>
    <t>INE848E07BB9</t>
  </si>
  <si>
    <t>INE964M07011</t>
  </si>
  <si>
    <t>NON-CONVERTIBLE DEBENTURES/BONDS TOTAL</t>
  </si>
  <si>
    <t>(III) PRIVATELY PLACED/UNLISTED</t>
  </si>
  <si>
    <t>INE018E08078</t>
  </si>
  <si>
    <t>NON-CONVERTIBLE DEBENTURES/BONDS/FRN'S TOTAL</t>
  </si>
  <si>
    <t>B) REPO</t>
  </si>
  <si>
    <t>NAV AS ON 31-MAR-23: RS.41.6626 (REGULAR - GROWTH)</t>
  </si>
  <si>
    <t>NAV AS ON 31-MAR-23: RS.48.0404 (DIRECT - GROWTH)</t>
  </si>
  <si>
    <t>NAV AS ON 30-SEP-22: RS.42.6921 (REGULAR - GROWTH)</t>
  </si>
  <si>
    <t>NAV AS ON 30-SEP-22: RS.48.8769 (DIRECT - GROWTH)</t>
  </si>
  <si>
    <t>INE079A01024</t>
  </si>
  <si>
    <t>INE647A01010</t>
  </si>
  <si>
    <t>INE047A01021</t>
  </si>
  <si>
    <t>Non - Ferrous Metals</t>
  </si>
  <si>
    <t>INE038A01020</t>
  </si>
  <si>
    <t>INE603J01030</t>
  </si>
  <si>
    <t>INE220G01021</t>
  </si>
  <si>
    <t>INE749A01030</t>
  </si>
  <si>
    <t>INE119A01028</t>
  </si>
  <si>
    <t>INE628A01036</t>
  </si>
  <si>
    <t>PARADEEP PHOSPHATES LTD</t>
  </si>
  <si>
    <t>INE088F01024</t>
  </si>
  <si>
    <t>INE094A01015</t>
  </si>
  <si>
    <t>INE813H01021</t>
  </si>
  <si>
    <t>INE048G01026</t>
  </si>
  <si>
    <t>INE085A01013</t>
  </si>
  <si>
    <t>INE169A01031</t>
  </si>
  <si>
    <t>INE029A01011</t>
  </si>
  <si>
    <t>INE421D01022</t>
  </si>
  <si>
    <t>Diversified Metals</t>
  </si>
  <si>
    <t>INE205A01025</t>
  </si>
  <si>
    <t>INE245A01021</t>
  </si>
  <si>
    <t>INE221J01015</t>
  </si>
  <si>
    <t>INE129A01019</t>
  </si>
  <si>
    <t>Consumable Fuels</t>
  </si>
  <si>
    <t>INE522F01014</t>
  </si>
  <si>
    <t>INE258G01013</t>
  </si>
  <si>
    <t>INE03YM01018</t>
  </si>
  <si>
    <t>NAV AS ON 31-MAR-23: RS.25.3857 (REGULAR - IDCW)</t>
  </si>
  <si>
    <t>NAV AS ON 31-MAR-23: RS.27.7546 (REGULAR - GROWTH)</t>
  </si>
  <si>
    <t>NAV AS ON 31-MAR-23: RS.31.4027 (DIRECT - IDCW)</t>
  </si>
  <si>
    <t>NAV AS ON 31-MAR-23: RS.31.4027 (DIRECT - GROWTH)</t>
  </si>
  <si>
    <t>NAV AS ON 30-SEP-22: RS.24.8617 (REGULAR - IDCW)</t>
  </si>
  <si>
    <t>NAV AS ON 30-SEP-22: RS.27.1744 (REGULAR - GROWTH)</t>
  </si>
  <si>
    <t>NAV AS ON 30-SEP-22: RS.30.4809 (DIRECT - IDCW)</t>
  </si>
  <si>
    <t>NAV AS ON 30-SEP-22: RS.30.4809 (DIRECT - GROWTH)</t>
  </si>
  <si>
    <t>INE121A01024</t>
  </si>
  <si>
    <t>INE437A01024</t>
  </si>
  <si>
    <t>INE686F01025</t>
  </si>
  <si>
    <t>INE335Y01020</t>
  </si>
  <si>
    <t>INE716A01013</t>
  </si>
  <si>
    <t>INE947Q01028</t>
  </si>
  <si>
    <t>INE647O01011</t>
  </si>
  <si>
    <t>INE726G01019</t>
  </si>
  <si>
    <t>INE176A01028</t>
  </si>
  <si>
    <t>INE669E01016</t>
  </si>
  <si>
    <t>INE159A01016</t>
  </si>
  <si>
    <t>INE571A01038</t>
  </si>
  <si>
    <t>Agricultural, Commercial &amp; Construction Vehicles</t>
  </si>
  <si>
    <t>INE208A01029</t>
  </si>
  <si>
    <t>INE405E01023</t>
  </si>
  <si>
    <t>INE242A01010</t>
  </si>
  <si>
    <t>RELAXO FOOTWEARS LTD</t>
  </si>
  <si>
    <t>INE131B01039</t>
  </si>
  <si>
    <t>INE271C01023</t>
  </si>
  <si>
    <t>INE182A01018</t>
  </si>
  <si>
    <t>INE591G01017</t>
  </si>
  <si>
    <t>INE881D01027</t>
  </si>
  <si>
    <t>(I) NON-CONVERTIBLE DEBENTURES/BONDS</t>
  </si>
  <si>
    <t>INE216A08027</t>
  </si>
  <si>
    <t>NAV AS ON 31-MAR-23: RS.10.3292 (REGULAR - IDCW)</t>
  </si>
  <si>
    <t>NAV AS ON 31-MAR-23: RS.10.3292 (REGULAR - GROWTH)</t>
  </si>
  <si>
    <t>NAV AS ON 31-MAR-23: RS.10.9097 (DIRECT - IDCW)</t>
  </si>
  <si>
    <t>NAV AS ON 31-MAR-23: RS.10.9097 (DIRECT - GROWTH)</t>
  </si>
  <si>
    <t>NAV AS ON 30-SEP-22: RS.10.219 (REGULAR - IDCW)</t>
  </si>
  <si>
    <t>NAV AS ON 30-SEP-22: RS.10.219 (REGULAR - GROWTH)</t>
  </si>
  <si>
    <t>NAV AS ON 30-SEP-22: RS.10.6989 (DIRECT - IDCW)</t>
  </si>
  <si>
    <t>NAV AS ON 30-SEP-22: RS.10.6989 (DIRECT - GROWTH)</t>
  </si>
  <si>
    <t>INE171A01029</t>
  </si>
  <si>
    <t>INE092T01019</t>
  </si>
  <si>
    <t>INE545U01014</t>
  </si>
  <si>
    <t>INE491A01021</t>
  </si>
  <si>
    <t>NAV AS ON 31-MAR-23: RS.209.3719 (DIRECT PLAN)</t>
  </si>
  <si>
    <t>NAV AS ON 30-SEP-22: RS.202.9493 (DIRECT PLAN)</t>
  </si>
  <si>
    <t>INE200M01013</t>
  </si>
  <si>
    <t>INE053A01029</t>
  </si>
  <si>
    <t>INE494B01023</t>
  </si>
  <si>
    <t>INE298A01020</t>
  </si>
  <si>
    <t>INE849A01020</t>
  </si>
  <si>
    <t>INE067A01029</t>
  </si>
  <si>
    <t>CANARA BANK</t>
  </si>
  <si>
    <t>INE476A01014</t>
  </si>
  <si>
    <t>INE027H01010</t>
  </si>
  <si>
    <t>INE528G01035</t>
  </si>
  <si>
    <t>INE117A01022</t>
  </si>
  <si>
    <t>PUNJAB NATIONAL BANK</t>
  </si>
  <si>
    <t>INE160A01022</t>
  </si>
  <si>
    <t>UNION BANK OF INDIA</t>
  </si>
  <si>
    <t>INE692A01016</t>
  </si>
  <si>
    <t>INE761H01022</t>
  </si>
  <si>
    <t>INE211B01039</t>
  </si>
  <si>
    <t>INE513A01022</t>
  </si>
  <si>
    <t>INE09N301011</t>
  </si>
  <si>
    <t>INE212H01026</t>
  </si>
  <si>
    <t>INE257A01026</t>
  </si>
  <si>
    <t>INE674K01013</t>
  </si>
  <si>
    <t>INE848E01016</t>
  </si>
  <si>
    <t>INE640A01023</t>
  </si>
  <si>
    <t>INE053F01010</t>
  </si>
  <si>
    <t>INE092A01019</t>
  </si>
  <si>
    <t>BANK OF INDIA</t>
  </si>
  <si>
    <t>INE084A01016</t>
  </si>
  <si>
    <t>INE061F01013</t>
  </si>
  <si>
    <t>INE387A01021</t>
  </si>
  <si>
    <t>INE042A01014</t>
  </si>
  <si>
    <t>INE343B01030</t>
  </si>
  <si>
    <t>INE342J01019</t>
  </si>
  <si>
    <t>INE217B01036</t>
  </si>
  <si>
    <t>INE811K01011</t>
  </si>
  <si>
    <t>INE233B01017</t>
  </si>
  <si>
    <t>NAV AS ON 31-MAR-23: RS.9.3275 (REGULAR - IDCW)</t>
  </si>
  <si>
    <t>NAV AS ON 31-MAR-23: RS.9.3275 (REGULAR - GROWTH)</t>
  </si>
  <si>
    <t>NAV AS ON 31-MAR-23: RS.9.3708 (DIRECT - IDCW)</t>
  </si>
  <si>
    <t>NAV AS ON 31-MAR-23: RS.9.3708 (DIRECT - GROWTH)</t>
  </si>
  <si>
    <t>INE663F01024</t>
  </si>
  <si>
    <t>INE758T01015</t>
  </si>
  <si>
    <t>FSN E COMMERCE VENTURES LTD</t>
  </si>
  <si>
    <t>INE388Y01029</t>
  </si>
  <si>
    <t>INE151A01013</t>
  </si>
  <si>
    <t>Financial Technology (Fintech)</t>
  </si>
  <si>
    <t>INE417T01026</t>
  </si>
  <si>
    <t>INE933S01016</t>
  </si>
  <si>
    <t>INE982J01020</t>
  </si>
  <si>
    <t>INE670A01012</t>
  </si>
  <si>
    <t>INE356A01018</t>
  </si>
  <si>
    <t>IT - Services</t>
  </si>
  <si>
    <t>INE010V01017</t>
  </si>
  <si>
    <t>INE136B01020</t>
  </si>
  <si>
    <t>INE269A01021</t>
  </si>
  <si>
    <t>INE419U01012</t>
  </si>
  <si>
    <t>INE836A01035</t>
  </si>
  <si>
    <t>INE00WC01027</t>
  </si>
  <si>
    <t>INE483C01032</t>
  </si>
  <si>
    <t>INE306R01017</t>
  </si>
  <si>
    <t>NAV AS ON 31-MAR-23: RS.52.2797 (DIRECT PLAN)</t>
  </si>
  <si>
    <t>NAV AS ON 30-SEP-22: RS.53.7291 (DIRECT PLAN)</t>
  </si>
  <si>
    <t>MUTUAL FUND UNITS</t>
  </si>
  <si>
    <t>Mutual Fund</t>
  </si>
  <si>
    <t>INF277KA1364</t>
  </si>
  <si>
    <t>NAV AS ON 31-MAR-23: RS.8.2182 (REGULAR - GROWTH)</t>
  </si>
  <si>
    <t>NAV AS ON 31-MAR-23: RS.8.2625 (DIRECT - IDCW)</t>
  </si>
  <si>
    <t>NAV AS ON 31-MAR-23: RS.8.2625 (DIRECT - GROWTH)</t>
  </si>
  <si>
    <t>NAV AS ON 30-SEP-22: RS.8.6846 (REGULAR - IDCW)</t>
  </si>
  <si>
    <t>NAV AS ON 30-SEP-22: RS.8.6846 (REGULAR - GROWTH)</t>
  </si>
  <si>
    <t>NAV AS ON 30-SEP-22: RS.8.7059 (DIRECT - IDCW)</t>
  </si>
  <si>
    <t>NAV AS ON 30-SEP-22: RS.8.7059 (DIRECT - GROWTH)</t>
  </si>
  <si>
    <t>INE019A01038</t>
  </si>
  <si>
    <t>OIL &amp; NATURAL GAS CO.</t>
  </si>
  <si>
    <t>Oil</t>
  </si>
  <si>
    <t>INE213A01029</t>
  </si>
  <si>
    <t>INE216A01030</t>
  </si>
  <si>
    <t>INE123W01016</t>
  </si>
  <si>
    <t>INE059A01026</t>
  </si>
  <si>
    <t>Metals &amp; Minerals Trading</t>
  </si>
  <si>
    <t>INE423A01024</t>
  </si>
  <si>
    <t>INE742F01042</t>
  </si>
  <si>
    <t>INE917I01010</t>
  </si>
  <si>
    <t>INE158A01026</t>
  </si>
  <si>
    <t>NAV AS ON 31-MAR-23: RS.106.3421 (REGULAR - GROWTH)</t>
  </si>
  <si>
    <t>NAV AS ON 31-MAR-23: RS.114.4785 (DIRECT - GROWTH)</t>
  </si>
  <si>
    <t>NAV AS ON 30-SEP-22: RS.104.7455 (REGULAR - GROWTH)</t>
  </si>
  <si>
    <t>NAV AS ON 30-SEP-22: RS.112.5532 (DIRECT - GROWTH)</t>
  </si>
  <si>
    <t>NAV AS ON 31-MAR-23: RS.181.9475 (DIRECT PLAN)</t>
  </si>
  <si>
    <t>NAV AS ON 30-SEP-22: RS.178.7145 (DIRECT PLAN)</t>
  </si>
  <si>
    <t>INE142Z01019</t>
  </si>
  <si>
    <t>INE191H01014</t>
  </si>
  <si>
    <t>INE016A01026</t>
  </si>
  <si>
    <t>INE477A01020</t>
  </si>
  <si>
    <t>INE775A01035</t>
  </si>
  <si>
    <t>INE791I01019</t>
  </si>
  <si>
    <t>INE382M01027</t>
  </si>
  <si>
    <t>INE934S01014</t>
  </si>
  <si>
    <t>INE572E01012</t>
  </si>
  <si>
    <t>INE063P01018</t>
  </si>
  <si>
    <t>INE634I01029</t>
  </si>
  <si>
    <t>INE844O01030</t>
  </si>
  <si>
    <t>INE195A01028</t>
  </si>
  <si>
    <t>SYRMA SGS TECHNOLOGY LTD</t>
  </si>
  <si>
    <t>INE0DYJ01015</t>
  </si>
  <si>
    <t>INE930H01031</t>
  </si>
  <si>
    <t>INE127D01025</t>
  </si>
  <si>
    <t>INE326A01037</t>
  </si>
  <si>
    <t>INE226A01021</t>
  </si>
  <si>
    <t>INE743M01012</t>
  </si>
  <si>
    <t>(A) TREPS</t>
  </si>
  <si>
    <t>NAV AS ON 31-MAR-23: RS.9.8145 (REGULAR - IDCW)</t>
  </si>
  <si>
    <t>NAV AS ON 31-MAR-23: RS.9.8145 (REGULAR - GROWTH)</t>
  </si>
  <si>
    <t>NAV AS ON 31-MAR-23: RS.9.8406 (DIRECT - IDCW)</t>
  </si>
  <si>
    <t>NAV AS ON 31-MAR-23: RS.9.8406 (DIRECT - GROWTH)</t>
  </si>
  <si>
    <t>SILVER</t>
  </si>
  <si>
    <t>GOLDM</t>
  </si>
  <si>
    <t>BANK OF BARODA</t>
  </si>
  <si>
    <t>INE028A01039</t>
  </si>
  <si>
    <t>ALUMINIUM</t>
  </si>
  <si>
    <t>TEGA INDUSTRIES LTD</t>
  </si>
  <si>
    <t>INE011K01018</t>
  </si>
  <si>
    <t>INE389H01022</t>
  </si>
  <si>
    <t>INE465A01025</t>
  </si>
  <si>
    <t>KAYNES TECHNOLOGY INDIA LTD</t>
  </si>
  <si>
    <t>INE918Z01012</t>
  </si>
  <si>
    <t>IN9397D01014</t>
  </si>
  <si>
    <t>*</t>
  </si>
  <si>
    <t>GOLD</t>
  </si>
  <si>
    <t>STATE BANK OF INDIA^</t>
  </si>
  <si>
    <t>GOI - 5.63% (12/04/2026)</t>
  </si>
  <si>
    <t>IN0020210012</t>
  </si>
  <si>
    <t>GOI - 7.32% (28/01/2024)</t>
  </si>
  <si>
    <t>IN0020180488</t>
  </si>
  <si>
    <t>GOI - 5.77% (03/08/2030)</t>
  </si>
  <si>
    <t>IN0020200153</t>
  </si>
  <si>
    <t>INE001A07TC3</t>
  </si>
  <si>
    <t>** 07.40 % NABARD - 30/01/2026</t>
  </si>
  <si>
    <t>INE261F08DO9</t>
  </si>
  <si>
    <t>** 06.40 % NABARD - 31/07/2023</t>
  </si>
  <si>
    <t>INE261F08CA0</t>
  </si>
  <si>
    <t>NAV AS ON 31-MAR-23: RS.16.0871 (REGULAR - IDCW)</t>
  </si>
  <si>
    <t>NAV AS ON 31-MAR-23: RS.16.0871 (REGULAR - GROWTH)</t>
  </si>
  <si>
    <t>NAV AS ON 31-MAR-23: RS.17.0209 (DIRECT - IDCW)</t>
  </si>
  <si>
    <t>NAV AS ON 31-MAR-23: RS.17.0209 (DIRECT - GROWTH)</t>
  </si>
  <si>
    <t>NAV AS ON 30-SEP-22: RS.15.6445 (REGULAR - IDCW)</t>
  </si>
  <si>
    <t>NAV AS ON 30-SEP-22: RS.15.6445 (REGULAR - GROWTH)</t>
  </si>
  <si>
    <t>NAV AS ON 30-SEP-22: RS.16.4063 (DIRECT - IDCW)</t>
  </si>
  <si>
    <t>NAV AS ON 30-SEP-22: RS.16.4063 (DIRECT - GROWTH)</t>
  </si>
  <si>
    <t>CRISIL</t>
  </si>
  <si>
    <t>INE007A01025</t>
  </si>
  <si>
    <t>INE102D01028</t>
  </si>
  <si>
    <t>INE115A01026</t>
  </si>
  <si>
    <t>INE323A01026</t>
  </si>
  <si>
    <t>INE671A01010</t>
  </si>
  <si>
    <t>INE299U01018</t>
  </si>
  <si>
    <t>INE031B01049</t>
  </si>
  <si>
    <t>NAV AS ON 31-MAR-23: RS.66.3839 (REGULAR - IDCW)</t>
  </si>
  <si>
    <t>NAV AS ON 31-MAR-23: RS.240.5103 (REGULAR - GROWTH)</t>
  </si>
  <si>
    <t>NAV AS ON 31-MAR-23: RS.87.8685 (DIRECT - IDCW)</t>
  </si>
  <si>
    <t>NAV AS ON 31-MAR-23: RS.266.1914 (DIRECT - GROWTH)</t>
  </si>
  <si>
    <t>NAV AS ON 30-SEP-22: RS.67.4709 (REGULAR - IDCW)</t>
  </si>
  <si>
    <t>NAV AS ON 30-SEP-22: RS.244.3098 (REGULAR - GROWTH)</t>
  </si>
  <si>
    <t>NAV AS ON 30-SEP-22: RS.88.6872 (DIRECT - IDCW)</t>
  </si>
  <si>
    <t>NAV AS ON 30-SEP-22: RS.268.6561 (DIRECT - GROWTH)</t>
  </si>
  <si>
    <t>INE572A01028</t>
  </si>
  <si>
    <t>INE259A01022</t>
  </si>
  <si>
    <t>INE913H01037</t>
  </si>
  <si>
    <t>INE02NC01014</t>
  </si>
  <si>
    <t>NAV AS ON 31-MAR-23: RS.328.1474 (REGULAR - GROWTH)</t>
  </si>
  <si>
    <t>NAV AS ON 31-MAR-23: RS.71.4999 (REGULAR - IDCW)</t>
  </si>
  <si>
    <t>NAV AS ON 31-MAR-23: RS.368.2034 (DIRECT - GROWTH)</t>
  </si>
  <si>
    <t>NAV AS ON 31-MAR-23: RS.83.655 (DIRECT - IDCW)</t>
  </si>
  <si>
    <t>NAV AS ON 30-SEP-22: RS.324.2216 (REGULAR - GROWTH)</t>
  </si>
  <si>
    <t>NAV AS ON 30-SEP-22: RS.70.6755 (REGULAR - IDCW)</t>
  </si>
  <si>
    <t>NAV AS ON 30-SEP-22: RS.361.817 (DIRECT - GROWTH)</t>
  </si>
  <si>
    <t>NAV AS ON 30-SEP-22: RS.82.1519 (DIRECT - IDCW)</t>
  </si>
  <si>
    <t>INE068V01023</t>
  </si>
  <si>
    <t>INE398R01022</t>
  </si>
  <si>
    <t>NAV AS ON 31-MAR-23: RS.55.8519 (REGULAR - IDCW)</t>
  </si>
  <si>
    <t>NAV AS ON 31-MAR-23: RS.346.4922 (REGULAR - GROWTH)</t>
  </si>
  <si>
    <t>NAV AS ON 31-MAR-23: RS.75.4975 (DIRECT - IDCW)</t>
  </si>
  <si>
    <t>NAV AS ON 31-MAR-23: RS.385.3146 (DIRECT - GROWTH)</t>
  </si>
  <si>
    <t>NAV AS ON 30-SEP-22: RS.55.6849 (REGULAR - IDCW)</t>
  </si>
  <si>
    <t>NAV AS ON 30-SEP-22: RS.345.3091 (REGULAR - GROWTH)</t>
  </si>
  <si>
    <t>NAV AS ON 30-SEP-22: RS.74.7877 (DIRECT - IDCW)</t>
  </si>
  <si>
    <t>NAV AS ON 30-SEP-22: RS.381.7364 (DIRECT - GROWTH)</t>
  </si>
  <si>
    <t>INE325A01013</t>
  </si>
  <si>
    <t>INE177A01018</t>
  </si>
  <si>
    <t>INE540H01012</t>
  </si>
  <si>
    <t>INE121J01017</t>
  </si>
  <si>
    <t>NAV AS ON 31-MAR-23: RS.47.4986 (REGULAR - IDCW)</t>
  </si>
  <si>
    <t>NAV AS ON 31-MAR-23: RS.100.2079 (REGULAR - GROWTH)</t>
  </si>
  <si>
    <t>NAV AS ON 31-MAR-23: RS.55.9019 (DIRECT - IDCW)</t>
  </si>
  <si>
    <t>NAV AS ON 31-MAR-23: RS.106.6804 (DIRECT - GROWTH)</t>
  </si>
  <si>
    <t>NAV AS ON 30-SEP-22: RS.47.1222 (REGULAR - IDCW)</t>
  </si>
  <si>
    <t>NAV AS ON 30-SEP-22: RS.99.3785 (REGULAR - GROWTH)</t>
  </si>
  <si>
    <t>NAV AS ON 30-SEP-22: RS.55.1669 (DIRECT - IDCW)</t>
  </si>
  <si>
    <t>NAV AS ON 30-SEP-22: RS.105.2767 (DIRECT - GROWTH)</t>
  </si>
  <si>
    <t>INE878B01027</t>
  </si>
  <si>
    <t>INE665J01013</t>
  </si>
  <si>
    <t>INE406M01024</t>
  </si>
  <si>
    <t>INE371A01025</t>
  </si>
  <si>
    <t>INE192B01031</t>
  </si>
  <si>
    <t>NAV AS ON 31-MAR-23: RS.68.3925 (REGULAR - IDCW)</t>
  </si>
  <si>
    <t>NAV AS ON 31-MAR-23: RS.146.4358 (DIRECT - IDCW)</t>
  </si>
  <si>
    <t>NAV AS ON 31-MAR-23: RS.28.1721 (REGULAR - GROWTH)</t>
  </si>
  <si>
    <t>NAV AS ON 31-MAR-23: RS.31.43 (DIRECT - GROWTH)</t>
  </si>
  <si>
    <t>NAV AS ON 30-SEP-22: RS.71.5811 (REGULAR - IDCW)</t>
  </si>
  <si>
    <t>NAV AS ON 30-SEP-22: RS.148.945 (DIRECT - IDCW)</t>
  </si>
  <si>
    <t>NAV AS ON 30-SEP-22: RS.28.2443 (REGULAR - GROWTH)</t>
  </si>
  <si>
    <t>NAV AS ON 30-SEP-22: RS.31.3195 (DIRECT - GROWTH)</t>
  </si>
  <si>
    <t>INE406A01037</t>
  </si>
  <si>
    <t>INE258B01022</t>
  </si>
  <si>
    <t>INE967H01017</t>
  </si>
  <si>
    <t>INE010B01027</t>
  </si>
  <si>
    <t>INE873D01024</t>
  </si>
  <si>
    <t>INE935A01035</t>
  </si>
  <si>
    <t>INE914M01019</t>
  </si>
  <si>
    <t>INE358A01014</t>
  </si>
  <si>
    <t>INE685A01028</t>
  </si>
  <si>
    <t>INE804L01022</t>
  </si>
  <si>
    <t>NAV AS ON 31-MAR-23: RS.15.8752 (REGULAR - IDCW)</t>
  </si>
  <si>
    <t>NAV AS ON 31-MAR-23: RS.15.8752 (REGULAR - GROWTH)</t>
  </si>
  <si>
    <t>NAV AS ON 31-MAR-23: RS.17.856 (DIRECT - IDCW)</t>
  </si>
  <si>
    <t>NAV AS ON 31-MAR-23: RS.17.856 (DIRECT - GROWTH)</t>
  </si>
  <si>
    <t>NAV AS ON 30-SEP-22: RS.16.6548 (REGULAR - IDCW)</t>
  </si>
  <si>
    <t>NAV AS ON 30-SEP-22: RS.16.6548 (REGULAR - GROWTH)</t>
  </si>
  <si>
    <t>NAV AS ON 30-SEP-22: RS.18.5823 (DIRECT - IDCW)</t>
  </si>
  <si>
    <t>NAV AS ON 30-SEP-22: RS.18.5823 (DIRECT - GROWTH)</t>
  </si>
  <si>
    <t>INE08ZM01014</t>
  </si>
  <si>
    <t>BIKAJI FOODS INTERNATIONAL LTD</t>
  </si>
  <si>
    <t>INE00E101023</t>
  </si>
  <si>
    <t>INE935N01020</t>
  </si>
  <si>
    <t>INE348B01021</t>
  </si>
  <si>
    <t>INE768C01010</t>
  </si>
  <si>
    <t>INE193E01025</t>
  </si>
  <si>
    <t>INE355A01028</t>
  </si>
  <si>
    <t>NAV AS ON 31-MAR-23: RS.24.1826 (REGULAR - IDCW)</t>
  </si>
  <si>
    <t>NAV AS ON 31-MAR-23: RS.26.2243 (REGULAR - GROWTH)</t>
  </si>
  <si>
    <t>NAV AS ON 31-MAR-23: RS.29.315 (DIRECT - IDCW)</t>
  </si>
  <si>
    <t>NAV AS ON 31-MAR-23: RS.29.315 (DIRECT - GROWTH)</t>
  </si>
  <si>
    <t>NAV AS ON 30-SEP-22: RS.25.9608 (REGULAR - IDCW)</t>
  </si>
  <si>
    <t>NAV AS ON 30-SEP-22: RS.28.1515 (REGULAR - GROWTH)</t>
  </si>
  <si>
    <t>NAV AS ON 30-SEP-22: RS.31.2632 (DIRECT - IDCW)</t>
  </si>
  <si>
    <t>NAV AS ON 30-SEP-22: RS.31.2632 (DIRECT - GROWTH)</t>
  </si>
  <si>
    <t>INF277KA1554</t>
  </si>
  <si>
    <t>SGS UTTAR PRADESH 7.81% (29/03/2034)</t>
  </si>
  <si>
    <t>IN3320220194</t>
  </si>
  <si>
    <t>SDL GUJARAT  7.80% (27/12/2027)</t>
  </si>
  <si>
    <t>IN1520170151</t>
  </si>
  <si>
    <t>GOI - 7.26% (06/02/2033)</t>
  </si>
  <si>
    <t>IN0020220151</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</si>
  <si>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</si>
  <si>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</si>
  <si>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</si>
  <si>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</si>
  <si>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</si>
  <si>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</si>
  <si>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</si>
  <si>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</si>
  <si>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</si>
  <si>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</si>
  <si>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</si>
  <si>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</si>
  <si>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</si>
  <si>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</si>
  <si>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</si>
  <si>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</si>
  <si>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</si>
  <si>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</si>
  <si>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CRISIL-AAA(CE)</t>
  </si>
  <si>
    <t>INE103D08039</t>
  </si>
  <si>
    <t>INE936D07075</t>
  </si>
  <si>
    <t>INE115A07QF0</t>
  </si>
  <si>
    <t>** 07.47 % SMALL INDUST DEVLOP BANK  OF INDIA - 25/11/2025</t>
  </si>
  <si>
    <t>INE556F08KE8</t>
  </si>
  <si>
    <t>INE020B08DU5</t>
  </si>
  <si>
    <t>INE296A07SF4</t>
  </si>
  <si>
    <t>INE115A07QB9</t>
  </si>
  <si>
    <t>INE296A07RX9</t>
  </si>
  <si>
    <t>IND-AAA</t>
  </si>
  <si>
    <t>INE213Y07018</t>
  </si>
  <si>
    <t>INE941D07158</t>
  </si>
  <si>
    <t>CRISIL-AA</t>
  </si>
  <si>
    <t>INE118D07179</t>
  </si>
  <si>
    <t>INE936D07166</t>
  </si>
  <si>
    <t>** 07.00 % H.P.C.L. - 14/08/2024</t>
  </si>
  <si>
    <t>INE094A08036</t>
  </si>
  <si>
    <t>INE941D07208</t>
  </si>
  <si>
    <t>INE053F08122</t>
  </si>
  <si>
    <t>NAV AS ON 31-MAR-23: RS.314.4561 (REGULAR - GROWTH)</t>
  </si>
  <si>
    <t>NAV AS ON 31-MAR-23: RS.74.7653 (REGULAR - IDCW)</t>
  </si>
  <si>
    <t>NAV AS ON 31-MAR-23: RS.70.8914 (REGULAR - MONTHLY IDCW)</t>
  </si>
  <si>
    <t>NAV AS ON 31-MAR-23: RS.345.4183 (DIRECT - GROWTH)</t>
  </si>
  <si>
    <t>NAV AS ON 31-MAR-23: RS.86.2846 (DIRECT - IDCW)</t>
  </si>
  <si>
    <t>NAV AS ON 31-MAR-23: RS.80.7194 (DIRECT - MONTHLY IDCW)</t>
  </si>
  <si>
    <t>NAV AS ON 30-SEP-22: RS.309.6266 (REGULAR - GROWTH)</t>
  </si>
  <si>
    <t>NAV AS ON 30-SEP-22: RS.79.1351 (REGULAR - IDCW)</t>
  </si>
  <si>
    <t>NAV AS ON 30-SEP-22: RS.71.5851 (REGULAR - MONTHLY IDCW)</t>
  </si>
  <si>
    <t>NAV AS ON 30-SEP-22: RS.338.4876 (DIRECT - GROWTH)</t>
  </si>
  <si>
    <t>NAV AS ON 30-SEP-22: RS.90.039 (DIRECT - IDCW)</t>
  </si>
  <si>
    <t>NAV AS ON 30-SEP-22: RS.80.878 (DIRECT - MONTHLY IDCW)</t>
  </si>
  <si>
    <t>INE472A01039</t>
  </si>
  <si>
    <t>ELECTRONICS MART INDIA LTD</t>
  </si>
  <si>
    <t>INE02YR01019</t>
  </si>
  <si>
    <t>NAV AS ON 31-MAR-23: RS.9.8515 (REGULAR - IDCW)</t>
  </si>
  <si>
    <t>NAV AS ON 31-MAR-23: RS.9.8515 (REGULAR - GROWTH)</t>
  </si>
  <si>
    <t>NAV AS ON 31-MAR-23: RS.9.9653 (DIRECT - IDCW)</t>
  </si>
  <si>
    <t>NAV AS ON 31-MAR-23: RS.9.9653 (DIRECT - GROWTH)</t>
  </si>
  <si>
    <t>NAV AS ON 30-SEP-22: RS.9.8021 (REGULAR - IDCW)</t>
  </si>
  <si>
    <t>NAV AS ON 30-SEP-22: RS.9.8021 (REGULAR - GROWTH)</t>
  </si>
  <si>
    <t>NAV AS ON 30-SEP-22: RS.9.8234 (DIRECT - IDCW)</t>
  </si>
  <si>
    <t>NAV AS ON 30-SEP-22: RS.9.8234 (DIRECT - GROWTH)</t>
  </si>
  <si>
    <t>NAV AS ON 31-MAR-23: RS.14.8656 (REGULAR - IDCW)</t>
  </si>
  <si>
    <t>NAV AS ON 31-MAR-23: RS.14.8656 (REGULAR - GROWTH)</t>
  </si>
  <si>
    <t>NAV AS ON 31-MAR-23: RS.15.7925 (DIRECT - IDCW)</t>
  </si>
  <si>
    <t>NAV AS ON 31-MAR-23: RS.15.7925 (DIRECT - GROWTH)</t>
  </si>
  <si>
    <t>NAV AS ON 30-SEP-22: RS.14.7039 (REGULAR - IDCW)</t>
  </si>
  <si>
    <t>NAV AS ON 30-SEP-22: RS.14.7039 (REGULAR - GROWTH)</t>
  </si>
  <si>
    <t>NAV AS ON 30-SEP-22: RS.15.4858 (DIRECT - IDCW)</t>
  </si>
  <si>
    <t>NAV AS ON 30-SEP-22: RS.15.4858 (DIRECT - GROWTH)</t>
  </si>
  <si>
    <t>INE171Z01018</t>
  </si>
  <si>
    <t>NAV AS ON 31-MAR-23: RS.14.9493 (REGULAR - IDCW)</t>
  </si>
  <si>
    <t>NAV AS ON 31-MAR-23: RS.14.9493 (REGULAR - GROWTH)</t>
  </si>
  <si>
    <t>NAV AS ON 31-MAR-23: RS.16.12 (DIRECT - IDCW)</t>
  </si>
  <si>
    <t>NAV AS ON 31-MAR-23: RS.16.12 (DIRECT - GROWTH)</t>
  </si>
  <si>
    <t>NAV AS ON 30-SEP-22: RS.15.6456 (REGULAR - IDCW)</t>
  </si>
  <si>
    <t>NAV AS ON 30-SEP-22: RS.15.6456 (REGULAR - GROWTH)</t>
  </si>
  <si>
    <t>NAV AS ON 30-SEP-22: RS.16.7555 (DIRECT - IDCW)</t>
  </si>
  <si>
    <t>NAV AS ON 30-SEP-22: RS.16.7555 (DIRECT - GROWTH)</t>
  </si>
  <si>
    <t>INE787D01026</t>
  </si>
  <si>
    <t>INE0FS801015</t>
  </si>
  <si>
    <t>INE139A01034</t>
  </si>
  <si>
    <t>NAV AS ON 31-MAR-23: RS.273.451 (REGULAR - GROWTH)</t>
  </si>
  <si>
    <t>NAV AS ON 31-MAR-23: RS.111.45 (REGULAR - IDCW)</t>
  </si>
  <si>
    <t>NAV AS ON 31-MAR-23: RS.303.528 (DIRECT - GROWTH)</t>
  </si>
  <si>
    <t>NAV AS ON 31-MAR-23: RS.166.6232 (DIRECT - IDCW)</t>
  </si>
  <si>
    <t>NAV AS ON 30-SEP-22: RS.276.8127 (REGULAR - GROWTH)</t>
  </si>
  <si>
    <t>NAV AS ON 30-SEP-22: RS.112.8614 (REGULAR - IDCW)</t>
  </si>
  <si>
    <t>NAV AS ON 30-SEP-22: RS.305.3127 (DIRECT - GROWTH)</t>
  </si>
  <si>
    <t>NAV AS ON 30-SEP-22: RS.167.6026 (DIRECT - IDCW)</t>
  </si>
  <si>
    <t>INF277K01PR6</t>
  </si>
  <si>
    <t>GOI - 5.74% (15/11/2026)</t>
  </si>
  <si>
    <t>IN0020210186</t>
  </si>
  <si>
    <t xml:space="preserve">GOI - 7.37% (16/04/2023) </t>
  </si>
  <si>
    <t>IN0020180025</t>
  </si>
  <si>
    <t>NAV AS ON 31-MAR-23: RS.14.8537 (REGULAR - MONTHLY IDCW)</t>
  </si>
  <si>
    <t>NAV AS ON 31-MAR-23: RS.42.407 (REGULAR - GROWTH)</t>
  </si>
  <si>
    <t>NAV AS ON 31-MAR-23: RS.20.3148 (REGULAR - PERIODIC IDCW)</t>
  </si>
  <si>
    <t>NAV AS ON 31-MAR-23: RS.17.6311 (DIRECT - MONTHLY IDCW)</t>
  </si>
  <si>
    <t>NAV AS ON 31-MAR-23: RS.47.0773 (DIRECT - GROWTH)</t>
  </si>
  <si>
    <t>NAV AS ON 31-MAR-23: RS.23.0041 (DIRECT - PERIODIC IDCW)</t>
  </si>
  <si>
    <t>NAV AS ON 30-SEP-22: RS.14.8517 (REGULAR - MONTHLY IDCW)</t>
  </si>
  <si>
    <t>NAV AS ON 30-SEP-22: RS.41.5597 (REGULAR - GROWTH)</t>
  </si>
  <si>
    <t>NAV AS ON 30-SEP-22: RS.19.9113 (REGULAR - PERIODIC IDCW)</t>
  </si>
  <si>
    <t>NAV AS ON 30-SEP-22: RS.17.4957 (DIRECT - MONTHLY IDCW)</t>
  </si>
  <si>
    <t>NAV AS ON 30-SEP-22: RS.45.9113 (DIRECT - GROWTH)</t>
  </si>
  <si>
    <t>NAV AS ON 30-SEP-22: RS.22.4348 (DIRECT - PERIODIC IDCW)</t>
  </si>
  <si>
    <t>INE066F01012</t>
  </si>
  <si>
    <t>INE424H01027</t>
  </si>
  <si>
    <t>INE149A01033</t>
  </si>
  <si>
    <t>INE510A01028</t>
  </si>
  <si>
    <t>INE499A01024</t>
  </si>
  <si>
    <t>NAV AS ON 31-MAR-23: RS.77.5475 (REGULAR - IDCW TRIGGER B (10%))</t>
  </si>
  <si>
    <t>NAV AS ON 31-MAR-23: RS.204.2634 (REGULAR - GROWTH)</t>
  </si>
  <si>
    <t>NAV AS ON 31-MAR-23: RS.82.9168 (REGULAR - IDCW TRIGGER A (5%))</t>
  </si>
  <si>
    <t>NAV AS ON 31-MAR-23: RS.86.6694 (DIRECT - IDCW TRIGGER B (10%))</t>
  </si>
  <si>
    <t>NAV AS ON 31-MAR-23: RS.224.93 (DIRECT - GROWTH)</t>
  </si>
  <si>
    <t>NAV AS ON 31-MAR-23: RS.90.1647 (DIRECT - IDCW TRIGGER A (5%))</t>
  </si>
  <si>
    <t>NAV AS ON 30-SEP-22: RS.75.8176 (REGULAR - IDCW TRIGGER B (10%))</t>
  </si>
  <si>
    <t>NAV AS ON 30-SEP-22: RS.199.6628 (REGULAR - GROWTH)</t>
  </si>
  <si>
    <t>NAV AS ON 30-SEP-22: RS.82.0894 (REGULAR - IDCW TRIGGER A (5%))</t>
  </si>
  <si>
    <t>NAV AS ON 30-SEP-22: RS.84.2824 (DIRECT - IDCW TRIGGER B (10%))</t>
  </si>
  <si>
    <t>NAV AS ON 30-SEP-22: RS.218.7352 (DIRECT - GROWTH)</t>
  </si>
  <si>
    <t>NAV AS ON 30-SEP-22: RS.88.7509 (DIRECT - IDCW TRIGGER A (5%))</t>
  </si>
  <si>
    <t>INE670K01029</t>
  </si>
  <si>
    <t>BNK2FNSEAPR2023FUT^</t>
  </si>
  <si>
    <t>NAV AS ON 31-MAR-23: RS.11.1203 (REGULAR - IDCW)</t>
  </si>
  <si>
    <t>NAV AS ON 31-MAR-23: RS.11.1203 (REGULAR - GROWTH)</t>
  </si>
  <si>
    <t>NAV AS ON 31-MAR-23: RS.11.5171 (DIRECT - IDCW)</t>
  </si>
  <si>
    <t>NAV AS ON 31-MAR-23: RS.11.5171 (DIRECT - GROWTH)</t>
  </si>
  <si>
    <t>NAV AS ON 30-SEP-22: RS.10.8983 (REGULAR - IDCW)</t>
  </si>
  <si>
    <t>NAV AS ON 30-SEP-22: RS.10.8983 (REGULAR - GROWTH)</t>
  </si>
  <si>
    <t>NAV AS ON 30-SEP-22: RS.11.1739 (DIRECT - IDCW)</t>
  </si>
  <si>
    <t>NAV AS ON 30-SEP-22: RS.11.1739 (DIRECT - GROWTH)</t>
  </si>
  <si>
    <t>INE684F01012</t>
  </si>
  <si>
    <t>INE0DD101019</t>
  </si>
  <si>
    <t>INE520A01027</t>
  </si>
  <si>
    <t>INE738I01010</t>
  </si>
  <si>
    <t>B) FOREIGN SECURITIES AND /OR OVERSEAS ETF(S)</t>
  </si>
  <si>
    <t>INVESCO NASDAQ 100 ETF</t>
  </si>
  <si>
    <t>US46138G6492</t>
  </si>
  <si>
    <t>GLOBAL X CYBERSECURITY ETF (BUG)</t>
  </si>
  <si>
    <t>US37954Y3844</t>
  </si>
  <si>
    <t>COGNIZANT TECHNOLOGY SOLUTIONS CORPORATION  (CLASS A)</t>
  </si>
  <si>
    <t>US1924461023</t>
  </si>
  <si>
    <t>ACCENTURE PLC CLASS A</t>
  </si>
  <si>
    <t>IE00B4BNMY34</t>
  </si>
  <si>
    <t>AMAZON.COM INC.</t>
  </si>
  <si>
    <t>US0231351067</t>
  </si>
  <si>
    <t>ADOBE INC</t>
  </si>
  <si>
    <t>US00724F1012</t>
  </si>
  <si>
    <t>MICROSOFT CORPORATION (MSFT)</t>
  </si>
  <si>
    <t>US5949181045</t>
  </si>
  <si>
    <t>ALPHABET INC. - CLASS A COMMON STOCK</t>
  </si>
  <si>
    <t>US02079K3059</t>
  </si>
  <si>
    <t>GLOBANT S.A</t>
  </si>
  <si>
    <t>LU0974299876</t>
  </si>
  <si>
    <t>FOREIGN SECURITIES AND /OR OVERSEAS ETF(S) TOTAL</t>
  </si>
  <si>
    <t>NAV AS ON 31-MAR-23: RS.31.373 (REGULAR - IDCW)</t>
  </si>
  <si>
    <t>NAV AS ON 31-MAR-23: RS.31.373 (REGULAR - GROWTH)</t>
  </si>
  <si>
    <t>NAV AS ON 31-MAR-23: RS.35.4643 (DIRECT - IDCW)</t>
  </si>
  <si>
    <t>NAV AS ON 31-MAR-23: RS.35.4643 (DIRECT - GROWTH)</t>
  </si>
  <si>
    <t>NAV AS ON 30-SEP-22: RS.30.1227 (REGULAR - IDCW)</t>
  </si>
  <si>
    <t>NAV AS ON 30-SEP-22: RS.30.1227 (REGULAR - GROWTH)</t>
  </si>
  <si>
    <t>NAV AS ON 30-SEP-22: RS.33.7601 (DIRECT - IDCW)</t>
  </si>
  <si>
    <t>NAV AS ON 30-SEP-22: RS.33.7601 (DIRECT - GROWTH)</t>
  </si>
  <si>
    <t>INE646L01027</t>
  </si>
  <si>
    <t>NAV AS ON 31-MAR-23: RS.11.2408 (REGULAR - IDCW)</t>
  </si>
  <si>
    <t>NAV AS ON 31-MAR-23: RS.11.2408 (REGULAR - GROWTH)</t>
  </si>
  <si>
    <t>NAV AS ON 31-MAR-23: RS.11.5667 (DIRECT - IDCW)</t>
  </si>
  <si>
    <t>NAV AS ON 31-MAR-23: RS.11.5667 (DIRECT - GROWTH)</t>
  </si>
  <si>
    <t>NAV AS ON 30-SEP-22: RS.10.8508 (REGULAR - IDCW)</t>
  </si>
  <si>
    <t>NAV AS ON 30-SEP-22: RS.10.8508 (REGULAR - GROWTH)</t>
  </si>
  <si>
    <t>NAV AS ON 30-SEP-22: RS.11.0684 (DIRECT - IDCW)</t>
  </si>
  <si>
    <t>NAV AS ON 30-SEP-22: RS.11.0684 (DIRECT - GROWTH)</t>
  </si>
  <si>
    <t>INE522D01027</t>
  </si>
  <si>
    <t>INE572J01011</t>
  </si>
  <si>
    <t>INE180A01020</t>
  </si>
  <si>
    <t>INE466L01038</t>
  </si>
  <si>
    <t>INE140A01024</t>
  </si>
  <si>
    <t>PIRAMAL PHARMA LTD</t>
  </si>
  <si>
    <t>INE0DK501011</t>
  </si>
  <si>
    <t>NAV AS ON 31-MAR-23: RS.24.7958 (REGULAR - IDCW)</t>
  </si>
  <si>
    <t>NAV AS ON 31-MAR-23: RS.26.9567 (REGULAR - GROWTH)</t>
  </si>
  <si>
    <t>NAV AS ON 31-MAR-23: RS.30.3448 (DIRECT - IDCW)</t>
  </si>
  <si>
    <t>NAV AS ON 31-MAR-23: RS.30.3448 (DIRECT - GROWTH)</t>
  </si>
  <si>
    <t>NAV AS ON 30-SEP-22: RS.23.6221 (REGULAR - IDCW)</t>
  </si>
  <si>
    <t>NAV AS ON 30-SEP-22: RS.25.676 (REGULAR - GROWTH)</t>
  </si>
  <si>
    <t>NAV AS ON 30-SEP-22: RS.28.6659 (DIRECT - IDCW)</t>
  </si>
  <si>
    <t>NAV AS ON 30-SEP-22: RS.28.6659 (DIRECT - GROWTH)</t>
  </si>
  <si>
    <t>INE371P01015</t>
  </si>
  <si>
    <t>INE484J01027</t>
  </si>
  <si>
    <t>INF277KA1794</t>
  </si>
  <si>
    <t>GOI - 6.69% (27/06/2024)</t>
  </si>
  <si>
    <t>IN0020220052</t>
  </si>
  <si>
    <t>IN0020200112</t>
  </si>
  <si>
    <t>SDL MADHYA PRADESH 6.69% (17/03/2025)</t>
  </si>
  <si>
    <t>IN2120200273</t>
  </si>
  <si>
    <t>GOI - 5.15% (09/11/2025)</t>
  </si>
  <si>
    <t>IN0020200278</t>
  </si>
  <si>
    <t>SDL MAHARASHTRA 9.38% (23/04/2024)</t>
  </si>
  <si>
    <t>IN2220140015</t>
  </si>
  <si>
    <t>SDL MAHARASHTRA 9.36% (06/11/2023)</t>
  </si>
  <si>
    <t>IN2220130115</t>
  </si>
  <si>
    <t>SDL ANDHRA PRADESH 9.55% (11/09/2023)</t>
  </si>
  <si>
    <t>IN1020130069</t>
  </si>
  <si>
    <t>GOI - 6.97% (06/09/2026)</t>
  </si>
  <si>
    <t>IN0020160035</t>
  </si>
  <si>
    <t>(II) NON-CONVERTIBLE DEBENTURES/BONDS/ZCB</t>
  </si>
  <si>
    <t>INE001A07TL4</t>
  </si>
  <si>
    <t>** 07.59 % POWER FINANCE CORPORATION - 17/01/2028</t>
  </si>
  <si>
    <t>INE134E08LX5</t>
  </si>
  <si>
    <t>** 07.20 % NABARD - 23/09/2025</t>
  </si>
  <si>
    <t>INE261F08DR2</t>
  </si>
  <si>
    <t>INE115A07PM8</t>
  </si>
  <si>
    <t>** 07.58 % NABARD - 31/07/2026</t>
  </si>
  <si>
    <t>INE261F08DX0</t>
  </si>
  <si>
    <t>** 07.20 % EXIM - 05/06/2025</t>
  </si>
  <si>
    <t>INE514E08FY8</t>
  </si>
  <si>
    <t>INE414G07FF7</t>
  </si>
  <si>
    <t>** 07.15 % SMALL INDUST DEVLOP BANK  OF INDIA - 02/06/2025</t>
  </si>
  <si>
    <t>INE556F08JY8</t>
  </si>
  <si>
    <t>INE115A07PZ0</t>
  </si>
  <si>
    <t>INE020B08DJ8</t>
  </si>
  <si>
    <t>** 05.70 % NABARD - 31/07/2025</t>
  </si>
  <si>
    <t>INE261F08DK7</t>
  </si>
  <si>
    <t>INE118D07195</t>
  </si>
  <si>
    <t>ICRA-AA+</t>
  </si>
  <si>
    <t>INE121A07QU7</t>
  </si>
  <si>
    <t>** 08.20 % POWER FINANCE CORPORATION - 10/03/2025</t>
  </si>
  <si>
    <t>INE134E08GY3</t>
  </si>
  <si>
    <t>INE121A07OI7</t>
  </si>
  <si>
    <t>INE001A07RV7</t>
  </si>
  <si>
    <t>INE020B08DC3</t>
  </si>
  <si>
    <t>INE756I07EK0</t>
  </si>
  <si>
    <t>INE403D08157</t>
  </si>
  <si>
    <t>INE020B08CT9</t>
  </si>
  <si>
    <t>INE414G07HK3</t>
  </si>
  <si>
    <t>INE377Y07318</t>
  </si>
  <si>
    <t>** 07.23 % SMALL INDUST DEVLOP BANK  OF INDIA - 09/03/2026</t>
  </si>
  <si>
    <t>INE556F08KC2</t>
  </si>
  <si>
    <t>INE115A07PW7</t>
  </si>
  <si>
    <t>INE020B08CK8</t>
  </si>
  <si>
    <t>** 05.14 % NABARD - 31/01/2024</t>
  </si>
  <si>
    <t>INE261F08CK9</t>
  </si>
  <si>
    <t>** 05.40 % EXIM - 31/03/2025</t>
  </si>
  <si>
    <t>INE514E08FX0</t>
  </si>
  <si>
    <t>INE756I07EA1</t>
  </si>
  <si>
    <t>INE306N07KK1</t>
  </si>
  <si>
    <t>INE403D08140</t>
  </si>
  <si>
    <t>** POWER FINANCE CORPORATION - 02/08/2024 - FRB</t>
  </si>
  <si>
    <t>INE134E08LJ4</t>
  </si>
  <si>
    <t>INE371K08185</t>
  </si>
  <si>
    <t>INE001A07SR3</t>
  </si>
  <si>
    <t>** 08.60 % POWER FINANCE CORPORATION - 07/08/2024</t>
  </si>
  <si>
    <t>INE134E08BP2</t>
  </si>
  <si>
    <t>** 07.04 % POWER FINANCE CORPORATION - 14/04/2023</t>
  </si>
  <si>
    <t>INE134E08KJ6</t>
  </si>
  <si>
    <t>INE020B08CC5</t>
  </si>
  <si>
    <t>** 05.32 % NATIONAL HOUSING BANK - 01/09/2023</t>
  </si>
  <si>
    <t>INE557F08FK3</t>
  </si>
  <si>
    <t>INE848E07BA1</t>
  </si>
  <si>
    <t>INE020B08DR1</t>
  </si>
  <si>
    <t>INE020B08930</t>
  </si>
  <si>
    <t>INE775A08048</t>
  </si>
  <si>
    <t>INE969M07010</t>
  </si>
  <si>
    <t>INE040A16DO1</t>
  </si>
  <si>
    <t>C) REPO</t>
  </si>
  <si>
    <t>NAV AS ON 31-MAR-23: RS.15.2028 (REGULAR - IDCW)</t>
  </si>
  <si>
    <t>NAV AS ON 31-MAR-23: RS.15.2028 (REGULAR - GROWTH)</t>
  </si>
  <si>
    <t>NAV AS ON 31-MAR-23: RS.16.3229 (DIRECT - IDCW)</t>
  </si>
  <si>
    <t>NAV AS ON 31-MAR-23: RS.16.3229 (DIRECT - GROWTH)</t>
  </si>
  <si>
    <t>NAV AS ON 30-SEP-22: RS.14.918 (REGULAR - IDCW)</t>
  </si>
  <si>
    <t>NAV AS ON 30-SEP-22: RS.14.918 (REGULAR - GROWTH)</t>
  </si>
  <si>
    <t>NAV AS ON 30-SEP-22: RS.15.896 (DIRECT - IDCW)</t>
  </si>
  <si>
    <t>NAV AS ON 30-SEP-22: RS.15.896 (DIRECT - GROWTH)</t>
  </si>
  <si>
    <t>INE376G01013</t>
  </si>
  <si>
    <t>INE134E01011</t>
  </si>
  <si>
    <t>Minerals &amp; Mining</t>
  </si>
  <si>
    <t>INE584A01023</t>
  </si>
  <si>
    <t>INE203G01027</t>
  </si>
  <si>
    <t>INE318A01026</t>
  </si>
  <si>
    <t>INE020B01018</t>
  </si>
  <si>
    <t>INE111A01025</t>
  </si>
  <si>
    <t>INE114A01011</t>
  </si>
  <si>
    <t>INE498L01015</t>
  </si>
  <si>
    <t>INE022Q01020</t>
  </si>
  <si>
    <t>INE383A01012</t>
  </si>
  <si>
    <t>INE113A01013</t>
  </si>
  <si>
    <t>INE769A01020</t>
  </si>
  <si>
    <t>INE855B01025</t>
  </si>
  <si>
    <t>INE101D01020</t>
  </si>
  <si>
    <t>INE148I01020</t>
  </si>
  <si>
    <t>INE774D01024</t>
  </si>
  <si>
    <t>INE002S01010</t>
  </si>
  <si>
    <t>INE00R701025</t>
  </si>
  <si>
    <t>INE531E01026</t>
  </si>
  <si>
    <t>INE721A01013</t>
  </si>
  <si>
    <t>OIL &amp; NATURAL GAS CO.^</t>
  </si>
  <si>
    <t>CANARA BANK^</t>
  </si>
  <si>
    <t>PUNJAB NATIONAL BANK^</t>
  </si>
  <si>
    <t>INF277K01OK4</t>
  </si>
  <si>
    <t>IN0020030014</t>
  </si>
  <si>
    <t>** 06.72 % POWER FINANCE CORPORATION - 09/06/2023</t>
  </si>
  <si>
    <t>INE134E08KW9</t>
  </si>
  <si>
    <t>INE020B08831</t>
  </si>
  <si>
    <t>** 05.23 % NABARD - 31/01/2025</t>
  </si>
  <si>
    <t>INE261F08DI1</t>
  </si>
  <si>
    <t>INE941D07133</t>
  </si>
  <si>
    <t>INE763G14OS8</t>
  </si>
  <si>
    <t>INE028E14LK4</t>
  </si>
  <si>
    <t>INE860H14Z40</t>
  </si>
  <si>
    <t>INE774D14RN6</t>
  </si>
  <si>
    <t>INE01C314346</t>
  </si>
  <si>
    <t>INE027E14NH8</t>
  </si>
  <si>
    <t>NAV AS ON 31-MAR-23: RS.11.7265 (REGULAR - MONTHLY IDCW)</t>
  </si>
  <si>
    <t>NAV AS ON 31-MAR-23: RS.12.2687 (REGULAR - GROWTH)</t>
  </si>
  <si>
    <t>NAV AS ON 31-MAR-23: RS.12.1814 (DIRECT - MONTHLY IDCW)</t>
  </si>
  <si>
    <t>NAV AS ON 31-MAR-23: RS.12.6809 (DIRECT - GROWTH)</t>
  </si>
  <si>
    <t>NAV AS ON 30-SEP-22: RS.11.3754 (REGULAR - MONTHLY IDCW)</t>
  </si>
  <si>
    <t>NAV AS ON 30-SEP-22: RS.11.9001 (REGULAR - GROWTH)</t>
  </si>
  <si>
    <t>NAV AS ON 30-SEP-22: RS.11.742 (DIRECT - MONTHLY IDCW)</t>
  </si>
  <si>
    <t>NAV AS ON 30-SEP-22: RS.12.2498 (DIRECT - GROWTH)</t>
  </si>
  <si>
    <t>INE001A07TA7</t>
  </si>
  <si>
    <t>INE115A07OV2</t>
  </si>
  <si>
    <t>INE721A07QK5</t>
  </si>
  <si>
    <t>INE115A07PX5</t>
  </si>
  <si>
    <t>INE916DA7RK7</t>
  </si>
  <si>
    <t>** - NABARD - CP - 07/06/2023</t>
  </si>
  <si>
    <t>INE261F14JJ4</t>
  </si>
  <si>
    <t>** TREASURY BILL 364 DAYS (15/02/2024)</t>
  </si>
  <si>
    <t>IN002022Z465</t>
  </si>
  <si>
    <t>INE238AD6165</t>
  </si>
  <si>
    <t>** - CANARA BANK - CD - 12/06/2023</t>
  </si>
  <si>
    <t>INE476A16UK9</t>
  </si>
  <si>
    <t>INE001A14ZC6</t>
  </si>
  <si>
    <t>** - KOTAK MAHINDRA BANK - CD - 21/06/2023</t>
  </si>
  <si>
    <t>INE237A169O1</t>
  </si>
  <si>
    <t>** - CANARA BANK - CD - 03/07/2023</t>
  </si>
  <si>
    <t>INE476A16UO1</t>
  </si>
  <si>
    <t>** TREASURY BILL 182 DAYS (10/08/2023)</t>
  </si>
  <si>
    <t>IN002022Y468</t>
  </si>
  <si>
    <t>** - KOTAK MAHINDRA BANK - CD - 01/09/2023</t>
  </si>
  <si>
    <t>INE237A162Q1</t>
  </si>
  <si>
    <t>** TREASURY BILL 182 DAYS (07/09/2023)</t>
  </si>
  <si>
    <t>IN002022Y500</t>
  </si>
  <si>
    <t>INE403G14QN7</t>
  </si>
  <si>
    <t>** TREASURY BILL 364 DAYS (22/02/2024)</t>
  </si>
  <si>
    <t>IN002022Z473</t>
  </si>
  <si>
    <t>INE211H14534</t>
  </si>
  <si>
    <t>INE095A16S66</t>
  </si>
  <si>
    <t>** - EXIM - CD - 15/03/2024</t>
  </si>
  <si>
    <t>INE514E16CF7</t>
  </si>
  <si>
    <t>** - SMALL INDUST DEVLOP BANK  OF INDIA - CD - 30/05/2023</t>
  </si>
  <si>
    <t>INE556F16960</t>
  </si>
  <si>
    <t>INE115A14EA3</t>
  </si>
  <si>
    <t>INE238AD6025</t>
  </si>
  <si>
    <t>INE144H14FO6</t>
  </si>
  <si>
    <t>INE238AD6108</t>
  </si>
  <si>
    <t>INE523H140E9</t>
  </si>
  <si>
    <t>INE238AD6157</t>
  </si>
  <si>
    <t>** - BANK OF BARODA - CD - 30/11/2023</t>
  </si>
  <si>
    <t>IND-A1+</t>
  </si>
  <si>
    <t>INE028A16CZ4</t>
  </si>
  <si>
    <t>INE211H14484</t>
  </si>
  <si>
    <t>INE238AD6280</t>
  </si>
  <si>
    <t>INE338I14EQ0</t>
  </si>
  <si>
    <t>INE01WN14702</t>
  </si>
  <si>
    <t>** TREASURY BILL 364 DAYS (22/06/2023)</t>
  </si>
  <si>
    <t>IN002022Z127</t>
  </si>
  <si>
    <t>NAV AS ON 31-MAR-23: RS.10.396 (REGULAR - WEEKLY IDCW)</t>
  </si>
  <si>
    <t>NAV AS ON 31-MAR-23: RS.12.2008 (REGULAR - MONTHLY IDCW)</t>
  </si>
  <si>
    <t>NAV AS ON 31-MAR-23: RS.12.1983 (REGULAR - GROWTH)</t>
  </si>
  <si>
    <t>NAV AS ON 31-MAR-23: RS.10.4233 (DIRECT - WEEKLY IDCW)</t>
  </si>
  <si>
    <t>NAV AS ON 31-MAR-23: RS.12.6594 (DIRECT - MONTHLY IDCW)</t>
  </si>
  <si>
    <t>NAV AS ON 31-MAR-23: RS.12.5819 (DIRECT - GROWTH)</t>
  </si>
  <si>
    <t>NAV AS ON 30-SEP-22: RS.10.3847 (REGULAR - WEEKLY IDCW)</t>
  </si>
  <si>
    <t>NAV AS ON 30-SEP-22: RS.11.8422 (REGULAR - MONTHLY IDCW)</t>
  </si>
  <si>
    <t>NAV AS ON 30-SEP-22: RS.11.8398 (REGULAR - GROWTH)</t>
  </si>
  <si>
    <t>NAV AS ON 30-SEP-22: RS.10.4119 (DIRECT - WEEKLY IDCW)</t>
  </si>
  <si>
    <t>NAV AS ON 30-SEP-22: RS.12.2348 (DIRECT - MONTHLY IDCW)</t>
  </si>
  <si>
    <t>NAV AS ON 30-SEP-22: RS.12.1597 (DIRECT - GROWTH)</t>
  </si>
  <si>
    <t>GOI - 4.26% (17/05/2023)</t>
  </si>
  <si>
    <t>IN0020210046</t>
  </si>
  <si>
    <t>SDL TAMILNADU  8.13% (14/01/2025)</t>
  </si>
  <si>
    <t>IN3120140188</t>
  </si>
  <si>
    <t>SDL GUJARAT  9.37% (04/12/2023)</t>
  </si>
  <si>
    <t>IN1520130130</t>
  </si>
  <si>
    <t>SDL MAHARASHTRA 9.25% (09/10/2023)</t>
  </si>
  <si>
    <t>IN2220130099</t>
  </si>
  <si>
    <t>SDL MAHARASHTRA 9.24% (16/01/2024)</t>
  </si>
  <si>
    <t>IN2220130164</t>
  </si>
  <si>
    <t>SDL KARNATAKA 9.41% (30/01/2024)</t>
  </si>
  <si>
    <t>IN1920130094</t>
  </si>
  <si>
    <t>SDL HARYANA  9.71% (12/03/2024)</t>
  </si>
  <si>
    <t>IN1620130204</t>
  </si>
  <si>
    <t>SDL MAHARASHTRA 9.39% (20/11/2023)</t>
  </si>
  <si>
    <t>IN2220130123</t>
  </si>
  <si>
    <t>GOI - 8.40% (28/07/2024)</t>
  </si>
  <si>
    <t>IN0020140045</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</si>
  <si>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</si>
  <si>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</si>
  <si>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</si>
  <si>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</si>
  <si>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</si>
  <si>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</si>
  <si>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</si>
  <si>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</si>
  <si>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</si>
  <si>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</si>
  <si>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INE752E07MG9</t>
  </si>
  <si>
    <t>INE306N07NL3</t>
  </si>
  <si>
    <t>** 07.79 % NATIONAL HOUSING BANK - 09/03/2026</t>
  </si>
  <si>
    <t>INE557F08FO5</t>
  </si>
  <si>
    <t>INE941D07190</t>
  </si>
  <si>
    <t>INE756I07DC9</t>
  </si>
  <si>
    <t>INE001A07TH2</t>
  </si>
  <si>
    <t>** 05.44 % NATIONAL HOUSING BANK - 02/04/2024</t>
  </si>
  <si>
    <t>INE557F08FM9</t>
  </si>
  <si>
    <t>** 07.50 % NABARD - 17/12/2025</t>
  </si>
  <si>
    <t>INE261F08DT8</t>
  </si>
  <si>
    <t>** 07.59 % SMALL INDUST DEVLOP BANK  OF INDIA - 10/02/2026</t>
  </si>
  <si>
    <t>INE556F08KG3</t>
  </si>
  <si>
    <t>INE115A07DX1</t>
  </si>
  <si>
    <t>** 07.77 % NATIONAL HOUSING BANK - 02/04/2026</t>
  </si>
  <si>
    <t>INE557F08FP2</t>
  </si>
  <si>
    <t>INE001A07TE9</t>
  </si>
  <si>
    <t>INE001A07SE1</t>
  </si>
  <si>
    <t>INE001A07SP7</t>
  </si>
  <si>
    <t>INE242A08452</t>
  </si>
  <si>
    <t>** 05.27 % NABARD - 29/04/2024</t>
  </si>
  <si>
    <t>INE261F08DD2</t>
  </si>
  <si>
    <t>INE001A07TI0</t>
  </si>
  <si>
    <t>** 05.44 % NABARD - 05/02/2024</t>
  </si>
  <si>
    <t>INE261F08CU8</t>
  </si>
  <si>
    <t>INE206D08170</t>
  </si>
  <si>
    <t>INE975F07HV2</t>
  </si>
  <si>
    <t>INE071G07454</t>
  </si>
  <si>
    <t>INE916DA7QV6</t>
  </si>
  <si>
    <t>INE040A16DF9</t>
  </si>
  <si>
    <t>** - STATE BANK OF INDIA - CD - 12/09/2023</t>
  </si>
  <si>
    <t>INE062A16465</t>
  </si>
  <si>
    <t>** - BANK OF BARODA - CD - 09/06/2023</t>
  </si>
  <si>
    <t>INE028A16DB3</t>
  </si>
  <si>
    <t>INE001A14ZE2</t>
  </si>
  <si>
    <t>INE144H14FM0</t>
  </si>
  <si>
    <t>** - SMALL INDUST DEVLOP BANK  OF INDIA - CD - 01/09/2023</t>
  </si>
  <si>
    <t>INE556F16994</t>
  </si>
  <si>
    <t>INE040A16DK9</t>
  </si>
  <si>
    <t>INE001A14ZV6</t>
  </si>
  <si>
    <t>** - NABARD - CD - 23/01/2024</t>
  </si>
  <si>
    <t>INE261F16686</t>
  </si>
  <si>
    <t>** - SMALL INDUST DEVLOP BANK  OF INDIA - CD - 14/02/2024</t>
  </si>
  <si>
    <t>INE556F16AC6</t>
  </si>
  <si>
    <t>** - EXIM - CD - 17/08/2023</t>
  </si>
  <si>
    <t>INE514E16CC4</t>
  </si>
  <si>
    <t>INE238AD6389</t>
  </si>
  <si>
    <t>NAV AS ON 31-MAR-23: RS.1003.5288 (REGULAR - DAILY IDCW)</t>
  </si>
  <si>
    <t>NAV AS ON 31-MAR-23: RS.1009.8857 (REGULAR - WEEKLY IDCW)</t>
  </si>
  <si>
    <t>NAV AS ON 31-MAR-23: RS.3347.784 (REGULAR - GROWTH)</t>
  </si>
  <si>
    <t>NAV AS ON 31-MAR-23: RS.2122.009 (REGULAR - PERIODIC IDCW)</t>
  </si>
  <si>
    <t>NAV AS ON 31-MAR-23: RS.1003.5316 (DIRECT - DAILY IDCW)</t>
  </si>
  <si>
    <t>NAV AS ON 31-MAR-23: RS.1009.9451 (DIRECT - WEEKLY IDCW)</t>
  </si>
  <si>
    <t>NAV AS ON 31-MAR-23: RS.3415.9541 (DIRECT - GROWTH)</t>
  </si>
  <si>
    <t>NAV AS ON 31-MAR-23: RS.2165.912 (DIRECT - PERIODIC IDCW)</t>
  </si>
  <si>
    <t>NAV AS ON 30-SEP-22: RS.1003.5288 (REGULAR - DAILY IDCW)</t>
  </si>
  <si>
    <t>NAV AS ON 30-SEP-22: RS.1008.4973 (REGULAR - WEEKLY IDCW)</t>
  </si>
  <si>
    <t>NAV AS ON 30-SEP-22: RS.3246.5662 (REGULAR - GROWTH)</t>
  </si>
  <si>
    <t>NAV AS ON 30-SEP-22: RS.2058.1318 (REGULAR - PERIODIC IDCW)</t>
  </si>
  <si>
    <t>NAV AS ON 30-SEP-22: RS.1003.5316 (DIRECT - DAILY IDCW)</t>
  </si>
  <si>
    <t>NAV AS ON 30-SEP-22: RS.1008.6665 (DIRECT - WEEKLY IDCW)</t>
  </si>
  <si>
    <t>NAV AS ON 30-SEP-22: RS.3306.9555 (DIRECT - GROWTH)</t>
  </si>
  <si>
    <t>NAV AS ON 30-SEP-22: RS.2097.295 (DIRECT - PERIODIC IDCW)</t>
  </si>
  <si>
    <t>INF277KA1372</t>
  </si>
  <si>
    <t>GOI - 7.10% (18/04/2029)</t>
  </si>
  <si>
    <t>IN0020220011</t>
  </si>
  <si>
    <t>SGS GUJARAT  7.72% (23/03/2034)</t>
  </si>
  <si>
    <t>IN1520220311</t>
  </si>
  <si>
    <t>SDL RAJASTHAN 6.56% (30/10/2023)</t>
  </si>
  <si>
    <t>IN2920190245</t>
  </si>
  <si>
    <t>SDL GUJARAT  7.19% (25/01/2027)</t>
  </si>
  <si>
    <t>IN1520160186</t>
  </si>
  <si>
    <t>GOI - 5.79% (11/05/2030)</t>
  </si>
  <si>
    <t>IN0020200070</t>
  </si>
  <si>
    <t>GOI - 6.54% (17/01/2032)</t>
  </si>
  <si>
    <t>IN0020210244</t>
  </si>
  <si>
    <t>SDL TAMILNADU 8.18% (19/12/2028)</t>
  </si>
  <si>
    <t>IN3120180192</t>
  </si>
  <si>
    <t>** 07.57 % NABARD - 19/03/2026</t>
  </si>
  <si>
    <t>INE261F08DW2</t>
  </si>
  <si>
    <t>** 07.25 % SMALL INDUST DEVLOP BANK  OF INDIA - 31/07/2025</t>
  </si>
  <si>
    <t>INE556F08KA6</t>
  </si>
  <si>
    <t>INE002A08658</t>
  </si>
  <si>
    <t>INE115A07QD5</t>
  </si>
  <si>
    <t>INE660A07RH9</t>
  </si>
  <si>
    <t>INE115A07ML7</t>
  </si>
  <si>
    <t>INE053F07BB3</t>
  </si>
  <si>
    <t>** 07.54 % SMALL INDUST DEVLOP BANK  OF INDIA - 12/01/2026</t>
  </si>
  <si>
    <t>INE556F08KF5</t>
  </si>
  <si>
    <t>INE020B08EA5</t>
  </si>
  <si>
    <t>** 05.27 % NABARD - 23/07/2024</t>
  </si>
  <si>
    <t>INE261F08DF7</t>
  </si>
  <si>
    <t>INE935V07012</t>
  </si>
  <si>
    <t>INE001A07SG6</t>
  </si>
  <si>
    <t>INE031A08822</t>
  </si>
  <si>
    <t>INE537P07430</t>
  </si>
  <si>
    <t>** 08.27 % NATIONAL HIGHWAYS AUTHORITY OF INDIA - 28/03/2029</t>
  </si>
  <si>
    <t>INE906B07GP0</t>
  </si>
  <si>
    <t>INE018E08086</t>
  </si>
  <si>
    <t>INE040A16DU8</t>
  </si>
  <si>
    <t>INE403G14QE6</t>
  </si>
  <si>
    <t>NAV AS ON 31-MAR-23: RS.18.4276 (REGULAR - MONTHLY IDCW)</t>
  </si>
  <si>
    <t>NAV AS ON 31-MAR-23: RS.40.8097 (REGULAR - GROWTH)</t>
  </si>
  <si>
    <t>NAV AS ON 31-MAR-23: RS.20.1324 (DIRECT - MONTHLY IDCW)</t>
  </si>
  <si>
    <t>NAV AS ON 31-MAR-23: RS.44.3326 (DIRECT - GROWTH)</t>
  </si>
  <si>
    <t>NAV AS ON 31-MAR-23: RS.21.6217 (REGULAR - PERIODIC IDCW)</t>
  </si>
  <si>
    <t>NAV AS ON 31-MAR-23: RS.23.5209 (DIRECT - PERIODIC IDCW)</t>
  </si>
  <si>
    <t>NAV AS ON 30-SEP-22: RS.17.8408 (REGULAR - MONTHLY IDCW)</t>
  </si>
  <si>
    <t>NAV AS ON 30-SEP-22: RS.39.5088 (REGULAR - GROWTH)</t>
  </si>
  <si>
    <t>NAV AS ON 30-SEP-22: RS.19.4076 (DIRECT - MONTHLY IDCW)</t>
  </si>
  <si>
    <t>NAV AS ON 30-SEP-22: RS.42.7367 (DIRECT - GROWTH)</t>
  </si>
  <si>
    <t>NAV AS ON 30-SEP-22: RS.20.9357 (REGULAR - PERIODIC IDCW)</t>
  </si>
  <si>
    <t>NAV AS ON 30-SEP-22: RS.22.6741 (DIRECT - PERIODIC IDCW)</t>
  </si>
  <si>
    <t>GOI 8.24% 15/02/2027</t>
  </si>
  <si>
    <t>IN0020060078</t>
  </si>
  <si>
    <t>GOI -  8.20% (24/09/2025)</t>
  </si>
  <si>
    <t>IN0020120047</t>
  </si>
  <si>
    <t>SDL MAHARASHTRA 8.44% (26/11/2024)</t>
  </si>
  <si>
    <t>IN2220140155</t>
  </si>
  <si>
    <t>NAV AS ON 31-MAR-23: RS.25.0068 (REGULAR - GROWTH)</t>
  </si>
  <si>
    <t>NAV AS ON 31-MAR-23: RS.28.4999 (DIRECT - GROWTH)</t>
  </si>
  <si>
    <t>NAV AS ON 30-SEP-22: RS.24.8299 (REGULAR - GROWTH)</t>
  </si>
  <si>
    <t>NAV AS ON 30-SEP-22: RS.28.1243 (DIRECT - GROWTH)</t>
  </si>
  <si>
    <t>NAV AS ON 31-MAR-23: RS.1000 (REGULAR - DAILY IDCW)</t>
  </si>
  <si>
    <t>NAV AS ON 31-MAR-23: RS.1177.5295 (REGULAR - GROWTH)</t>
  </si>
  <si>
    <t>NAV AS ON 31-MAR-23: RS.1000 (DIRECT - DAILY IDCW)</t>
  </si>
  <si>
    <t>NAV AS ON 31-MAR-23: RS.1182.5978 (DIRECT - GROWTH)</t>
  </si>
  <si>
    <t>NAV AS ON 30-SEP-22: RS.1000 (REGULAR - DAILY IDCW)</t>
  </si>
  <si>
    <t>NAV AS ON 30-SEP-22: RS.1142.904 (REGULAR - GROWTH)</t>
  </si>
  <si>
    <t>NAV AS ON 30-SEP-22: RS.1000 (DIRECT - DAILY IDCW)</t>
  </si>
  <si>
    <t>NAV AS ON 30-SEP-22: RS.1147.1706 (DIRECT - GROWTH)</t>
  </si>
  <si>
    <t>SDL TAMILNADU 7.65% (06/12/2027)</t>
  </si>
  <si>
    <t>IN3120170094</t>
  </si>
  <si>
    <t>SDL TAMILNADU 8.61% (03/09/2027)</t>
  </si>
  <si>
    <t>IN3120180119</t>
  </si>
  <si>
    <t>SDL GUJARAT  7.75% (13/12/2027)</t>
  </si>
  <si>
    <t>IN1520170136</t>
  </si>
  <si>
    <t>SDL WEST BENGAL 7.72% (20/12/2027)</t>
  </si>
  <si>
    <t>IN3420170158</t>
  </si>
  <si>
    <t>SDL UTTAR PRADESH 7.67% (29/11/2027)</t>
  </si>
  <si>
    <t>IN3320170142</t>
  </si>
  <si>
    <t>SDL GUJARAT  7.19% (23/10/2027)</t>
  </si>
  <si>
    <t>IN1520190126</t>
  </si>
  <si>
    <t>SDL GUJARAT  7.64% (08/11/2027)</t>
  </si>
  <si>
    <t>IN1520170128</t>
  </si>
  <si>
    <t>SDL KARNATAKA 7.76% (13/12/2027)</t>
  </si>
  <si>
    <t>IN1920170116</t>
  </si>
  <si>
    <t>SDL UTTAR PRADESH 7.59% (25/10/2027)</t>
  </si>
  <si>
    <t>IN3320170126</t>
  </si>
  <si>
    <t>SDL RAJASTHAN 7.64% (01/11/2027)</t>
  </si>
  <si>
    <t>IN2920170098</t>
  </si>
  <si>
    <t>SDL GUJARAT  7.62% (01/11/2027)</t>
  </si>
  <si>
    <t>IN1520170110</t>
  </si>
  <si>
    <t>SDL RAJASTHAN 7.86% (27/12/2027)</t>
  </si>
  <si>
    <t>IN2920170122</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</si>
  <si>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</si>
  <si>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</si>
  <si>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</si>
  <si>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</si>
  <si>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</si>
  <si>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</si>
  <si>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</si>
  <si>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</si>
  <si>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</si>
  <si>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</si>
  <si>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7.69% (20/12/2027)</t>
  </si>
  <si>
    <t>IN1920170124</t>
  </si>
  <si>
    <t>SDL GUJARAT  7.69% (20/12/2027)</t>
  </si>
  <si>
    <t>IN1520170144</t>
  </si>
  <si>
    <t>INE020B08AQ9</t>
  </si>
  <si>
    <t>INE020B08AH8</t>
  </si>
  <si>
    <t>INE053F07AB5</t>
  </si>
  <si>
    <t>INE053F07AD1</t>
  </si>
  <si>
    <t>INE752E07OG5</t>
  </si>
  <si>
    <t>** 07.65 % POWER FINANCE CORPORATION - 22/11/2027</t>
  </si>
  <si>
    <t>INE134E08JG4</t>
  </si>
  <si>
    <t>INE752E07OF7</t>
  </si>
  <si>
    <t>INE053F07983</t>
  </si>
  <si>
    <t>INE242A08544</t>
  </si>
  <si>
    <t>INE053F07AC3</t>
  </si>
  <si>
    <t>INE053F07AA7</t>
  </si>
  <si>
    <t>** 07.64 % H.P.C.L. - 04/11/2027</t>
  </si>
  <si>
    <t>INE094A08135</t>
  </si>
  <si>
    <t>NAV AS ON 31-MAR-23: RS.10.4304 (REGULAR - IDCW)</t>
  </si>
  <si>
    <t>NAV AS ON 31-MAR-23: RS.10.4304 (REGULAR - GROWTH)</t>
  </si>
  <si>
    <t>NAV AS ON 31-MAR-23: RS.10.4654 (DIRECT - IDCW)</t>
  </si>
  <si>
    <t>NAV AS ON 31-MAR-23: RS.10.4654 (DIRECT - GROWTH)</t>
  </si>
  <si>
    <t>NAV AS ON 30-SEP-22: RS.10.049 (REGULAR - IDCW)</t>
  </si>
  <si>
    <t>NAV AS ON 30-SEP-22: RS.10.049 (REGULAR - GROWTH)</t>
  </si>
  <si>
    <t>NAV AS ON 30-SEP-22: RS.10.0649 (DIRECT - IDCW)</t>
  </si>
  <si>
    <t>NAV AS ON 30-SEP-22: RS.10.0649 (DIRECT - GROWTH)</t>
  </si>
  <si>
    <t>NAV AS ON 31-MAR-23: RS.10.154 (REGULAR - IDCW)</t>
  </si>
  <si>
    <t>NAV AS ON 31-MAR-23: RS.10.154 (REGULAR - GROWTH)</t>
  </si>
  <si>
    <t>NAV AS ON 31-MAR-23: RS.10.168 (DIRECT - IDCW)</t>
  </si>
  <si>
    <t>NAV AS ON 31-MAR-23: RS.10.168 (DIRECT - GROWTH)</t>
  </si>
  <si>
    <t>GOI - 8.15% (24/11/2026)</t>
  </si>
  <si>
    <t>IN0020140060</t>
  </si>
  <si>
    <t>NAV AS ON 31-MAR-23: RS.10.124 (REGULAR - IDCW)</t>
  </si>
  <si>
    <t>NAV AS ON 31-MAR-23: RS.10.124 (REGULAR - GROWTH)</t>
  </si>
  <si>
    <t>NAV AS ON 31-MAR-23: RS.10.1372 (DIRECT - IDCW)</t>
  </si>
  <si>
    <t>NAV AS ON 31-MAR-23: RS.10.1372 (DIRECT - GROWTH)</t>
  </si>
  <si>
    <t>SDL RAJASTHAN  9.40% (20/11/2023)</t>
  </si>
  <si>
    <t>IN2920130159</t>
  </si>
  <si>
    <t>** TREASURY BILL 364 DAYS (07/03/2024)</t>
  </si>
  <si>
    <t>IN002022Z499</t>
  </si>
  <si>
    <t>** - SMALL INDUST DEVLOP BANK  OF INDIA - CD - 06/12/2023</t>
  </si>
  <si>
    <t>INE556F16AD4</t>
  </si>
  <si>
    <t>INE040A16DT0</t>
  </si>
  <si>
    <t>** TREASURY BILL 182 DAYS (22/06/2023)</t>
  </si>
  <si>
    <t>IN002022Y393</t>
  </si>
  <si>
    <t>INE001A14A38</t>
  </si>
  <si>
    <t>** - INDIAN BANK - CD - 05/03/2024</t>
  </si>
  <si>
    <t>INE562A16LN9</t>
  </si>
  <si>
    <t>INE037E14AK8</t>
  </si>
  <si>
    <t>** - NABARD - CD - 06/02/2024</t>
  </si>
  <si>
    <t>INE261F16694</t>
  </si>
  <si>
    <t>INE001A14ZZ7</t>
  </si>
  <si>
    <t>INE001A14A04</t>
  </si>
  <si>
    <t>INE238AD6348</t>
  </si>
  <si>
    <t>** - UNION BANK OF INDIA - CD - 14/02/2024</t>
  </si>
  <si>
    <t>INE692A16FX5</t>
  </si>
  <si>
    <t>INE238AD6355</t>
  </si>
  <si>
    <t>** - STATE BANK OF INDIA - CD - 15/03/2024</t>
  </si>
  <si>
    <t>INE062A16481</t>
  </si>
  <si>
    <t>** TREASURY BILL 364 DAYS (28/12/2023)</t>
  </si>
  <si>
    <t>IN002022Z390</t>
  </si>
  <si>
    <t>INE001A14ZT0</t>
  </si>
  <si>
    <t>INE090A162Z8</t>
  </si>
  <si>
    <t>INE01WN14777</t>
  </si>
  <si>
    <t>INE040A16DI3</t>
  </si>
  <si>
    <t>INE517B14891</t>
  </si>
  <si>
    <t>INE763G14OU4</t>
  </si>
  <si>
    <t>INE037E14AI2</t>
  </si>
  <si>
    <t>INE115A14EB1</t>
  </si>
  <si>
    <t>INE238AD6298</t>
  </si>
  <si>
    <t>INE001A14A53</t>
  </si>
  <si>
    <t>** TREASURY BILL 182 DAYS (29/06/2023)</t>
  </si>
  <si>
    <t>IN002022Y401</t>
  </si>
  <si>
    <t>** - CANARA BANK - CD - 28/08/2023</t>
  </si>
  <si>
    <t>INE476A16UQ6</t>
  </si>
  <si>
    <t>** - KOTAK MAHINDRA BANK - CD - 06/12/2023</t>
  </si>
  <si>
    <t>INE237A162R9</t>
  </si>
  <si>
    <t>INE466L14BT3</t>
  </si>
  <si>
    <t>** TREASURY BILL 182 DAYS (14/09/2023)</t>
  </si>
  <si>
    <t>IN002022Y518</t>
  </si>
  <si>
    <t>INE248U14NA1</t>
  </si>
  <si>
    <t>INE248U14NI4</t>
  </si>
  <si>
    <t>INE550X14AA1</t>
  </si>
  <si>
    <t>** TREASURY BILL 364 DAYS (29/03/2024)</t>
  </si>
  <si>
    <t>IN002022Z523</t>
  </si>
  <si>
    <t>INE466L14BW7</t>
  </si>
  <si>
    <t>INE238AD6322</t>
  </si>
  <si>
    <t>** TREASURY BILL 182 DAYS (25/05/2023)</t>
  </si>
  <si>
    <t>IN002022Y351</t>
  </si>
  <si>
    <t>NAV AS ON 31-MAR-23: RS.3996.3424 (REGULAR - GROWTH)</t>
  </si>
  <si>
    <t>NAV AS ON 31-MAR-23: RS.1114.52 (REGULAR - DAILY IDCW)</t>
  </si>
  <si>
    <t>NAV AS ON 31-MAR-23: RS.4048.0584 (DIRECT - GROWTH)</t>
  </si>
  <si>
    <t>NAV AS ON 31-MAR-23: RS.1114.52 (DIRECT - DAILY IDCW)</t>
  </si>
  <si>
    <t>NAV AS ON 30-SEP-22: RS.3861.7173 (REGULAR - GROWTH)</t>
  </si>
  <si>
    <t>NAV AS ON 30-SEP-22: RS.1114.52 (REGULAR - DAILY IDCW)</t>
  </si>
  <si>
    <t>NAV AS ON 30-SEP-22: RS.3906.5119 (DIRECT - GROWTH)</t>
  </si>
  <si>
    <t>NAV AS ON 30-SEP-22: RS.1114.52 (DIRECT - DAILY IDCW)</t>
  </si>
  <si>
    <t>GOI - 7.41% (19/12/2036)</t>
  </si>
  <si>
    <t>IN0020220102</t>
  </si>
  <si>
    <t>SGS RAJASTHAN  7.84% (29/03/2041)</t>
  </si>
  <si>
    <t>IN2920220356</t>
  </si>
  <si>
    <t>SGS GUJARAT  7.81% (12/10/2032)</t>
  </si>
  <si>
    <t>IN1520220113</t>
  </si>
  <si>
    <t>SGS RAJASTHAN  7.83% (29/03/2050)</t>
  </si>
  <si>
    <t>IN2920220364</t>
  </si>
  <si>
    <t>SGS WEST BENGAL 7.79% (08/03/2042)</t>
  </si>
  <si>
    <t>IN3420220276</t>
  </si>
  <si>
    <t>SGS GUJARAT  7.71% (01/03/2033)</t>
  </si>
  <si>
    <t>IN1520220253</t>
  </si>
  <si>
    <t>NAV AS ON 31-MAR-23: RS.18.2041 (REGULAR - IDCW)</t>
  </si>
  <si>
    <t>NAV AS ON 31-MAR-23: RS.29.9047 (RP280225 - IDCW)</t>
  </si>
  <si>
    <t>NAV AS ON 31-MAR-23: RS.29.9536 (RP280225 - GROWTH)</t>
  </si>
  <si>
    <t>NAV AS ON 31-MAR-23: RS.20.2218 (DIRECT - IDCW)</t>
  </si>
  <si>
    <t>NAV AS ON 31-MAR-23: RS.71.8245 (DIRECT - GROWTH)</t>
  </si>
  <si>
    <t>NAV AS ON 31-MAR-23: RS.65.6768 (REGULAR - GROWTH)</t>
  </si>
  <si>
    <t>NAV AS ON 30-SEP-22: RS.17.7235 (REGULAR - IDCW)</t>
  </si>
  <si>
    <t>NAV AS ON 30-SEP-22: RS.29.1081 (RP280225 - IDCW)</t>
  </si>
  <si>
    <t>NAV AS ON 30-SEP-22: RS.29.1561 (RP280225 - GROWTH)</t>
  </si>
  <si>
    <t>NAV AS ON 30-SEP-22: RS.19.6015 (DIRECT - IDCW)</t>
  </si>
  <si>
    <t>NAV AS ON 30-SEP-22: RS.69.6232 (DIRECT - GROWTH)</t>
  </si>
  <si>
    <t>NAV AS ON 30-SEP-22: RS.63.9302 (REGULAR - GROWTH)</t>
  </si>
  <si>
    <t>SDL KARNATAKA 5.75% (10/06/2025)</t>
  </si>
  <si>
    <t>IN1920200061</t>
  </si>
  <si>
    <t>SDL ANDHRA PRADESH 8.09% (28/01/2025)</t>
  </si>
  <si>
    <t>IN1020140092</t>
  </si>
  <si>
    <t>SGS WEST BENGAL 7.85% (29/03/2042)</t>
  </si>
  <si>
    <t>IN3420220318</t>
  </si>
  <si>
    <t>INE957N07625</t>
  </si>
  <si>
    <t>NAV AS ON 31-MAR-23: RS.10.7891 (REGULAR - MONTHLY IDCW)</t>
  </si>
  <si>
    <t>NAV AS ON 31-MAR-23: RS.10.7891 (REGULAR - QUARTERLY IDCW)</t>
  </si>
  <si>
    <t>NAV AS ON 31-MAR-23: RS.10.7891 (REGULAR - PERIODIC IDCW)</t>
  </si>
  <si>
    <t>NAV AS ON 31-MAR-23: RS.10.7891 (REGULAR - GROWTH)</t>
  </si>
  <si>
    <t>NAV AS ON 31-MAR-23: RS.10.8736 (DIRECT - MONTHLY IDCW)</t>
  </si>
  <si>
    <t>NAV AS ON 31-MAR-23: RS.10.8736 (DIRECT - QUARTERLY IDCW)</t>
  </si>
  <si>
    <t>NAV AS ON 31-MAR-23: RS.10.8736 (DIRECT - PERIODIC IDCW)</t>
  </si>
  <si>
    <t>NAV AS ON 31-MAR-23: RS.10.8736 (DIRECT - GROWTH)</t>
  </si>
  <si>
    <t>NAV AS ON 30-SEP-22: RS.10.4831 (REGULAR - MONTHLY IDCW)</t>
  </si>
  <si>
    <t>NAV AS ON 30-SEP-22: RS.10.4831 (REGULAR - QUARTERLY IDCW)</t>
  </si>
  <si>
    <t>NAV AS ON 30-SEP-22: RS.10.4831 (REGULAR - PERIODIC IDCW)</t>
  </si>
  <si>
    <t>NAV AS ON 30-SEP-22: RS.10.4831 (REGULAR - GROWTH)</t>
  </si>
  <si>
    <t>NAV AS ON 30-SEP-22: RS.10.5424 (DIRECT - MONTHLY IDCW)</t>
  </si>
  <si>
    <t>NAV AS ON 30-SEP-22: RS.10.5424 (DIRECT - QUARTERLY IDCW)</t>
  </si>
  <si>
    <t>NAV AS ON 30-SEP-22: RS.10.5424 (DIRECT - PERIODIC IDCW)</t>
  </si>
  <si>
    <t>NAV AS ON 30-SEP-22: RS.10.5424 (DIRECT - GROWTH)</t>
  </si>
  <si>
    <t>GOI - 7.59% (11/01/2026)</t>
  </si>
  <si>
    <t>IN0020150093</t>
  </si>
  <si>
    <t>NAV AS ON 31-MAR-23: RS.10.3643 (REGULAR - IDCW)</t>
  </si>
  <si>
    <t>NAV AS ON 31-MAR-23: RS.10.3643 (REGULAR - GROWTH)</t>
  </si>
  <si>
    <t>NAV AS ON 31-MAR-23: RS.10.3814 (DIRECT - IDCW)</t>
  </si>
  <si>
    <t>NAV AS ON 31-MAR-23: RS.10.3814 (DIRECT - GROWTH)</t>
  </si>
  <si>
    <t>NAV AS ON 30-SEP-22: RS.10.0045 (REGULAR - IDCW)</t>
  </si>
  <si>
    <t>NAV AS ON 30-SEP-22: RS.10.004 (REGULAR - GROWTH)</t>
  </si>
  <si>
    <t>NAV AS ON 30-SEP-22: RS.10.0045 (DIRECT - IDCW)</t>
  </si>
  <si>
    <t>NAV AS ON 30-SEP-22: RS.10.0043 (DIRECT - GROWTH)</t>
  </si>
  <si>
    <t>GOI - 7.26% (22/08/2032)</t>
  </si>
  <si>
    <t>IN0020220060</t>
  </si>
  <si>
    <t>SGS UTTAR PRADESH 7.79% (29/03/2033)</t>
  </si>
  <si>
    <t>IN3320220186</t>
  </si>
  <si>
    <t xml:space="preserve">GOI - 6.68% (17/09/2031) </t>
  </si>
  <si>
    <t>IN0020170042</t>
  </si>
  <si>
    <t>SDL TAMILNADU 8.72% (19/09/2026)</t>
  </si>
  <si>
    <t>IN3120180127</t>
  </si>
  <si>
    <t>GOI - 7.69% (17/06/2043)</t>
  </si>
  <si>
    <t>IN0020190040</t>
  </si>
  <si>
    <t>** 06.83 % POWER FINANCE CORPORATION - 24/04/2023</t>
  </si>
  <si>
    <t>INE134E08KO6</t>
  </si>
  <si>
    <t>** 06.50 % NABARD - 17/04/2023</t>
  </si>
  <si>
    <t>INE261F08CD4</t>
  </si>
  <si>
    <t>INE414G07HU2</t>
  </si>
  <si>
    <t>INE484J08022</t>
  </si>
  <si>
    <t>** 06.69 % MINDSPACE BUSINESS PARKS REIT - 17/05/2024</t>
  </si>
  <si>
    <t>INE0CCU07033</t>
  </si>
  <si>
    <t>** 09.10 % POWER FINANCE CORPORATION - 23/03/2029</t>
  </si>
  <si>
    <t>INE134E08JX9</t>
  </si>
  <si>
    <t>INE020B08CU7</t>
  </si>
  <si>
    <t>INE403D08108</t>
  </si>
  <si>
    <t>CRISIL-AA-</t>
  </si>
  <si>
    <t>INE909H08337</t>
  </si>
  <si>
    <t>ICRA-AAA(CE)</t>
  </si>
  <si>
    <t>INE163N08131</t>
  </si>
  <si>
    <t>INE053F07BA5</t>
  </si>
  <si>
    <t>INE115A07OR0</t>
  </si>
  <si>
    <t>INE053F07BC1</t>
  </si>
  <si>
    <t>INE115A07OB4</t>
  </si>
  <si>
    <t>NAV AS ON 31-MAR-23: RS.10.416 (REGULAR - MONTHLY IDCW)</t>
  </si>
  <si>
    <t>NAV AS ON 31-MAR-23: RS.10.416 (REGULAR - QUARTERLY IDCW)</t>
  </si>
  <si>
    <t>NAV AS ON 31-MAR-23: RS.10.416 (REGULAR - PERIODIC IDCW)</t>
  </si>
  <si>
    <t>NAV AS ON 31-MAR-23: RS.10.416 (REGULAR - GROWTH)</t>
  </si>
  <si>
    <t>NAV AS ON 31-MAR-23: RS.10.5059 (DIRECT - MONTHLY IDCW)</t>
  </si>
  <si>
    <t>NAV AS ON 31-MAR-23: RS.10.5059 (DIRECT - QUARTERLY IDCW)</t>
  </si>
  <si>
    <t>NAV AS ON 31-MAR-23: RS.10.5059 (DIRECT - PERIODIC IDCW)</t>
  </si>
  <si>
    <t>NAV AS ON 31-MAR-23: RS.10.5059 (DIRECT - GROWTH)</t>
  </si>
  <si>
    <t>NAV AS ON 30-SEP-22: RS.10.0841 (REGULAR - MONTHLY IDCW)</t>
  </si>
  <si>
    <t>NAV AS ON 30-SEP-22: RS.10.0841 (REGULAR - QUARTERLY IDCW)</t>
  </si>
  <si>
    <t>NAV AS ON 30-SEP-22: RS.10.0841 (REGULAR - PERIODIC IDCW)</t>
  </si>
  <si>
    <t>NAV AS ON 30-SEP-22: RS.10.0841 (REGULAR - GROWTH)</t>
  </si>
  <si>
    <t>NAV AS ON 30-SEP-22: RS.10.1406 (DIRECT - MONTHLY IDCW)</t>
  </si>
  <si>
    <t>NAV AS ON 30-SEP-22: RS.10.1406 (DIRECT - QUARTERLY IDCW)</t>
  </si>
  <si>
    <t>NAV AS ON 30-SEP-22: RS.10.1406 (DIRECT - PERIODIC IDCW)</t>
  </si>
  <si>
    <t>NAV AS ON 30-SEP-22: RS.10.1406 (DIRECT - GROWTH)</t>
  </si>
  <si>
    <t>SDL MAHARASHTRA 9.60% (14/08/2023)</t>
  </si>
  <si>
    <t>IN2220130057</t>
  </si>
  <si>
    <t>SDL RAJASTHAN 8.29% (29/07/2025)</t>
  </si>
  <si>
    <t>IN2920150165</t>
  </si>
  <si>
    <t>SDL KARNATAKA 9.55% (12/02/2024)</t>
  </si>
  <si>
    <t>IN1920130102</t>
  </si>
  <si>
    <t>SDL KERALA 9.46% (26/03/2024)</t>
  </si>
  <si>
    <t>IN2020130174</t>
  </si>
  <si>
    <t>SDL WEST BENGAL 9.84% (28/08/2023)</t>
  </si>
  <si>
    <t>IN3420130079</t>
  </si>
  <si>
    <t>SDL CHATTISGARH UDAY 8.53% (28/03/2024)</t>
  </si>
  <si>
    <t>IN3520150092</t>
  </si>
  <si>
    <t>SDL KARNATAKA 8.22% (09/12/2025)</t>
  </si>
  <si>
    <t>IN1920150050</t>
  </si>
  <si>
    <t>SDL KERALA 9.41% (30/01/2024)</t>
  </si>
  <si>
    <t>IN2020130141</t>
  </si>
  <si>
    <t>SDL PUNJAB  8.50% (30/03/2024)</t>
  </si>
  <si>
    <t>IN2820150190</t>
  </si>
  <si>
    <t>SDL KERALA 9.72% (28/08/2023)</t>
  </si>
  <si>
    <t>IN2020130075</t>
  </si>
  <si>
    <t>SDL TAMILNADU 8.00% (28/10/2025)</t>
  </si>
  <si>
    <t>IN3120150120</t>
  </si>
  <si>
    <t>SDL TAMILNADU 8.25% (25/04/2023)</t>
  </si>
  <si>
    <t>IN3120130015</t>
  </si>
  <si>
    <t>SDL RAJASTHAN 8.21% (31/03/2024)</t>
  </si>
  <si>
    <t>IN2920150439</t>
  </si>
  <si>
    <t>** 07.62 % NABARD - 31/01/2028</t>
  </si>
  <si>
    <t>INE261F08DV4</t>
  </si>
  <si>
    <t>INE733E07JP6</t>
  </si>
  <si>
    <t>NAV AS ON 31-MAR-23: RS.12.1689 (REGULAR - IDCW)</t>
  </si>
  <si>
    <t>NAV AS ON 31-MAR-23: RS.12.1689 (REGULAR - GROWTH)</t>
  </si>
  <si>
    <t>NAV AS ON 31-MAR-23: RS.12.3838 (DIRECT - IDCW)</t>
  </si>
  <si>
    <t>NAV AS ON 31-MAR-23: RS.12.3838 (DIRECT - GROWTH)</t>
  </si>
  <si>
    <t>NAV AS ON 30-SEP-22: RS.11.7883 (REGULAR - IDCW)</t>
  </si>
  <si>
    <t>NAV AS ON 30-SEP-22: RS.11.7883 (REGULAR - GROWTH)</t>
  </si>
  <si>
    <t>NAV AS ON 30-SEP-22: RS.11.9667 (DIRECT - IDCW)</t>
  </si>
  <si>
    <t>NAV AS ON 30-SEP-22: RS.11.9667 (DIRECT - GROWTH)</t>
  </si>
  <si>
    <t>NOTE:</t>
  </si>
  <si>
    <t>There are no investments in Partly Paid up Debentures.</t>
  </si>
  <si>
    <t>MUTUAL FUND INVESTMENTS ARE SUBJECT TO MARKET RISKS, READ ALL SCHEME RELATED DOCUMENTS CAREFULLY.</t>
  </si>
  <si>
    <t>Dividend History</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</si>
  <si>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</si>
  <si>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</si>
  <si>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</si>
  <si>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</si>
  <si>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</si>
  <si>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Scheme Risk-O-Meter</t>
  </si>
  <si>
    <t>Benchmark Risk-O-Meter</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</si>
  <si>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</si>
  <si>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</si>
  <si>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</si>
  <si>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</si>
  <si>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</si>
  <si>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</si>
  <si>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</si>
  <si>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</si>
  <si>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</si>
  <si>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</si>
  <si>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</si>
  <si>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</si>
  <si>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</si>
  <si>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</si>
  <si>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</si>
  <si>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Small Cap Fund</t>
  </si>
  <si>
    <t>(An open ended equity scheme predominantly investing in small cap stocks)</t>
  </si>
  <si>
    <t>•Predominant investment in equity/equity related instruments of small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</si>
  <si>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</si>
  <si>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</si>
  <si>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</si>
  <si>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</si>
  <si>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</si>
  <si>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</si>
  <si>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</si>
  <si>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</si>
  <si>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Equity P/E Fund</t>
  </si>
  <si>
    <t>(An open ended equity scheme following a value investment strategy)</t>
  </si>
  <si>
    <t>•Investment (minimum 70%) in equity &amp; equity related instruments of companies whose rolling P/E is lower than rolling P/E of S&amp;PBSE Sensex.</t>
  </si>
  <si>
    <t>Tata large &amp; Mid Cap Fund</t>
  </si>
  <si>
    <t>(An open ended equity scheme investing in both large cap and mid cap stocks)</t>
  </si>
  <si>
    <t>•Investment in equity and equity related instruments of well researched value and growth oriented Large &amp; Mid Cap Companies.</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</si>
  <si>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</si>
  <si>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</si>
  <si>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</si>
  <si>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</si>
  <si>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</si>
  <si>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</si>
  <si>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</si>
  <si>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</si>
  <si>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</si>
  <si>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</si>
  <si>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</si>
  <si>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</si>
  <si>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</si>
  <si>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</si>
  <si>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</si>
  <si>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</si>
  <si>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</si>
  <si>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</si>
  <si>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</si>
  <si>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</si>
  <si>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</si>
  <si>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</si>
  <si>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</si>
  <si>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</si>
  <si>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</si>
  <si>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</si>
  <si>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</si>
  <si>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</si>
  <si>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</si>
  <si>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</si>
  <si>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 xml:space="preserve">Tata  S&amp;P BSE Sensex Index Fund </t>
  </si>
  <si>
    <t>(An open-ended equity scheme tracking S&amp;P BSE Sensex)</t>
  </si>
  <si>
    <t>•To reflect / mirror the S&amp;P BSE Sensex returns by investing in the same stocks which comprises of S&amp;PBSE Sensex.</t>
  </si>
  <si>
    <t>Tata Nifty 50 Index Fund</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</si>
  <si>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</si>
  <si>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</si>
  <si>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</si>
  <si>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</si>
  <si>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</si>
  <si>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</si>
  <si>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50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</si>
  <si>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</si>
  <si>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</si>
  <si>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</si>
  <si>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</si>
  <si>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</si>
  <si>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</si>
  <si>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</si>
  <si>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</si>
  <si>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</si>
  <si>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</si>
  <si>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</si>
  <si>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</si>
  <si>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</si>
  <si>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</si>
  <si>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</si>
  <si>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</si>
  <si>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</si>
  <si>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</si>
  <si>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</si>
  <si>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</si>
  <si>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</si>
  <si>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Housing Opportunities Fund</t>
  </si>
  <si>
    <t>(An open-ended equity scheme following housing theme)</t>
  </si>
  <si>
    <t>•Investment in equity &amp; equity related instruments in housing theme.</t>
  </si>
  <si>
    <t>(An open-ended scheme replicating/tracking NIFTY Midcap 150 Momentum 50 Index)</t>
  </si>
  <si>
    <t>•Investment in equity and equity related instruments comprised in Nifty Midcap 150 Momentum 50 Index.</t>
  </si>
  <si>
    <t>(An open ended equity scheme investing across large cap, mid cap, small cap stocks)</t>
  </si>
  <si>
    <t>•To Generate Long Term Capital Appreciation.</t>
  </si>
  <si>
    <t>•An open ended equity scheme investing across large cap, mid cap and small cap stocks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</si>
  <si>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</si>
  <si>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</si>
  <si>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</si>
  <si>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Tata Retirement Savings Fund - MODERATE PLAN</t>
  </si>
  <si>
    <t>TRSF-MODERATE PLAN: • Long Term Capital Appreciation &amp; Current Income. •   A predominantly equity oriented (between 65%-85%) savings scheme which provides tool for retirement planning to individual investors.</t>
  </si>
  <si>
    <t>Scheme Risk-O-Meter and Scheme Benchmark Risk-O-Meter as of 31st March 2023</t>
  </si>
  <si>
    <t>Serial No.</t>
  </si>
  <si>
    <t>Scheme Name</t>
  </si>
  <si>
    <t>Scheme             Risk- O-Meter</t>
  </si>
  <si>
    <t>Scheme Bench Mark</t>
  </si>
  <si>
    <t>Benchmark     Risk-O-Meter</t>
  </si>
  <si>
    <t>1</t>
  </si>
  <si>
    <t>Low</t>
  </si>
  <si>
    <t>NIFTY 50 Arbitrage</t>
  </si>
  <si>
    <t>LOW</t>
  </si>
  <si>
    <t>Very High</t>
  </si>
  <si>
    <t>CRISIL Hybrid 50+50 - Moderate Index</t>
  </si>
  <si>
    <t>High</t>
  </si>
  <si>
    <t>Nifty Financial Services</t>
  </si>
  <si>
    <t>Moderate</t>
  </si>
  <si>
    <t>CRISIL Banking and PSU Debt Index</t>
  </si>
  <si>
    <t>Nifty 500</t>
  </si>
  <si>
    <t>CRISIL Corporate Bond Fund BII Index</t>
  </si>
  <si>
    <t>CRISIL IBX Gilt Index - April 2026</t>
  </si>
  <si>
    <t>Low to Moderate</t>
  </si>
  <si>
    <t>Nifty IT</t>
  </si>
  <si>
    <t>NIFTY Equity Savings Index</t>
  </si>
  <si>
    <t>MODERATE</t>
  </si>
  <si>
    <t>Nifty500 Shariah</t>
  </si>
  <si>
    <t>CRISIL Short Term Bond Fund Index</t>
  </si>
  <si>
    <t>CRISIL Dynamic Gilt Index</t>
  </si>
  <si>
    <t>NIFTY Housing</t>
  </si>
  <si>
    <t>CRISIL Hybrid 35+65 - Aggressive Index</t>
  </si>
  <si>
    <t>Nifty India Consumption</t>
  </si>
  <si>
    <t>Nifty Pharma</t>
  </si>
  <si>
    <t>S&amp;P BSE India Infrastructure Index</t>
  </si>
  <si>
    <t>NIFTY LargeMidcap 250</t>
  </si>
  <si>
    <t>Nifty 100</t>
  </si>
  <si>
    <t>CRISIL Liquid Fund AI Index</t>
  </si>
  <si>
    <t>Nifty Midcap 150</t>
  </si>
  <si>
    <t>CRISIL Money Market Fund BI Index</t>
  </si>
  <si>
    <t>Composite Benchmark of 65% S&amp;P BSE 200 + 15% CRISIL Short Term Bond Fund Index + 20% iComdex Composite Index (Total Return variant of the index (TRI) will be used for performance comparison).</t>
  </si>
  <si>
    <t>very High</t>
  </si>
  <si>
    <t>Nifty 500 Multicap 50:25:25</t>
  </si>
  <si>
    <t>Nifty 50</t>
  </si>
  <si>
    <t>Nifty G-Sec Dec 2026 Index</t>
  </si>
  <si>
    <t>Moderately High</t>
  </si>
  <si>
    <t>Nifty G-Sec Dec 2029 Index</t>
  </si>
  <si>
    <t>Nifty India Digital</t>
  </si>
  <si>
    <t>Nifty Midcap150 Momentum 50</t>
  </si>
  <si>
    <t>Nifty Private Bank</t>
  </si>
  <si>
    <t>TATA NIFTY SDL PLUS AAA PSU BOND DEC 2027 6040 INDEX FUND</t>
  </si>
  <si>
    <t>Nifty SDL Plus AAA PSU Bond Dec 2027 60:40 Index</t>
  </si>
  <si>
    <t>CRISIL Overnight Fund AI Index</t>
  </si>
  <si>
    <t>S&amp;P BSE 200</t>
  </si>
  <si>
    <t>Nifty Commodities</t>
  </si>
  <si>
    <t>CRISIL Short Term Debt Hybrid 75+25 Fund Index</t>
  </si>
  <si>
    <t>CRISIL Hybrid 25+75 - Aggressive Index</t>
  </si>
  <si>
    <t>S&amp;P BSE Sensex</t>
  </si>
  <si>
    <t>CRISIL Short Duration Fund AII Index</t>
  </si>
  <si>
    <t>Nifty Smallcap 250</t>
  </si>
  <si>
    <t>CRISIL Low Duration Fund AI Index</t>
  </si>
  <si>
    <t>CRISIL Ultra Short Duration Fund BI Index</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</si>
  <si>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</si>
  <si>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</si>
  <si>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</si>
  <si>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</si>
  <si>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</si>
  <si>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</si>
  <si>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</si>
  <si>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Oct'22</t>
  </si>
  <si>
    <t>Nov'22</t>
  </si>
  <si>
    <t>Dec'22</t>
  </si>
  <si>
    <t>Jan'23</t>
  </si>
  <si>
    <t>Feb'23</t>
  </si>
  <si>
    <t>Mar'23</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</si>
  <si>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</si>
  <si>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</si>
  <si>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</si>
  <si>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</si>
  <si>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</si>
  <si>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</si>
  <si>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</si>
  <si>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</si>
  <si>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</si>
  <si>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</si>
  <si>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</si>
  <si>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</si>
  <si>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</si>
  <si>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</si>
  <si>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</si>
  <si>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</si>
  <si>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TOTAL BELOW INVESTMENT GRADE OR DEFAULT PROVIDED FOR:</t>
  </si>
  <si>
    <t>TOTAL VALUE AND PERCENTAGE OF ILLIQUID EQUITY SHARES:</t>
  </si>
  <si>
    <t xml:space="preserve">TOTAL OUTSTANDING EXPOSURE IN DERIVATIVE INSTRUMENTS: </t>
  </si>
  <si>
    <t>As mentioned below</t>
  </si>
  <si>
    <t>Name Of The Bank</t>
  </si>
  <si>
    <t>Amount of Margins
( Rs. in Lakhs )</t>
  </si>
  <si>
    <t>Cash as Margin</t>
  </si>
  <si>
    <t>Fixed Deposits</t>
  </si>
  <si>
    <t>Government Securities (Face Value)</t>
  </si>
  <si>
    <t>T-Bills (Face Value)</t>
  </si>
  <si>
    <t>Mutual Fund Units(Amt)</t>
  </si>
  <si>
    <t>Equity Margin</t>
  </si>
  <si>
    <t>Total Gross Margin</t>
  </si>
  <si>
    <t xml:space="preserve">^ Hedging positions through futures as on </t>
  </si>
  <si>
    <t>Underlying</t>
  </si>
  <si>
    <t>Long/(Short)</t>
  </si>
  <si>
    <t>Future price when purchased</t>
  </si>
  <si>
    <t>Current Price of the contract  </t>
  </si>
  <si>
    <t>Margin maintained in Rs.lakhs</t>
  </si>
  <si>
    <t>Total exposure due to futures ( hedging positions) as a % age of net assets:</t>
  </si>
  <si>
    <t>Total Number of Contracts where stock futures were Bought :</t>
  </si>
  <si>
    <t xml:space="preserve"> Nos. </t>
  </si>
  <si>
    <t>ABB INDIA LTDFEB2023FUT</t>
  </si>
  <si>
    <t>ABB INDIA LTDMAR2023FUT</t>
  </si>
  <si>
    <t>ASTRAL LTD (ERSTWHILE ASTRAL POLY TECHNIK LTD)FEB2023FUT</t>
  </si>
  <si>
    <t>ASTRAL LTD (ERSTWHILE ASTRAL POLY TECHNIK LTD)MAR2023FUT</t>
  </si>
  <si>
    <t>ABBOTT INDIA LTDFEB2023FUT</t>
  </si>
  <si>
    <t>ADITYA BIRLA CAPITAL LTDFEB2023FUT</t>
  </si>
  <si>
    <t>ADITYA BIRLA CAPITAL LTDMAR2023FUT</t>
  </si>
  <si>
    <t>AARTI INDUSTRIES LTDFEB2023FUT</t>
  </si>
  <si>
    <t>AARTI INDUSTRIES LTDMAR2023FUT</t>
  </si>
  <si>
    <t>ACC LTDFEB2023FUT</t>
  </si>
  <si>
    <t>ADANI ENTERPRISES LTDFEB2023FUT</t>
  </si>
  <si>
    <t>ADANI PORTS AND SPECIAL ECONOMIC ZONE LTDFEB2023FUT</t>
  </si>
  <si>
    <t>ADANI PORTS AND SPECIAL ECONOMIC ZONE LTDMAR2023FUT</t>
  </si>
  <si>
    <t>ALKEM LABORATORIES LTDFEB2023FUT</t>
  </si>
  <si>
    <t>ALKEM LABORATORIES LTDMAR2023FUT</t>
  </si>
  <si>
    <t>AMBUJA CEMENTS LTDFEB2023FUT</t>
  </si>
  <si>
    <t>APOLLO HOSPITALS ENTERPRISE LTDFEB2023FUT</t>
  </si>
  <si>
    <t>APOLLO HOSPITALS ENTERPRISE LTDMAR2023FUT</t>
  </si>
  <si>
    <t>APOLLO TYRES LTDFEB2023FUT</t>
  </si>
  <si>
    <t>APOLLO TYRES LTDMAR2023FUT</t>
  </si>
  <si>
    <t>ASHOK LEYLAND LTDFEB2023FUT</t>
  </si>
  <si>
    <t>ASHOK LEYLAND LTDMAR2023FUT</t>
  </si>
  <si>
    <t>ASIAN PAINTS (INDIA) LTDFEB2023FUT</t>
  </si>
  <si>
    <t>AUROBINDO PHARMA LTDFEB2023FUT</t>
  </si>
  <si>
    <t>AXIS BANK LTDFEB2023FUT</t>
  </si>
  <si>
    <t>AXIS BANK LTDMAR2023FUT</t>
  </si>
  <si>
    <t>BALRAMPUR CHINI MILLS LTDFEB2023FUT</t>
  </si>
  <si>
    <t>BALRAMPUR CHINI MILLS LTDMAR2023FUT</t>
  </si>
  <si>
    <t>BAJAJ AUTO LTDFEB2023FUT</t>
  </si>
  <si>
    <t>BAJAJ AUTO LTDMAR2023FUT</t>
  </si>
  <si>
    <t>BAJAJ FINSERV LTDFEB2023FUT</t>
  </si>
  <si>
    <t>BAJAJ FINANCE LTDFEB2023FUT</t>
  </si>
  <si>
    <t>BAJAJ FINANCE LTDMAR2023FUT</t>
  </si>
  <si>
    <t>BANDHAN BANK LTDFEB2023FUT</t>
  </si>
  <si>
    <t>BANDHAN BANK LTDMAR2023FUT</t>
  </si>
  <si>
    <t>BANK OF BARODAFEB2023FUT</t>
  </si>
  <si>
    <t>BATA INDIA LTDFEB2023FUT</t>
  </si>
  <si>
    <t>BATA INDIA LTDMAR2023FUT</t>
  </si>
  <si>
    <t>BHARAT ELECTRONICS LTDFEB2023FUT</t>
  </si>
  <si>
    <t>BHARAT FORGE LTDFEB2023FUT</t>
  </si>
  <si>
    <t>BHARTI AIRTEL LTDFEB2023FUT</t>
  </si>
  <si>
    <t>BHARTI AIRTEL LTDMAR2023FUT</t>
  </si>
  <si>
    <t>BHARAT HEAVY ELECTRICALS LTDFEB2023FUT</t>
  </si>
  <si>
    <t>BIOCON LTDFEB2023FUT</t>
  </si>
  <si>
    <t>BIOCON LTDMAR2023FUT</t>
  </si>
  <si>
    <t>BHARAT PETROLEUM CORPORATION LTDFEB2023FUT</t>
  </si>
  <si>
    <t>BRITANNIA INDUSTRIES LTDFEB2023FUT</t>
  </si>
  <si>
    <t>BRITANNIA INDUSTRIES LTDMAR2023FUT</t>
  </si>
  <si>
    <t>CHAMBAL FERTILISER &amp; CHEMICALS LTDFEB2023FUT</t>
  </si>
  <si>
    <t>CHAMBAL FERTILISER &amp; CHEMICALS LTDMAR2023FUT</t>
  </si>
  <si>
    <t>COROMANDEL INTERNATIONAL LTDFEB2023FUT</t>
  </si>
  <si>
    <t>COROMANDEL INTERNATIONAL LTDMAR2023FUT</t>
  </si>
  <si>
    <t>CROMPTON GREAVES CONSUMER ELECTRICALS LTDFEB2023FUT</t>
  </si>
  <si>
    <t>CROMPTON GREAVES CONSUMER ELECTRICALS LTDMAR2023FUT</t>
  </si>
  <si>
    <t>ZYDUS LIFESCIENCES LTDFEB2023FUT</t>
  </si>
  <si>
    <t>ZYDUS LIFESCIENCES LTDMAR2023FUT</t>
  </si>
  <si>
    <t>CANARA BANKFEB2023FUT</t>
  </si>
  <si>
    <t>CAN FIN HOMES LTDFEB2023FUT</t>
  </si>
  <si>
    <t>CAN FIN HOMES LTDMAR2023FUT</t>
  </si>
  <si>
    <t>CHOLAMANDALAM INVESTMENT &amp; FINANCE CO LTDFEB2023FUT</t>
  </si>
  <si>
    <t>CHOLAMANDALAM INVESTMENT &amp; FINANCE CO LTDMAR2023FUT</t>
  </si>
  <si>
    <t>CIPLA LTDFEB2023FUT</t>
  </si>
  <si>
    <t>CIPLA LTDMAR2023FUT</t>
  </si>
  <si>
    <t>COAL INDIA LTDFEB2023FUT</t>
  </si>
  <si>
    <t>COLGATE-PALMOLIVE INDIA LTDFEB2023FUT</t>
  </si>
  <si>
    <t>COLGATE-PALMOLIVE INDIA LTDMAR2023FUT</t>
  </si>
  <si>
    <t>CONTAINER CORPORATION OF INDIA LTDFEB2023FUT</t>
  </si>
  <si>
    <t>CONTAINER CORPORATION OF INDIA LTDMAR2023FUT</t>
  </si>
  <si>
    <t>CITY UNION BANK LTDFEB2023FUT</t>
  </si>
  <si>
    <t>CITY UNION BANK LTDMAR2023FUT</t>
  </si>
  <si>
    <t>CUMMINS INDIA LTDFEB2023FUT</t>
  </si>
  <si>
    <t>CUMMINS INDIA LTDMAR2023FUT</t>
  </si>
  <si>
    <t>DELTA CORP LTDFEB2023FUT</t>
  </si>
  <si>
    <t>DELTA CORP LTDMAR2023FUT</t>
  </si>
  <si>
    <t>DIXON TECHNOLOGIES (INDIA) LTDFEB2023FUT</t>
  </si>
  <si>
    <t>DIXON TECHNOLOGIES (INDIA) LTDMAR2023FUT</t>
  </si>
  <si>
    <t>DABUR INDIA LTDFEB2023FUT</t>
  </si>
  <si>
    <t>DABUR INDIA LTDMAR2023FUT</t>
  </si>
  <si>
    <t>DEEPAK NITRITE LTDFEB2023FUT</t>
  </si>
  <si>
    <t>DEEPAK NITRITE LTDMAR2023FUT</t>
  </si>
  <si>
    <t>DIVI LABORATORIES LTDFEB2023FUT</t>
  </si>
  <si>
    <t>DIVI LABORATORIES LTDMAR2023FUT</t>
  </si>
  <si>
    <t>DLF LTDFEB2023FUT</t>
  </si>
  <si>
    <t>DLF LTDMAR2023FUT</t>
  </si>
  <si>
    <t>DR REDDYs LABORATORIES LTDFEB2023FUT</t>
  </si>
  <si>
    <t>DR REDDYs LABORATORIES LTDMAR2023FUT</t>
  </si>
  <si>
    <t>EICHER MOTORS LTDFEB2023FUT</t>
  </si>
  <si>
    <t>EICHER MOTORS LTDMAR2023FUT</t>
  </si>
  <si>
    <t>EXIDE INDUSTRIES LTDFEB2023FUT</t>
  </si>
  <si>
    <t>EXIDE INDUSTRIES LTDMAR2023FUT</t>
  </si>
  <si>
    <t>FIRSTSOURCE SOLUTIONS LTDFEB2023FUT</t>
  </si>
  <si>
    <t>FEDERAL BANK LTDFEB2023FUT</t>
  </si>
  <si>
    <t>GUJ NARMADA VALLEY FER. &amp; CHEM. LTDFEB2023FUT</t>
  </si>
  <si>
    <t>GUJ NARMADA VALLEY FER. &amp; CHEM. LTDMAR2023FUT</t>
  </si>
  <si>
    <t>GODREJ PROPERTIES LTDFEB2023FUT</t>
  </si>
  <si>
    <t>GODREJ PROPERTIES LTDMAR2023FUT</t>
  </si>
  <si>
    <t>GAIL ( INDIA ) LTDFEB2023FUT</t>
  </si>
  <si>
    <t>GAIL ( INDIA ) LTDMAR2023FUT</t>
  </si>
  <si>
    <t>GODREJ CONSUMER PRODUCTS LTDFEB2023FUT</t>
  </si>
  <si>
    <t>GODREJ CONSUMER PRODUCTS LTDMAR2023FUT</t>
  </si>
  <si>
    <t>GRANULES INDIA LTDFEB2023FUT</t>
  </si>
  <si>
    <t>GRANULES INDIA LTDMAR2023FUT</t>
  </si>
  <si>
    <t>GRASIM INDUSTRIES LTDFEB2023FUT</t>
  </si>
  <si>
    <t>HDFC BANK LTDFEB2023FUT</t>
  </si>
  <si>
    <t>HINDUSTAN AERONAUTICS LTDFEB2023FUT</t>
  </si>
  <si>
    <t>HINDUSTAN COPPER LTDFEB2023FUT</t>
  </si>
  <si>
    <t>HINDUSTAN COPPER LTDMAR2023FUT</t>
  </si>
  <si>
    <t>HAVELLS INDIA LTDFEB2023FUT</t>
  </si>
  <si>
    <t>HDFC ASSET MANAGEMENT COMPANY LTDMAR2023FUT</t>
  </si>
  <si>
    <t>HDFC LIFE INSURANCE CO. LTDFEB2023FUT</t>
  </si>
  <si>
    <t>HOUSING DEVELOPMENT FINANCE CORPORATION LTDFEB2023FUT</t>
  </si>
  <si>
    <t>HOUSING DEVELOPMENT FINANCE CORPORATION LTDMAR2023FUT</t>
  </si>
  <si>
    <t>HERO MOTOCORP LTDFEB2023FUT</t>
  </si>
  <si>
    <t>HERO MOTOCORP LTDMAR2023FUT</t>
  </si>
  <si>
    <t>HINDALCO INDUSTRIES LTDFEB2023FUT</t>
  </si>
  <si>
    <t>HINDUSTAN PETROLEUM CORPORATION LTDFEB2023FUT</t>
  </si>
  <si>
    <t>HINDUSTAN UNILEVER LTDFEB2023FUT</t>
  </si>
  <si>
    <t>HINDUSTAN UNILEVER LTDMAR2023FUT</t>
  </si>
  <si>
    <t>INDIAN HOTELS CO. LTDFEB2023FUT</t>
  </si>
  <si>
    <t>INDIAN HOTELS CO. LTDMAR2023FUT</t>
  </si>
  <si>
    <t>INDUSIND BANK LTDFEB2023FUT</t>
  </si>
  <si>
    <t>INDIAN ENERGY EXCHANGE LTDFEB2023FUT</t>
  </si>
  <si>
    <t>INDIAN ENERGY EXCHANGE LTDMAR2023FUT</t>
  </si>
  <si>
    <t>INTELLECT DESIGN ARENA LTDFEB2023FUT</t>
  </si>
  <si>
    <t>INDIABULLS HOUSING FINANCE LTDFEB2023FUT</t>
  </si>
  <si>
    <t>INDIABULLS HOUSING FINANCE LTDMAR2023FUT</t>
  </si>
  <si>
    <t>ICICI BANK LTDFEB2023FUT</t>
  </si>
  <si>
    <t>ICICI BANK LTDMAR2023FUT</t>
  </si>
  <si>
    <t>ICICI LOMBARD GENERAL INSURANCE CO. LTDFEB2023FUT</t>
  </si>
  <si>
    <t>ICICI LOMBARD GENERAL INSURANCE CO. LTDMAR2023FUT</t>
  </si>
  <si>
    <t>ICICI PRUDENTIAL LIFE INSURANCE COMPANY LTDFEB2023FUT</t>
  </si>
  <si>
    <t>ICICI PRUDENTIAL LIFE INSURANCE COMPANY LTDMAR2023FUT</t>
  </si>
  <si>
    <t>IDFC FIRST BANK LTDFEB2023FUT</t>
  </si>
  <si>
    <t>IDFC LTDFEB2023FUT</t>
  </si>
  <si>
    <t>IDFC LTDMAR2023FUT</t>
  </si>
  <si>
    <t>INDRAPRASTHA GAS LTDFEB2023FUT</t>
  </si>
  <si>
    <t>INDIA CEMENTS LTDFEB2023FUT</t>
  </si>
  <si>
    <t>INDIA CEMENTS LTDMAR2023FUT</t>
  </si>
  <si>
    <t>INTERGLOBE AVIATION LTDFEB2023FUT</t>
  </si>
  <si>
    <t>INFOSYS LTDFEB2023FUT</t>
  </si>
  <si>
    <t>INDIAN OIL CORPORATION LTDFEB2023FUT</t>
  </si>
  <si>
    <t>INDIAN RAILWAY CATERING AND TOURISM CORPORATION LTDFEB2023FUT</t>
  </si>
  <si>
    <t>ITC LTDFEB2023FUT</t>
  </si>
  <si>
    <t>ITC LTDMAR2023FUT</t>
  </si>
  <si>
    <t>J K CEMENT LTDFEB2023FUT</t>
  </si>
  <si>
    <t>JINDAL STEEL &amp; POWER LTDFEB2023FUT</t>
  </si>
  <si>
    <t>JUBILANT FOODWORKS LTDFEB2023FUT</t>
  </si>
  <si>
    <t>JUBILANT FOODWORKS LTDMAR2023FUT</t>
  </si>
  <si>
    <t>KOTAK MAHINDRA BANK LTDFEB2023FUT</t>
  </si>
  <si>
    <t>KOTAK MAHINDRA BANK LTDMAR2023FUT</t>
  </si>
  <si>
    <t>BIRLASOFT LTDFEB2023FUT</t>
  </si>
  <si>
    <t>BIRLASOFT LTDMAR2023FUT</t>
  </si>
  <si>
    <t>L&amp;T FINANCE HOLDINGS LTDFEB2023FUT</t>
  </si>
  <si>
    <t>LAURUS LABS LTDFEB2023FUT</t>
  </si>
  <si>
    <t>LIC HOUSING FINANCE LTDFEB2023FUT</t>
  </si>
  <si>
    <t>LIC HOUSING FINANCE LTDMAR2023FUT</t>
  </si>
  <si>
    <t>LTIMINDTREE LTDFEB2023FUT</t>
  </si>
  <si>
    <t>LARSEN &amp; TOUBRO LTDFEB2023FUT</t>
  </si>
  <si>
    <t>LARSEN &amp; TOUBRO LTDMAR2023FUT</t>
  </si>
  <si>
    <t>LUPIN LTDFEB2023FUT</t>
  </si>
  <si>
    <t>LUPIN LTDMAR2023FUT</t>
  </si>
  <si>
    <t>MAHINDRA AND MAHINDRA FINANCIAL SERVICES LTDFEB2023FUT</t>
  </si>
  <si>
    <t>MAHINDRA AND MAHINDRA FINANCIAL SERVICES LTDMAR2023FUT</t>
  </si>
  <si>
    <t>MAHINDRA &amp; MAHINDRA LTDFEB2023FUT</t>
  </si>
  <si>
    <t>MAHINDRA &amp; MAHINDRA LTDMAR2023FUT</t>
  </si>
  <si>
    <t>MARUTI SUZUKI INDIA LTDFEB2023FUT</t>
  </si>
  <si>
    <t>MARUTI SUZUKI INDIA LTDMAR2023FUT</t>
  </si>
  <si>
    <t>METROPOLIS HEALTHCARE LTDFEB2023FUT</t>
  </si>
  <si>
    <t>METROPOLIS HEALTHCARE LTDMAR2023FUT</t>
  </si>
  <si>
    <t>MANAPPURAM FINANCE LTDFEB2023FUT</t>
  </si>
  <si>
    <t>MANAPPURAM FINANCE LTDMAR2023FUT</t>
  </si>
  <si>
    <t>MARICO LTDFEB2023FUT</t>
  </si>
  <si>
    <t>UNITED SPIRITS LTDFEB2023FUT</t>
  </si>
  <si>
    <t>MULTI COMMODITY EXCHANGE OF IND LTDFEB2023FUT</t>
  </si>
  <si>
    <t>MAHANAGAR GAS LTDFEB2023FUT</t>
  </si>
  <si>
    <t>MAHANAGAR GAS LTDMAR2023FUT</t>
  </si>
  <si>
    <t>SAMVARDHANA MOTHERSON INTERNATIONAL LTDFEB2023FUT</t>
  </si>
  <si>
    <t>NATIONAL ALUMINIUM CO. LTDFEB2023FUT</t>
  </si>
  <si>
    <t>INFO EDGE (INDIA) LTDFEB2023FUT</t>
  </si>
  <si>
    <t>INFO EDGE (INDIA) LTDMAR2023FUT</t>
  </si>
  <si>
    <t>NAVIN FLUORINE INTERNATIONAL LTDFEB2023FUT</t>
  </si>
  <si>
    <t>NESTLE INDIA LTDFEB2023FUT</t>
  </si>
  <si>
    <t>NESTLE INDIA LTDMAR2023FUT</t>
  </si>
  <si>
    <t>NMDC LTDFEB2023FUT</t>
  </si>
  <si>
    <t>NMDC LTDMAR2023FUT</t>
  </si>
  <si>
    <t>NTPC LTDFEB2023FUT</t>
  </si>
  <si>
    <t>NTPC LTDMAR2023FUT</t>
  </si>
  <si>
    <t>OBEROI REALTY LTDFEB2023FUT</t>
  </si>
  <si>
    <t>OBEROI REALTY LTDMAR2023FUT</t>
  </si>
  <si>
    <t>DALMIA BHARAT LTDFEB2023FUT</t>
  </si>
  <si>
    <t>ORACLE FINANCIALS SERVICES SOFT LTDFEB2023FUT</t>
  </si>
  <si>
    <t>ORACLE FINANCIALS SERVICES SOFT LTDMAR2023FUT</t>
  </si>
  <si>
    <t>OIL &amp; NATURAL GAS CO.FEB2023FUT</t>
  </si>
  <si>
    <t>PI INDUSTRIES LTDFEB2023FUT</t>
  </si>
  <si>
    <t>PI INDUSTRIES LTDMAR2023FUT</t>
  </si>
  <si>
    <t>ADITYA BIRLA FASHION &amp; RETAIL LTDFEB2023FUT</t>
  </si>
  <si>
    <t>ADITYA BIRLA FASHION &amp; RETAIL LTDMAR2023FUT</t>
  </si>
  <si>
    <t>PAGE INDUSTRIES LTDFEB2023FUT</t>
  </si>
  <si>
    <t>PAGE INDUSTRIES LTDMAR2023FUT</t>
  </si>
  <si>
    <t>PIRAMAL ENTERPRISES LTDFEB2023FUT</t>
  </si>
  <si>
    <t>PIRAMAL ENTERPRISES LTDMAR2023FUT</t>
  </si>
  <si>
    <t>POWER FINANCE CORPORATION  LTDFEB2023FUT</t>
  </si>
  <si>
    <t>POWER FINANCE CORPORATION  LTDMAR2023FUT</t>
  </si>
  <si>
    <t>PIDILITE INDUSTRIES  LTDFEB2023FUT</t>
  </si>
  <si>
    <t>PIDILITE INDUSTRIES  LTDMAR2023FUT</t>
  </si>
  <si>
    <t>PUNJAB NATIONAL BANKFEB2023FUT</t>
  </si>
  <si>
    <t>POWER GRID CORPORATION OF INDIA LTDFEB2023FUT</t>
  </si>
  <si>
    <t>POWER GRID CORPORATION OF INDIA LTDMAR2023FUT</t>
  </si>
  <si>
    <t>RAIN INDUSTRIES LTDFEB2023FUT</t>
  </si>
  <si>
    <t>RAIN INDUSTRIES LTDMAR2023FUT</t>
  </si>
  <si>
    <t>RBL BANK LTDFEB2023FUT</t>
  </si>
  <si>
    <t>REC LTDFEB2023FUT</t>
  </si>
  <si>
    <t>REC LTDMAR2023FUT</t>
  </si>
  <si>
    <t>RELIANCE INDUSTRIES LTDFEB2023FUT</t>
  </si>
  <si>
    <t>RELIANCE INDUSTRIES LTDMAR2023FUT</t>
  </si>
  <si>
    <t>SYNGENE INTERNATIONAL LTDFEB2023FUT</t>
  </si>
  <si>
    <t>SBI LIFE INSURANCE COMPANY LTDFEB2023FUT</t>
  </si>
  <si>
    <t>SBI CARDS AND PAYMENT SERVICES LTDFEB2023FUT</t>
  </si>
  <si>
    <t>STEEL AUTHORITY INDIA LTDFEB2023FUT</t>
  </si>
  <si>
    <t>STEEL AUTHORITY INDIA LTDMAR2023FUT</t>
  </si>
  <si>
    <t>STATE BANK OF INDIAFEB2023FUT</t>
  </si>
  <si>
    <t>STATE BANK OF INDIAMAR2023FUT</t>
  </si>
  <si>
    <t>SIEMENS LTDFEB2023FUT</t>
  </si>
  <si>
    <t>SIEMENS LTDMAR2023FUT</t>
  </si>
  <si>
    <t>SRF LTDFEB2023FUT</t>
  </si>
  <si>
    <t>SRF LTDMAR2023FUT</t>
  </si>
  <si>
    <t>SHRIRAM FINANCE LTDFEB2023FUT</t>
  </si>
  <si>
    <t>SHRIRAM FINANCE LTDMAR2023FUT</t>
  </si>
  <si>
    <t>SUN PHARMACEUTICAL INDUSTRIES LTDFEB2023FUT</t>
  </si>
  <si>
    <t>SUN PHARMACEUTICAL INDUSTRIES LTDMAR2023FUT</t>
  </si>
  <si>
    <t>SUN TV NETWORK LTDFEB2023FUT</t>
  </si>
  <si>
    <t>TATA CHEMICALS LTDFEB2023FUT</t>
  </si>
  <si>
    <t>TATA CHEMICALS LTDMAR2023FUT</t>
  </si>
  <si>
    <t>TATA COMMUNICATIONS LTDFEB2023FUT</t>
  </si>
  <si>
    <t>TATA COMMUNICATIONS LTDMAR2023FUT</t>
  </si>
  <si>
    <t>TATA CONSUMER PRODUCTS LTDFEB2023FUT</t>
  </si>
  <si>
    <t>TATA CONSUMER PRODUCTS LTDMAR2023FUT</t>
  </si>
  <si>
    <t>TATA MOTORS LTDFEB2023FUT</t>
  </si>
  <si>
    <t>TATA MOTORS LTDMAR2023FUT</t>
  </si>
  <si>
    <t>TATA POWER COMPANY LTDFEB2023FUT</t>
  </si>
  <si>
    <t>TATA POWER COMPANY LTDMAR2023FUT</t>
  </si>
  <si>
    <t>TATA STEEL LTDFEB2023FUT</t>
  </si>
  <si>
    <t>TATA STEEL LTDMAR2023FUT</t>
  </si>
  <si>
    <t>TATA CONSULTANCY SERVICES LTDFEB2023FUT</t>
  </si>
  <si>
    <t>TATA CONSULTANCY SERVICES LTDMAR2023FUT</t>
  </si>
  <si>
    <t>TECH MAHINDRA LTDFEB2023FUT</t>
  </si>
  <si>
    <t>TECH MAHINDRA LTDMAR2023FUT</t>
  </si>
  <si>
    <t>TITAN COMPANY LTDFEB2023FUT</t>
  </si>
  <si>
    <t>TITAN COMPANY LTDMAR2023FUT</t>
  </si>
  <si>
    <t>TORRENT PHARMACEUTICALS LTDFEB2023FUT</t>
  </si>
  <si>
    <t>TORRENT POWER LTDFEB2023FUT</t>
  </si>
  <si>
    <t>TRENT LTDFEB2023FUT</t>
  </si>
  <si>
    <t>TRENT LTDMAR2023FUT</t>
  </si>
  <si>
    <t>TVS MOTOR COMPANY LTDFEB2023FUT</t>
  </si>
  <si>
    <t>ULTRATECH CEMENT LTDFEB2023FUT</t>
  </si>
  <si>
    <t>ULTRATECH CEMENT LTDMAR2023FUT</t>
  </si>
  <si>
    <t>UPL LTDFEB2023FUT</t>
  </si>
  <si>
    <t>VEDANTA LTDFEB2023FUT</t>
  </si>
  <si>
    <t>VEDANTA LTDMAR2023FUT</t>
  </si>
  <si>
    <t>VOLTAS LTDFEB2023FUT</t>
  </si>
  <si>
    <t>WHIRLPOOL OF INDIA LTDFEB2023FUT</t>
  </si>
  <si>
    <t>WHIRLPOOL OF INDIA LTDMAR2023FUT</t>
  </si>
  <si>
    <t>WIPRO LTDFEB2023FUT</t>
  </si>
  <si>
    <t>WIPRO LTDMAR2023FUT</t>
  </si>
  <si>
    <t>ZEE ENTERTAINMENT ENTERPRISES LTDFEB2023FUT</t>
  </si>
  <si>
    <t>ZEE ENTERTAINMENT ENTERPRISES LTDMAR2023FUT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</si>
  <si>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</si>
  <si>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</si>
  <si>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</si>
  <si>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</si>
  <si>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</si>
  <si>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</si>
  <si>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</si>
  <si>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</si>
  <si>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</si>
  <si>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</si>
  <si>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</si>
  <si>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</si>
  <si>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</si>
  <si>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</si>
  <si>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</si>
  <si>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</si>
  <si>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 of Existing assets hedged through equity futures :</t>
  </si>
  <si>
    <t>BANK NIFTY FUTUREFEB2023FUT</t>
  </si>
  <si>
    <t>Total Number of Contracts where stock futures were Sold :</t>
  </si>
  <si>
    <t>Net Profit/(Net Loss) on all contracts combined :</t>
  </si>
  <si>
    <t>@</t>
  </si>
  <si>
    <t>Total Number of Contracts where  futures  were bought :</t>
  </si>
  <si>
    <t>S&amp;P CNX NIFTYFEB2023FUT</t>
  </si>
  <si>
    <t>S&amp;P CNX NIFTYMAR2023FUT</t>
  </si>
  <si>
    <t>Total Number of Contracts where  futures were sold :</t>
  </si>
  <si>
    <t>Gross Notional Value of Contracts where  futures were bought:</t>
  </si>
  <si>
    <t>Gross Notional Value of Contracts where  futures were sold:</t>
  </si>
  <si>
    <t>No.</t>
  </si>
  <si>
    <t>JSW STEEL LTDFEB2023FUT</t>
  </si>
  <si>
    <t xml:space="preserve">^ Hedging positions through Commodity futures (ETCDs) as on </t>
  </si>
  <si>
    <t>SILVERFUTMCXMAY2023CFUT</t>
  </si>
  <si>
    <t>SILVERM</t>
  </si>
  <si>
    <t>GOLDMFUTMCXMAY2023CFUT</t>
  </si>
  <si>
    <t>Total exposure due to commodity futures (ETCDs) (Hedging Positions)  as a % age of net assets:</t>
  </si>
  <si>
    <t xml:space="preserve">Other than Hedging positions through Commodity futures (ETCD) as on </t>
  </si>
  <si>
    <t>Long/Short (Lots)</t>
  </si>
  <si>
    <t>NATURALGAFMCXAPR2023CFUT</t>
  </si>
  <si>
    <t>CRUDEOILFUMCXAPR2023CFUT</t>
  </si>
  <si>
    <t xml:space="preserve">Total exposure due to Commodity futures (non hedging positions) as a %age of net assets </t>
  </si>
  <si>
    <t>Total Number of Contracts where Commodities futures (ETCDs) were Bought:</t>
  </si>
  <si>
    <t>ALUMINIUM (5 MT-5000 GMS) COMMODITYFEB2023CFUT</t>
  </si>
  <si>
    <t>ALUMINIUM (5 MT-5000 GMS) COMMODITYMAR2023CFUT</t>
  </si>
  <si>
    <t>COPPER (2500 KGS) COMMODITYFEB2023CFUT</t>
  </si>
  <si>
    <t>COPPER (2500 KGS) COMMODITYMAR2023CFUT</t>
  </si>
  <si>
    <t>CRUDE OIL (100 BARRELS) COMMODITYMAR2023CFUT</t>
  </si>
  <si>
    <t>GOLD MINI (100 GRAMS) COMMODITYAPR2023CFUT</t>
  </si>
  <si>
    <t>GOLD MINI (100 GRAMS) COMMODITYFEB2023CFUT</t>
  </si>
  <si>
    <t>GOLD MINI (100 GRAMS) COMMODITYMAR2023CFUT</t>
  </si>
  <si>
    <t>MCXBULLDEXFEB2023CFUT</t>
  </si>
  <si>
    <t>NATURAL GAS (1250 mmBtu) COMMODITYFEB2023CFUT</t>
  </si>
  <si>
    <t>NATURAL GAS (1250 mmBtu) COMMODITYMAR2023CFUT</t>
  </si>
  <si>
    <t>SILVER (30 KG) COMMODITYMAR2023CFUT</t>
  </si>
  <si>
    <t>SILVER MINI (5 KGS) COMMODITYFEB2023CFUT</t>
  </si>
  <si>
    <t>SILVER MICRO (1 KGS) COMMODITYFEB2023CFUT</t>
  </si>
  <si>
    <t>ZINC (5 MT-5000 GMS) COMMODITYFEB2023CFUT</t>
  </si>
  <si>
    <t>ZINC (5 MT-5000 GMS) COMMODITYMAR2023CFUT</t>
  </si>
  <si>
    <t>Total Number of Contracts where Commodities futures (ETCDs) were Sold:</t>
  </si>
  <si>
    <t>Gross Notional Value of Contracts where Commodities futures (ETCDs) were Bought:</t>
  </si>
  <si>
    <t>Gross Notional Value of Contracts where Commodities futures (ETCDs) were Sold:</t>
  </si>
  <si>
    <t>Call / Put</t>
  </si>
  <si>
    <t>Number of Contracts</t>
  </si>
  <si>
    <t xml:space="preserve">Option price when Purchased </t>
  </si>
  <si>
    <t>Current Price</t>
  </si>
  <si>
    <t>Total Exposure through options as a %age of net assets</t>
  </si>
  <si>
    <t>Total Number of Option contracts entered into</t>
  </si>
  <si>
    <t>NATURAL GAS (1250 mmBtu) COMMODITY FEB2023COPT C 215.000</t>
  </si>
  <si>
    <t>NATURAL GAS (1250 mmBtu) COMMODITY FEB2023COPT C 220.000</t>
  </si>
  <si>
    <t>NATURAL GAS (1250 mmBtu) COMMODITY FEB2023COPT P 195.000</t>
  </si>
  <si>
    <t>NATURAL GAS (1250 mmBtu) COMMODITY MAR2023COPT C 250.000</t>
  </si>
  <si>
    <t>Gross Notional Value of Contracts where stock Options were bought:</t>
  </si>
  <si>
    <t>Gross Notional Value of Contracts where stock Options were sold:</t>
  </si>
  <si>
    <t>Net Profit/Loss on all contracts Combined (Rs)</t>
  </si>
  <si>
    <t>Underlying Security</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</si>
  <si>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</si>
  <si>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</si>
  <si>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</si>
  <si>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</si>
  <si>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</si>
  <si>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INE008A16V00</t>
  </si>
  <si>
    <t>PORTFOLIO TURNOVER RATIO: 0.23 TIMES</t>
  </si>
  <si>
    <t>PORTFOLIO TURNOVER RATIO: 0.04 TIMES</t>
  </si>
  <si>
    <t>SILVER (30 KG) COMMODITYMAY2023CFUT</t>
  </si>
  <si>
    <t>Current Option Price</t>
  </si>
  <si>
    <t>PORTFOLIO TURNOVER RATIO: 0.24 TIMES</t>
  </si>
  <si>
    <t>PORTFOLIO TURNOVER RATIO: 0.11 TIMES</t>
  </si>
  <si>
    <t xml:space="preserve">TOTAL INVESTMENTS IN FOREIGN SECURITIES / ADRS / GDRS: </t>
  </si>
  <si>
    <t>ASTRAL LTD (ERSTWHILE ASTRAL POLY TECHNIK LTD)JAN2023FUT</t>
  </si>
  <si>
    <t>PORTFOLIO TURNOVER RATIO: 0.13 TIMES</t>
  </si>
  <si>
    <t>PORTFOLIO TURNOVER RATIO: 0.03 TIMES</t>
  </si>
  <si>
    <t>PORTFOLIO TURNOVER RATIO: 0.07 TIMES</t>
  </si>
  <si>
    <t>Details of Intra Scheme Investments as per given below Table</t>
  </si>
  <si>
    <t>Name of the Schemes</t>
  </si>
  <si>
    <t>Amount Invested ( Rs Crores)</t>
  </si>
  <si>
    <t>% of Investment by the Invested scheme</t>
  </si>
  <si>
    <t>TATA Nifty India Digital ETF Fund of Fund</t>
  </si>
  <si>
    <t>PORTFOLIO TURNOVER RATIO: 0.00 TIMES</t>
  </si>
  <si>
    <t>PORTFOLIO TURNOVER RATIO: 0.21 TIMES</t>
  </si>
  <si>
    <t>AMBUJA CEMENTS LTDMAR2023FUT</t>
  </si>
  <si>
    <t>HDFC BANK LTDMAR2023FUT</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</si>
  <si>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</si>
  <si>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</si>
  <si>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</si>
  <si>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</si>
  <si>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</si>
  <si>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</si>
  <si>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</si>
  <si>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</si>
  <si>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</si>
  <si>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</si>
  <si>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GOI 6.30% 9/4/2023  $$</t>
  </si>
  <si>
    <t>GOI - 7.32% (28/01/2024)  $$</t>
  </si>
  <si>
    <t>GOI - 7.37% (16/04/2023)  $$</t>
  </si>
  <si>
    <t>GOI - 7.68% (15/12/2023)  $$</t>
  </si>
  <si>
    <t>GOI - 5.15% (09/11/2025)  $$</t>
  </si>
  <si>
    <t>GOI - 5.22% (15/06/2025)  $$</t>
  </si>
  <si>
    <t>GOI - 5.63% (12/04/2026)  $$</t>
  </si>
  <si>
    <t>GOI - 5.74% (15/11/2026)  $$</t>
  </si>
  <si>
    <t>GOI - 6.69% (27/06/2024)  $$</t>
  </si>
  <si>
    <t>GOI - 6.97% (06/09/2026)  $$</t>
  </si>
  <si>
    <t>GOI - 7.38% (20/06/2027)  $$</t>
  </si>
  <si>
    <t>$  - INFRASTRUCTURE LEASING &amp; FINANCIAL SERVICES LTD CP (29/10/2018) - Principal due on 29th October 2018 is Rs 5,000.00 Lakhs</t>
  </si>
  <si>
    <t>$</t>
  </si>
  <si>
    <t xml:space="preserve"> -   </t>
  </si>
  <si>
    <t>Nil</t>
  </si>
  <si>
    <t>INE871D14KF1</t>
  </si>
  <si>
    <t>INFRASTRUCTURE LEASING &amp; FINANCIAL SERVICES LTD CP (29/10/2018)</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</si>
  <si>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</si>
  <si>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</si>
  <si>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</si>
  <si>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</si>
  <si>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</si>
  <si>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</si>
  <si>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 in case of semi annual YTM,  it will be annualised </t>
  </si>
  <si>
    <t>31st March 2023</t>
  </si>
  <si>
    <t xml:space="preserve">As on (Date) </t>
  </si>
  <si>
    <t>8.92 months</t>
  </si>
  <si>
    <t>Residual Maturity</t>
  </si>
  <si>
    <t>Macaulay Duration</t>
  </si>
  <si>
    <t>Annualised Portfolio YTM* :</t>
  </si>
  <si>
    <t>Description (if any)</t>
  </si>
  <si>
    <t>Scheme Name :</t>
  </si>
  <si>
    <t>Portfolio Information</t>
  </si>
  <si>
    <t>AVERAGE MATURITY : 8.92 MONTHS</t>
  </si>
  <si>
    <t>DIVIDEND DECLARED: PLEASE REFER DIVIDEND HISTORY TABLE</t>
  </si>
  <si>
    <t>TOTAL OUTSTANDING EXPOSURE IN DERIVATIVE INSTRUMENTS:</t>
  </si>
  <si>
    <t>Provided in the below table</t>
  </si>
  <si>
    <t xml:space="preserve">TOTAL BELOW INVESTMENT GRADE OR DEFAULT PROVIDED FOR: </t>
  </si>
  <si>
    <t>** - AXIS BANK LTD - CD - 08/02/2024</t>
  </si>
  <si>
    <t>** - 360 ONE WAM LTD - CP - 15/09/2023</t>
  </si>
  <si>
    <t>** - STANDARD CHARTERED CAPITAL LTD - CP - 15/09/2023</t>
  </si>
  <si>
    <t>** - SHAREKHAN BNP PARIBAS FINANCIAL SERVICES PVT. LTD - CP - 12/12/2023</t>
  </si>
  <si>
    <t>** - IIFL WEALTH PRIME LTD - CP - 15/09/2023</t>
  </si>
  <si>
    <t>** - IIFL WEALTH PRIME LTD - CP - 28/08/2023</t>
  </si>
  <si>
    <t>** - 360 ONE WAM LTD - CP - 25/08/2023</t>
  </si>
  <si>
    <t>** - SHAREKHAN LTD - CP - 12/12/2023</t>
  </si>
  <si>
    <t>** - HDFC LTD - CP - 14/02/2024</t>
  </si>
  <si>
    <t>** - AXIS BANK LTD - CD - 10/01/2024</t>
  </si>
  <si>
    <t>** - LIC HOUSING FINANCE LTD - CP - 12/12/2023</t>
  </si>
  <si>
    <t>** - TATA TELESERVICES LTD - CP - 10/11/2023</t>
  </si>
  <si>
    <t>** - ICICI SECURITIES LTD - CP - 22/08/2023</t>
  </si>
  <si>
    <t>** - TATA TELESERVICES (MAHARASHTRA) LTD - CP - 04/05/2023</t>
  </si>
  <si>
    <t>** - STANDARD CHARTERED CAPITAL LTD - CP - 22/08/2023</t>
  </si>
  <si>
    <t>** - MOTILAL OSWAL FINANCIAL SERV. LTD - CP - 15/03/2024</t>
  </si>
  <si>
    <t>** - HDFC BANK LTD - CD - 14/08/2023</t>
  </si>
  <si>
    <t>** - MOTILAL OSWAL FINVEST LTD - CP - 13/09/2023</t>
  </si>
  <si>
    <t>** - DEUTSCHE INVESTMENT INDIA PVT LTD - CP - 15/09/2023</t>
  </si>
  <si>
    <t>** - DEUTSCHE INVESTMENT INDIA PVT LTD - CP - 11/08/2023</t>
  </si>
  <si>
    <t>** - AXIS BANK LTD - CD - 07/06/2023</t>
  </si>
  <si>
    <t>** - ICICI BANK LTD - CD - 29/12/2023</t>
  </si>
  <si>
    <t>** - HDFC LTD - CP - 23/11/2023</t>
  </si>
  <si>
    <t>** - HDFC BANK LTD - CD - 20/03/2024</t>
  </si>
  <si>
    <t>** - AXIS BANK LTD - CD - 14/03/2024</t>
  </si>
  <si>
    <t>** - AXIS BANK LTD - CD - 16/02/2024</t>
  </si>
  <si>
    <t>** - AXIS BANK LTD - CD - 14/02/2024</t>
  </si>
  <si>
    <t>** - HDFC LTD - CP - 25/01/2024</t>
  </si>
  <si>
    <t>** - HDFC LTD - CP - 26/12/2023</t>
  </si>
  <si>
    <t>** - TATA TELESERVICES LTD - CP - 23/02/2024</t>
  </si>
  <si>
    <t>** - INDUSIND BANK LTD - CD - 06/03/2024</t>
  </si>
  <si>
    <t>** - SHAREKHAN LTD - CP - 16/01/2024</t>
  </si>
  <si>
    <t>** - HDFC LTD - CP - 06/02/2024</t>
  </si>
  <si>
    <t>** - HDFC BANK LTD - CD - 05/02/2024</t>
  </si>
  <si>
    <t>** - HDFC BANK LTD - CD - 14/12/2023</t>
  </si>
  <si>
    <t>Relatively High (Class III)</t>
  </si>
  <si>
    <t>Moderate (Class II)</t>
  </si>
  <si>
    <t>B-I</t>
  </si>
  <si>
    <t>Relatively Low (Class I)</t>
  </si>
  <si>
    <t>Interest Rate Risk ↓</t>
  </si>
  <si>
    <t>Relatively High (Class C)</t>
  </si>
  <si>
    <t>Moderate (Class B)</t>
  </si>
  <si>
    <t>Relatively Low (Class A)</t>
  </si>
  <si>
    <t>Credit Risk →</t>
  </si>
  <si>
    <t>Potential Risk Class</t>
  </si>
  <si>
    <t>•Investment in Money Market Instruments.</t>
  </si>
  <si>
    <t>•Regular Income Over Short Term.</t>
  </si>
  <si>
    <t>(An open ended debt scheme investing in money market instruments. A Relatively Low Interest Rate Risk and Moderate Credit Risk.)</t>
  </si>
  <si>
    <t>Tata Money Market Fund</t>
  </si>
  <si>
    <t>(The scheme had 1 segregated portfolio which was created under Tata Corporate Bond Fund. Main portfolio Tata Corporate Bond Fund was merged with Tata Short Term Bond Fund w.e.f. 14th December 2019)</t>
  </si>
  <si>
    <t>Cash received from DHFL Procceds have been distributed to the unit holders in the month of October 2021 &amp; February 2022</t>
  </si>
  <si>
    <t>as on 31-03-23</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</si>
  <si>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</si>
  <si>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</si>
  <si>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</si>
  <si>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</si>
  <si>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</si>
  <si>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</si>
  <si>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</si>
  <si>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INE121H07BO7</t>
  </si>
  <si>
    <t>IL &amp; FS FINANCIAL SERVICES LTD 8.54% NCD - 08/11/2019</t>
  </si>
  <si>
    <t>$$</t>
  </si>
  <si>
    <t>INE871D14JU2</t>
  </si>
  <si>
    <t>INFRASTRUCTURE LEASING &amp; FINANCIAL SERVICES LTD CP (27/11/2018)</t>
  </si>
  <si>
    <t>INE871D14JS6</t>
  </si>
  <si>
    <t xml:space="preserve">INFRASTRUCTURE LEASING &amp; FINANCIAL SERVICES LTD CP (26/09/2018)  </t>
  </si>
  <si>
    <t>2.82 years</t>
  </si>
  <si>
    <t>2.41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</si>
  <si>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</si>
  <si>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AVERAGE MATURITY : 2.82 YEARS</t>
  </si>
  <si>
    <t>** 08.10 % SBI CARDS &amp; PAYMENT SERVICES LTD - 17/10/2023</t>
  </si>
  <si>
    <t>** 08.30 % SBI CARDS &amp; PAYMENT SERVICES LTD - 17/05/2023</t>
  </si>
  <si>
    <t>** 09.25 % INDIA INFRADEBT LTD - 19/06/2023</t>
  </si>
  <si>
    <t>** 04.78 % HOUSING &amp; URBAN DEVELOPMENT CORPORATION LTD - 28/02/2024</t>
  </si>
  <si>
    <t>** 05.42 % HDB FINANCIAL SERVICES LTD - 17/01/2024</t>
  </si>
  <si>
    <t>** 07.35 % HDFC LTD - 10/02/2025</t>
  </si>
  <si>
    <t>** 07.20 % SIKKA PORTS AND TERMINALS LTD - 16/06/2023</t>
  </si>
  <si>
    <t>** 06.49 % VECTOR GREEN PRAYAGRAJ SOLAR PVT LTD - 01/07/2024</t>
  </si>
  <si>
    <t>** 05.70 % BAJAJ HOUSING FINANCE LTD - 10/06/2024</t>
  </si>
  <si>
    <t>** 07.72 % LIC HOUSING FINANCE LTD - 12/02/2026</t>
  </si>
  <si>
    <t>** 06.90 % LIC HOUSING FINANCE LTD - 16/11/2023</t>
  </si>
  <si>
    <t>** 07.55 % REC LTD - 31/03/2028</t>
  </si>
  <si>
    <t>** REC LTD - 31/10/2024 - FRB</t>
  </si>
  <si>
    <t>** HDFC LTD - 30/09/2024 - FRB</t>
  </si>
  <si>
    <t>** 08.25 % INDIAN RAILWAYS FINANCE CORPORATION LTD - 28/02/2024</t>
  </si>
  <si>
    <t>** 07.40 % LIC HOUSING FINANCE LTD - 06/09/2024</t>
  </si>
  <si>
    <t>** 07.40 % SUNDARAM FIN LTD - 26/08/2025</t>
  </si>
  <si>
    <t>** 06.49 % YARROW INFRASTRUCTURE PVT LTD - 01/07/2024</t>
  </si>
  <si>
    <t>** 06.40 % JAMNAGAR UTILITIES &amp; POWER PVT. LTD - 29/09/2026</t>
  </si>
  <si>
    <t>** 07.61 % LIC HOUSING FINANCE LTD - 30/07/2025</t>
  </si>
  <si>
    <t>** 07.82 % LIC HOUSING FINANCE LTD - 28/11/2025</t>
  </si>
  <si>
    <t>** 07.42 % BAJAJ HOUSING FINANCE LTD - 12/07/2024</t>
  </si>
  <si>
    <t>** RELIANCE INDUSTRIES LTD - 21/09/2023 - FRB</t>
  </si>
  <si>
    <t>** 07.90 % BAJAJ FINANCE LTD - 17/11/2025</t>
  </si>
  <si>
    <t>A-II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</si>
  <si>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</si>
  <si>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</si>
  <si>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</si>
  <si>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</si>
  <si>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</si>
  <si>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</si>
  <si>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had 1 segregated portfolio which was created under Tata Corporate Bond Fund ).</t>
  </si>
  <si>
    <t>1.30 months</t>
  </si>
  <si>
    <t>AVERAGE MATURITY :   1.30 MONTHS</t>
  </si>
  <si>
    <t>** - ADITYA BIRLA MONEY LTD - CP - 16/05/2023</t>
  </si>
  <si>
    <t>** - IIFL WEALTH PRIME LTD - CP - 12/05/2023</t>
  </si>
  <si>
    <t>** - IIFL WEALTH PRIME LTD - CP - 25/04/2023</t>
  </si>
  <si>
    <t>** - BARCLAYS INVESTMENTS &amp; LOANS (INDIA) PVT LTD - CP - 29/05/2023</t>
  </si>
  <si>
    <t>** - STANDARD CHARTERED CAPITAL LTD - CP - 07/04/2023</t>
  </si>
  <si>
    <t>** - BIRLA GROUP HOLDINGS PRIVATE LTD - CP - 18/05/2023</t>
  </si>
  <si>
    <t>** - 360 ONE WAM LTD - CP - 12/05/2023</t>
  </si>
  <si>
    <t>** - JULIUS BAER CAPITAL IND PVT LTD - CP - 12/05/2023</t>
  </si>
  <si>
    <t>** - IIFL WEALTH PRIME LTD - CP - 28/04/2023</t>
  </si>
  <si>
    <t>** - 360 ONE WAM LTD - CP - 28/04/2023</t>
  </si>
  <si>
    <t>** - SHAREKHAN LTD - CP - 12/06/2023</t>
  </si>
  <si>
    <t>** - HDFC BANK LTD - CD - 15/06/2023</t>
  </si>
  <si>
    <t>** - CHOLAMANDALAM INVT &amp; FIN  CO LTD - CP - 24/04/2023</t>
  </si>
  <si>
    <t>** - AXIS BANK LTD - CD - 09/06/2023</t>
  </si>
  <si>
    <t>** - BAJAJ FINANCE LTD - CP - 05/06/2023</t>
  </si>
  <si>
    <t>** - SIKKA PORTS AND TERMINALS LTD - CP - 05/06/2023</t>
  </si>
  <si>
    <t>** - AXIS BANK LTD - CD - 05/06/2023</t>
  </si>
  <si>
    <t>** - CAN FIN HOMES LTD - CP - 28/04/2023</t>
  </si>
  <si>
    <t>** - BIRLA GROUP HOLDINGS PRIVATE LTD - CP - 22/05/2023</t>
  </si>
  <si>
    <t>** - JAMNAGAR UTILITIES &amp; POWER PVT. LTD - CP - 22/05/2023</t>
  </si>
  <si>
    <t>** - HDFC SECURITIES LTD - CP - 15/05/2023</t>
  </si>
  <si>
    <t>** - KOTAK SECURITIES LTD - CP - 26/04/2023</t>
  </si>
  <si>
    <t>A-I</t>
  </si>
  <si>
    <t>• Investment in Debt / Money Market Instruments.</t>
  </si>
  <si>
    <t>• Regular Income for Short Term.</t>
  </si>
  <si>
    <t>(An open ended Liquid Scheme. A Relatively Low Interest Rate Risk and Moderate Credit Risk)</t>
  </si>
  <si>
    <t>Tata liquid fund</t>
  </si>
  <si>
    <t>1.85 years</t>
  </si>
  <si>
    <t>1.46 years</t>
  </si>
  <si>
    <t>Fixed</t>
  </si>
  <si>
    <t>Short</t>
  </si>
  <si>
    <t>Floating</t>
  </si>
  <si>
    <t>Long</t>
  </si>
  <si>
    <t>YARROW INFRASTRUCTURE PRIVATE LTD 6.49% NCD (01/07/2024)</t>
  </si>
  <si>
    <t>Hedging Positions through Interest Rate Swaps as on 31st March 2023</t>
  </si>
  <si>
    <t>AVERAGE MATURITY : 1.85 YEARS</t>
  </si>
  <si>
    <t># WITH INTEREST RATE SWAP POSITIONS</t>
  </si>
  <si>
    <t>** 06.49 % YARROW INFRASTRUCTURE PVT LTD - 01/07/2024 #</t>
  </si>
  <si>
    <t>** HERO FINCORP LTD - 19/07/2024 - FRB</t>
  </si>
  <si>
    <t>** ICICI HOME FINANCE CO.LTD - 27/09/2024 - FRB</t>
  </si>
  <si>
    <t>** SHRIRAM FINANCE LTD - 16/06/2023 - FRB</t>
  </si>
  <si>
    <t>** VARANASI SANGAM EXPRESSWAY PVT. LTD - 29/12/2034 - FRB</t>
  </si>
  <si>
    <t>SDL ANDHRA PRADESH 8.09% (28/01/2025) #</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</si>
  <si>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</si>
  <si>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</si>
  <si>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</si>
  <si>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</si>
  <si>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6.48 months</t>
  </si>
  <si>
    <t>AVERAGE MATURITY : 6.48 MONTHS</t>
  </si>
  <si>
    <t>** - MOTILAL OSWAL FINVEST LTD - CP - 31/05/2023</t>
  </si>
  <si>
    <t>** - AXIS BANK LTD - CD - 11/01/2024</t>
  </si>
  <si>
    <t>** - AXIS BANK LTD - CD - 23/11/2023</t>
  </si>
  <si>
    <t>** - J.M. FINANCIAL PRODUCTS LTD - CP - 10/10/2023</t>
  </si>
  <si>
    <t>** - AXIS BANK LTD - CD - 10/10/2023</t>
  </si>
  <si>
    <t>** - AXIS BANK LTD - CD - 07/09/2023</t>
  </si>
  <si>
    <t>** - LIC HOUSING FINANCE LTD - CP - 12/07/2023</t>
  </si>
  <si>
    <t>** - HDFC LTD - CP - 15/06/2023</t>
  </si>
  <si>
    <t>** 05.49 % KOTAK MAHINDRA PRIME LTD - 06/11/2023</t>
  </si>
  <si>
    <t>** 05.45 % LIC HOUSING FINANCE LTD - 25/08/2023</t>
  </si>
  <si>
    <t>** 04.71 % HDFC LTD - 07/09/2023</t>
  </si>
  <si>
    <t>•Investment in Debt &amp; Money Market instruments such that the Macaulay Duration of the portfolio is between 3 months - 6 months.</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</si>
  <si>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</si>
  <si>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</si>
  <si>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0.10 months</t>
  </si>
  <si>
    <t>AVERAGE MATURITY :   0.10 MONTHS</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</si>
  <si>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</si>
  <si>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</si>
  <si>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</si>
  <si>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</si>
  <si>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TATA TREASURY ADVANTAGE FUND SEGREGATED PORTFOLIO 1</t>
  </si>
  <si>
    <t>12.02 months</t>
  </si>
  <si>
    <t>11.51 months</t>
  </si>
  <si>
    <t xml:space="preserve">TATA TREASURY ADVANTAGE FUND </t>
  </si>
  <si>
    <t>AVERAGE MATURITY :  12.02  MONTHS</t>
  </si>
  <si>
    <t>** - HDFC LTD - CP - 05/12/2023</t>
  </si>
  <si>
    <t>** - HDFC BANK LTD - CD - 12/09/2023</t>
  </si>
  <si>
    <t>** - HDFC LTD - CP - 25/07/2023</t>
  </si>
  <si>
    <t>** - HDFC BANK LTD - CD - 15/05/2023</t>
  </si>
  <si>
    <t>** KOTAK MAHINDRA PRIME LTD - 19/01/2024 - ZCB</t>
  </si>
  <si>
    <t>** KOTAK MAHINDRA INVESTMENTS LTD - 29/01/2026 - ZCB</t>
  </si>
  <si>
    <t>** 09.18 % NUCLEAR POWER CORP LTD - 23/01/2025</t>
  </si>
  <si>
    <t>** HDB FINANCIAL SERVICES LTD - 13/01/2026 - ZCB</t>
  </si>
  <si>
    <t>** 05.90 % HDFC LTD - 25/02/2025</t>
  </si>
  <si>
    <t>** 04.99 % REC LTD - 31/01/2024</t>
  </si>
  <si>
    <t>** 06.39 % INDIAN OIL CORP LTD - 06/03/2025</t>
  </si>
  <si>
    <t>** 07.38 % LIC HOUSING FINANCE LTD - 18/08/2025</t>
  </si>
  <si>
    <t>** 05.40 % HDFC LTD - 11/08/2023</t>
  </si>
  <si>
    <t>** 07.50 % HDFC LTD - 08/01/2025</t>
  </si>
  <si>
    <t>** HDFC LTD - 28/10/2024 - FRB</t>
  </si>
  <si>
    <t>** 08.37 % LIC HOUSING FINANCE LTD - 21/05/2023</t>
  </si>
  <si>
    <t>** 05.06 % HDFC LTD - 16/06/2023</t>
  </si>
  <si>
    <t>** 07.30 % HDB FINANCIAL SERVICES LTD - 29/06/2023</t>
  </si>
  <si>
    <t>** 08.30 % TATA CAPITAL FINANCIAL SERVICES LTD - 13/03/2026</t>
  </si>
  <si>
    <t>** 08.20 % POWER GRID CORPORATION OF INDIA LTD - 23/01/2025</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</si>
  <si>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</si>
  <si>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</si>
  <si>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</si>
  <si>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</si>
  <si>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had 1 Segregrated Portfolio )</t>
  </si>
  <si>
    <t>(The scheme had 1 segregated portfolio which was created under Tata Medium Term Fund ).</t>
  </si>
  <si>
    <t>(Portfolios  of Tata Dynamic Bond Fund, Tata Income Fund and Tata Medium Term Fund have merged with Tata Corporate Bond Fund w.e.f. 24th September 2022)</t>
  </si>
  <si>
    <t>TATA MEDIUM TERM FUND SEGREGATED PORTFOLIO 1</t>
  </si>
  <si>
    <t>1.98 years</t>
  </si>
  <si>
    <t>AVERAGE MATURITY :   2.41 YEARS</t>
  </si>
  <si>
    <t>MUTUAL FUND UNITS TOTAL</t>
  </si>
  <si>
    <t>** 08.70 % LIC HOUSING FINANCE LTD - 23/03/2029</t>
  </si>
  <si>
    <t>** 06.92 % INDIAN RAILWAYS FINANCE CORPORATION LTD - 31/08/2031</t>
  </si>
  <si>
    <t>** 06.75 % SIKKA PORTS AND TERMINALS LTD - 22/04/2026</t>
  </si>
  <si>
    <t>** 08.35 % INDIAN RAILWAYS FINANCE CORPORATION LTD - 13/03/2029</t>
  </si>
  <si>
    <t>** 07.97 % LIC HOUSING FINANCE LTD - 28/01/2030</t>
  </si>
  <si>
    <t>** 06.49 % MALWA SOLAR POWER GENERATION PVT LTD - 01/07/2024</t>
  </si>
  <si>
    <t>** 06.65 % SAMVARDHANA MOTHERSON INTERNATIONAL LTD - 14/09/2023</t>
  </si>
  <si>
    <t>** 08.55 % INDIAN RAILWAYS FINANCE CORPORATION LTD - 21/02/2029</t>
  </si>
  <si>
    <t>** 06.49 % SEPSET CONSTRUCTION LTD - 01/07/2024</t>
  </si>
  <si>
    <t>** 07.25 % NUVOCO VISTAS CORPORATION LTD - 25/09/2023</t>
  </si>
  <si>
    <t>** 08.00 % ONGC PETRO-ADDITIONS LTD - 11/04/2025</t>
  </si>
  <si>
    <t>** 09.15 % GREEN INFRA WIND ENERGY LTD - 04/08/2023</t>
  </si>
  <si>
    <t>** 07.75 % TMF HOLDINGS LTD - 30/12/2120</t>
  </si>
  <si>
    <t>** 06.42 % BHARTI TELECOM LTD - 18/10/2024</t>
  </si>
  <si>
    <t>** 07.55 % REC LTD - 11/05/2030</t>
  </si>
  <si>
    <t>** 07.40 % MUTHOOT FINANCE LTD - 05/01/2024</t>
  </si>
  <si>
    <t>** 09.75 % JAMNAGAR UTILITIES &amp; POWER PVT. LTD - 02/08/2024</t>
  </si>
  <si>
    <t>** 06.50 % TATA REALTY AND INFRASTRUCTURE LTD - 17/07/2024</t>
  </si>
  <si>
    <t>** 07.75 % NUVOCO VISTAS CORPORATION LTD - 28/08/2025</t>
  </si>
  <si>
    <t>** 07.72 % BHARAT SANCHAR NIGAM LTD - 22/12/2032</t>
  </si>
  <si>
    <t>** 08.60 % BHARTI TELECOM LTD - 05/12/2024</t>
  </si>
  <si>
    <t>** 08.60 % BHARTI TELECOM LTD - 12/12/2025</t>
  </si>
  <si>
    <t>** 07.50 % GODREJ PROPERTIES LTD - 31/07/2023</t>
  </si>
  <si>
    <t>** 08.62 % CHOLAMANDALAM INVT &amp; FIN  CO LTD - 11/04/2024</t>
  </si>
  <si>
    <t>** 08.65 % MUTHOOT FINANCE LTD - 15/12/2025</t>
  </si>
  <si>
    <t>** 07.55 % REC LTD - 26/09/2023</t>
  </si>
  <si>
    <t>B-III</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</si>
  <si>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</si>
  <si>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</si>
  <si>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</si>
  <si>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</si>
  <si>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had 1 segregated portfolio which was created under Tata Medium Term Fund ).</t>
  </si>
  <si>
    <t>10.88 years</t>
  </si>
  <si>
    <t>6.92 years</t>
  </si>
  <si>
    <t>AVERAGE MATURITY : 10.88 YEARS</t>
  </si>
  <si>
    <t>A-III</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</si>
  <si>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</si>
  <si>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</si>
  <si>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</si>
  <si>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</si>
  <si>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2.75 years</t>
  </si>
  <si>
    <t>2.34 years</t>
  </si>
  <si>
    <t>AVERAGE MATURITY : 2.75 YEARS</t>
  </si>
  <si>
    <t>INE238AD6405</t>
  </si>
  <si>
    <t>** 08.49 % NTPC LTD - 25/03/2025</t>
  </si>
  <si>
    <t>** 07.95 % REC LTD - 12/03/2027</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</si>
  <si>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</si>
  <si>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</si>
  <si>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</si>
  <si>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</si>
  <si>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4.46 years</t>
  </si>
  <si>
    <t>3.79 years</t>
  </si>
  <si>
    <t>AVERAGE MATURITY :  4.46 YEARS</t>
  </si>
  <si>
    <t>** 07.49 % INDIAN RAILWAYS FINANCE CORPORATION LTD - 28/05/2027</t>
  </si>
  <si>
    <t>** 07.33 % INDIAN RAILWAYS FINANCE CORPORATION LTD - 27/08/2027</t>
  </si>
  <si>
    <t>** 07.44 % INDIAN OIL CORP LTD - 25/11/2027</t>
  </si>
  <si>
    <t>** 07.83 % INDIAN RAILWAYS FINANCE CORPORATION LTD - 19/03/2027</t>
  </si>
  <si>
    <t>** 07.30 % POWER GRID CORPORATION OF INDIA LTD - 19/06/2027</t>
  </si>
  <si>
    <t>** 07.20 % POWER GRID CORPORATION OF INDIA LTD - 09/08/2027</t>
  </si>
  <si>
    <t>** 07.54 % INDIAN RAILWAYS FINANCE CORPORATION LTD - 31/10/2027</t>
  </si>
  <si>
    <t>** 07.27 % INDIAN RAILWAYS FINANCE CORPORATION LTD - 15/06/2027</t>
  </si>
  <si>
    <t>** 07.70 % REC LTD - 10/12/2027</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</si>
  <si>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</si>
  <si>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</si>
  <si>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</si>
  <si>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6.77 years</t>
  </si>
  <si>
    <t>5.43 years</t>
  </si>
  <si>
    <t>AVERAGE MATURITY :  6.77 YEARS</t>
  </si>
  <si>
    <t>•Investing in constituents similar to composition of  Nifty G-Sec Dec 2029 Index.</t>
  </si>
  <si>
    <t>An open-ended Target Maturity Index Fund investing in constituents of Nifty G-Sec Dec 2029 Index. A Scheme with Relatively High Interest Rate Risk and Relatively Low Credit Risk</t>
  </si>
  <si>
    <t>3.49 years</t>
  </si>
  <si>
    <t>3.06 years</t>
  </si>
  <si>
    <t>AVERAGE MATURITY :  3.49 YEARS</t>
  </si>
  <si>
    <t>•Investing in constituents similar to composition of Nifty G-Sec Dec 2026 Index.</t>
  </si>
  <si>
    <t>An open-ended Target Maturity Index Fund investing in constituents of Nifty G-Sec Dec 2026 Index. A Scheme with Relatively High Interest Rate Risk and Relatively Low Credit Risk</t>
  </si>
  <si>
    <t>2.99 years</t>
  </si>
  <si>
    <t>2.71 years</t>
  </si>
  <si>
    <t>AVERAGE MATURITY :  2.99 YEARS</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</si>
  <si>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</si>
  <si>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</si>
  <si>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</si>
  <si>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2.32 years</t>
  </si>
  <si>
    <t>2.08 years</t>
  </si>
  <si>
    <t>AVERAGE MATURITY :   2.32 YEARS</t>
  </si>
  <si>
    <t>KIRLOSKAR PNEUMATIC COMPANY LTD</t>
  </si>
  <si>
    <t>UTI ASSET MANAGEMENT COMPANY LTD</t>
  </si>
  <si>
    <t>MATRIMONY.COM LTD</t>
  </si>
  <si>
    <t>LTIMINDTREE LTD</t>
  </si>
  <si>
    <t>HITACHI ENERGY INDIA LTD</t>
  </si>
  <si>
    <t>PROCTER &amp; GAMBLE HEALTH LTD</t>
  </si>
  <si>
    <t>PERSISTENT SYSTEMS LTD</t>
  </si>
  <si>
    <t>OBEROI REALTY LTD</t>
  </si>
  <si>
    <t>KARUR VYSA BANK LTD</t>
  </si>
  <si>
    <t>UNITED SPIRITS LTD</t>
  </si>
  <si>
    <t>ASTRAL LTD (ERSTWHILE ASTRAL POLY TECHNIK LTD)</t>
  </si>
  <si>
    <t>ACC LTD</t>
  </si>
  <si>
    <t>METRO BRANDS LTD</t>
  </si>
  <si>
    <t>AVENUE SUPERMARTS LTD</t>
  </si>
  <si>
    <t>ZEE ENTERTAINMENT ENTERPRISES LTD</t>
  </si>
  <si>
    <t>3M INDIA LTD</t>
  </si>
  <si>
    <t>EICHER MOTORS LTD</t>
  </si>
  <si>
    <t>AXIS BANK LTD</t>
  </si>
  <si>
    <t>NESTLE INDIA LTD</t>
  </si>
  <si>
    <t>POWER GRID CORPORATION OF INDIA LTD</t>
  </si>
  <si>
    <t>TATA CONSUMER PRODUCTS LTD</t>
  </si>
  <si>
    <t>HAVELLS INDIA LTD</t>
  </si>
  <si>
    <t>TITAN COMPANY LTD</t>
  </si>
  <si>
    <t>WESTLIFE FOODWORLD LTD</t>
  </si>
  <si>
    <t>KOTAK MAHINDRA BANK LTD</t>
  </si>
  <si>
    <t>ULTRATECH CEMENT LTD</t>
  </si>
  <si>
    <t>POLYCAB INDIA LTD</t>
  </si>
  <si>
    <t>JUBILANT FOODWORKS LTD</t>
  </si>
  <si>
    <t>BHARAT ELECTRONICS LTD</t>
  </si>
  <si>
    <t>APL APOLLO TUBES LTD</t>
  </si>
  <si>
    <t>CERA SANITARYWARE LTD</t>
  </si>
  <si>
    <t>TATA CONSULTANCY SERVICES LTD</t>
  </si>
  <si>
    <t>RADICO KHAITAN LTD</t>
  </si>
  <si>
    <t>SBI CARDS AND PAYMENT SERVICES LTD</t>
  </si>
  <si>
    <t>ITC LTD</t>
  </si>
  <si>
    <t>RELIANCE INDUSTRIES LTD</t>
  </si>
  <si>
    <t>HDFC BANK LTD</t>
  </si>
  <si>
    <t>ICICI BANK LTD</t>
  </si>
  <si>
    <t>TRSF-CONSERVATIVE PLAN: • Long Term Capital Appreciation &amp; Current Income. • A debt oriented (between 70%-100%) savings scheme which provides tool for retirement planning to individual investors</t>
  </si>
  <si>
    <t>AVERAGE MATURITY :   0.64 Year</t>
  </si>
  <si>
    <t>AVERAGE MATURITY :   2.07 YEARS</t>
  </si>
  <si>
    <t>AVERAGE MATURITY :   1.03 YEARS</t>
  </si>
  <si>
    <t>AVERAGE MATURITY :  3.24 YEARS</t>
  </si>
  <si>
    <t>AVERAGE MATURITY :  1.42 YEARS</t>
  </si>
  <si>
    <t>AVERAGE MATURITY :   2.40 YEARS</t>
  </si>
  <si>
    <t>PORTFOLIO TURNOVER RATIO: 8.25 TIMES</t>
  </si>
  <si>
    <t>PORTFOLIO TURNOVER RATIO: 2.1 TIMES</t>
  </si>
  <si>
    <t>PORTFOLIO TURNOVER RATIO: 2.89 TIMES</t>
  </si>
  <si>
    <t>PORTFOLIO TURNOVER RATIO: 0.44 TIMES</t>
  </si>
  <si>
    <t>PORTFOLIO TURNOVER RATIO: 2.99 TIMES</t>
  </si>
  <si>
    <t>PORTFOLIO TURNOVER RATIO: 0.37 TIMES</t>
  </si>
  <si>
    <t>PORTFOLIO TURNOVER RATIO: 0.48 TIMES</t>
  </si>
  <si>
    <t>PORTFOLIO TURNOVER RATIO: 0.12 TIMES</t>
  </si>
  <si>
    <t>PORTFOLIO TURNOVER RATIO: 0.34 TIMES</t>
  </si>
  <si>
    <t>PORTFOLIO TURNOVER RATIO: 0.05 TIMES</t>
  </si>
  <si>
    <t>PORTFOLIO TURNOVER RATIO: 0.22 TIMES</t>
  </si>
  <si>
    <t>PORTFOLIO TURNOVER RATIO: 0.08 TIMES</t>
  </si>
  <si>
    <t>PORTFOLIO TURNOVER RATIO: 0.2 TIMES</t>
  </si>
  <si>
    <t>PORTFOLIO TURNOVER RATIO: 1.52 TIMES</t>
  </si>
  <si>
    <t>PORTFOLIO TURNOVER RATIO: 0.97 TIMES</t>
  </si>
  <si>
    <t>PORTFOLIO TURNOVER RATIO: 0.52 TIMES</t>
  </si>
  <si>
    <t>PORTFOLIO TURNOVER RATIO: 0.16 Times</t>
  </si>
  <si>
    <t>PORTFOLIO TURNOVER RATIO: 0.36 TIMES</t>
  </si>
  <si>
    <t>PORTFOLIO TURNOVER RATIO: 0.3 TIMES</t>
  </si>
  <si>
    <t>PORTFOLIO TURNOVER RATIO: 0.29 TIMES</t>
  </si>
  <si>
    <t>BARBEQUE NATION HOSPITALITY LTD</t>
  </si>
  <si>
    <t>HOUSING DEVELOPMENT FINANCE CORPORATION LTD</t>
  </si>
  <si>
    <t>DLF LTD</t>
  </si>
  <si>
    <t>TATA POWER COMPANY LTD</t>
  </si>
  <si>
    <t>BANDHAN BANK LTD</t>
  </si>
  <si>
    <t>TATA MOTORS LTD</t>
  </si>
  <si>
    <t>ASIAN PAINTS (INDIA) LTD</t>
  </si>
  <si>
    <t>CIPLA LTD</t>
  </si>
  <si>
    <t>IDFC LTD</t>
  </si>
  <si>
    <t>BIOCON LTD</t>
  </si>
  <si>
    <t>AMBUJA CEMENTS LTD</t>
  </si>
  <si>
    <t>INDIAN HOTELS CO. LTD</t>
  </si>
  <si>
    <t>POWER FINANCE CORPORATION  LTD</t>
  </si>
  <si>
    <t>BAJAJ FINSERV LTD</t>
  </si>
  <si>
    <t>BAJAJ FINANCE LTD</t>
  </si>
  <si>
    <t>NMDC LTD</t>
  </si>
  <si>
    <t>INFOSYS LTD</t>
  </si>
  <si>
    <t>INDRAPRASTHA GAS LTD</t>
  </si>
  <si>
    <t>INDUSIND BANK LTD</t>
  </si>
  <si>
    <t>PIDILITE INDUSTRIES  LTD</t>
  </si>
  <si>
    <t>REC LTD</t>
  </si>
  <si>
    <t>INDIAN OIL CORPORATION LTD</t>
  </si>
  <si>
    <t>GRASIM INDUSTRIES LTD</t>
  </si>
  <si>
    <t>HDFC ASSET MANAGEMENT COMPANY LTD</t>
  </si>
  <si>
    <t>ICICI PRUDENTIAL LIFE INSURANCE COMPANY LTD</t>
  </si>
  <si>
    <t>PI INDUSTRIES LTD</t>
  </si>
  <si>
    <t>GAIL ( INDIA ) LTD</t>
  </si>
  <si>
    <t>SRF LTD</t>
  </si>
  <si>
    <t>CONTAINER CORPORATION OF INDIA LTD</t>
  </si>
  <si>
    <t>STEEL AUTHORITY INDIA LTD</t>
  </si>
  <si>
    <t>LAURUS LABS LTD</t>
  </si>
  <si>
    <t>DR REDDYs LABORATORIES LTD</t>
  </si>
  <si>
    <t>TATA CHEMICALS LTD</t>
  </si>
  <si>
    <t>GODREJ PROPERTIES LTD</t>
  </si>
  <si>
    <t>L&amp;T FINANCE HOLDINGS LTD</t>
  </si>
  <si>
    <t>TORRENT PHARMACEUTICALS LTD</t>
  </si>
  <si>
    <t>INDIAN ENERGY EXCHANGE LTD</t>
  </si>
  <si>
    <t>SUN PHARMACEUTICAL INDUSTRIES LTD</t>
  </si>
  <si>
    <t>SIEMENS LTD</t>
  </si>
  <si>
    <t>MARICO LTD</t>
  </si>
  <si>
    <t>LARSEN &amp; TOUBRO LTD</t>
  </si>
  <si>
    <t>HDFC LIFE INSURANCE CO. LTD</t>
  </si>
  <si>
    <t>RBL BANK LTD</t>
  </si>
  <si>
    <t>PIRAMAL ENTERPRISES LTD</t>
  </si>
  <si>
    <t>ADITYA BIRLA CAPITAL LTD</t>
  </si>
  <si>
    <t>MANAPPURAM FINANCE LTD</t>
  </si>
  <si>
    <t>BHARAT HEAVY ELECTRICALS LTD</t>
  </si>
  <si>
    <t>INDIA CEMENTS LTD</t>
  </si>
  <si>
    <t>BHARAT PETROLEUM CORPORATION LTD</t>
  </si>
  <si>
    <t>SUN TV NETWORK LTD</t>
  </si>
  <si>
    <t>ADITYA BIRLA FASHION &amp; RETAIL LTD</t>
  </si>
  <si>
    <t>HINDUSTAN PETROLEUM CORPORATION LTD</t>
  </si>
  <si>
    <t>BATA INDIA LTD</t>
  </si>
  <si>
    <t>JINDAL STEEL &amp; POWER LTD</t>
  </si>
  <si>
    <t>SAMVARDHANA MOTHERSON INTERNATIONAL LTD</t>
  </si>
  <si>
    <t>NTPC LTD</t>
  </si>
  <si>
    <t>AUROBINDO PHARMA LTD</t>
  </si>
  <si>
    <t>LIC HOUSING FINANCE LTD</t>
  </si>
  <si>
    <t>GUJ NARMADA VALLEY FER. &amp; CHEM. LTD</t>
  </si>
  <si>
    <t>AARTI INDUSTRIES LTD</t>
  </si>
  <si>
    <t>NATIONAL ALUMINIUM CO. LTD</t>
  </si>
  <si>
    <t>INDIAN RAILWAY CATERING AND TOURISM CORPORATION LTD</t>
  </si>
  <si>
    <t>EXIDE INDUSTRIES LTD</t>
  </si>
  <si>
    <t>ICICI LOMBARD GENERAL INSURANCE CO. LTD</t>
  </si>
  <si>
    <t>DABUR INDIA LTD</t>
  </si>
  <si>
    <t>SBI LIFE INSURANCE COMPANY LTD</t>
  </si>
  <si>
    <t>CITY UNION BANK LTD</t>
  </si>
  <si>
    <t>RAIN INDUSTRIES LTD</t>
  </si>
  <si>
    <t>GLENMARK PHARMACEUTICALS LTD</t>
  </si>
  <si>
    <t>GRANULES INDIA LTD</t>
  </si>
  <si>
    <t>CAN FIN HOMES LTD</t>
  </si>
  <si>
    <t>INDIABULLS HOUSING FINANCE LTD</t>
  </si>
  <si>
    <t>MAHINDRA AND MAHINDRA FINANCIAL SERVICES LTD</t>
  </si>
  <si>
    <t>TATA COMMUNICATIONS LTD</t>
  </si>
  <si>
    <t>HERO MOTOCORP LTD</t>
  </si>
  <si>
    <t>COROMANDEL INTERNATIONAL LTD</t>
  </si>
  <si>
    <t>MAHANAGAR GAS LTD</t>
  </si>
  <si>
    <t>DALMIA BHARAT LTD</t>
  </si>
  <si>
    <t>LUPIN LTD</t>
  </si>
  <si>
    <t>BALKRISHNA INDUSTRIES LTD</t>
  </si>
  <si>
    <t>INFO EDGE (INDIA) LTD</t>
  </si>
  <si>
    <t>HINDUSTAN COPPER LTD</t>
  </si>
  <si>
    <t>INTERGLOBE AVIATION LTD</t>
  </si>
  <si>
    <t>MAX FINANCIAL SERVICES LTD</t>
  </si>
  <si>
    <t>DIVI LABORATORIES LTD</t>
  </si>
  <si>
    <t>BHARTI AIRTEL LTD</t>
  </si>
  <si>
    <t>UPL LTD</t>
  </si>
  <si>
    <t>BALRAMPUR CHINI MILLS LTD</t>
  </si>
  <si>
    <t>CHAMBAL FERTILISER &amp; CHEMICALS LTD</t>
  </si>
  <si>
    <t>BIRLASOFT LTD</t>
  </si>
  <si>
    <t>TRENT LTD</t>
  </si>
  <si>
    <t>INTELLECT DESIGN ARENA LTD</t>
  </si>
  <si>
    <t>UNITED BREWERIES LTD</t>
  </si>
  <si>
    <t>SHRIRAM FINANCE LTD</t>
  </si>
  <si>
    <t>HINDUSTAN AERONAUTICS LTD</t>
  </si>
  <si>
    <t>VOLTAS LTD</t>
  </si>
  <si>
    <t>MARUTI SUZUKI INDIA LTD</t>
  </si>
  <si>
    <t>ADANI PORTS AND SPECIAL ECONOMIC ZONE LTD</t>
  </si>
  <si>
    <t>MAHINDRA &amp; MAHINDRA LTD</t>
  </si>
  <si>
    <t>ASHOK LEYLAND LTD</t>
  </si>
  <si>
    <t>HINDALCO INDUSTRIES LTD</t>
  </si>
  <si>
    <t>HINDALCO INDUSTRIES LTD^</t>
  </si>
  <si>
    <t>ASHOK LEYLAND LTD^</t>
  </si>
  <si>
    <t>MAHINDRA &amp; MAHINDRA LTD^</t>
  </si>
  <si>
    <t>ADANI PORTS AND SPECIAL ECONOMIC ZONE LTD^</t>
  </si>
  <si>
    <t>LTIMINDTREE LTD^</t>
  </si>
  <si>
    <t>MARUTI SUZUKI INDIA LTD^</t>
  </si>
  <si>
    <t>VOLTAS LTD^</t>
  </si>
  <si>
    <t>HINDUSTAN AERONAUTICS LTD^</t>
  </si>
  <si>
    <t>SHRIRAM FINANCE LTD^</t>
  </si>
  <si>
    <t>TATA CONSUMER PRODUCTS LTD^</t>
  </si>
  <si>
    <t>UNITED BREWERIES LTD^</t>
  </si>
  <si>
    <t>INTELLECT DESIGN ARENA LTD^</t>
  </si>
  <si>
    <t>TRENT LTD^</t>
  </si>
  <si>
    <t>BIRLASOFT LTD^</t>
  </si>
  <si>
    <t>CHAMBAL FERTILISER &amp; CHEMICALS LTD^</t>
  </si>
  <si>
    <t>BALRAMPUR CHINI MILLS LTD^</t>
  </si>
  <si>
    <t>UPL LTD^</t>
  </si>
  <si>
    <t>BHARTI AIRTEL LTD^</t>
  </si>
  <si>
    <t>DIVI LABORATORIES LTD^</t>
  </si>
  <si>
    <t>MAX FINANCIAL SERVICES LTD^</t>
  </si>
  <si>
    <t>INTERGLOBE AVIATION LTD^</t>
  </si>
  <si>
    <t>HINDUSTAN COPPER LTD^</t>
  </si>
  <si>
    <t>INFO EDGE (INDIA) LTD^</t>
  </si>
  <si>
    <t>BALKRISHNA INDUSTRIES LTD^</t>
  </si>
  <si>
    <t>LUPIN LTD^</t>
  </si>
  <si>
    <t>HAVELLS INDIA LTD^</t>
  </si>
  <si>
    <t>DALMIA BHARAT LTD^</t>
  </si>
  <si>
    <t>MAHANAGAR GAS LTD^</t>
  </si>
  <si>
    <t>COROMANDEL INTERNATIONAL LTD^</t>
  </si>
  <si>
    <t>HERO MOTOCORP LTD^</t>
  </si>
  <si>
    <t>TATA COMMUNICATIONS LTD^</t>
  </si>
  <si>
    <t>MAHINDRA AND MAHINDRA FINANCIAL SERVICES LTD^</t>
  </si>
  <si>
    <t>INDIABULLS HOUSING FINANCE LTD^</t>
  </si>
  <si>
    <t>CAN FIN HOMES LTD^</t>
  </si>
  <si>
    <t>GRANULES INDIA LTD^</t>
  </si>
  <si>
    <t>GLENMARK PHARMACEUTICALS LTD^</t>
  </si>
  <si>
    <t>RAIN INDUSTRIES LTD^</t>
  </si>
  <si>
    <t>CITY UNION BANK LTD^</t>
  </si>
  <si>
    <t>SBI LIFE INSURANCE COMPANY LTD^</t>
  </si>
  <si>
    <t>DABUR INDIA LTD^</t>
  </si>
  <si>
    <t>ICICI LOMBARD GENERAL INSURANCE CO. LTD^</t>
  </si>
  <si>
    <t>EXIDE INDUSTRIES LTD^</t>
  </si>
  <si>
    <t>INDIAN RAILWAY CATERING AND TOURISM CORPORATION LTD^</t>
  </si>
  <si>
    <t>NATIONAL ALUMINIUM CO. LTD^</t>
  </si>
  <si>
    <t>AARTI INDUSTRIES LTD^</t>
  </si>
  <si>
    <t>GUJ NARMADA VALLEY FER. &amp; CHEM. LTD^</t>
  </si>
  <si>
    <t>LIC HOUSING FINANCE LTD^</t>
  </si>
  <si>
    <t>AUROBINDO PHARMA LTD^</t>
  </si>
  <si>
    <t>SAMVARDHANA MOTHERSON INTERNATIONAL LTD^</t>
  </si>
  <si>
    <t>NTPC LTD^</t>
  </si>
  <si>
    <t>JINDAL STEEL &amp; POWER LTD^</t>
  </si>
  <si>
    <t>BATA INDIA LTD^</t>
  </si>
  <si>
    <t>HINDUSTAN PETROLEUM CORPORATION LTD^</t>
  </si>
  <si>
    <t>ADITYA BIRLA FASHION &amp; RETAIL LTD^</t>
  </si>
  <si>
    <t>SUN TV NETWORK LTD^</t>
  </si>
  <si>
    <t>BHARAT PETROLEUM CORPORATION LTD^</t>
  </si>
  <si>
    <t>INDIA CEMENTS LTD^</t>
  </si>
  <si>
    <t>ASTRAL LTD (ERSTWHILE ASTRAL POLY TECHNIK LTD)^</t>
  </si>
  <si>
    <t>BHARAT HEAVY ELECTRICALS LTD^</t>
  </si>
  <si>
    <t>OBEROI REALTY LTD^</t>
  </si>
  <si>
    <t>MANAPPURAM FINANCE LTD^</t>
  </si>
  <si>
    <t>ADITYA BIRLA CAPITAL LTD^</t>
  </si>
  <si>
    <t>EICHER MOTORS LTD^</t>
  </si>
  <si>
    <t>PIRAMAL ENTERPRISES LTD^</t>
  </si>
  <si>
    <t>AXIS BANK LTD^</t>
  </si>
  <si>
    <t>RBL BANK LTD^</t>
  </si>
  <si>
    <t>POWER GRID CORPORATION OF INDIA LTD^</t>
  </si>
  <si>
    <t>HDFC LIFE INSURANCE CO. LTD^</t>
  </si>
  <si>
    <t>LARSEN &amp; TOUBRO LTD^</t>
  </si>
  <si>
    <t>ICICI BANK LTD^</t>
  </si>
  <si>
    <t>MARICO LTD^</t>
  </si>
  <si>
    <t>SIEMENS LTD^</t>
  </si>
  <si>
    <t>SUN PHARMACEUTICAL INDUSTRIES LTD^</t>
  </si>
  <si>
    <t>INDIAN ENERGY EXCHANGE LTD^</t>
  </si>
  <si>
    <t>TORRENT PHARMACEUTICALS LTD^</t>
  </si>
  <si>
    <t>L&amp;T FINANCE HOLDINGS LTD^</t>
  </si>
  <si>
    <t>GODREJ PROPERTIES LTD^</t>
  </si>
  <si>
    <t>TATA CHEMICALS LTD^</t>
  </si>
  <si>
    <t>DR REDDYs LABORATORIES LTD^</t>
  </si>
  <si>
    <t>LAURUS LABS LTD^</t>
  </si>
  <si>
    <t>STEEL AUTHORITY INDIA LTD^</t>
  </si>
  <si>
    <t>SRF LTD^</t>
  </si>
  <si>
    <t>CONTAINER CORPORATION OF INDIA LTD^</t>
  </si>
  <si>
    <t>GAIL ( INDIA ) LTD^</t>
  </si>
  <si>
    <t>ICICI PRUDENTIAL LIFE INSURANCE COMPANY LTD^</t>
  </si>
  <si>
    <t>PI INDUSTRIES LTD^</t>
  </si>
  <si>
    <t>HDFC ASSET MANAGEMENT COMPANY LTD^</t>
  </si>
  <si>
    <t>TITAN COMPANY LTD^</t>
  </si>
  <si>
    <t>GRASIM INDUSTRIES LTD^</t>
  </si>
  <si>
    <t>INDIAN OIL CORPORATION LTD^</t>
  </si>
  <si>
    <t>REC LTD^</t>
  </si>
  <si>
    <t>PIDILITE INDUSTRIES  LTD^</t>
  </si>
  <si>
    <t>INDUSIND BANK LTD^</t>
  </si>
  <si>
    <t>INDRAPRASTHA GAS LTD^</t>
  </si>
  <si>
    <t>INFOSYS LTD^</t>
  </si>
  <si>
    <t>NMDC LTD^</t>
  </si>
  <si>
    <t>BAJAJ FINSERV LTD^</t>
  </si>
  <si>
    <t>BAJAJ FINANCE LTD^</t>
  </si>
  <si>
    <t>POWER FINANCE CORPORATION  LTD^</t>
  </si>
  <si>
    <t>UNITED SPIRITS LTD^</t>
  </si>
  <si>
    <t>INDIAN HOTELS CO. LTD^</t>
  </si>
  <si>
    <t>AMBUJA CEMENTS LTD^</t>
  </si>
  <si>
    <t>BIOCON LTD^</t>
  </si>
  <si>
    <t>IDFC LTD^</t>
  </si>
  <si>
    <t>ZEE ENTERTAINMENT ENTERPRISES LTD^</t>
  </si>
  <si>
    <t>CIPLA LTD^</t>
  </si>
  <si>
    <t>ACC LTD^</t>
  </si>
  <si>
    <t>BHARAT ELECTRONICS LTD^</t>
  </si>
  <si>
    <t>ASIAN PAINTS (INDIA) LTD^</t>
  </si>
  <si>
    <t>TATA MOTORS LTD^</t>
  </si>
  <si>
    <t>BANDHAN BANK LTD^</t>
  </si>
  <si>
    <t>RELIANCE INDUSTRIES LTD^</t>
  </si>
  <si>
    <t>TATA POWER COMPANY LTD^</t>
  </si>
  <si>
    <t>DLF LTD^</t>
  </si>
  <si>
    <t>KOTAK MAHINDRA BANK LTD^</t>
  </si>
  <si>
    <t>HDFC BANK LTD^</t>
  </si>
  <si>
    <t>HOUSING DEVELOPMENT FINANCE CORPORATION LTD^</t>
  </si>
  <si>
    <t>** 08.82 % REC LTD - 12/04/2023</t>
  </si>
  <si>
    <t>** 08.45 % SIKKA PORTS AND TERMINALS LTD - 12/06/2023</t>
  </si>
  <si>
    <t>** - ICICI SECURITIES LTD - CP - 16/05/2023</t>
  </si>
  <si>
    <t>** - KOTAK SECURITIES LTD - CP - 02/06/2023</t>
  </si>
  <si>
    <t>** - ADITYA BIRLA FINANCE LTD - CP - 07/06/2023</t>
  </si>
  <si>
    <t>** - MAHINDRA &amp; MAHINDRA FINANCIAL SERVICES LTD - CP - 09/06/2023</t>
  </si>
  <si>
    <t>** - BAJAJ FINANCIAL SECURITIES LTD - CP - 13/04/2023</t>
  </si>
  <si>
    <t>** - L&amp;T FINANCE LTD - CP - 12/06/2023</t>
  </si>
  <si>
    <t>HINDUSTAN UNILEVER LTD</t>
  </si>
  <si>
    <t>APOLLO HOSPITALS ENTERPRISE LTD</t>
  </si>
  <si>
    <t>HCL TECHNOLOGIES LTD</t>
  </si>
  <si>
    <t>CUMMINS INDIA LTD</t>
  </si>
  <si>
    <t>TECH MAHINDRA LTD</t>
  </si>
  <si>
    <t>FEDERAL BANK LTD</t>
  </si>
  <si>
    <t>VARUN BEVERAGES LTD</t>
  </si>
  <si>
    <t>KEC INTERNATIONAL LTD</t>
  </si>
  <si>
    <t>LINDE INDIA LTD</t>
  </si>
  <si>
    <t>ABB INDIA LTD</t>
  </si>
  <si>
    <t>SUPREME INDUSTRIES LTD</t>
  </si>
  <si>
    <t>AMBER ENTERPRISES INDIA LTD</t>
  </si>
  <si>
    <t>TATA STEEL LTD</t>
  </si>
  <si>
    <t>PVR LTD</t>
  </si>
  <si>
    <t>BHARTI AIRTEL LTD (RIGHT 14/10/2021) (PARTLY PAID)</t>
  </si>
  <si>
    <t>HCL TECHNOLOGIES LTD^</t>
  </si>
  <si>
    <t>TATA STEEL LTD^</t>
  </si>
  <si>
    <t>APOLLO HOSPITALS ENTERPRISE LTD^</t>
  </si>
  <si>
    <t>ULTRATECH CEMENT LTD^</t>
  </si>
  <si>
    <t>TATA CONSULTANCY SERVICES LTD^</t>
  </si>
  <si>
    <t>HINDUSTAN UNILEVER LTD^</t>
  </si>
  <si>
    <t>TECH MAHINDRA LTD^</t>
  </si>
  <si>
    <t>** 07.40 % HDFC LTD - 02/06/2025</t>
  </si>
  <si>
    <t>** LIC HOUSING FINANCE LTD - 25/04/2025 - ZCB</t>
  </si>
  <si>
    <t>** 05.75 % BAJAJ FINANCE LTD - 16/02/2024</t>
  </si>
  <si>
    <t>** 08.30 % CHOLAMANDALAM INVT &amp; FIN  CO LTD - 12/12/2025</t>
  </si>
  <si>
    <t>** 07.99 % HDFC LTD - 11/07/2024</t>
  </si>
  <si>
    <t>** 05.69 % REC LTD - 30/09/2023</t>
  </si>
  <si>
    <t>** 08.70 % BHARTI TELECOM LTD - 05/12/2025</t>
  </si>
  <si>
    <t>** 06.92 % REC LTD - 21/04/2023</t>
  </si>
  <si>
    <t>** 08.50 % MUTHOOT FINANCE LTD - 29/01/2026</t>
  </si>
  <si>
    <t>** 06.88 % REC LTD - 20/03/2025</t>
  </si>
  <si>
    <t>** 09.25 % TATA CAPITAL FINANCIAL SERVICES LTD - 19/12/2023</t>
  </si>
  <si>
    <t>** 06.43 % HDFC LTD - 29/09/2025</t>
  </si>
  <si>
    <t>** 07.13 % NHPC LTD - 11/02/2028</t>
  </si>
  <si>
    <t>** 05.74 % REC LTD - 20/06/2024</t>
  </si>
  <si>
    <t>** 08.30 % REC LTD - 10/04/2025</t>
  </si>
  <si>
    <t>** 06.49 % CITRA REAL ESTATE LTD - 01/07/2024</t>
  </si>
  <si>
    <t>BRIGADE ENTERPRISES LTD</t>
  </si>
  <si>
    <t>THERMAX LTD</t>
  </si>
  <si>
    <t>JSW STEEL LTD</t>
  </si>
  <si>
    <t>BHARAT FORGE LTD</t>
  </si>
  <si>
    <t>GANESHA ECOSPHERE LTD</t>
  </si>
  <si>
    <t>JSW STEEL LTD^</t>
  </si>
  <si>
    <t>BASF INDIA LTD</t>
  </si>
  <si>
    <t>REDINGTON (INDIA) LTD</t>
  </si>
  <si>
    <t>ORACLE FINANCIALS SERVICES SOFT LTD</t>
  </si>
  <si>
    <t>SUNDRAM FASTENERS LTD</t>
  </si>
  <si>
    <t>GUJARAT STATE PETRONET LTD</t>
  </si>
  <si>
    <t>GUJARAT PIPAVAV PORT LTD</t>
  </si>
  <si>
    <t xml:space="preserve">QUESS CORP LTD </t>
  </si>
  <si>
    <t>IDFC FIRST BANK LTD</t>
  </si>
  <si>
    <t>AGRO TECH FOODS LTD</t>
  </si>
  <si>
    <t>AJANTA PHARMA LTD</t>
  </si>
  <si>
    <t>AKZO NOBEL INDIA LTD</t>
  </si>
  <si>
    <t>** 07.95 % LIC HOUSING FINANCE LTD - 21/02/2033</t>
  </si>
  <si>
    <t>** 07.95 % SIKKA PORTS AND TERMINALS LTD - 28/10/2026</t>
  </si>
  <si>
    <t>** 07.70 % JAMNAGAR UTILITIES &amp; POWER PVT. LTD - 29/06/2023</t>
  </si>
  <si>
    <t>** 07.13 % NHPC LTD - 09/02/2029</t>
  </si>
  <si>
    <t>** IDBI BANK LTD- CD 22/06/2023</t>
  </si>
  <si>
    <t>GODREJ CONSUMER PRODUCTS LTD</t>
  </si>
  <si>
    <t>CYIENT LTD</t>
  </si>
  <si>
    <t>KAJARIA CERAMICS LTD</t>
  </si>
  <si>
    <t>BAJAJ AUTO LTD</t>
  </si>
  <si>
    <t>HONEYWELL AUTOMATION INDIA LTD</t>
  </si>
  <si>
    <t>J.B.CHEMICALS &amp; PHARMACEUTICALS LTD</t>
  </si>
  <si>
    <t>COLGATE-PALMOLIVE INDIA LTD</t>
  </si>
  <si>
    <t>WIPRO LTD</t>
  </si>
  <si>
    <t>ENDURANCE TECHNOLOGIES LTD</t>
  </si>
  <si>
    <t>IPCA LABORATORIES LTD</t>
  </si>
  <si>
    <t>FINO PAYMENTS BANK LTD</t>
  </si>
  <si>
    <t>DCB BANK LTD</t>
  </si>
  <si>
    <t>ALLCARGO GLOBAL LOGISTICS LTD</t>
  </si>
  <si>
    <t>ELANTAS BECK INDIA LTD</t>
  </si>
  <si>
    <t>HONDA INDIA POWER PRODUCTS LTD</t>
  </si>
  <si>
    <t>MAHINDRA CIE AUTOMOTIVE LTD</t>
  </si>
  <si>
    <t>CARBORUNDUM UNIVERSAL LTD</t>
  </si>
  <si>
    <t>HEALTHCARE GLOBAL ENTERPRISES LTD</t>
  </si>
  <si>
    <t>KRSNAA DIAGNOSTICS LTD</t>
  </si>
  <si>
    <t>GREENPLY INDUSTRIES LTD</t>
  </si>
  <si>
    <t>FINOLEX CABLES LTD</t>
  </si>
  <si>
    <t>SHOPPERS STOP LTD</t>
  </si>
  <si>
    <t>KEYSTONE REALTORS LTD</t>
  </si>
  <si>
    <t>TUBE INVESTMENTS OF INDIA LTD</t>
  </si>
  <si>
    <t>KSB  LTD</t>
  </si>
  <si>
    <t>HIKAL LTD</t>
  </si>
  <si>
    <t>TD POWER SYSTEMS LTD</t>
  </si>
  <si>
    <t>WONDERLA HOLIDAYS LTD</t>
  </si>
  <si>
    <t>GOKALDAS EXPORTS  LTD</t>
  </si>
  <si>
    <t>NCC LTD</t>
  </si>
  <si>
    <t>VESUVIUS INDIA LTD</t>
  </si>
  <si>
    <t>EVEREADY INDUSTRIES INDIA LTD</t>
  </si>
  <si>
    <t>TRANSPORT CORPORATION OF INDIA LTD</t>
  </si>
  <si>
    <t>RALLIS INDIA LTD</t>
  </si>
  <si>
    <t>DEVYANI INTERNATIONAL LTD</t>
  </si>
  <si>
    <t>THE RAMCO CEMENTS LTD</t>
  </si>
  <si>
    <t>MM FORGINGS LTD</t>
  </si>
  <si>
    <t>CRAFTSMAN AUTOMATION LTD</t>
  </si>
  <si>
    <t>KIRLOSKAR FERROUS INDUSTRIES LTD</t>
  </si>
  <si>
    <t>FINOLEX INDUSTRIES LTD</t>
  </si>
  <si>
    <t>FINE ORGANIC INDUSTRIES LTD</t>
  </si>
  <si>
    <t>RAMCO INDUSTRIES LTD</t>
  </si>
  <si>
    <t>S H KELKAR AND COMPANY LTD</t>
  </si>
  <si>
    <t>VST INDUSTRIES LTD</t>
  </si>
  <si>
    <t>C.E. INFO SYSTEMS LTD</t>
  </si>
  <si>
    <t>AIA ENGINEERING LTD</t>
  </si>
  <si>
    <t>ALKEM LABORATORIES LTD</t>
  </si>
  <si>
    <t>NAVIN FLUORINE INTERNATIONAL LTD</t>
  </si>
  <si>
    <t>CREDITACCESS GRAMEEN LTD</t>
  </si>
  <si>
    <t>THE PHOENIX MILLS LTD</t>
  </si>
  <si>
    <t>UNO MINDA LTD</t>
  </si>
  <si>
    <t>BOSCH LTD</t>
  </si>
  <si>
    <t>K.P.R. MILL LTD</t>
  </si>
  <si>
    <t>PAGE INDUSTRIES LTD</t>
  </si>
  <si>
    <t>SKF INDIA LTD</t>
  </si>
  <si>
    <t>COFORGE LTD</t>
  </si>
  <si>
    <t>CROMPTON GREAVES CONSUMER ELECTRICALS LTD</t>
  </si>
  <si>
    <t>KNR CONSTRUCTIONS LTD</t>
  </si>
  <si>
    <t>SCHAEFFLER (I) LTD</t>
  </si>
  <si>
    <t>DIXON TECHNOLOGIES (INDIA) LTD</t>
  </si>
  <si>
    <t>COAL INDIA LTD</t>
  </si>
  <si>
    <t>GREENPANEL INDUSTRIES LTD</t>
  </si>
  <si>
    <t>ESCORTS KUBOTA LTD</t>
  </si>
  <si>
    <t>PNB HOUSING FINANCE LTD</t>
  </si>
  <si>
    <t>CHOLAMANDALAM FINANCIAL HOLDINGS LTD</t>
  </si>
  <si>
    <t>ENGINEERS INDIA LTD</t>
  </si>
  <si>
    <t>DCM SHRIRAM LTD</t>
  </si>
  <si>
    <t>FORTIS HEALTHCARE LTD</t>
  </si>
  <si>
    <t>GLAND PHARMA LTD</t>
  </si>
  <si>
    <t>SYNGENE INTERNATIONAL LTD</t>
  </si>
  <si>
    <t>SOLAR INDUSTRIES INDIA LTD</t>
  </si>
  <si>
    <t>BHARAT DYNAMICS LTD</t>
  </si>
  <si>
    <t>CENTURY PLYBOARDS (INDIA) LTD</t>
  </si>
  <si>
    <t>KEI INDUSTRIES  LTD</t>
  </si>
  <si>
    <t>V-MART RETAIL LTD</t>
  </si>
  <si>
    <t>ERIS LIFESCIENCES LTD</t>
  </si>
  <si>
    <t>GRAPHITE INDIA LTD</t>
  </si>
  <si>
    <t>WELSPUN INDIA LTD</t>
  </si>
  <si>
    <t>MACROTECH DEVELOPERS LTD</t>
  </si>
  <si>
    <t>CHOLAMANDALAM INVESTMENT &amp; FINANCE CO LTD</t>
  </si>
  <si>
    <t>TATA ELXSI LTD</t>
  </si>
  <si>
    <t>VEDANTA LTD</t>
  </si>
  <si>
    <t>** 05.50 % BRITANNIA INDUSTRIES LTD - 03/06/2024</t>
  </si>
  <si>
    <t>EQUITAS SMALL FINANCE BANK LTD</t>
  </si>
  <si>
    <t>SPANDANA SPHOORTY FINANCIAL LTD</t>
  </si>
  <si>
    <t>360 ONE WAM LTD</t>
  </si>
  <si>
    <t>FIRSTSOURCE SOLUTIONS LTD</t>
  </si>
  <si>
    <t>ZOMATO LTD</t>
  </si>
  <si>
    <t>PB FINTECH LTD</t>
  </si>
  <si>
    <t>MPHASIS LTD</t>
  </si>
  <si>
    <t>RAILTEL CORPORATION OF INDIA LTD</t>
  </si>
  <si>
    <t>ZENSAR TECHNOLOGIES LTD</t>
  </si>
  <si>
    <t>ECLERX SERVICES LTD</t>
  </si>
  <si>
    <t>L&amp;T TECHNOLOGY SERVICES LTD</t>
  </si>
  <si>
    <t>KPIT TECHNOLOGIES LTD</t>
  </si>
  <si>
    <t>ORIENT ELECTRIC LTD</t>
  </si>
  <si>
    <t>ZYDUS WELLNESS LTD</t>
  </si>
  <si>
    <t>BAJAJ ELECTRICALS LTD</t>
  </si>
  <si>
    <t>SOMANY CERAMICS LTD</t>
  </si>
  <si>
    <t>FDC LTD</t>
  </si>
  <si>
    <t>KRISHNA INSTITUTE OF MEDICAL SCIENCES LTD</t>
  </si>
  <si>
    <t>ZYDUS LIFESCIENCES LTD</t>
  </si>
  <si>
    <t>INDOCO REMEDIES LTD</t>
  </si>
  <si>
    <t>ASTER DM HEALTHCARE LTD</t>
  </si>
  <si>
    <t>ABBOTT INDIA LTD</t>
  </si>
  <si>
    <t>MEDPLUS HEALTH SERVICES LTD</t>
  </si>
  <si>
    <t>GLAXOSMITHKLINE PHARMACEUTICALS LTD</t>
  </si>
  <si>
    <t>SANOFI INDIA LTD</t>
  </si>
  <si>
    <t>JINDAL STAINLESS LTD</t>
  </si>
  <si>
    <t>TORRENT POWER LTD</t>
  </si>
  <si>
    <t>DEEPAK NITRITE LTD</t>
  </si>
  <si>
    <t>CCL PRODUCTS INDIA LTD</t>
  </si>
  <si>
    <t>SHARDA CROPCHEM LTD</t>
  </si>
  <si>
    <t>SUMITOMO CHEMICAL INDIA LTD</t>
  </si>
  <si>
    <t>CHEMCON SPECIALITY CHEMICALS LTD</t>
  </si>
  <si>
    <t>GRINDWELL NORTON LTD</t>
  </si>
  <si>
    <t>TIMKEN INDIA LTD</t>
  </si>
  <si>
    <t>INGERSOLL RAND (INDIA) LTD</t>
  </si>
  <si>
    <t>VOLTAMP TRANSFORMERS LTD</t>
  </si>
  <si>
    <t>INDUS TOWERS LTD</t>
  </si>
  <si>
    <t>GUJARAT GAS LTD</t>
  </si>
  <si>
    <t>CENTURY TEXTILES &amp; INDUSTRIES LTD</t>
  </si>
  <si>
    <t>BRITANNIA INDUSTRIES LTD</t>
  </si>
  <si>
    <t>ADANI ENTERPRISES LTD</t>
  </si>
  <si>
    <t>INDIAMART INTERMESH LTD</t>
  </si>
  <si>
    <t>ONE 97 COMMUNICATIONS LTD</t>
  </si>
  <si>
    <t>VODAFONE IDEA LTD</t>
  </si>
  <si>
    <t>SONATA SOFTWARE LTD</t>
  </si>
  <si>
    <t>HAPPIEST MINDS TECHNOLOGIES LTD</t>
  </si>
  <si>
    <t>AFFLE (INDIA) LTD</t>
  </si>
  <si>
    <t>TANLA PLATFORMS LTD</t>
  </si>
  <si>
    <t>MOTHERSON SUMI WIRING INDIA LTD</t>
  </si>
  <si>
    <t>MRF LTD</t>
  </si>
  <si>
    <t>PFIZER LTD</t>
  </si>
  <si>
    <t>VIP INDUSTRIES LTD</t>
  </si>
  <si>
    <t>REPCO HOME FINANCE LTD</t>
  </si>
  <si>
    <t>WHIRLPOOL OF INDIA LTD</t>
  </si>
  <si>
    <t>BLUE STAR LTD</t>
  </si>
  <si>
    <t>PRESTIGE ESTATES PROJECTS LTD</t>
  </si>
  <si>
    <t>TVS MOTOR COMPANY LTD</t>
  </si>
  <si>
    <t>CG POWER AND INDUSTRIAL SOLUTIONS LTD</t>
  </si>
  <si>
    <t>MAX HEALTHCARE INSTITUTE LTD</t>
  </si>
  <si>
    <t>YES BANK LTD</t>
  </si>
  <si>
    <t>GUJARAT FLUOROCHEMICALS LTD</t>
  </si>
  <si>
    <t>NHPC LTD</t>
  </si>
  <si>
    <t>INDIAN RAILWAY FINANCE CORPORATION LTD</t>
  </si>
  <si>
    <t>RAJESH EXPORTS LTD</t>
  </si>
  <si>
    <t>ZF COMMERCIAL VEHICLE CONTROL SYSTEMS INDIA LTD  (OLD NAME - WABCO INDIA LTD)</t>
  </si>
  <si>
    <t>BLUE DART EXPRESS LTD</t>
  </si>
  <si>
    <t>GNA AXLES LTD</t>
  </si>
  <si>
    <t>RHI MAGNESITA INDIA LTD</t>
  </si>
  <si>
    <t>** 05.90 % BHARTI HEXACOM LTD - 30/04/2024</t>
  </si>
  <si>
    <t>** 07.13 % NHPC LTD - 11/02/2026</t>
  </si>
  <si>
    <t>** 06.49 % PRIAPUS INFRASTRUCTURE LTD - 01/07/2024</t>
  </si>
  <si>
    <t>** - AXIS BANK LTD- CD 28/03/2024</t>
  </si>
  <si>
    <t>AARTI INDUSTRIES LTD.-FUT-27-APR-23</t>
  </si>
  <si>
    <t>ACC LTD.-FUT-27-APR-23</t>
  </si>
  <si>
    <t>ADANI PORTS AND SPECIAL ECONOMIC ZONE LTD.-FUT-27-APR-23</t>
  </si>
  <si>
    <t>ADITYA BIRLA CAPITAL LTD.-FUT-27-APR-23</t>
  </si>
  <si>
    <t>ADITYA BIRLA FASHION &amp; RETAIL LTD.-FUT-27-APR-23</t>
  </si>
  <si>
    <t>AMBUJA CEMENTS LTD.-FUT-27-APR-23</t>
  </si>
  <si>
    <t>ASHOK LEYLAND LTD.-FUT-27-APR-23</t>
  </si>
  <si>
    <t>ASIAN PAINTS (INDIA) LTD.-FUT-27-APR-23</t>
  </si>
  <si>
    <t>ASTRAL LTD. (ERSTWHILE ASTRAL POLY TECHNIK LTD.)-FUT-27-APR-23</t>
  </si>
  <si>
    <t>AUROBINDO PHARMA LTD.-FUT-27-APR-23</t>
  </si>
  <si>
    <t>AXIS BANK LTD.-FUT-27-APR-23</t>
  </si>
  <si>
    <t>BAJAJ FINANCE LTD.-FUT-27-APR-23</t>
  </si>
  <si>
    <t>BAJAJ FINSERV LTD.-FUT-27-APR-23</t>
  </si>
  <si>
    <t>BALKRISHNA INDUSTRIES LTD.-FUT-27-APR-23</t>
  </si>
  <si>
    <t>BALRAMPUR CHINI MILLS LTD.-FUT-27-APR-23</t>
  </si>
  <si>
    <t>BANDHAN BANK LTD.-FUT-27-APR-23</t>
  </si>
  <si>
    <t>BATA INDIA LTD.-FUT-27-APR-23</t>
  </si>
  <si>
    <t>BHARAT ELECTRONICS LTD.-FUT-27-APR-23</t>
  </si>
  <si>
    <t>BHARAT HEAVY ELECTRICALS LTD.-FUT-27-APR-23</t>
  </si>
  <si>
    <t>BHARAT PETROLEUM CORPORATION LTD.-FUT-27-APR-23</t>
  </si>
  <si>
    <t>BHARTI AIRTEL LTD.-FUT-27-APR-23</t>
  </si>
  <si>
    <t>BIOCON LTD.-FUT-27-APR-23</t>
  </si>
  <si>
    <t>BIRLASOFT LTD.-FUT-27-APR-23</t>
  </si>
  <si>
    <t>CAN FIN HOMES LTD.-FUT-27-APR-23</t>
  </si>
  <si>
    <t>CANARA BANK-FUT-27-APR-23</t>
  </si>
  <si>
    <t>CHAMBAL FERTILISER &amp; CHEMICALS LTD.-FUT-27-APR-23</t>
  </si>
  <si>
    <t>CIPLA LTD.-FUT-27-APR-23</t>
  </si>
  <si>
    <t>CITY UNION BANK LTD.-FUT-27-APR-23</t>
  </si>
  <si>
    <t>CONTAINER CORPORATION OF INDIA LTD.-FUT-27-APR-23</t>
  </si>
  <si>
    <t>COROMANDEL INTERNATIONAL LTD.-FUT-27-APR-23</t>
  </si>
  <si>
    <t>DABUR INDIA LTD.-FUT-27-APR-23</t>
  </si>
  <si>
    <t>DALMIA BHARAT LTD.-FUT-27-APR-23</t>
  </si>
  <si>
    <t>DIVI LABORATORIES LTD.-FUT-27-APR-23</t>
  </si>
  <si>
    <t>DLF LTD.-FUT-27-APR-23</t>
  </si>
  <si>
    <t>DR REDDYs LABORATORIES LTD.-FUT-27-APR-23</t>
  </si>
  <si>
    <t>EICHER MOTORS LTD.-FUT-27-APR-23</t>
  </si>
  <si>
    <t>EXIDE INDUSTRIES LTD.-FUT-27-APR-23</t>
  </si>
  <si>
    <t>GAIL ( INDIA ) LTD.-FUT-27-APR-23</t>
  </si>
  <si>
    <t>GLENMARK PHARMACEUTICALS LTD.-FUT-27-APR-23</t>
  </si>
  <si>
    <t>GODREJ PROPERTIES LTD.-FUT-27-APR-23</t>
  </si>
  <si>
    <t>GRANULES INDIA LTD.-FUT-27-APR-23</t>
  </si>
  <si>
    <t>GRASIM INDUSTRIES LTD.-FUT-27-APR-23</t>
  </si>
  <si>
    <t>GUJ NARMADA VALLEY FER. &amp; CHEM. LTD.-FUT-27-APR-23</t>
  </si>
  <si>
    <t>HAVELLS INDIA LTD.-FUT-27-APR-23</t>
  </si>
  <si>
    <t>HDFC ASSET MANAGEMENT COMPANY LTD.-FUT-27-APR-23</t>
  </si>
  <si>
    <t>HDFC BANK LTD.-FUT-27-APR-23</t>
  </si>
  <si>
    <t>HDFC LIFE INSURANCE CO. LTD.-FUT-27-APR-23</t>
  </si>
  <si>
    <t>HERO MOTOCORP LTD.-FUT-27-APR-23</t>
  </si>
  <si>
    <t>HINDALCO INDUSTRIES LTD.-FUT-27-APR-23</t>
  </si>
  <si>
    <t>HINDUSTAN AERONAUTICS LTD.-FUT-27-APR-23</t>
  </si>
  <si>
    <t>HINDUSTAN COPPER LTD.-FUT-27-APR-23</t>
  </si>
  <si>
    <t>HINDUSTAN PETROLEUM CORPORATION LTD.-FUT-27-APR-23</t>
  </si>
  <si>
    <t>HOUSING DEVELOPMENT FINANCE CORPORATION LTD.-FUT-27-APR-23</t>
  </si>
  <si>
    <t>ICICI BANK LTD.-FUT-27-APR-23</t>
  </si>
  <si>
    <t>ICICI LOMBARD GENERAL INSURANCE CO. LTD.-FUT-27-APR-23</t>
  </si>
  <si>
    <t>ICICI PRUDENTIAL LIFE INSURANCE COMPANY LTD.-FUT-27-APR-23</t>
  </si>
  <si>
    <t>IDFC LTD.-FUT-27-APR-23</t>
  </si>
  <si>
    <t>INDIA CEMENTS LTD.-FUT-27-APR-23</t>
  </si>
  <si>
    <t>INDIABULLS HOUSING FINANCE LTD.-FUT-27-APR-23</t>
  </si>
  <si>
    <t>INDIAN ENERGY EXCHANGE LTD.-FUT-27-APR-23</t>
  </si>
  <si>
    <t>INDIAN HOTELS CO. LTD.-FUT-27-APR-23</t>
  </si>
  <si>
    <t>INDIAN OIL CORPORATION LTD.-FUT-27-APR-23</t>
  </si>
  <si>
    <t>INDIAN RAILWAY CATERING AND TOURISM CORPORATION LTD.-FUT-27-APR-23</t>
  </si>
  <si>
    <t>INDRAPRASTHA GAS LTD.-FUT-27-APR-23</t>
  </si>
  <si>
    <t>INDUSIND BANK LTD.-FUT-27-APR-23</t>
  </si>
  <si>
    <t>INFO EDGE (INDIA) LTD.-FUT-27-APR-23</t>
  </si>
  <si>
    <t>INFOSYS LTD.-FUT-27-APR-23</t>
  </si>
  <si>
    <t>INTELLECT DESIGN ARENA LTD.-FUT-27-APR-23</t>
  </si>
  <si>
    <t>INTERGLOBE AVIATION LTD.-FUT-27-APR-23</t>
  </si>
  <si>
    <t>JINDAL STEEL &amp; POWER LTD.-FUT-27-APR-23</t>
  </si>
  <si>
    <t>KOTAK MAHINDRA BANK LTD.-FUT-27-APR-23</t>
  </si>
  <si>
    <t>L&amp;T FINANCE HOLDINGS LTD.-FUT-27-APR-23</t>
  </si>
  <si>
    <t>LARSEN &amp; TOUBRO LTD.-FUT-27-APR-23</t>
  </si>
  <si>
    <t>LAURUS LABS LTD.-FUT-27-APR-23</t>
  </si>
  <si>
    <t>LIC HOUSING FINANCE LTD.-FUT-27-APR-23</t>
  </si>
  <si>
    <t>LTIMINDTREE LTD.-FUT-27-APR-23</t>
  </si>
  <si>
    <t>LUPIN LTD.-FUT-27-APR-23</t>
  </si>
  <si>
    <t>MAHANAGAR GAS LTD.-FUT-27-APR-23</t>
  </si>
  <si>
    <t>MAHINDRA &amp; MAHINDRA LTD.-FUT-27-APR-23</t>
  </si>
  <si>
    <t>MAHINDRA AND MAHINDRA FINANCIAL SERVICES LTD.-FUT-27-APR-23</t>
  </si>
  <si>
    <t>MANAPPURAM FINANCE LTD.-FUT-27-APR-23</t>
  </si>
  <si>
    <t>MARICO LTD.-FUT-27-APR-23</t>
  </si>
  <si>
    <t>MARUTI SUZUKI INDIA LTD.-FUT-27-APR-23</t>
  </si>
  <si>
    <t>MAX FINANCIAL SERVICES LTD.-FUT-27-APR-23</t>
  </si>
  <si>
    <t>NATIONAL ALUMINIUM CO. LTD.-FUT-27-APR-23</t>
  </si>
  <si>
    <t>NMDC LTD.-FUT-27-APR-23</t>
  </si>
  <si>
    <t>NTPC Ltd.-FUT-27-APR-23</t>
  </si>
  <si>
    <t>OBEROI REALTY LTD.-FUT-27-APR-23</t>
  </si>
  <si>
    <t>OIL &amp; NATURAL GAS CO.-FUT-27-APR-23</t>
  </si>
  <si>
    <t>PI INDUSTRIES LTD.-FUT-27-APR-23</t>
  </si>
  <si>
    <t>PIDILITE INDUSTRIES  LTD.-FUT-27-APR-23</t>
  </si>
  <si>
    <t>PIRAMAL ENTERPRISES LTD.-FUT-27-APR-23</t>
  </si>
  <si>
    <t>POWER FINANCE CORPORATION  LTD.-FUT-27-APR-23</t>
  </si>
  <si>
    <t>POWER GRID CORPORATION OF INDIA LTD.-FUT-27-APR-23</t>
  </si>
  <si>
    <t>PUNJAB NATIONAL BANK-FUT-27-APR-23</t>
  </si>
  <si>
    <t>RAIN INDUSTRIES LTD.-FUT-27-APR-23</t>
  </si>
  <si>
    <t>RBL BANK LTD.-FUT-27-APR-23</t>
  </si>
  <si>
    <t>REC LTD.-FUT-27-APR-23</t>
  </si>
  <si>
    <t>RELIANCE INDUSTRIES LTD.-FUT-27-APR-23</t>
  </si>
  <si>
    <t>SAMVARDHANA MOTHERSON INTERNATIONAL LTD.-FUT-27-APR-23</t>
  </si>
  <si>
    <t>SBI LIFE INSURANCE COMPANY LTD.-FUT-27-APR-23</t>
  </si>
  <si>
    <t>SHRIRAM FINANCE LTD.-FUT-27-APR-23</t>
  </si>
  <si>
    <t>SIEMENS LTD.-FUT-27-APR-23</t>
  </si>
  <si>
    <t>SRF LTD.-FUT-27-APR-23</t>
  </si>
  <si>
    <t>STATE BANK OF INDIA-FUT-27-APR-23</t>
  </si>
  <si>
    <t>STEEL AUTHORITY INDIA LTD.-FUT-27-APR-23</t>
  </si>
  <si>
    <t>SUN PHARMACEUTICAL INDUSTRIES LTD.-FUT-27-APR-23</t>
  </si>
  <si>
    <t>SUN TV NETWORK LTD.-FUT-27-APR-23</t>
  </si>
  <si>
    <t>TATA CHEMICALS LTD.-FUT-27-APR-23</t>
  </si>
  <si>
    <t>TATA COMMUNICATIONS LTD.-FUT-27-APR-23</t>
  </si>
  <si>
    <t>TATA CONSUMER PRODUCTS LTD.-FUT-27-APR-23</t>
  </si>
  <si>
    <t>TATA MOTORS LTD.-FUT-27-APR-23</t>
  </si>
  <si>
    <t>TATA POWER COMPANY LTD.-FUT-27-APR-23</t>
  </si>
  <si>
    <t>TITAN COMPANY LTD.-FUT-27-APR-23</t>
  </si>
  <si>
    <t>TORRENT PHARMACEUTICALS LTD.-FUT-27-APR-23</t>
  </si>
  <si>
    <t>TRENT LTD.-FUT-27-APR-23</t>
  </si>
  <si>
    <t>UNITED BREWERIES LTD.-FUT-27-APR-23</t>
  </si>
  <si>
    <t>UNITED SPIRITS LTD.-FUT-27-APR-23</t>
  </si>
  <si>
    <t>UPL LTD.-FUT-27-APR-23</t>
  </si>
  <si>
    <t>VOLTAS LTD.-FUT-27-APR-23</t>
  </si>
  <si>
    <t>ZEE ENTERTAINMENT ENTERPRISES LTD.-FUT-27-APR-23</t>
  </si>
  <si>
    <t>DLF LTD.OCT2022FUT</t>
  </si>
  <si>
    <t>ICICI BANK LTD.OCT2022FUT</t>
  </si>
  <si>
    <t>ADITYA BIRLA FASHION &amp; RETAIL LTD.OCT2022FUT</t>
  </si>
  <si>
    <t>INDIAN HOTELS CO. LTD.OCT2022FUT</t>
  </si>
  <si>
    <t>JINDAL STEEL &amp; POWER LTD.OCT2022FUT</t>
  </si>
  <si>
    <t>LIC HOUSING FINANCE LTD.OCT2022FUT</t>
  </si>
  <si>
    <t>MULTI COMMODITY EXCHANGE OF IND LTD.OCT2022FUT</t>
  </si>
  <si>
    <t>VEDANTA LTD.OCT2022FUT</t>
  </si>
  <si>
    <t>MARUTI SUZUKI INDIA LTD.OCT2022FUT</t>
  </si>
  <si>
    <t>TECH MAHINDRA LTD.OCT2022FUT</t>
  </si>
  <si>
    <t>GAIL ( INDIA ) LTD.OCT2022FUT</t>
  </si>
  <si>
    <t>POWER GRID CORPORATION OF INDIA LTD.OCT2022FUT</t>
  </si>
  <si>
    <t>ATUL LTD.OCT2022FUT</t>
  </si>
  <si>
    <t>AU SMALL FINANCE BANK LTD.OCT2022FUT</t>
  </si>
  <si>
    <t>CANARA BANKOCT2022FUT</t>
  </si>
  <si>
    <t>ADANI PORTS AND SPECIAL ECONOMIC ZONE LTD.OCT2022FUT</t>
  </si>
  <si>
    <t>BOSCH LTD.OCT2022FUT</t>
  </si>
  <si>
    <t>INDIAN OIL CORPORATION LTD.OCT2022FUT</t>
  </si>
  <si>
    <t>AXIS BANK LTD.OCT2022FUT</t>
  </si>
  <si>
    <t>L&amp;T FINANCE HOLDINGS LTD.OCT2022FUT</t>
  </si>
  <si>
    <t>MANAPPURAM FINANCE LTD.OCT2022FUT</t>
  </si>
  <si>
    <t>MAHANAGAR GAS LTD.OCT2022FUT</t>
  </si>
  <si>
    <t>MPHASIS LTD.OCT2022FUT</t>
  </si>
  <si>
    <t>NTPC Ltd.OCT2022FUT</t>
  </si>
  <si>
    <t>PERSISTENT SYSTEMS LTD.OCT2022FUT</t>
  </si>
  <si>
    <t>PUNJAB NATIONAL BANKOCT2022FUT</t>
  </si>
  <si>
    <t>PVR LTD.OCT2022FUT</t>
  </si>
  <si>
    <t>TATA STEEL LTD.OCT2022FUT</t>
  </si>
  <si>
    <t>TITAN COMPANY LTD.OCT2022FUT</t>
  </si>
  <si>
    <t>ULTRATECH CEMENT LTD.OCT2022FUT</t>
  </si>
  <si>
    <t>WIPRO LTD.OCT2022FUT</t>
  </si>
  <si>
    <t>ABBOTT INDIA LTD.OCT2022FUT</t>
  </si>
  <si>
    <t>CONTAINER CORPORATION OF INDIA LTD.OCT2022FUT</t>
  </si>
  <si>
    <t>DELTA CORP LTD.OCT2022FUT</t>
  </si>
  <si>
    <t>HINDUSTAN AERONAUTICS LTD.OCT2022FUT</t>
  </si>
  <si>
    <t>HINDALCO INDUSTRIES LTD.OCT2022FUT</t>
  </si>
  <si>
    <t>ADANI ENTERPRISES LTD.OCT2022FUT</t>
  </si>
  <si>
    <t>COROMANDEL INTERNATIONAL LTD.OCT2022FUT</t>
  </si>
  <si>
    <t>GRASIM INDUSTRIES LTD.OCT2022FUT</t>
  </si>
  <si>
    <t>SUN PHARMACEUTICAL INDUSTRIES LTD.OCT2022FUT</t>
  </si>
  <si>
    <t>COLGATE-PALMOLIVE INDIA LTD.OCT2022FUT</t>
  </si>
  <si>
    <t>DALMIA BHARAT LTD.OCT2022FUT</t>
  </si>
  <si>
    <t>DIVI LABORATORIES LTD.OCT2022FUT</t>
  </si>
  <si>
    <t>FEDERAL BANK LTD.OCT2022FUT</t>
  </si>
  <si>
    <t>INDRAPRASTHA GAS LTD.OCT2022FUT</t>
  </si>
  <si>
    <t>GUJARAT STATE PETRONET LTD.OCT2022FUT</t>
  </si>
  <si>
    <t>BANDHAN BANK LTD.OCT2022FUT</t>
  </si>
  <si>
    <t>CHOLAMANDALAM INVESTMENT &amp; FINANCE CO LTD.OCT2022FUT</t>
  </si>
  <si>
    <t>GUJ NARMADA VALLEY FER. &amp; CHEM. LTD.OCT2022FUT</t>
  </si>
  <si>
    <t>ITC LTD.OCT2022FUT</t>
  </si>
  <si>
    <t>KOTAK MAHINDRA BANK LTD.OCT2022FUT</t>
  </si>
  <si>
    <t>LARSEN &amp; TOUBRO LTD.OCT2022FUT</t>
  </si>
  <si>
    <t>PIDILITE INDUSTRIES  LTD.OCT2022FUT</t>
  </si>
  <si>
    <t>RELIANCE INDUSTRIES LTD.OCT2022FUT</t>
  </si>
  <si>
    <t>SBI CARDS AND PAYMENT SERVICES LTD.OCT2022FUT</t>
  </si>
  <si>
    <t>SBI LIFE INSURANCE COMPANY LTD.OCT2022FUT</t>
  </si>
  <si>
    <t>SIEMENS LTD.OCT2022FUT</t>
  </si>
  <si>
    <t>SRF LTD.OCT2022FUT</t>
  </si>
  <si>
    <t>TATA CHEMICALS LTD.OCT2022FUT</t>
  </si>
  <si>
    <t>TORRENT POWER LTD.OCT2022FUT</t>
  </si>
  <si>
    <t>NATIONAL ALUMINIUM CO. LTD.OCT2022FUT</t>
  </si>
  <si>
    <t>VOLTAS LTD.OCT2022FUT</t>
  </si>
  <si>
    <t>DABUR INDIA LTD.OCT2022FUT</t>
  </si>
  <si>
    <t>NMDC LTD.OCT2022FUT</t>
  </si>
  <si>
    <t>HERO MOTOCORP LTD.OCT2022FUT</t>
  </si>
  <si>
    <t>BALKRISHNA INDUSTRIES LTD.OCT2022FUT</t>
  </si>
  <si>
    <t>BHARAT HEAVY ELECTRICALS LTD.OCT2022FUT</t>
  </si>
  <si>
    <t>CUMMINS INDIA LTD.OCT2022FUT</t>
  </si>
  <si>
    <t>GODREJ PROPERTIES LTD.OCT2022FUT</t>
  </si>
  <si>
    <t>HDFC BANK LTD.OCT2022FUT</t>
  </si>
  <si>
    <t>IDFC LTD.OCT2022FUT</t>
  </si>
  <si>
    <t>IDFC FIRST BANK LTD.OCT2022FUT</t>
  </si>
  <si>
    <t>INDIAN ENERGY EXCHANGE LTD.OCT2022FUT</t>
  </si>
  <si>
    <t>PAGE INDUSTRIES LTD.OCT2022FUT</t>
  </si>
  <si>
    <t>POWER FINANCE CORPORATION  LTD.OCT2022FUT</t>
  </si>
  <si>
    <t>ASHOK LEYLAND LTD.OCT2022FUT</t>
  </si>
  <si>
    <t>STEEL AUTHORITY INDIA LTD.OCT2022FUT</t>
  </si>
  <si>
    <t>TATA COMMUNICATIONS LTD.OCT2022FUT</t>
  </si>
  <si>
    <t>TATA CONSUMER PRODUCTS LTD.OCT2022FUT</t>
  </si>
  <si>
    <t>WHIRLPOOL OF INDIA LTD.OCT2022FUT</t>
  </si>
  <si>
    <t>HOUSING DEVELOPMENT FINANCE CORPORATION LTD.OCT2022FUT</t>
  </si>
  <si>
    <t>ASIAN PAINTS (INDIA) LTD.OCT2022FUT</t>
  </si>
  <si>
    <t>BAJAJ FINANCE LTD.OCT2022FUT</t>
  </si>
  <si>
    <t>MARICO LTD.OCT2022FUT</t>
  </si>
  <si>
    <t>INTERGLOBE AVIATION LTD.OCT2022FUT</t>
  </si>
  <si>
    <t>AARTI INDUSTRIES LTD.OCT2022FUT</t>
  </si>
  <si>
    <t>BATA INDIA LTD.OCT2022FUT</t>
  </si>
  <si>
    <t>ABB INDIA LTD.OCT2022FUT</t>
  </si>
  <si>
    <t>EXIDE INDUSTRIES LTD.OCT2022FUT</t>
  </si>
  <si>
    <t>HDFC LIFE INSURANCE CO. LTD.OCT2022FUT</t>
  </si>
  <si>
    <t>LUPIN LTD.OCT2022FUT</t>
  </si>
  <si>
    <t>MAHINDRA &amp; MAHINDRA LTD.OCT2022FUT</t>
  </si>
  <si>
    <t>APOLLO HOSPITALS ENTERPRISE LTD.OCT2022FUT</t>
  </si>
  <si>
    <t>TATA POWER COMPANY LTD.OCT2022FUT</t>
  </si>
  <si>
    <t>RBL BANK LTD.OCT2022FUT</t>
  </si>
  <si>
    <t>UPL LTD.OCT2022FUT</t>
  </si>
  <si>
    <t>BANK OF BARODAOCT2022FUT</t>
  </si>
  <si>
    <t>COAL INDIA LTD.OCT2022FUT</t>
  </si>
  <si>
    <t>GODREJ CONSUMER PRODUCTS LTD.OCT2022FUT</t>
  </si>
  <si>
    <t>INDUSIND BANK LTD.OCT2022FUT</t>
  </si>
  <si>
    <t>ZYDUS LIFESCIENCES LTD.OCT2022FUT</t>
  </si>
  <si>
    <t>BIRLASOFT LTD.OCT2022FUT</t>
  </si>
  <si>
    <t>INDIA CEMENTS LTD.OCT2022FUT</t>
  </si>
  <si>
    <t>PETRONET LNG LTD.OCT2022FUT</t>
  </si>
  <si>
    <t>AUROBINDO PHARMA LTD.OCT2022FUT</t>
  </si>
  <si>
    <t>HINDUSTAN PETROLEUM CORPORATION LTD.OCT2022FUT</t>
  </si>
  <si>
    <t>LAURUS LABS LTD.OCT2022FUT</t>
  </si>
  <si>
    <t>OBEROI REALTY LTD.OCT2022FUT</t>
  </si>
  <si>
    <t>REC LTD.OCT2022FUT</t>
  </si>
  <si>
    <t>ACC LTD.OCT2022FUT</t>
  </si>
  <si>
    <t>STATE BANK OF INDIAOCT2022FUT</t>
  </si>
  <si>
    <t>ZEE ENTERTAINMENT ENTERPRISES LTD.OCT2022FUT</t>
  </si>
  <si>
    <t>JSW STEEL LTD.OCT2022FUT</t>
  </si>
  <si>
    <t>GLENMARK PHARMACEUTICALS LTD.OCT2022FUT</t>
  </si>
  <si>
    <t>PI INDUSTRIES LTD.OCT2022FUT</t>
  </si>
  <si>
    <t>BHARAT ELECTRONICS LTD.OCT2022FUT</t>
  </si>
  <si>
    <t>CHAMBAL FERTILISER &amp; CHEMICALS LTD.OCT2022FUT</t>
  </si>
  <si>
    <t>TRENT LTD.OCT2022FUT</t>
  </si>
  <si>
    <t>INDIABULLS HOUSING FINANCE LTD.OCT2022FUT</t>
  </si>
  <si>
    <t>INFOSYS LTD.OCT2022FUT</t>
  </si>
  <si>
    <t>TORRENT PHARMACEUTICALS LTD.OCT2022FUT</t>
  </si>
  <si>
    <t>PIRAMAL ENTERPRISES LTD.OCT2022FUT</t>
  </si>
  <si>
    <t>AMBUJA CEMENTS LTD.OCT2022FUT</t>
  </si>
  <si>
    <t>NAVIN FLUORINE INTERNATIONAL LTD.OCT2022FUT</t>
  </si>
  <si>
    <t>UNITED SPIRITS LTD.OCT2022FUT</t>
  </si>
  <si>
    <t>ORACLE FINANCIALS SERVICES SOFT LTD.OCT2022FUT</t>
  </si>
  <si>
    <t>OIL &amp; NATURAL GAS CO.OCT2022FUT</t>
  </si>
  <si>
    <t>SHREE CEMENT LTD.OCT2022FUT</t>
  </si>
  <si>
    <t>SUN TV NETWORK LTD.OCT2022FUT</t>
  </si>
  <si>
    <t>BIOCON LTD.OCT2022FUT</t>
  </si>
  <si>
    <t>HCL TECHNOLOGIES LTD.OCT2022FUT</t>
  </si>
  <si>
    <t>TATA CONSULTANCY SERVICES LTD.OCT2022FUT</t>
  </si>
  <si>
    <t>CAN FIN HOMES LTD.OCT2022FUT</t>
  </si>
  <si>
    <t>BHARAT PETROLEUM CORPORATION LTD.OCT2022FUT</t>
  </si>
  <si>
    <t>HINDUSTAN UNILEVER LTD.OCT2022FUT</t>
  </si>
  <si>
    <t>BERGER PAINTS INDIA LTD.OCT2022FUT</t>
  </si>
  <si>
    <t>NESTLE INDIA LTD.OCT2022FUT</t>
  </si>
  <si>
    <t>BALRAMPUR CHINI MILLS LTD.OCT2022FUT</t>
  </si>
  <si>
    <t>APOLLO TYRES LTD.OCT2022FUT</t>
  </si>
  <si>
    <t>HINDUSTAN COPPER LTD.OCT2022FUT</t>
  </si>
  <si>
    <t>ICICI LOMBARD GENERAL INSURANCE CO. LTD.OCT2022FUT</t>
  </si>
  <si>
    <t>SAMVARDHANA MOTHERSON INTERNATIONAL LTD.OCT2022FUT</t>
  </si>
  <si>
    <t>MINDTREE LTD.OCT2022FUT</t>
  </si>
  <si>
    <t>HDFC BANK LTD.NOV2022FUT</t>
  </si>
  <si>
    <t>ASTRAL LTD. (ERSTWHILE ASTRAL POLY TECHNIK LTD.)OCT2022FUT</t>
  </si>
  <si>
    <t>ITC LTD.NOV2022FUT</t>
  </si>
  <si>
    <t>INDIAN HOTELS CO. LTD.NOV2022FUT</t>
  </si>
  <si>
    <t>HCL TECHNOLOGIES LTD.NOV2022FUT</t>
  </si>
  <si>
    <t>IDFC FIRST BANK LTD.NOV2022FUT</t>
  </si>
  <si>
    <t>MAHINDRA &amp; MAHINDRA LTD.NOV2022FUT</t>
  </si>
  <si>
    <t>MARUTI SUZUKI INDIA LTD.NOV2022FUT</t>
  </si>
  <si>
    <t>SBI LIFE INSURANCE COMPANY LTD.NOV2022FUT</t>
  </si>
  <si>
    <t>BANK OF BARODANOV2022FUT</t>
  </si>
  <si>
    <t>SBI CARDS AND PAYMENT SERVICES LTD.NOV2022FUT</t>
  </si>
  <si>
    <t>INTELLECT DESIGN ARENA LTD.OCT2022FUT</t>
  </si>
  <si>
    <t>ADITYA BIRLA FASHION &amp; RETAIL LTD.NOV2022FUT</t>
  </si>
  <si>
    <t>TORRENT PHARMACEUTICALS LTD.NOV2022FUT</t>
  </si>
  <si>
    <t>HINDUSTAN UNILEVER LTD.NOV2022FUT</t>
  </si>
  <si>
    <t>MAX FINANCIAL SERVICES LTD.OCT2022FUT</t>
  </si>
  <si>
    <t>HOUSING DEVELOPMENT FINANCE CORPORATION LTD.NOV2022FUT</t>
  </si>
  <si>
    <t>RELIANCE INDUSTRIES LTD.NOV2022FUT</t>
  </si>
  <si>
    <t>TATA CONSULTANCY SERVICES LTD.NOV2022FUT</t>
  </si>
  <si>
    <t>NMDC LTD.NOV2022FUT</t>
  </si>
  <si>
    <t>CANARA BANKNOV2022FUT</t>
  </si>
  <si>
    <t>COLGATE-PALMOLIVE INDIA LTD.NOV2022FUT</t>
  </si>
  <si>
    <t>INFOSYS LTD.NOV2022FUT</t>
  </si>
  <si>
    <t>KOTAK MAHINDRA BANK LTD.NOV2022FUT</t>
  </si>
  <si>
    <t>LIC HOUSING FINANCE LTD.NOV2022FUT</t>
  </si>
  <si>
    <t>RBL BANK LTD.NOV2022FUT</t>
  </si>
  <si>
    <t>TATA CHEMICALS LTD.NOV2022FUT</t>
  </si>
  <si>
    <t>ORACLE FINANCIALS SERVICES SOFT LTD.NOV2022FUT</t>
  </si>
  <si>
    <t>SIEMENS LTD.NOV2022FUT</t>
  </si>
  <si>
    <t>UPL LTD.NOV2022FUT</t>
  </si>
  <si>
    <t>BANDHAN BANK LTD.NOV2022FUT</t>
  </si>
  <si>
    <t>COROMANDEL INTERNATIONAL LTD.NOV2022FUT</t>
  </si>
  <si>
    <t>HINDALCO INDUSTRIES LTD.NOV2022FUT</t>
  </si>
  <si>
    <t>ADANI ENTERPRISES LTD.NOV2022FUT</t>
  </si>
  <si>
    <t>GLENMARK PHARMACEUTICALS LTD.NOV2022FUT</t>
  </si>
  <si>
    <t>MAHANAGAR GAS LTD.NOV2022FUT</t>
  </si>
  <si>
    <t>PI INDUSTRIES LTD.NOV2022FUT</t>
  </si>
  <si>
    <t>TORRENT POWER LTD.NOV2022FUT</t>
  </si>
  <si>
    <t>TRENT LTD.NOV2022FUT</t>
  </si>
  <si>
    <t>CHOLAMANDALAM INVESTMENT &amp; FINANCE CO LTD.NOV2022FUT</t>
  </si>
  <si>
    <t>CUMMINS INDIA LTD.NOV2022FUT</t>
  </si>
  <si>
    <t>TITAN COMPANY LTD.NOV2022FUT</t>
  </si>
  <si>
    <t>ICICI PRUDENTIAL LIFE INSURANCE COMPANY LTD.OCT2022FUT</t>
  </si>
  <si>
    <t>INFO EDGE (INDIA) LTD.OCT2022FUT</t>
  </si>
  <si>
    <t>GRANULES INDIA LTD.OCT2022FUT</t>
  </si>
  <si>
    <t>HONEYWELL AUTOMATION INDIA LTD.OCT2022FUT</t>
  </si>
  <si>
    <t>HINDUSTAN COPPER LTD.NOV2022FUT</t>
  </si>
  <si>
    <t>INDIAN ENERGY EXCHANGE LTD.NOV2022FUT</t>
  </si>
  <si>
    <t>ACC LTD.NOV2022FUT</t>
  </si>
  <si>
    <t>GODREJ PROPERTIES LTD.NOV2022FUT</t>
  </si>
  <si>
    <t>INDRAPRASTHA GAS LTD.NOV2022FUT</t>
  </si>
  <si>
    <t>INTELLECT DESIGN ARENA LTD.NOV2022FUT</t>
  </si>
  <si>
    <t>JINDAL STEEL &amp; POWER LTD.NOV2022FUT</t>
  </si>
  <si>
    <t>LAURUS LABS LTD.NOV2022FUT</t>
  </si>
  <si>
    <t>AMBUJA CEMENTS LTD.NOV2022FUT</t>
  </si>
  <si>
    <t>LARSEN &amp; TOUBRO LTD.NOV2022FUT</t>
  </si>
  <si>
    <t>INFO EDGE (INDIA) LTD.NOV2022FUT</t>
  </si>
  <si>
    <t>OBEROI REALTY LTD.NOV2022FUT</t>
  </si>
  <si>
    <t>SRF LTD.NOV2022FUT</t>
  </si>
  <si>
    <t>APOLLO TYRES LTD.NOV2022FUT</t>
  </si>
  <si>
    <t>TATA COMMUNICATIONS LTD.NOV2022FUT</t>
  </si>
  <si>
    <t>TATA STEEL LTD.NOV2022FUT</t>
  </si>
  <si>
    <t>VEDANTA LTD.NOV2022FUT</t>
  </si>
  <si>
    <t>WHIRLPOOL OF INDIA LTD.NOV2022FUT</t>
  </si>
  <si>
    <t>ZYDUS LIFESCIENCES LTD.NOV2022FUT</t>
  </si>
  <si>
    <t>BOSCH LTD.NOV2022FUT</t>
  </si>
  <si>
    <t>BIRLASOFT LTD.NOV2022FUT</t>
  </si>
  <si>
    <t>JSW STEEL LTD.NOV2022FUT</t>
  </si>
  <si>
    <t>REC LTD.NOV2022FUT</t>
  </si>
  <si>
    <t>MPHASIS LTD.NOV2022FUT</t>
  </si>
  <si>
    <t>GRASIM INDUSTRIES LTD.NOV2022FUT</t>
  </si>
  <si>
    <t>NTPC Ltd.NOV2022FUT</t>
  </si>
  <si>
    <t>APOLLO HOSPITALS ENTERPRISE LTD.NOV2022FUT</t>
  </si>
  <si>
    <t>NESTLE INDIA LTD.NOV2022FUT</t>
  </si>
  <si>
    <t>ASHOK LEYLAND LTD.NOV2022FUT</t>
  </si>
  <si>
    <t>GRANULES INDIA LTD.NOV2022FUT</t>
  </si>
  <si>
    <t>PERSISTENT SYSTEMS LTD.NOV2022FUT</t>
  </si>
  <si>
    <t>TATA POWER COMPANY LTD.NOV2022FUT</t>
  </si>
  <si>
    <t>VOLTAS LTD.NOV2022FUT</t>
  </si>
  <si>
    <t>AXIS BANK LTD.NOV2022FUT</t>
  </si>
  <si>
    <t>ABB INDIA LTD.NOV2022FUT</t>
  </si>
  <si>
    <t>ICICI BANK LTD.NOV2022FUT</t>
  </si>
  <si>
    <t>SUN PHARMACEUTICAL INDUSTRIES LTD.NOV2022FUT</t>
  </si>
  <si>
    <t>STEEL AUTHORITY INDIA LTD.NOV2022FUT</t>
  </si>
  <si>
    <t>DABUR INDIA LTD.NOV2022FUT</t>
  </si>
  <si>
    <t>DELTA CORP LTD.NOV2022FUT</t>
  </si>
  <si>
    <t>DIVI LABORATORIES LTD.NOV2022FUT</t>
  </si>
  <si>
    <t>HDFC LIFE INSURANCE CO. LTD.NOV2022FUT</t>
  </si>
  <si>
    <t>UNITED SPIRITS LTD.NOV2022FUT</t>
  </si>
  <si>
    <t>NAVIN FLUORINE INTERNATIONAL LTD.NOV2022FUT</t>
  </si>
  <si>
    <t>ADANI PORTS AND SPECIAL ECONOMIC ZONE LTD.NOV2022FUT</t>
  </si>
  <si>
    <t>ASIAN PAINTS (INDIA) LTD.NOV2022FUT</t>
  </si>
  <si>
    <t>BIOCON LTD.NOV2022FUT</t>
  </si>
  <si>
    <t>ABBOTT INDIA LTD.NOV2022FUT</t>
  </si>
  <si>
    <t>DLF LTD.NOV2022FUT</t>
  </si>
  <si>
    <t>GUJ NARMADA VALLEY FER. &amp; CHEM. LTD.NOV2022FUT</t>
  </si>
  <si>
    <t>GUJARAT STATE PETRONET LTD.NOV2022FUT</t>
  </si>
  <si>
    <t>MINDTREE LTD.NOV2022FUT</t>
  </si>
  <si>
    <t>ULTRATECH CEMENT LTD.NOV2022FUT</t>
  </si>
  <si>
    <t>CHAMBAL FERTILISER &amp; CHEMICALS LTD.NOV2022FUT</t>
  </si>
  <si>
    <t>INDIABULLS HOUSING FINANCE LTD.NOV2022FUT</t>
  </si>
  <si>
    <t>IDFC LTD.NOV2022FUT</t>
  </si>
  <si>
    <t>INTERGLOBE AVIATION LTD.NOV2022FUT</t>
  </si>
  <si>
    <t>INDUSIND BANK LTD.NOV2022FUT</t>
  </si>
  <si>
    <t>MAX FINANCIAL SERVICES LTD.NOV2022FUT</t>
  </si>
  <si>
    <t>PIRAMAL ENTERPRISES LTD.NOV2022FUT</t>
  </si>
  <si>
    <t>BERGER PAINTS INDIA LTD.NOV2022FUT</t>
  </si>
  <si>
    <t>BHARAT HEAVY ELECTRICALS LTD.NOV2022FUT</t>
  </si>
  <si>
    <t>CAN FIN HOMES LTD.NOV2022FUT</t>
  </si>
  <si>
    <t>INDIA CEMENTS LTD.NOV2022FUT</t>
  </si>
  <si>
    <t>ICICI LOMBARD GENERAL INSURANCE CO. LTD.NOV2022FUT</t>
  </si>
  <si>
    <t>POWER FINANCE CORPORATION  LTD.NOV2022FUT</t>
  </si>
  <si>
    <t>PUNJAB NATIONAL BANKNOV2022FUT</t>
  </si>
  <si>
    <t>TATA CONSUMER PRODUCTS LTD.NOV2022FUT</t>
  </si>
  <si>
    <t>TECH MAHINDRA LTD.NOV2022FUT</t>
  </si>
  <si>
    <t>PIDILITE INDUSTRIES  LTD.NOV2022FUT</t>
  </si>
  <si>
    <t>TATA MOTORS LTD.NOV2022FUT</t>
  </si>
  <si>
    <t>ZEE ENTERTAINMENT ENTERPRISES LTD.NOV2022FUT</t>
  </si>
  <si>
    <t>BATA INDIA LTD.NOV2022FUT</t>
  </si>
  <si>
    <t>BHARAT ELECTRONICS LTD.NOV2022FUT</t>
  </si>
  <si>
    <t>MULTI COMMODITY EXCHANGE OF IND LTD.NOV2022FUT</t>
  </si>
  <si>
    <t>HINDUSTAN PETROLEUM CORPORATION LTD.NOV2022FUT</t>
  </si>
  <si>
    <t>SAMVARDHANA MOTHERSON INTERNATIONAL LTD.NOV2022FUT</t>
  </si>
  <si>
    <t>STATE BANK OF INDIANOV2022FUT</t>
  </si>
  <si>
    <t>L&amp;T FINANCE HOLDINGS LTD.NOV2022FUT</t>
  </si>
  <si>
    <t>ATUL LTD.NOV2022FUT</t>
  </si>
  <si>
    <t>BRITANNIA INDUSTRIES LTD.NOV2022FUT</t>
  </si>
  <si>
    <t>GODREJ CONSUMER PRODUCTS LTD.NOV2022FUT</t>
  </si>
  <si>
    <t>HAVELLS INDIA LTD.NOV2022FUT</t>
  </si>
  <si>
    <t>EXIDE INDUSTRIES LTD.NOV2022FUT</t>
  </si>
  <si>
    <t>GAIL ( INDIA ) LTD.NOV2022FUT</t>
  </si>
  <si>
    <t>AMARA RAJA BATTERIES LTD.NOV2022FUT</t>
  </si>
  <si>
    <t>BAJAJ FINSERV LTD.NOV2022FUT</t>
  </si>
  <si>
    <t>JUBILANT FOODWORKS LTD.NOV2022FUT</t>
  </si>
  <si>
    <t>HONEYWELL AUTOMATION INDIA LTD.NOV2022FUT</t>
  </si>
  <si>
    <t>LUPIN LTD.NOV2022FUT</t>
  </si>
  <si>
    <t>BALRAMPUR CHINI MILLS LTD.NOV2022FUT</t>
  </si>
  <si>
    <t>J K CEMENT LTD.NOV2022FUT</t>
  </si>
  <si>
    <t>NATIONAL ALUMINIUM CO. LTD.NOV2022FUT</t>
  </si>
  <si>
    <t>PETRONET LNG LTD.NOV2022FUT</t>
  </si>
  <si>
    <t>BAJAJ FINANCE LTD.NOV2022FUT</t>
  </si>
  <si>
    <t>AUROBINDO PHARMA LTD.NOV2022FUT</t>
  </si>
  <si>
    <t>DALMIA BHARAT LTD.NOV2022FUT</t>
  </si>
  <si>
    <t>DR REDDYs LABORATORIES LTD.NOV2022FUT</t>
  </si>
  <si>
    <t>HINDUSTAN AERONAUTICS LTD.NOV2022FUT</t>
  </si>
  <si>
    <t>IPCA LABORATORIES LTD.NOV2022FUT</t>
  </si>
  <si>
    <t>SUN TV NETWORK LTD.NOV2022FUT</t>
  </si>
  <si>
    <t>CONTAINER CORPORATION OF INDIA LTD.NOV2022FUT</t>
  </si>
  <si>
    <t>ASTRAL LTD. (ERSTWHILE ASTRAL POLY TECHNIK LTD.)NOV2022FUT</t>
  </si>
  <si>
    <t>MANAPPURAM FINANCE LTD.NOV2022FUT</t>
  </si>
  <si>
    <t>OIL &amp; NATURAL GAS CO.NOV2022FUT</t>
  </si>
  <si>
    <t>POWER GRID CORPORATION OF INDIA LTD.NOV2022FUT</t>
  </si>
  <si>
    <t>FEDERAL BANK LTD.NOV2022FUT</t>
  </si>
  <si>
    <t>ADITYA BIRLA CAPITAL LTD.NOV2022FUT</t>
  </si>
  <si>
    <t>INDIAN OIL CORPORATION LTD.NOV2022FUT</t>
  </si>
  <si>
    <t>RAIN INDUSTRIES LTD.NOV2022FUT</t>
  </si>
  <si>
    <t>PUNJAB NATIONAL BANKDEC2022FUT</t>
  </si>
  <si>
    <t>BHARAT PETROLEUM CORPORATION LTD.NOV2022FUT</t>
  </si>
  <si>
    <t>APOLLO TYRES LTD.DEC2022FUT</t>
  </si>
  <si>
    <t>KOTAK MAHINDRA BANK LTD.DEC2022FUT</t>
  </si>
  <si>
    <t>MAHINDRA AND MAHINDRA FINANCIAL SERVICES LTD.NOV2022FUT</t>
  </si>
  <si>
    <t>HINDUSTAN PETROLEUM CORPORATION LTD.DEC2022FUT</t>
  </si>
  <si>
    <t>JINDAL STEEL &amp; POWER LTD.DEC2022FUT</t>
  </si>
  <si>
    <t>TATA CHEMICALS LTD.DEC2022FUT</t>
  </si>
  <si>
    <t>TATA CONSUMER PRODUCTS LTD.DEC2022FUT</t>
  </si>
  <si>
    <t>VOLTAS LTD.DEC2022FUT</t>
  </si>
  <si>
    <t>PAGE INDUSTRIES LTD.NOV2022FUT</t>
  </si>
  <si>
    <t>ICICI PRUDENTIAL LIFE INSURANCE COMPANY LTD.NOV2022FUT</t>
  </si>
  <si>
    <t>BHARAT HEAVY ELECTRICALS LTD.DEC2022FUT</t>
  </si>
  <si>
    <t>MARICO LTD.NOV2022FUT</t>
  </si>
  <si>
    <t>ADANI ENTERPRISES LTD.DEC2022FUT</t>
  </si>
  <si>
    <t>AMARA RAJA BATTERIES LTD.DEC2022FUT</t>
  </si>
  <si>
    <t>APOLLO HOSPITALS ENTERPRISE LTD.DEC2022FUT</t>
  </si>
  <si>
    <t>AXIS BANK LTD.DEC2022FUT</t>
  </si>
  <si>
    <t>CANARA BANKDEC2022FUT</t>
  </si>
  <si>
    <t>DABUR INDIA LTD.DEC2022FUT</t>
  </si>
  <si>
    <t>INTERGLOBE AVIATION LTD.DEC2022FUT</t>
  </si>
  <si>
    <t>SBI CARDS AND PAYMENT SERVICES LTD.DEC2022FUT</t>
  </si>
  <si>
    <t>BAJAJ AUTO LTD.NOV2022FUT</t>
  </si>
  <si>
    <t>ICICI BANK LTD.DEC2022FUT</t>
  </si>
  <si>
    <t>INDUSIND BANK LTD.DEC2022FUT</t>
  </si>
  <si>
    <t>MULTI COMMODITY EXCHANGE OF IND LTD.DEC2022FUT</t>
  </si>
  <si>
    <t>AUROBINDO PHARMA LTD.DEC2022FUT</t>
  </si>
  <si>
    <t>FEDERAL BANK LTD.DEC2022FUT</t>
  </si>
  <si>
    <t>TITAN COMPANY LTD.DEC2022FUT</t>
  </si>
  <si>
    <t>TORRENT POWER LTD.DEC2022FUT</t>
  </si>
  <si>
    <t>VEDANTA LTD.DEC2022FUT</t>
  </si>
  <si>
    <t>ASHOK LEYLAND LTD.DEC2022FUT</t>
  </si>
  <si>
    <t>HDFC LIFE INSURANCE CO. LTD.DEC2022FUT</t>
  </si>
  <si>
    <t>ICICI LOMBARD GENERAL INSURANCE CO. LTD.DEC2022FUT</t>
  </si>
  <si>
    <t>ACC LTD.DEC2022FUT</t>
  </si>
  <si>
    <t>GLENMARK PHARMACEUTICALS LTD.DEC2022FUT</t>
  </si>
  <si>
    <t>HINDUSTAN AERONAUTICS LTD.DEC2022FUT</t>
  </si>
  <si>
    <t>MARUTI SUZUKI INDIA LTD.DEC2022FUT</t>
  </si>
  <si>
    <t>SAMVARDHANA MOTHERSON INTERNATIONAL LTD.DEC2022FUT</t>
  </si>
  <si>
    <t>ZYDUS LIFESCIENCES LTD.DEC2022FUT</t>
  </si>
  <si>
    <t>MAHANAGAR GAS LTD.DEC2022FUT</t>
  </si>
  <si>
    <t>PI INDUSTRIES LTD.DEC2022FUT</t>
  </si>
  <si>
    <t>TRENT LTD.DEC2022FUT</t>
  </si>
  <si>
    <t>GODREJ CONSUMER PRODUCTS LTD.DEC2022FUT</t>
  </si>
  <si>
    <t>ABB INDIA LTD.DEC2022FUT</t>
  </si>
  <si>
    <t>DALMIA BHARAT LTD.DEC2022FUT</t>
  </si>
  <si>
    <t>GRASIM INDUSTRIES LTD.DEC2022FUT</t>
  </si>
  <si>
    <t>MAHINDRA &amp; MAHINDRA LTD.DEC2022FUT</t>
  </si>
  <si>
    <t>BIOCON LTD.DEC2022FUT</t>
  </si>
  <si>
    <t>INDIAN HOTELS CO. LTD.DEC2022FUT</t>
  </si>
  <si>
    <t>UNITED SPIRITS LTD.DEC2022FUT</t>
  </si>
  <si>
    <t>METROPOLIS HEALTHCARE LTD.NOV2022FUT</t>
  </si>
  <si>
    <t>SUN PHARMACEUTICAL INDUSTRIES LTD.DEC2022FUT</t>
  </si>
  <si>
    <t>ADANI PORTS AND SPECIAL ECONOMIC ZONE LTD.DEC2022FUT</t>
  </si>
  <si>
    <t>BHARAT PETROLEUM CORPORATION LTD.DEC2022FUT</t>
  </si>
  <si>
    <t>BIRLASOFT LTD.DEC2022FUT</t>
  </si>
  <si>
    <t>CONTAINER CORPORATION OF INDIA LTD.DEC2022FUT</t>
  </si>
  <si>
    <t>COROMANDEL INTERNATIONAL LTD.DEC2022FUT</t>
  </si>
  <si>
    <t>HDFC BANK LTD.DEC2022FUT</t>
  </si>
  <si>
    <t>INDRAPRASTHA GAS LTD.DEC2022FUT</t>
  </si>
  <si>
    <t>INFO EDGE (INDIA) LTD.DEC2022FUT</t>
  </si>
  <si>
    <t>TATA MOTORS LTD.DEC2022FUT</t>
  </si>
  <si>
    <t>ASIAN PAINTS (INDIA) LTD.DEC2022FUT</t>
  </si>
  <si>
    <t>BALRAMPUR CHINI MILLS LTD.DEC2022FUT</t>
  </si>
  <si>
    <t>BOSCH LTD.DEC2022FUT</t>
  </si>
  <si>
    <t>BRITANNIA INDUSTRIES LTD.DEC2022FUT</t>
  </si>
  <si>
    <t>ABBOTT INDIA LTD.DEC2022FUT</t>
  </si>
  <si>
    <t>HOUSING DEVELOPMENT FINANCE CORPORATION LTD.DEC2022FUT</t>
  </si>
  <si>
    <t>INFOSYS LTD.DEC2022FUT</t>
  </si>
  <si>
    <t>MAHINDRA AND MAHINDRA FINANCIAL SERVICES LTD.DEC2022FUT</t>
  </si>
  <si>
    <t>MAX FINANCIAL SERVICES LTD.DEC2022FUT</t>
  </si>
  <si>
    <t>RELIANCE INDUSTRIES LTD.DEC2022FUT</t>
  </si>
  <si>
    <t>TATA CONSULTANCY SERVICES LTD.DEC2022FUT</t>
  </si>
  <si>
    <t>ZEE ENTERTAINMENT ENTERPRISES LTD.DEC2022FUT</t>
  </si>
  <si>
    <t>MPHASIS LTD.DEC2022FUT</t>
  </si>
  <si>
    <t>BERGER PAINTS INDIA LTD.DEC2022FUT</t>
  </si>
  <si>
    <t>CHAMBAL FERTILISER &amp; CHEMICALS LTD.DEC2022FUT</t>
  </si>
  <si>
    <t>EXIDE INDUSTRIES LTD.DEC2022FUT</t>
  </si>
  <si>
    <t>HONEYWELL AUTOMATION INDIA LTD.DEC2022FUT</t>
  </si>
  <si>
    <t>INDIAN ENERGY EXCHANGE LTD.DEC2022FUT</t>
  </si>
  <si>
    <t>J K CEMENT LTD.DEC2022FUT</t>
  </si>
  <si>
    <t>JSW STEEL LTD.DEC2022FUT</t>
  </si>
  <si>
    <t>L&amp;T FINANCE HOLDINGS LTD.DEC2022FUT</t>
  </si>
  <si>
    <t>NATIONAL ALUMINIUM CO. LTD.DEC2022FUT</t>
  </si>
  <si>
    <t>ORACLE FINANCIALS SERVICES SOFT LTD.DEC2022FUT</t>
  </si>
  <si>
    <t>PAGE INDUSTRIES LTD.DEC2022FUT</t>
  </si>
  <si>
    <t>STEEL AUTHORITY INDIA LTD.DEC2022FUT</t>
  </si>
  <si>
    <t>SRF LTD.DEC2022FUT</t>
  </si>
  <si>
    <t>TATA STEEL LTD.DEC2022FUT</t>
  </si>
  <si>
    <t>WHIRLPOOL OF INDIA LTD.DEC2022FUT</t>
  </si>
  <si>
    <t>ASTRAL LTD. (ERSTWHILE ASTRAL POLY TECHNIK LTD.)DEC2022FUT</t>
  </si>
  <si>
    <t>GRANULES INDIA LTD.DEC2022FUT</t>
  </si>
  <si>
    <t>INTELLECT DESIGN ARENA LTD.DEC2022FUT</t>
  </si>
  <si>
    <t>INDIAN OIL CORPORATION LTD.DEC2022FUT</t>
  </si>
  <si>
    <t>NESTLE INDIA LTD.DEC2022FUT</t>
  </si>
  <si>
    <t>NMDC LTD.DEC2022FUT</t>
  </si>
  <si>
    <t>OBEROI REALTY LTD.DEC2022FUT</t>
  </si>
  <si>
    <t>SIEMENS LTD.DEC2022FUT</t>
  </si>
  <si>
    <t>TORRENT PHARMACEUTICALS LTD.DEC2022FUT</t>
  </si>
  <si>
    <t>ADITYA BIRLA CAPITAL LTD.DEC2022FUT</t>
  </si>
  <si>
    <t>DIVI LABORATORIES LTD.DEC2022FUT</t>
  </si>
  <si>
    <t>CAN FIN HOMES LTD.DEC2022FUT</t>
  </si>
  <si>
    <t>CIPLA LTD.DEC2022FUT</t>
  </si>
  <si>
    <t>DELTA CORP LTD.DEC2022FUT</t>
  </si>
  <si>
    <t>GAIL ( INDIA ) LTD.DEC2022FUT</t>
  </si>
  <si>
    <t>ICICI PRUDENTIAL LIFE INSURANCE COMPANY LTD.DEC2022FUT</t>
  </si>
  <si>
    <t>LAURUS LABS LTD.DEC2022FUT</t>
  </si>
  <si>
    <t>MANAPPURAM FINANCE LTD.DEC2022FUT</t>
  </si>
  <si>
    <t>MARICO LTD.DEC2022FUT</t>
  </si>
  <si>
    <t>PERSISTENT SYSTEMS LTD.DEC2022FUT</t>
  </si>
  <si>
    <t>POWER FINANCE CORPORATION  LTD.DEC2022FUT</t>
  </si>
  <si>
    <t>RBL BANK LTD.DEC2022FUT</t>
  </si>
  <si>
    <t>HAVELLS INDIA LTD.DEC2022FUT</t>
  </si>
  <si>
    <t>COLGATE-PALMOLIVE INDIA LTD.DEC2022FUT</t>
  </si>
  <si>
    <t>HINDUSTAN UNILEVER LTD.DEC2022FUT</t>
  </si>
  <si>
    <t>IDFC LTD.DEC2022FUT</t>
  </si>
  <si>
    <t>IDFC FIRST BANK LTD.DEC2022FUT</t>
  </si>
  <si>
    <t>POWER GRID CORPORATION OF INDIA LTD.DEC2022FUT</t>
  </si>
  <si>
    <t>BAJAJ AUTO LTD.DEC2022FUT</t>
  </si>
  <si>
    <t>UPL LTD.DEC2022FUT</t>
  </si>
  <si>
    <t>BANDHAN BANK LTD.DEC2022FUT</t>
  </si>
  <si>
    <t>HINDUSTAN COPPER LTD.DEC2022FUT</t>
  </si>
  <si>
    <t>INDIABULLS HOUSING FINANCE LTD.DEC2022FUT</t>
  </si>
  <si>
    <t>PIDILITE INDUSTRIES  LTD.DEC2022FUT</t>
  </si>
  <si>
    <t>LUPIN LTD.DEC2022FUT</t>
  </si>
  <si>
    <t>HCL TECHNOLOGIES LTD.DEC2022FUT</t>
  </si>
  <si>
    <t>DLF LTD.DEC2022FUT</t>
  </si>
  <si>
    <t>GMR INFRASTUCTURE LTD.DEC2022FUT</t>
  </si>
  <si>
    <t>GODREJ PROPERTIES LTD.DEC2022FUT</t>
  </si>
  <si>
    <t>LARSEN &amp; TOUBRO LTD.DEC2022FUT</t>
  </si>
  <si>
    <t>NTPC Ltd.DEC2022FUT</t>
  </si>
  <si>
    <t>BHARTI AIRTEL LTD.DEC2022FUT</t>
  </si>
  <si>
    <t>ULTRATECH CEMENT LTD.DEC2022FUT</t>
  </si>
  <si>
    <t>ADITYA BIRLA FASHION &amp; RETAIL LTD.DEC2022FUT</t>
  </si>
  <si>
    <t>BANK OF BARODADEC2022FUT</t>
  </si>
  <si>
    <t>PIRAMAL ENTERPRISES LTD.DEC2022FUT</t>
  </si>
  <si>
    <t>WIPRO LTD.DEC2022FUT</t>
  </si>
  <si>
    <t>DR REDDYs LABORATORIES LTD.DEC2022FUT</t>
  </si>
  <si>
    <t>HINDALCO INDUSTRIES LTD.DEC2022FUT</t>
  </si>
  <si>
    <t>BATA INDIA LTD.DEC2022FUT</t>
  </si>
  <si>
    <t>INDIA CEMENTS LTD.DEC2022FUT</t>
  </si>
  <si>
    <t>SBI LIFE INSURANCE COMPANY LTD.DEC2022FUT</t>
  </si>
  <si>
    <t>TATA COMMUNICATIONS LTD.DEC2022FUT</t>
  </si>
  <si>
    <t>TECH MAHINDRA LTD.DEC2022FUT</t>
  </si>
  <si>
    <t>PETRONET LNG LTD.DEC2022FUT</t>
  </si>
  <si>
    <t>OIL &amp; NATURAL GAS CO.DEC2022FUT</t>
  </si>
  <si>
    <t>THE RAMCO CEMENTS LTD.DEC2022FUT</t>
  </si>
  <si>
    <t>BHARAT ELECTRONICS LTD.DEC2022FUT</t>
  </si>
  <si>
    <t>JUBILANT FOODWORKS LTD.DEC2022FUT</t>
  </si>
  <si>
    <t>RAIN INDUSTRIES LTD.DEC2022FUT</t>
  </si>
  <si>
    <t>SUN TV NETWORK LTD.DEC2022FUT</t>
  </si>
  <si>
    <t>COAL INDIA LTD.DEC2022FUT</t>
  </si>
  <si>
    <t>ITC LTD.DEC2022FUT</t>
  </si>
  <si>
    <t>AMBUJA CEMENTS LTD.DEC2022FUT</t>
  </si>
  <si>
    <t>BAJAJ FINSERV LTD.DEC2022FUT</t>
  </si>
  <si>
    <t>BAJAJ FINANCE LTD.DEC2022FUT</t>
  </si>
  <si>
    <t>CHOLAMANDALAM INVESTMENT &amp; FINANCE CO LTD.DEC2022FUT</t>
  </si>
  <si>
    <t>DIXON TECHNOLOGIES (INDIA) LTD.DEC2022FUT</t>
  </si>
  <si>
    <t>GUJ NARMADA VALLEY FER. &amp; CHEM. LTD.DEC2022FUT</t>
  </si>
  <si>
    <t>BHARAT FORGE LTD.DEC2022FUT</t>
  </si>
  <si>
    <t>EICHER MOTORS LTD.DEC2022FUT</t>
  </si>
  <si>
    <t>LTIMINDTREE LTD.DEC2022FUT</t>
  </si>
  <si>
    <t>METROPOLIS HEALTHCARE LTD.DEC2022FUT</t>
  </si>
  <si>
    <t>TATA POWER COMPANY LTD.DEC2022FUT</t>
  </si>
  <si>
    <t>TVS MOTOR COMPANY LTD.DEC2022FUT</t>
  </si>
  <si>
    <t>REC LTD.DEC2022FUT</t>
  </si>
  <si>
    <t>PUNJAB NATIONAL BANKJAN2023FUT</t>
  </si>
  <si>
    <t>FEDERAL BANK LTD.JAN2023FUT</t>
  </si>
  <si>
    <t>TATA COMMUNICATIONS LTD.JAN2023FUT</t>
  </si>
  <si>
    <t>GODREJ CONSUMER PRODUCTS LTD.JAN2023FUT</t>
  </si>
  <si>
    <t>HINDALCO INDUSTRIES LTD.JAN2023FUT</t>
  </si>
  <si>
    <t>ESCORTS KUBOTA LTD.DEC2022FUT</t>
  </si>
  <si>
    <t>HONEYWELL AUTOMATION INDIA LTD.JAN2023FUT</t>
  </si>
  <si>
    <t>ADITYA BIRLA CAPITAL LTD.JAN2023FUT</t>
  </si>
  <si>
    <t>ASIAN PAINTS (INDIA) LTD.JAN2023FUT</t>
  </si>
  <si>
    <t>BHARAT PETROLEUM CORPORATION LTD.JAN2023FUT</t>
  </si>
  <si>
    <t>HINDUSTAN PETROLEUM CORPORATION LTD.JAN2023FUT</t>
  </si>
  <si>
    <t>UNITED SPIRITS LTD.JAN2023FUT</t>
  </si>
  <si>
    <t>SAMVARDHANA MOTHERSON INTERNATIONAL LTD.JAN2023FUT</t>
  </si>
  <si>
    <t>TRENT LTD.JAN2023FUT</t>
  </si>
  <si>
    <t>AUROBINDO PHARMA LTD.JAN2023FUT</t>
  </si>
  <si>
    <t>RELIANCE INDUSTRIES LTD.JAN2023FUT</t>
  </si>
  <si>
    <t>BHARAT HEAVY ELECTRICALS LTD.JAN2023FUT</t>
  </si>
  <si>
    <t>ACC LTD.JAN2023FUT</t>
  </si>
  <si>
    <t>SUN TV NETWORK LTD.JAN2023FUT</t>
  </si>
  <si>
    <t>ZYDUS LIFESCIENCES LTD.JAN2023FUT</t>
  </si>
  <si>
    <t>CAN FIN HOMES LTD.JAN2023FUT</t>
  </si>
  <si>
    <t>HDFC BANK LTD.JAN2023FUT</t>
  </si>
  <si>
    <t>ICICI BANK LTD.JAN2023FUT</t>
  </si>
  <si>
    <t>OBEROI REALTY LTD.JAN2023FUT</t>
  </si>
  <si>
    <t>PETRONET LNG LTD.JAN2023FUT</t>
  </si>
  <si>
    <t>SRF LTD.JAN2023FUT</t>
  </si>
  <si>
    <t>BHARTI AIRTEL LTD.JAN2023FUT</t>
  </si>
  <si>
    <t>MARUTI SUZUKI INDIA LTD.JAN2023FUT</t>
  </si>
  <si>
    <t>SBI LIFE INSURANCE COMPANY LTD.JAN2023FUT</t>
  </si>
  <si>
    <t>ADITYA BIRLA FASHION &amp; RETAIL LTD.JAN2023FUT</t>
  </si>
  <si>
    <t>INTERGLOBE AVIATION LTD.JAN2023FUT</t>
  </si>
  <si>
    <t>ITC LTD.JAN2023FUT</t>
  </si>
  <si>
    <t>BANK OF BARODAJAN2023FUT</t>
  </si>
  <si>
    <t>CANARA BANKJAN2023FUT</t>
  </si>
  <si>
    <t>ICICI LOMBARD GENERAL INSURANCE CO. LTD.JAN2023FUT</t>
  </si>
  <si>
    <t>INDIAN HOTELS CO. LTD.JAN2023FUT</t>
  </si>
  <si>
    <t>LUPIN LTD.JAN2023FUT</t>
  </si>
  <si>
    <t>NTPC Ltd.JAN2023FUT</t>
  </si>
  <si>
    <t>HERO MOTOCORP LTD.DEC2022FUT</t>
  </si>
  <si>
    <t>DR REDDYs LABORATORIES LTD.JAN2023FUT</t>
  </si>
  <si>
    <t>TATA CHEMICALS LTD.JAN2023FUT</t>
  </si>
  <si>
    <t>NESTLE INDIA LTD.JAN2023FUT</t>
  </si>
  <si>
    <t>PIDILITE INDUSTRIES  LTD.JAN2023FUT</t>
  </si>
  <si>
    <t>IDFC FIRST BANK LTD.JAN2023FUT</t>
  </si>
  <si>
    <t>HERO MOTOCORP LTD.JAN2023FUT</t>
  </si>
  <si>
    <t>ASTRAL LTD. (ERSTWHILE ASTRAL POLY TECHNIK LTD.)JAN2023FUT</t>
  </si>
  <si>
    <t>BANDHAN BANK LTD.JAN2023FUT</t>
  </si>
  <si>
    <t>COAL INDIA LTD.JAN2023FUT</t>
  </si>
  <si>
    <t>DLF LTD.JAN2023FUT</t>
  </si>
  <si>
    <t>EXIDE INDUSTRIES LTD.JAN2023FUT</t>
  </si>
  <si>
    <t>ICICI PRUDENTIAL LIFE INSURANCE COMPANY LTD.JAN2023FUT</t>
  </si>
  <si>
    <t>INDIAN ENERGY EXCHANGE LTD.JAN2023FUT</t>
  </si>
  <si>
    <t>INDRAPRASTHA GAS LTD.JAN2023FUT</t>
  </si>
  <si>
    <t>INFOSYS LTD.JAN2023FUT</t>
  </si>
  <si>
    <t>INTELLECT DESIGN ARENA LTD.JAN2023FUT</t>
  </si>
  <si>
    <t>JUBILANT FOODWORKS LTD.JAN2023FUT</t>
  </si>
  <si>
    <t>LTIMINDTREE LTD.JAN2023FUT</t>
  </si>
  <si>
    <t>MPHASIS LTD.JAN2023FUT</t>
  </si>
  <si>
    <t>OIL &amp; NATURAL GAS CO.JAN2023FUT</t>
  </si>
  <si>
    <t>RBL BANK LTD.JAN2023FUT</t>
  </si>
  <si>
    <t>SUN PHARMACEUTICAL INDUSTRIES LTD.JAN2023FUT</t>
  </si>
  <si>
    <t>TITAN COMPANY LTD.JAN2023FUT</t>
  </si>
  <si>
    <t>ZEE ENTERTAINMENT ENTERPRISES LTD.JAN2023FUT</t>
  </si>
  <si>
    <t>GRANULES INDIA LTD.JAN2023FUT</t>
  </si>
  <si>
    <t>BAJAJ AUTO LTD.JAN2023FUT</t>
  </si>
  <si>
    <t>BIRLASOFT LTD.JAN2023FUT</t>
  </si>
  <si>
    <t>INDUSIND BANK LTD.JAN2023FUT</t>
  </si>
  <si>
    <t>VOLTAS LTD.JAN2023FUT</t>
  </si>
  <si>
    <t>ABB INDIA LTDJAN2023FUT</t>
  </si>
  <si>
    <t>ADITYA BIRLA CAPITAL LTDJAN2023FUT</t>
  </si>
  <si>
    <t>ACC LTDJAN2023FUT</t>
  </si>
  <si>
    <t>ADANI ENTERPRISES LTDJAN2023FUT</t>
  </si>
  <si>
    <t>ADANI PORTS AND SPECIAL ECONOMIC ZONE LTDJAN2023FUT</t>
  </si>
  <si>
    <t>AMBUJA CEMENTS LTDJAN2023FUT</t>
  </si>
  <si>
    <t>APOLLO HOSPITALS ENTERPRISE LTDJAN2023FUT</t>
  </si>
  <si>
    <t>APOLLO TYRES LTDJAN2023FUT</t>
  </si>
  <si>
    <t>ASHOK LEYLAND LTDJAN2023FUT</t>
  </si>
  <si>
    <t>ASIAN PAINTS (INDIA) LTDJAN2023FUT</t>
  </si>
  <si>
    <t>AUROBINDO PHARMA LTDJAN2023FUT</t>
  </si>
  <si>
    <t>AXIS BANK LTDJAN2023FUT</t>
  </si>
  <si>
    <t>BALRAMPUR CHINI MILLS LTDJAN2023FUT</t>
  </si>
  <si>
    <t>BAJAJ AUTO LTDJAN2023FUT</t>
  </si>
  <si>
    <t>BAJAJ FINSERV LTDJAN2023FUT</t>
  </si>
  <si>
    <t>BAJAJ FINANCE LTDJAN2023FUT</t>
  </si>
  <si>
    <t>BANDHAN BANK LTDJAN2023FUT</t>
  </si>
  <si>
    <t>BATA INDIA LTDJAN2023FUT</t>
  </si>
  <si>
    <t>BHARAT ELECTRONICS LTDJAN2023FUT</t>
  </si>
  <si>
    <t>BERGER PAINTS INDIA LTDJAN2023FUT</t>
  </si>
  <si>
    <t>BHARAT FORGE LTDJAN2023FUT</t>
  </si>
  <si>
    <t>BHARTI AIRTEL LTDJAN2023FUT</t>
  </si>
  <si>
    <t>BHARAT HEAVY ELECTRICALS LTDJAN2023FUT</t>
  </si>
  <si>
    <t>BIOCON LTDJAN2023FUT</t>
  </si>
  <si>
    <t>BHARAT PETROLEUM CORPORATION LTDJAN2023FUT</t>
  </si>
  <si>
    <t>BRITANNIA INDUSTRIES LTDJAN2023FUT</t>
  </si>
  <si>
    <t>CHAMBAL FERTILISER &amp; CHEMICALS LTDJAN2023FUT</t>
  </si>
  <si>
    <t>COROMANDEL INTERNATIONAL LTDJAN2023FUT</t>
  </si>
  <si>
    <t>ZYDUS LIFESCIENCES LTDJAN2023FUT</t>
  </si>
  <si>
    <t>CAN FIN HOMES LTDJAN2023FUT</t>
  </si>
  <si>
    <t>CHOLAMANDALAM INVESTMENT &amp; FINANCE CO LTDJAN2023FUT</t>
  </si>
  <si>
    <t>CIPLA LTDJAN2023FUT</t>
  </si>
  <si>
    <t>COAL INDIA LTDJAN2023FUT</t>
  </si>
  <si>
    <t>COLGATE-PALMOLIVE INDIA LTDJAN2023FUT</t>
  </si>
  <si>
    <t>CONTAINER CORPORATION OF INDIA LTDJAN2023FUT</t>
  </si>
  <si>
    <t>DELTA CORP LTDJAN2023FUT</t>
  </si>
  <si>
    <t>DABUR INDIA LTDJAN2023FUT</t>
  </si>
  <si>
    <t>DIVI LABORATORIES LTDJAN2023FUT</t>
  </si>
  <si>
    <t>DLF LTDJAN2023FUT</t>
  </si>
  <si>
    <t>DR REDDYs LABORATORIES LTDJAN2023FUT</t>
  </si>
  <si>
    <t>EICHER MOTORS LTDJAN2023FUT</t>
  </si>
  <si>
    <t>EXIDE INDUSTRIES LTDJAN2023FUT</t>
  </si>
  <si>
    <t>FEDERAL BANK LTDJAN2023FUT</t>
  </si>
  <si>
    <t>GUJ NARMADA VALLEY FER. &amp; CHEM. LTDJAN2023FUT</t>
  </si>
  <si>
    <t>GODREJ PROPERTIES LTDJAN2023FUT</t>
  </si>
  <si>
    <t>GAIL ( INDIA ) LTDJAN2023FUT</t>
  </si>
  <si>
    <t>GLENMARK PHARMACEUTICALS LTDFEB2023FUT</t>
  </si>
  <si>
    <t>GLENMARK PHARMACEUTICALS LTDJAN2023FUT</t>
  </si>
  <si>
    <t>GMR INFRASTUCTURE LTDJAN2023FUT</t>
  </si>
  <si>
    <t>GODREJ CONSUMER PRODUCTS LTDJAN2023FUT</t>
  </si>
  <si>
    <t>GRANULES INDIA LTDJAN2023FUT</t>
  </si>
  <si>
    <t>GRASIM INDUSTRIES LTDJAN2023FUT</t>
  </si>
  <si>
    <t>HDFC BANK LTDJAN2023FUT</t>
  </si>
  <si>
    <t>HINDUSTAN AERONAUTICS LTDJAN2023FUT</t>
  </si>
  <si>
    <t>HINDUSTAN COPPER LTDJAN2023FUT</t>
  </si>
  <si>
    <t>HAVELLS INDIA LTDJAN2023FUT</t>
  </si>
  <si>
    <t>HCL TECHNOLOGIES LTDFEB2023FUT</t>
  </si>
  <si>
    <t>HCL TECHNOLOGIES LTDJAN2023FUT</t>
  </si>
  <si>
    <t>HDFC LIFE INSURANCE CO. LTDJAN2023FUT</t>
  </si>
  <si>
    <t>HOUSING DEVELOPMENT FINANCE CORPORATION LTDJAN2023FUT</t>
  </si>
  <si>
    <t>HERO MOTOCORP LTDJAN2023FUT</t>
  </si>
  <si>
    <t>HINDUSTAN PETROLEUM CORPORATION LTDJAN2023FUT</t>
  </si>
  <si>
    <t>HINDUSTAN UNILEVER LTDJAN2023FUT</t>
  </si>
  <si>
    <t>INDIAN HOTELS CO. LTDJAN2023FUT</t>
  </si>
  <si>
    <t>INDUSIND BANK LTDJAN2023FUT</t>
  </si>
  <si>
    <t>INDIAN ENERGY EXCHANGE LTDJAN2023FUT</t>
  </si>
  <si>
    <t>INTELLECT DESIGN ARENA LTDJAN2023FUT</t>
  </si>
  <si>
    <t>INDIABULLS HOUSING FINANCE LTDJAN2023FUT</t>
  </si>
  <si>
    <t>ICICI BANK LTDJAN2023FUT</t>
  </si>
  <si>
    <t>ICICI LOMBARD GENERAL INSURANCE CO. LTDJAN2023FUT</t>
  </si>
  <si>
    <t>ICICI PRUDENTIAL LIFE INSURANCE COMPANY LTDJAN2023FUT</t>
  </si>
  <si>
    <t>VODAFONE IDEA LTDFEB2023FUT</t>
  </si>
  <si>
    <t>IDFC FIRST BANK LTDJAN2023FUT</t>
  </si>
  <si>
    <t>IDFC LTDJAN2023FUT</t>
  </si>
  <si>
    <t>INDRAPRASTHA GAS LTDJAN2023FUT</t>
  </si>
  <si>
    <t>INDIA CEMENTS LTDJAN2023FUT</t>
  </si>
  <si>
    <t>INTERGLOBE AVIATION LTDJAN2023FUT</t>
  </si>
  <si>
    <t>INFOSYS LTDJAN2023FUT</t>
  </si>
  <si>
    <t>INDIAN OIL CORPORATION LTDJAN2023FUT</t>
  </si>
  <si>
    <t>J K CEMENT LTDJAN2023FUT</t>
  </si>
  <si>
    <t>JINDAL STEEL &amp; POWER LTDJAN2023FUT</t>
  </si>
  <si>
    <t>JUBILANT FOODWORKS LTDJAN2023FUT</t>
  </si>
  <si>
    <t>KOTAK MAHINDRA BANK LTDJAN2023FUT</t>
  </si>
  <si>
    <t>BIRLASOFT LTDJAN2023FUT</t>
  </si>
  <si>
    <t>L&amp;T FINANCE HOLDINGS LTDJAN2023FUT</t>
  </si>
  <si>
    <t>LAURUS LABS LTDJAN2023FUT</t>
  </si>
  <si>
    <t>LIC HOUSING FINANCE LTDJAN2023FUT</t>
  </si>
  <si>
    <t>LTIMINDTREE LTDJAN2023FUT</t>
  </si>
  <si>
    <t>LARSEN &amp; TOUBRO LTDJAN2023FUT</t>
  </si>
  <si>
    <t>LUPIN LTDJAN2023FUT</t>
  </si>
  <si>
    <t>MARUTI SUZUKI INDIA LTDJAN2023FUT</t>
  </si>
  <si>
    <t>METROPOLIS HEALTHCARE LTDJAN2023FUT</t>
  </si>
  <si>
    <t>MANAPPURAM FINANCE LTDJAN2023FUT</t>
  </si>
  <si>
    <t>MARICO LTDJAN2023FUT</t>
  </si>
  <si>
    <t>UNITED SPIRITS LTDJAN2023FUT</t>
  </si>
  <si>
    <t>MULTI COMMODITY EXCHANGE OF IND LTDJAN2023FUT</t>
  </si>
  <si>
    <t>MAX FINANCIAL SERVICES LTDFEB2023FUT</t>
  </si>
  <si>
    <t>MAX FINANCIAL SERVICES LTDJAN2023FUT</t>
  </si>
  <si>
    <t>MAHANAGAR GAS LTDJAN2023FUT</t>
  </si>
  <si>
    <t>SAMVARDHANA MOTHERSON INTERNATIONAL LTDJAN2023FUT</t>
  </si>
  <si>
    <t>MPHASIS LTDJAN2023FUT</t>
  </si>
  <si>
    <t>NATIONAL ALUMINIUM CO. LTDJAN2023FUT</t>
  </si>
  <si>
    <t>NESTLE INDIA LTDJAN2023FUT</t>
  </si>
  <si>
    <t>NMDC LTDJAN2023FUT</t>
  </si>
  <si>
    <t>NTPC LTDJAN2023FUT</t>
  </si>
  <si>
    <t>OBEROI REALTY LTDJAN2023FUT</t>
  </si>
  <si>
    <t>ORACLE FINANCIALS SERVICES SOFT LTDJAN2023FUT</t>
  </si>
  <si>
    <t>PI INDUSTRIES LTDJAN2023FUT</t>
  </si>
  <si>
    <t>ADITYA BIRLA FASHION &amp; RETAIL LTDJAN2023FUT</t>
  </si>
  <si>
    <t>PAGE INDUSTRIES LTDJAN2023FUT</t>
  </si>
  <si>
    <t>PIRAMAL ENTERPRISES LTDJAN2023FUT</t>
  </si>
  <si>
    <t>PETRONET LNG LTDJAN2023FUT</t>
  </si>
  <si>
    <t>POWER FINANCE CORPORATION  LTDJAN2023FUT</t>
  </si>
  <si>
    <t>PIDILITE INDUSTRIES  LTDJAN2023FUT</t>
  </si>
  <si>
    <t>POWER GRID CORPORATION OF INDIA LTDJAN2023FUT</t>
  </si>
  <si>
    <t>PVR LTDJAN2023FUT</t>
  </si>
  <si>
    <t>RAIN INDUSTRIES LTDJAN2023FUT</t>
  </si>
  <si>
    <t>RBL BANK LTDJAN2023FUT</t>
  </si>
  <si>
    <t>REC LTDJAN2023FUT</t>
  </si>
  <si>
    <t>RELIANCE INDUSTRIES LTDJAN2023FUT</t>
  </si>
  <si>
    <t>SBI LIFE INSURANCE COMPANY LTDJAN2023FUT</t>
  </si>
  <si>
    <t>STEEL AUTHORITY INDIA LTDJAN2023FUT</t>
  </si>
  <si>
    <t>STATE BANK OF INDIAJAN2023FUT</t>
  </si>
  <si>
    <t>SIEMENS LTDJAN2023FUT</t>
  </si>
  <si>
    <t>SRF LTDJAN2023FUT</t>
  </si>
  <si>
    <t>SUN PHARMACEUTICAL INDUSTRIES LTDJAN2023FUT</t>
  </si>
  <si>
    <t>SUN TV NETWORK LTDJAN2023FUT</t>
  </si>
  <si>
    <t>TATA CHEMICALS LTDJAN2023FUT</t>
  </si>
  <si>
    <t>TATA COMMUNICATIONS LTDJAN2023FUT</t>
  </si>
  <si>
    <t>TATA CONSUMER PRODUCTS LTDJAN2023FUT</t>
  </si>
  <si>
    <t>TATA MOTORS LTDJAN2023FUT</t>
  </si>
  <si>
    <t>TATA POWER COMPANY LTDJAN2023FUT</t>
  </si>
  <si>
    <t>TATA STEEL LTDJAN2023FUT</t>
  </si>
  <si>
    <t>TATA CONSULTANCY SERVICES LTDJAN2023FUT</t>
  </si>
  <si>
    <t>TECH MAHINDRA LTDJAN2023FUT</t>
  </si>
  <si>
    <t>TITAN COMPANY LTDJAN2023FUT</t>
  </si>
  <si>
    <t>TORRENT PHARMACEUTICALS LTDJAN2023FUT</t>
  </si>
  <si>
    <t>TORRENT POWER LTDJAN2023FUT</t>
  </si>
  <si>
    <t>TRENT LTDJAN2023FUT</t>
  </si>
  <si>
    <t>ULTRATECH CEMENT LTDJAN2023FUT</t>
  </si>
  <si>
    <t>UPL LTDJAN2023FUT</t>
  </si>
  <si>
    <t>VEDANTA LTDJAN2023FUT</t>
  </si>
  <si>
    <t>VOLTAS LTDJAN2023FUT</t>
  </si>
  <si>
    <t>WHIRLPOOL OF INDIA LTDJAN2023FUT</t>
  </si>
  <si>
    <t>ZEE ENTERTAINMENT ENTERPRISES LTDJAN2023FUT</t>
  </si>
  <si>
    <t>ASTRAL LTD. (ERSTWHILE ASTRAL POLY TECHNIK LTD.)APR2023FUT</t>
  </si>
  <si>
    <t>ASTRAL LTD. (ERSTWHILE ASTRAL POLY TECHNIK LTD.)MAR2023FUT</t>
  </si>
  <si>
    <t>ABBOTT INDIA LTD.MAR2023FUT</t>
  </si>
  <si>
    <t>ADITYA BIRLA CAPITAL LTD.MAR2023FUT</t>
  </si>
  <si>
    <t>AARTI INDUSTRIES LTD.MAR2023FUT</t>
  </si>
  <si>
    <t>ACC LTD.MAR2023FUT</t>
  </si>
  <si>
    <t>ADANI ENTERPRISES LTD.MAR2023FUT</t>
  </si>
  <si>
    <t>ADANI PORTS AND SPECIAL ECONOMIC ZONE LTD.APR2023FUT</t>
  </si>
  <si>
    <t>ADANI PORTS AND SPECIAL ECONOMIC ZONE LTD.MAR2023FUT</t>
  </si>
  <si>
    <t>ALKEM LABORATORIES LTD.APR2023FUT</t>
  </si>
  <si>
    <t>ALKEM LABORATORIES LTD.MAR2023FUT</t>
  </si>
  <si>
    <t>AMBUJA CEMENTS LTD.MAR2023FUT</t>
  </si>
  <si>
    <t>APOLLO HOSPITALS ENTERPRISE LTD.MAR2023FUT</t>
  </si>
  <si>
    <t>APOLLO TYRES LTD.APR2023FUT</t>
  </si>
  <si>
    <t>APOLLO TYRES LTD.MAR2023FUT</t>
  </si>
  <si>
    <t>ASHOK LEYLAND LTD.MAR2023FUT</t>
  </si>
  <si>
    <t>ASIAN PAINTS (INDIA) LTD.APR2023FUT</t>
  </si>
  <si>
    <t>ASIAN PAINTS (INDIA) LTD.MAR2023FUT</t>
  </si>
  <si>
    <t>AUROBINDO PHARMA LTD.APR2023FUT</t>
  </si>
  <si>
    <t>AUROBINDO PHARMA LTD.MAR2023FUT</t>
  </si>
  <si>
    <t>AXIS BANK LTD.APR2023FUT</t>
  </si>
  <si>
    <t>AXIS BANK LTD.MAR2023FUT</t>
  </si>
  <si>
    <t>BALRAMPUR CHINI MILLS LTD.MAR2023FUT</t>
  </si>
  <si>
    <t>BAJAJ AUTO LTD.MAR2023FUT</t>
  </si>
  <si>
    <t>BAJAJ FINSERV LTD.APR2023FUT</t>
  </si>
  <si>
    <t>BAJAJ FINSERV LTD.MAR2023FUT</t>
  </si>
  <si>
    <t>BAJAJ FINANCE LTD.MAR2023FUT</t>
  </si>
  <si>
    <t>BALKRISHNA INDUSTRIES LTD.APR2023FUT</t>
  </si>
  <si>
    <t>BALKRISHNA INDUSTRIES LTD.MAR2023FUT</t>
  </si>
  <si>
    <t>BANDHAN BANK LTD.MAR2023FUT</t>
  </si>
  <si>
    <t>BANK OF BARODAMAR2023FUT</t>
  </si>
  <si>
    <t>BATA INDIA LTD.APR2023FUT</t>
  </si>
  <si>
    <t>BATA INDIA LTD.MAR2023FUT</t>
  </si>
  <si>
    <t>BHARAT ELECTRONICS LTD.MAR2023FUT</t>
  </si>
  <si>
    <t>BHARTI AIRTEL LTD.MAR2023FUT</t>
  </si>
  <si>
    <t>BHARAT HEAVY ELECTRICALS LTD.MAR2023FUT</t>
  </si>
  <si>
    <t>BIOCON LTD.APR2023FUT</t>
  </si>
  <si>
    <t>BIOCON LTD.MAR2023FUT</t>
  </si>
  <si>
    <t>BHARAT PETROLEUM CORPORATION LTD.MAR2023FUT</t>
  </si>
  <si>
    <t>BRITANNIA INDUSTRIES LTD.MAR2023FUT</t>
  </si>
  <si>
    <t>CHAMBAL FERTILISER &amp; CHEMICALS LTD.MAR2023FUT</t>
  </si>
  <si>
    <t>COROMANDEL INTERNATIONAL LTD.APR2023FUT</t>
  </si>
  <si>
    <t>COROMANDEL INTERNATIONAL LTD.MAR2023FUT</t>
  </si>
  <si>
    <t>CROMPTON GREAVES CONSUMER ELECTRICALS LTD.MAR2023FUT</t>
  </si>
  <si>
    <t>ZYDUS LIFESCIENCES LTD.MAR2023FUT</t>
  </si>
  <si>
    <t>CANARA BANKAPR2023FUT</t>
  </si>
  <si>
    <t>CANARA BANKMAR2023FUT</t>
  </si>
  <si>
    <t>CAN FIN HOMES LTD.MAR2023FUT</t>
  </si>
  <si>
    <t>CHOLAMANDALAM INVESTMENT &amp; FINANCE CO LTD.APR2023FUT</t>
  </si>
  <si>
    <t>CHOLAMANDALAM INVESTMENT &amp; FINANCE CO LTD.MAR2023FUT</t>
  </si>
  <si>
    <t>CIPLA LTD.APR2023FUT</t>
  </si>
  <si>
    <t>CIPLA LTD.MAR2023FUT</t>
  </si>
  <si>
    <t>COLGATE-PALMOLIVE INDIA LTD.MAR2023FUT</t>
  </si>
  <si>
    <t>CONTAINER CORPORATION OF INDIA LTD.APR2023FUT</t>
  </si>
  <si>
    <t>CONTAINER CORPORATION OF INDIA LTD.MAR2023FUT</t>
  </si>
  <si>
    <t>CITY UNION BANK LTD.MAR2023FUT</t>
  </si>
  <si>
    <t>DELTA CORP LTD.MAR2023FUT</t>
  </si>
  <si>
    <t>DABUR INDIA LTD.APR2023FUT</t>
  </si>
  <si>
    <t>DABUR INDIA LTD.MAR2023FUT</t>
  </si>
  <si>
    <t>DIVI LABORATORIES LTD.MAR2023FUT</t>
  </si>
  <si>
    <t>DLF LTD.APR2023FUT</t>
  </si>
  <si>
    <t>DLF LTD.MAR2023FUT</t>
  </si>
  <si>
    <t>DR REDDYs LABORATORIES LTD.MAR2023FUT</t>
  </si>
  <si>
    <t>EICHER MOTORS LTD.APR2023FUT</t>
  </si>
  <si>
    <t>EICHER MOTORS LTD.MAR2023FUT</t>
  </si>
  <si>
    <t>EXIDE INDUSTRIES LTD.MAR2023FUT</t>
  </si>
  <si>
    <t>FIRSTSOURCE SOLUTIONS LTD.MAR2023FUT</t>
  </si>
  <si>
    <t>FEDERAL BANK LTD.MAR2023FUT</t>
  </si>
  <si>
    <t>GUJ NARMADA VALLEY FER. &amp; CHEM. LTD.MAR2023FUT</t>
  </si>
  <si>
    <t>GODREJ PROPERTIES LTD.MAR2023FUT</t>
  </si>
  <si>
    <t>GAIL ( INDIA ) LTD.APR2023FUT</t>
  </si>
  <si>
    <t>GAIL ( INDIA ) LTD.MAR2023FUT</t>
  </si>
  <si>
    <t>GLENMARK PHARMACEUTICALS LTD.MAR2023FUT</t>
  </si>
  <si>
    <t>GODREJ CONSUMER PRODUCTS LTD.MAR2023FUT</t>
  </si>
  <si>
    <t>GRANULES INDIA LTD.MAR2023FUT</t>
  </si>
  <si>
    <t>GRASIM INDUSTRIES LTD.MAR2023FUT</t>
  </si>
  <si>
    <t>HDFC BANK LTD.APR2023FUT</t>
  </si>
  <si>
    <t>HDFC BANK LTD.MAR2023FUT</t>
  </si>
  <si>
    <t>HINDUSTAN AERONAUTICS LTD.APR2023FUT</t>
  </si>
  <si>
    <t>HINDUSTAN AERONAUTICS LTD.MAR2023FUT</t>
  </si>
  <si>
    <t>HINDUSTAN COPPER LTD.MAR2023FUT</t>
  </si>
  <si>
    <t>HAVELLS INDIA LTD.MAR2023FUT</t>
  </si>
  <si>
    <t>HCL TECHNOLOGIES LTD.APR2023FUT</t>
  </si>
  <si>
    <t>HCL TECHNOLOGIES LTD.MAR2023FUT</t>
  </si>
  <si>
    <t>HDFC ASSET MANAGEMENT COMPANY LTD.APR2023FUT</t>
  </si>
  <si>
    <t>HDFC ASSET MANAGEMENT COMPANY LTD.MAR2023FUT</t>
  </si>
  <si>
    <t>HDFC LIFE INSURANCE CO. LTD.APR2023FUT</t>
  </si>
  <si>
    <t>HDFC LIFE INSURANCE CO. LTD.MAR2023FUT</t>
  </si>
  <si>
    <t>HOUSING DEVELOPMENT FINANCE CORPORATION LTD.MAR2023FUT</t>
  </si>
  <si>
    <t>HERO MOTOCORP LTD.MAR2023FUT</t>
  </si>
  <si>
    <t>HINDALCO INDUSTRIES LTD.MAR2023FUT</t>
  </si>
  <si>
    <t>HINDUSTAN PETROLEUM CORPORATION LTD.MAR2023FUT</t>
  </si>
  <si>
    <t>HINDUSTAN UNILEVER LTD.APR2023FUT</t>
  </si>
  <si>
    <t>HINDUSTAN UNILEVER LTD.MAR2023FUT</t>
  </si>
  <si>
    <t>INDIAN HOTELS CO. LTD.MAR2023FUT</t>
  </si>
  <si>
    <t>IPCA LABORATORIES LTD.MAR2023FUT</t>
  </si>
  <si>
    <t>INDUSIND BANK LTD.APR2023FUT</t>
  </si>
  <si>
    <t>INDUSIND BANK LTD.MAR2023FUT</t>
  </si>
  <si>
    <t>INDIAN ENERGY EXCHANGE LTD.MAR2023FUT</t>
  </si>
  <si>
    <t>INTELLECT DESIGN ARENA LTD.MAR2023FUT</t>
  </si>
  <si>
    <t>INDIABULLS HOUSING FINANCE LTD.MAR2023FUT</t>
  </si>
  <si>
    <t>ICICI BANK LTD.MAR2023FUT</t>
  </si>
  <si>
    <t>ICICI LOMBARD GENERAL INSURANCE CO. LTD.MAR2023FUT</t>
  </si>
  <si>
    <t>ICICI PRUDENTIAL LIFE INSURANCE COMPANY LTD.APR2023FUT</t>
  </si>
  <si>
    <t>ICICI PRUDENTIAL LIFE INSURANCE COMPANY LTD.MAR2023FUT</t>
  </si>
  <si>
    <t>IDFC LTD.MAR2023FUT</t>
  </si>
  <si>
    <t>INDRAPRASTHA GAS LTD.MAR2023FUT</t>
  </si>
  <si>
    <t>INDIA CEMENTS LTD.MAR2023FUT</t>
  </si>
  <si>
    <t>INTERGLOBE AVIATION LTD.MAR2023FUT</t>
  </si>
  <si>
    <t>INFOSYS LTD.APR2023FUT</t>
  </si>
  <si>
    <t>INFOSYS LTD.MAR2023FUT</t>
  </si>
  <si>
    <t>INDIAN OIL CORPORATION LTD.MAR2023FUT</t>
  </si>
  <si>
    <t>INDIAN RAILWAY CATERING AND TOURISM CORPORATION LTD.MAR2023FUT</t>
  </si>
  <si>
    <t>JSW STEEL LTD.MAR2023FUT</t>
  </si>
  <si>
    <t>JINDAL STEEL &amp; POWER LTD.MAR2023FUT</t>
  </si>
  <si>
    <t>JUBILANT FOODWORKS LTD.MAR2023FUT</t>
  </si>
  <si>
    <t>KOTAK MAHINDRA BANK LTD.APR2023FUT</t>
  </si>
  <si>
    <t>KOTAK MAHINDRA BANK LTD.MAR2023FUT</t>
  </si>
  <si>
    <t>BIRLASOFT LTD.MAR2023FUT</t>
  </si>
  <si>
    <t>L&amp;T FINANCE HOLDINGS LTD.MAR2023FUT</t>
  </si>
  <si>
    <t>LAURUS LABS LTD.APR2023FUT</t>
  </si>
  <si>
    <t>LAURUS LABS LTD.MAR2023FUT</t>
  </si>
  <si>
    <t>LIC HOUSING FINANCE LTD.MAR2023FUT</t>
  </si>
  <si>
    <t>LTIMINDTREE LTD.MAR2023FUT</t>
  </si>
  <si>
    <t>LARSEN &amp; TOUBRO LTD.MAR2023FUT</t>
  </si>
  <si>
    <t>LUPIN LTD.MAR2023FUT</t>
  </si>
  <si>
    <t>MAHINDRA AND MAHINDRA FINANCIAL SERVICES LTD.MAR2023FUT</t>
  </si>
  <si>
    <t>MAHINDRA &amp; MAHINDRA LTD.APR2023FUT</t>
  </si>
  <si>
    <t>MAHINDRA &amp; MAHINDRA LTD.MAR2023FUT</t>
  </si>
  <si>
    <t>MARUTI SUZUKI INDIA LTD.MAR2023FUT</t>
  </si>
  <si>
    <t>METROPOLIS HEALTHCARE LTD.MAR2023FUT</t>
  </si>
  <si>
    <t>MANAPPURAM FINANCE LTD.APR2023FUT</t>
  </si>
  <si>
    <t>MANAPPURAM FINANCE LTD.MAR2023FUT</t>
  </si>
  <si>
    <t>MARICO LTD.MAR2023FUT</t>
  </si>
  <si>
    <t>UNITED SPIRITS LTD.MAR2023FUT</t>
  </si>
  <si>
    <t>MAX FINANCIAL SERVICES LTD.MAR2023FUT</t>
  </si>
  <si>
    <t>MAHANAGAR GAS LTD.APR2023FUT</t>
  </si>
  <si>
    <t>MAHANAGAR GAS LTD.MAR2023FUT</t>
  </si>
  <si>
    <t>SAMVARDHANA MOTHERSON INTERNATIONAL LTD.MAR2023FUT</t>
  </si>
  <si>
    <t>NATIONAL ALUMINIUM CO. LTD.MAR2023FUT</t>
  </si>
  <si>
    <t>INFO EDGE (INDIA) LTD.APR2023FUT</t>
  </si>
  <si>
    <t>INFO EDGE (INDIA) LTD.MAR2023FUT</t>
  </si>
  <si>
    <t>NESTLE INDIA LTD.MAR2023FUT</t>
  </si>
  <si>
    <t>NMDC LTD.MAR2023FUT</t>
  </si>
  <si>
    <t>NTPC Ltd.APR2023FUT</t>
  </si>
  <si>
    <t>NTPC Ltd.MAR2023FUT</t>
  </si>
  <si>
    <t>OBEROI REALTY LTD.APR2023FUT</t>
  </si>
  <si>
    <t>OBEROI REALTY LTD.MAR2023FUT</t>
  </si>
  <si>
    <t>DALMIA BHARAT LTD.APR2023FUT</t>
  </si>
  <si>
    <t>DALMIA BHARAT LTD.MAR2023FUT</t>
  </si>
  <si>
    <t>ORACLE FINANCIALS SERVICES SOFT LTD.MAR2023FUT</t>
  </si>
  <si>
    <t>OIL &amp; NATURAL GAS CO.MAR2023FUT</t>
  </si>
  <si>
    <t>PI INDUSTRIES LTD.MAR2023FUT</t>
  </si>
  <si>
    <t>ADITYA BIRLA FASHION &amp; RETAIL LTD.MAR2023FUT</t>
  </si>
  <si>
    <t>PAGE INDUSTRIES LTD.APR2023FUT</t>
  </si>
  <si>
    <t>PAGE INDUSTRIES LTD.MAR2023FUT</t>
  </si>
  <si>
    <t>PIRAMAL ENTERPRISES LTD.APR2023FUT</t>
  </si>
  <si>
    <t>PIRAMAL ENTERPRISES LTD.MAR2023FUT</t>
  </si>
  <si>
    <t>PETRONET LNG LTD.MAR2023FUT</t>
  </si>
  <si>
    <t>POWER FINANCE CORPORATION  LTD.MAR2023FUT</t>
  </si>
  <si>
    <t>PIDILITE INDUSTRIES  LTD.MAR2023FUT</t>
  </si>
  <si>
    <t>PUNJAB NATIONAL BANKMAR2023FUT</t>
  </si>
  <si>
    <t>POWER GRID CORPORATION OF INDIA LTD.APR2023FUT</t>
  </si>
  <si>
    <t>POWER GRID CORPORATION OF INDIA LTD.MAR2023FUT</t>
  </si>
  <si>
    <t>RAIN INDUSTRIES LTD.MAR2023FUT</t>
  </si>
  <si>
    <t>RBL BANK LTD.MAR2023FUT</t>
  </si>
  <si>
    <t>REC LTD.APR2023FUT</t>
  </si>
  <si>
    <t>REC LTD.MAR2023FUT</t>
  </si>
  <si>
    <t>RELIANCE INDUSTRIES LTD.APR2023FUT</t>
  </si>
  <si>
    <t>RELIANCE INDUSTRIES LTD.MAR2023FUT</t>
  </si>
  <si>
    <t>SBI LIFE INSURANCE COMPANY LTD.MAR2023FUT</t>
  </si>
  <si>
    <t>STEEL AUTHORITY INDIA LTD.MAR2023FUT</t>
  </si>
  <si>
    <t>STATE BANK OF INDIAAPR2023FUT</t>
  </si>
  <si>
    <t>SIEMENS LTD.MAR2023FUT</t>
  </si>
  <si>
    <t>SRF LTD.APR2023FUT</t>
  </si>
  <si>
    <t>SRF LTD.MAR2023FUT</t>
  </si>
  <si>
    <t>SHRIRAM FINANCE LTD.APR2023FUT</t>
  </si>
  <si>
    <t>SHRIRAM FINANCE LTD.MAR2023FUT</t>
  </si>
  <si>
    <t>SUN PHARMACEUTICAL INDUSTRIES LTD.MAR2023FUT</t>
  </si>
  <si>
    <t>SUN TV NETWORK LTD.MAR2023FUT</t>
  </si>
  <si>
    <t>TATA CHEMICALS LTD.APR2023FUT</t>
  </si>
  <si>
    <t>TATA CHEMICALS LTD.MAR2023FUT</t>
  </si>
  <si>
    <t>TATA COMMUNICATIONS LTD.APR2023FUT</t>
  </si>
  <si>
    <t>TATA COMMUNICATIONS LTD.MAR2023FUT</t>
  </si>
  <si>
    <t>TATA CONSUMER PRODUCTS LTD.MAR2023FUT</t>
  </si>
  <si>
    <t>TATA MOTORS LTD.MAR2023FUT</t>
  </si>
  <si>
    <t>TATA POWER COMPANY LTD.APR2023FUT</t>
  </si>
  <si>
    <t>TATA POWER COMPANY LTD.MAR2023FUT</t>
  </si>
  <si>
    <t>TATA STEEL LTD.MAR2023FUT</t>
  </si>
  <si>
    <t>TATA CONSULTANCY SERVICES LTD.APR2023FUT</t>
  </si>
  <si>
    <t>TATA CONSULTANCY SERVICES LTD.MAR2023FUT</t>
  </si>
  <si>
    <t>TECH MAHINDRA LTD.MAR2023FUT</t>
  </si>
  <si>
    <t>TITAN COMPANY LTD.APR2023FUT</t>
  </si>
  <si>
    <t>TITAN COMPANY LTD.MAR2023FUT</t>
  </si>
  <si>
    <t>TORRENT PHARMACEUTICALS LTD.MAR2023FUT</t>
  </si>
  <si>
    <t>TORRENT POWER LTD.MAR2023FUT</t>
  </si>
  <si>
    <t>TRENT LTD.MAR2023FUT</t>
  </si>
  <si>
    <t>UNITED BREWERIES LTD.MAR2023FUT</t>
  </si>
  <si>
    <t>ULTRATECH CEMENT LTD.APR2023FUT</t>
  </si>
  <si>
    <t>ULTRATECH CEMENT LTD.MAR2023FUT</t>
  </si>
  <si>
    <t>UPL LTD.APR2023FUT</t>
  </si>
  <si>
    <t>UPL LTD.MAR2023FUT</t>
  </si>
  <si>
    <t>VEDANTA LTD.APR2023FUT</t>
  </si>
  <si>
    <t>VEDANTA LTD.MAR2023FUT</t>
  </si>
  <si>
    <t>VOLTAS LTD.MAR2023FUT</t>
  </si>
  <si>
    <t>WHIRLPOOL OF INDIA LTD.MAR2023FUT</t>
  </si>
  <si>
    <t>WIPRO LTD.MAR2023FUT</t>
  </si>
  <si>
    <t>ZEE ENTERTAINMENT ENTERPRISES LTD.MAR2023FUT</t>
  </si>
  <si>
    <t xml:space="preserve">For the period ended 31st March,2023 the following for hedging transactions through futures which have been squared off/expired </t>
  </si>
  <si>
    <t>Disclosure of Margins as of 31st March,2023 is as given below   :</t>
  </si>
  <si>
    <t>APOLLO HOSPITALS ENTERPRISE LTD.-FUT-27-APR-23</t>
  </si>
  <si>
    <t>HCL TECHNOLOGIES LTD.-FUT-27-APR-23</t>
  </si>
  <si>
    <t>HINDUSTAN UNILEVER LTD.-FUT-27-APR-23</t>
  </si>
  <si>
    <t>TATA CONSULTANCY SERVICES LTD.-FUT-27-APR-23</t>
  </si>
  <si>
    <t>TATA STEEL LTD.-FUT-27-APR-23</t>
  </si>
  <si>
    <t>TECH MAHINDRA LTD.-FUT-27-APR-23</t>
  </si>
  <si>
    <t>ULTRATECH CEMENT LTD.-FUT-27-APR-23</t>
  </si>
  <si>
    <t>Disclosure of Margins as of 31st March, 2023  is as given below   :</t>
  </si>
  <si>
    <t>POLYCAB INDIA LTD.OCT2022FUT</t>
  </si>
  <si>
    <t>TATA MOTORS LTD.OCT2022FUT</t>
  </si>
  <si>
    <t>HDFC ASSET MANAGEMENT COMPANY LTD.OCT2022FUT</t>
  </si>
  <si>
    <t>CROMPTON GREAVES CONSUMER ELECTRICALS LTD.OCT2022FUT</t>
  </si>
  <si>
    <t>SHRIRAM TRANSPORT FINANCE CO LTD.OCT2022FUT</t>
  </si>
  <si>
    <t>BANK NIFTY FUTUREJAN2023FUT</t>
  </si>
  <si>
    <t>ACC LTD.APR2023FUT</t>
  </si>
  <si>
    <t>APOLLO HOSPITALS ENTERPRISE LTD.APR2023FUT</t>
  </si>
  <si>
    <t>BANK NIFTY FUTUREMAR2023FUT</t>
  </si>
  <si>
    <t>CUMMINS INDIA LTD.MAR2023FUT</t>
  </si>
  <si>
    <t>HOUSING DEVELOPMENT FINANCE CORPORATION LTD.APR2023FUT</t>
  </si>
  <si>
    <t>ICICI BANK LTD.APR2023FUT</t>
  </si>
  <si>
    <t>BNK2F-FUT-27-APR-23</t>
  </si>
  <si>
    <t>@ Included in Total Margins provided in Table 'Disclosure of Funds parked in short term deposits as Margin Deposit as of 31st March 2023.</t>
  </si>
  <si>
    <t>S&amp;P CNX NIFTYNOV2022FUT</t>
  </si>
  <si>
    <t>BANK NIFTY FUTURENOV2022FUT</t>
  </si>
  <si>
    <t>BANK NIFTY FUTUREDEC2022FUT</t>
  </si>
  <si>
    <t>S&amp;P CNX NIFTYDEC2022FUT</t>
  </si>
  <si>
    <t>S&amp;P CNX NIFTYJAN2023FUT</t>
  </si>
  <si>
    <t xml:space="preserve">For the period ended 31st March 2023 the following for non hedging transactions through futures which have been squared off/expired </t>
  </si>
  <si>
    <t>POLYCAB INDIA LTD.NOV2022FUT</t>
  </si>
  <si>
    <t>POLYCAB INDIA LTDJAN2023FUT</t>
  </si>
  <si>
    <t>@ Included in Total Margins provided in Table 'Disclosure of Funds parked in short term deposits as Margin Deposit as of 31st March,2023</t>
  </si>
  <si>
    <t xml:space="preserve">For the period ended 31t March,2023 the following for non hedging transactions through futures which have been squared off/expired </t>
  </si>
  <si>
    <t>MUTHOOT FINANCE LTD.OCT2022FUT</t>
  </si>
  <si>
    <t>SILVER MINI (5 KGS) COMMODITYAPR2023CFUT</t>
  </si>
  <si>
    <t>@ Included in Total Margins provided in Table 'Disclosure of Funds parked in short term deposits as Margin Deposit as of 31st March,2023.</t>
  </si>
  <si>
    <t>For the period ended 31st March,2023 the following for call options written which have already been exercised/expired</t>
  </si>
  <si>
    <t>BANK NIFTY FUTUREOCT2022FUT</t>
  </si>
  <si>
    <t>POLYCAB INDIA LTD.MAR2023FUT</t>
  </si>
  <si>
    <t xml:space="preserve">For the period ended 31st March 2023 the following for hedging transactions through futures which have been squared off/expired </t>
  </si>
  <si>
    <t>Disclosure of Margins as of 31st March, 2023 is as given below   :</t>
  </si>
  <si>
    <t>GUJARAT GAS LTD.MAR2023FUT</t>
  </si>
  <si>
    <t xml:space="preserve"> </t>
  </si>
  <si>
    <t>Total % of Existing assets hedged through futures :</t>
  </si>
  <si>
    <t>COFORGE LTD.OCT2022FUT</t>
  </si>
  <si>
    <t>GOLDMFUTMCXJUN2023CFUT</t>
  </si>
  <si>
    <t>NATURALGAFMCXMAY2023CFUT</t>
  </si>
  <si>
    <t>SILVERFUTMCXJUL2023CFUT</t>
  </si>
  <si>
    <t>ALUMINIUMFMCXAPR2023CFUT</t>
  </si>
  <si>
    <t>SILVERMFUTMCXJUN2023CFUT</t>
  </si>
  <si>
    <t>CRUDEOILFUMCXMAY2023CFUT</t>
  </si>
  <si>
    <t>GOLDFUTMCXJUN2023CFUT</t>
  </si>
  <si>
    <t>JSW STEEL LTD.-FUT-27-APR-23</t>
  </si>
  <si>
    <t>HINDALCO INDUSTRIES LTDJAN2023FUT</t>
  </si>
  <si>
    <t>JSW STEEL LTDJAN2023FUT</t>
  </si>
  <si>
    <t>GOLD (1 KG-1000 GMS) COMMODITYOCT2022CFUT</t>
  </si>
  <si>
    <t>SILVER (30 KG) COMMODITYDEC2022CFUT</t>
  </si>
  <si>
    <t>CRUDE OIL (100 BARRELS) COMMODITYNOV2022CFUT</t>
  </si>
  <si>
    <t>COPPER (2500 KGS) COMMODITYOCT2022CFUT</t>
  </si>
  <si>
    <t>NATURAL GAS (1250 mmBtu) COMMODITYOCT2022CFUT</t>
  </si>
  <si>
    <t>MCXBULLDEXOCT2022CFUT</t>
  </si>
  <si>
    <t>MCXBULLDEXNOV2022CFUT</t>
  </si>
  <si>
    <t>GOLD (1 KG-1000 GMS) COMMODITYDEC2022CFUT</t>
  </si>
  <si>
    <t>CRUDE OIL (100 BARRELS) COMMODITYOCT2022CFUT</t>
  </si>
  <si>
    <t>NATURAL GAS (1250 mmBtu) COMMODITYNOV2022CFUT</t>
  </si>
  <si>
    <t>GOLD MINI (100 GRAMS) COMMODITYDEC2022CFUT</t>
  </si>
  <si>
    <t>COPPER (2500 KGS) COMMODITYNOV2022CFUT</t>
  </si>
  <si>
    <t>GOLD MINI (100 GRAMS) COMMODITYNOV2022CFUT</t>
  </si>
  <si>
    <t>ZINC (5 MT-5000 GMS) COMMODITYDEC2022CFUT</t>
  </si>
  <si>
    <t>ZINC (5 MT-5000 GMS) COMMODITYNOV2022CFUT</t>
  </si>
  <si>
    <t>NATURAL GAS (1250 mmBtu) COMMODITYDEC2022CFUT</t>
  </si>
  <si>
    <t>CRUDE OIL (100 BARRELS) COMMODITYDEC2022CFUT</t>
  </si>
  <si>
    <t>MCXBULLDEXDEC2022CFUT</t>
  </si>
  <si>
    <t>GOLD MINI (100 GRAMS) COMMODITYJAN2023CFUT</t>
  </si>
  <si>
    <t>COPPER (2500 KGS) COMMODITYDEC2022CFUT</t>
  </si>
  <si>
    <t>NATURAL GAS (1250 mmBtu) COMMODITYJAN2023CFUT</t>
  </si>
  <si>
    <t>COPPER (2500 KGS) COMMODITYEC2022CFUT</t>
  </si>
  <si>
    <t>MCXBULLDEXJAN2023CFUT</t>
  </si>
  <si>
    <t>GOLD (1 KG-1000 GMS) COMMODITYFEB2023CFUT</t>
  </si>
  <si>
    <t>CRUDE OIL (100 BARRELS) COMMODITYJAN2023CFUT</t>
  </si>
  <si>
    <t>COPPER (2500 KGS) COMMODITYJAN2023CFUT</t>
  </si>
  <si>
    <t>LEAD (5 MT 5000 GMS) COMMODITYDEC2022CFUT</t>
  </si>
  <si>
    <t>LEAD (5 MT 5000 GMS) COMMODITYJAN2023CFUT</t>
  </si>
  <si>
    <t>CRUDE OIL (100 BARRELS) COMMODITYFEB2023CFUT</t>
  </si>
  <si>
    <t>ALUMINIUM (5 MT-5000 GMS) COMMODITYJAN2023CFUT</t>
  </si>
  <si>
    <t>GOLD (1 KG-1000 GMS) COMMODITYAPR2023CFUT</t>
  </si>
  <si>
    <t>ZINC (5 MT-5000 GMS) COMMODITYJAN2023CFUT</t>
  </si>
  <si>
    <t>ALUMINIUM (5 MT-5000 GMS) COMMODITYAPR2023CFUT</t>
  </si>
  <si>
    <t>COPPER (2500 KGS) COMMODITYAPR2023CFUT</t>
  </si>
  <si>
    <t>CRUDE OIL (100 BARRELS) COMMODITYAPR2023CFUT</t>
  </si>
  <si>
    <t>CRUDE OIL (100 BARRELS) COMMODITYMAY2023CFUT</t>
  </si>
  <si>
    <t>GOLD (1 KG-1000 GMS) COMMODITYJUN2023CFUT</t>
  </si>
  <si>
    <t>GOLD MINI (100 GRAMS) COMMODITYJUN2023CFUT</t>
  </si>
  <si>
    <t>GOLD MINI (100 GRAMS) COMMODITYMAY2023CFUT</t>
  </si>
  <si>
    <t>MCXBULLDEXAPR2023CFUT</t>
  </si>
  <si>
    <t>MCXBULLDEXAR2023CFUT</t>
  </si>
  <si>
    <t>NATURAL GAS (1250 mmBtu) COMMODITYAPR2023CFUT</t>
  </si>
  <si>
    <t>NATURAL GAS (1250 mmBtu) COMMODITYMAY2023CFUT</t>
  </si>
  <si>
    <t>CRUDE OIL (100 BARRELS) COMMODITY CALL OPTION OCT 2022 -STRIKE PRICE 7000</t>
  </si>
  <si>
    <t>CRUDE OIL (100 BARRELS) COMMODITY CALL OPTION OCT 2022 -STRIKE PRICE 7500</t>
  </si>
  <si>
    <t>CRUDE OIL (100 BARRELS) COMMODITY PUT OPTION OCT 2022 -STRIKE PRICE 6000</t>
  </si>
  <si>
    <t>CRUDE OIL (100 BARRELS) COMMODITY PUT OPTION OCT 2022 -STRIKE PRICE 5500</t>
  </si>
  <si>
    <t>CRUDE OIL (100 BARRELS) COMMODITY CALL OPTION OCT 2022 -STRIKE PRICE 8000</t>
  </si>
  <si>
    <t>CRUDE OIL (100 BARRELS) COMMODITY CALL OPTION OCT 2022 -STRIKE PRICE 8500</t>
  </si>
  <si>
    <t>NATURAL GAS (1250 mmBtu) COMMODITY PUT OPTION OCT 2022 -STRIKE PRICE 450</t>
  </si>
  <si>
    <t>NATURAL GAS (1250 mmBtu) COMMODITY CALL OPTION OCT 2022 -STRIKE PRICE 600</t>
  </si>
  <si>
    <t>NATURAL GAS (1250 mmBtu) COMMODITY PUT OPTION OCT 2022 -STRIKE PRICE 500</t>
  </si>
  <si>
    <t>NATURAL GAS (1250 mmBtu) COMMODITY CALL OPTION OCT 2022 -STRIKE PRICE 650</t>
  </si>
  <si>
    <t>CRUDE OIL (100 BARRELS) COMMODITY CALL OPTION NOV 2022 -STRIKE PRICE 7700</t>
  </si>
  <si>
    <t>CRUDE OIL (100 BARRELS) COMMODITY CALL OPTION NOV 2022 -STRIKE PRICE 7200</t>
  </si>
  <si>
    <t>CRUDE OIL (100 BARRELS) COMMODITY NOV2022COPT C 7500.000</t>
  </si>
  <si>
    <t>CRUDE OIL (100 BARRELS) COMMODITY NOV2022COPT P 6000.000</t>
  </si>
  <si>
    <t>CRUDE OIL (100 BARRELS) COMMODITY NOV2022COPT P 6500.000</t>
  </si>
  <si>
    <t>CRUDE OIL (100 BARRELS) COMMODITY NOV2022COPT C 8000.000</t>
  </si>
  <si>
    <t>NATURAL GAS (1250 mmBtu) COMMODITY NOV2022COPT C 650.000</t>
  </si>
  <si>
    <t>NATURAL GAS (1250 mmBtu) COMMODITY NOV2022COPT C 700.000</t>
  </si>
  <si>
    <t>NATURAL GAS (1250 mmBtu) COMMODITY NOV2022COPT P 350.000</t>
  </si>
  <si>
    <t>NATURAL GAS (1250 mmBtu) COMMODITY NOV2022COPT P 400.000</t>
  </si>
  <si>
    <t>CRUDE OIL (100 BARRELS) COMMODITY DEC2022COPT C 7500.000</t>
  </si>
  <si>
    <t>CRUDE OIL (100 BARRELS) COMMODITY DEC2022COPT C 8000.000</t>
  </si>
  <si>
    <t>CRUDE OIL (100 BARRELS) COMMODITY DEC2022COPT P 6000.000</t>
  </si>
  <si>
    <t>CRUDE OIL (100 BARRELS) COMMODITY DEC2022COPT P 6500.000</t>
  </si>
  <si>
    <t>NATURAL GAS (1250 mmBtu) COMMODITY NOV2022COPT C 600.000</t>
  </si>
  <si>
    <t>NATURAL GAS (1250 mmBtu) COMMODITY NOV2022COPT P 450.000</t>
  </si>
  <si>
    <t>NATURAL GAS (1250 mmBtu) COMMODITY NOV2022COPT C 570.000</t>
  </si>
  <si>
    <t>NATURAL GAS (1250 mmBtu) COMMODITY NOV2022COPT P 470.000</t>
  </si>
  <si>
    <t>NATURAL GAS (1250 mmBtu) COMMODITY NOV2022COPT P 430.000</t>
  </si>
  <si>
    <t>NATURAL GAS (1250 mmBtu) COMMODITY DEC2022COPT P 450.000</t>
  </si>
  <si>
    <t>NATURAL GAS (1250 mmBtu) COMMODITY DEC2022COPT P 400.000</t>
  </si>
  <si>
    <t>NATURAL GAS (1250 mmBtu) COMMODITY DEC2022COPT C 750.000</t>
  </si>
  <si>
    <t>NATURAL GAS (1250 mmBtu) COMMODITY DEC2022COPT C 700.000</t>
  </si>
  <si>
    <t>CRUDE OIL (100 BARRELS) COMMODITY FEB2023COPT C 6900.000</t>
  </si>
  <si>
    <t>CRUDE OIL (100 BARRELS) COMMODITY FEB2023COPT C 7000.000</t>
  </si>
  <si>
    <t>CRUDE OIL (100 BARRELS) COMMODITYMAR2023COPT C 7000.000</t>
  </si>
  <si>
    <t>NATURAL GAS (1250 mmBtu) COMMODITYMAR2023COPT C 240.000</t>
  </si>
  <si>
    <t>COMMODITY &amp; EXCHANGE TRADED COMMODITY DERIVATIVES</t>
  </si>
  <si>
    <t>A) COMMODITIES PHYSICAL</t>
  </si>
  <si>
    <t>B) LISTED ON COMMODITY EXCHANGES (Quantity in Lots)</t>
  </si>
  <si>
    <t>COMMODITY &amp; COMMODITY RELATED TOTAL</t>
  </si>
  <si>
    <t>SILVER COMMODITY</t>
  </si>
  <si>
    <t>NATURAL GAS COMMODITY</t>
  </si>
  <si>
    <t>GOLD MINI  COMMODITY</t>
  </si>
  <si>
    <t>GOLD COMMODITY</t>
  </si>
  <si>
    <t>CRUDE OIL COMMODITY</t>
  </si>
  <si>
    <t>CRUDE OIL  COMMODITY</t>
  </si>
  <si>
    <t>ALUMINIUM  COMMODITY</t>
  </si>
  <si>
    <t>SILVER MINI COMMODITY</t>
  </si>
  <si>
    <t>SILVERMICRO</t>
  </si>
  <si>
    <t>CRUDE OIL</t>
  </si>
  <si>
    <t>GOLD MINI</t>
  </si>
  <si>
    <t>NATURAL GAS</t>
  </si>
  <si>
    <t xml:space="preserve">For the period ended 31st March 2023  the following for hedging transactions through futures which have been squared off/expired </t>
  </si>
  <si>
    <r>
      <t xml:space="preserve">Disclosure for </t>
    </r>
    <r>
      <rPr>
        <b/>
        <u/>
        <sz val="10"/>
        <rFont val="Arial"/>
        <family val="2"/>
      </rPr>
      <t>purchase</t>
    </r>
    <r>
      <rPr>
        <b/>
        <sz val="10"/>
        <rFont val="Arial"/>
        <family val="2"/>
      </rPr>
      <t xml:space="preserve"> of Call / Put Option which have not been exercised / expired as on 31st March 2023</t>
    </r>
  </si>
  <si>
    <t xml:space="preserve">For the period ended 31st March,2023 the following for non hedging transactions through futures which have been squared off/expired </t>
  </si>
  <si>
    <t xml:space="preserve">For the period ended 31st March,2023the following for hedging transactions through futures which have been squared off/expired </t>
  </si>
  <si>
    <t>TOTAL INVESTMENTS IN FOREIGN SECURITIES - ETF RS.20,948.23 LACS and 3.09% OF AUM</t>
  </si>
  <si>
    <t>TOTAL INVESTMENTS IN FOREIGN SECURITIES : RS.21,217.28 LACS and 3.12% OF AUM</t>
  </si>
  <si>
    <t>Disclosure of Margins as of 31st March ,2023 is as given below   :</t>
  </si>
  <si>
    <t>@ Included in Total Margins provided in Table 'Disclosure of Funds parked in short term deposits as Margin Deposit as of 31st March 2023</t>
  </si>
  <si>
    <t>Note: As per the guidance issued by AMFI vide correspondence 35P/MEM-COR/57/2019-20,the realization of proceeds from the sale of  locked-in shares of Yes Bank LTD (which is 3 years from the commencement of the Revival scheme i.e March 13,2020) were distributed among the set of investors existing in the unit holders’ register / BENPOS as on end of March 13, 2020.For further details refer our website
https://www.tatamutualfund.com/docs/default-source/statutory-disclosures/other-statutory-disclosures/2023/march/update-on-yes-bank-march-2023.pdf?sfvrsn=f860e2ad_2</t>
  </si>
  <si>
    <t>TATA NIFTY 50 EXCHANGE TRADED FUND ( erstwhile known as TATA NIFTY EXCHANGE TRADED FUND )</t>
  </si>
  <si>
    <t>TATA NIFTY 50 INDEX FUND ( erstwhile known as TATA INDEX FUND - NIFTY )</t>
  </si>
  <si>
    <t>TATA S&amp;P BSE SENSEX INDEX FUND ( erstwhile known as TATA INDEX FUND - SENSEX )</t>
  </si>
  <si>
    <t>Hedging Positions through Put Options as on 31st March 2023</t>
  </si>
  <si>
    <t>Option Price when purchased</t>
  </si>
  <si>
    <t>Total %age of existing assets hedged through put options</t>
  </si>
  <si>
    <t>Other than Hedging Positions through Options as on 31st March 2023</t>
  </si>
  <si>
    <t>Number of contracts</t>
  </si>
  <si>
    <t>Total Number of contracts entered into</t>
  </si>
  <si>
    <t>For the period ended 31st March 2023 the following for hedging transactions through options which have already been exercised/expired</t>
  </si>
  <si>
    <t>Gross Notional Value of Contracts :</t>
  </si>
  <si>
    <t>Net Profit/Loss on all contracts</t>
  </si>
  <si>
    <t>For the period ended 31st March 2023 with regard to non-hedging transactions through options which have already been exercised/expired specify:</t>
  </si>
  <si>
    <t>PRC Matrix is as on 31st March 2023</t>
  </si>
  <si>
    <t>INDEX NIFTY OCT2022FUT</t>
  </si>
  <si>
    <t>INDEX NIFTY NOV2022FUT</t>
  </si>
  <si>
    <t>BANK NIFTY OCT2022FUT</t>
  </si>
  <si>
    <t>NAV AS ON 31-MAR-23: RS.8.2182 (REGULAR - IDCW)</t>
  </si>
  <si>
    <t>None of the schemes of Tata Mutual Fund have participated in Credit Default Swaps (CDS) from 1st March 2023 to 31st March 2023.</t>
  </si>
  <si>
    <t>There were no Repo Transactions in Corporate Debt Securities from 1st March 2023 to 31st March 2023.</t>
  </si>
  <si>
    <t>There were No transactions in Interest Rate Futures (IRFs) from 1st March 2023 to 31st March 2023.</t>
  </si>
  <si>
    <t>There were no Covered Call Transactions from 1st March 2023 to 31st March 2023.</t>
  </si>
  <si>
    <t>There are no Fresh Intra - Scheme Investments from 1st March 2023 to 31st March 2023,but the previous Intra scheme Investments still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</si>
</sst>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
    <numFmt numFmtId="165" formatCode="0.00000"/>
    <numFmt numFmtId="166" formatCode="0.0000"/>
    <numFmt numFmtId="167" formatCode="######0.00000"/>
    <numFmt numFmtId="168" formatCode="#,##0.0000"/>
    <numFmt numFmtId="169" formatCode="[$-409]dd\-mmm\-yy;@"/>
    <numFmt numFmtId="170" formatCode="0.00_);[Red]\(0.00\)"/>
    <numFmt numFmtId="171" formatCode="[$-409]d\-mmm\-yyyy;@"/>
    <numFmt numFmtId="172" formatCode="0.00_);\(0.00\)"/>
  </numFmts>
  <fonts count="44">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Rupee Foradian"/>
      <family val="2"/>
    </font>
    <font>
      <sz val="10"/>
      <name val="Arial"/>
      <family val="2"/>
    </font>
    <font>
      <b/>
      <sz val="11"/>
      <color theme="1"/>
      <name val="Calibri"/>
      <family val="2"/>
      <scheme val="minor"/>
    </font>
    <font>
      <b/>
      <sz val="10"/>
      <name val="Rupee Foradian"/>
      <family val="2"/>
    </font>
    <font>
      <b/>
      <sz val="11"/>
      <name val="Rupee Foradian"/>
      <family val="2"/>
    </font>
    <font>
      <b/>
      <sz val="11"/>
      <name val="Calibri"/>
      <family val="2"/>
    </font>
    <font>
      <sz val="11"/>
      <name val="Calibri"/>
      <family val="2"/>
    </font>
    <font>
      <i/>
      <sz val="11"/>
      <name val="Calibri"/>
      <family val="2"/>
    </font>
    <font>
      <b/>
      <sz val="14"/>
      <name val="Calibri"/>
      <family val="2"/>
      <scheme val="minor"/>
    </font>
    <font>
      <sz val="11"/>
      <name val="Calibri"/>
      <family val="2"/>
      <scheme val="minor"/>
    </font>
    <font>
      <b/>
      <sz val="11"/>
      <name val="Calibri"/>
      <family val="2"/>
      <scheme val="minor"/>
    </font>
    <font>
      <sz val="10"/>
      <color indexed="8"/>
      <name val="Arial"/>
      <family val="2"/>
    </font>
    <font>
      <b/>
      <sz val="12"/>
      <color indexed="8"/>
      <name val="Calibri"/>
      <family val="2"/>
      <scheme val="minor"/>
    </font>
    <font>
      <b/>
      <sz val="11"/>
      <color indexed="8"/>
      <name val="Calibri"/>
      <family val="2"/>
      <scheme val="minor"/>
    </font>
    <font>
      <sz val="11"/>
      <color indexed="8"/>
      <name val="Calibri"/>
      <family val="2"/>
      <scheme val="minor"/>
    </font>
    <font>
      <sz val="12"/>
      <color rgb="FF000000"/>
      <name val="Calibri"/>
      <family val="2"/>
    </font>
    <font>
      <b/>
      <sz val="11"/>
      <name val="Times New Roman"/>
      <family val="1"/>
    </font>
    <font>
      <b/>
      <sz val="10"/>
      <name val="Arial"/>
      <family val="2"/>
    </font>
    <font>
      <b/>
      <sz val="11"/>
      <color indexed="8"/>
      <name val="Calibri"/>
      <family val="2"/>
    </font>
    <font>
      <sz val="11"/>
      <color indexed="8"/>
      <name val="Calibri"/>
      <family val="2"/>
    </font>
    <font>
      <b/>
      <sz val="12"/>
      <name val="Calibri"/>
      <family val="2"/>
      <scheme val="minor"/>
    </font>
    <font>
      <sz val="10"/>
      <color theme="1"/>
      <name val="Times New Roman"/>
      <family val="1"/>
    </font>
    <font>
      <b/>
      <sz val="11"/>
      <color indexed="8"/>
      <name val="Times New Roman"/>
      <family val="1"/>
    </font>
    <font>
      <b/>
      <u/>
      <sz val="10"/>
      <name val="Arial"/>
      <family val="2"/>
    </font>
    <font>
      <sz val="10"/>
      <name val="Calibri"/>
      <family val="2"/>
      <scheme val="minor"/>
    </font>
    <font>
      <b/>
      <sz val="10"/>
      <color theme="1"/>
      <name val="Rupee Foradian"/>
    </font>
    <font>
      <b/>
      <sz val="11"/>
      <color theme="1"/>
      <name val="Calibri"/>
      <family val="2"/>
    </font>
    <font>
      <b/>
      <sz val="12"/>
      <name val="Calibri"/>
      <family val="2"/>
    </font>
    <font>
      <sz val="11"/>
      <color rgb="FF000000"/>
      <name val="Calibri"/>
      <family val="2"/>
    </font>
    <font>
      <sz val="11"/>
      <color rgb="FF000000"/>
      <name val="Calibri"/>
      <family val="2"/>
      <scheme val="minor"/>
    </font>
    <font>
      <sz val="11"/>
      <name val="Calibri "/>
    </font>
    <font>
      <sz val="11"/>
      <color rgb="FF000000"/>
      <name val="Calibri "/>
    </font>
    <font>
      <sz val="10"/>
      <name val="&quot;+FontFamily+&quot;"/>
    </font>
    <font>
      <sz val="10"/>
      <color rgb="FF000000"/>
      <name val="Arial"/>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right/>
      <top style="medium">
        <color rgb="FF000000"/>
      </top>
      <bottom/>
      <diagonal/>
    </border>
    <border>
      <left/>
      <right/>
      <top/>
      <bottom style="medium">
        <color rgb="FF000000"/>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bottom style="medium">
        <color indexed="64"/>
      </bottom>
      <diagonal/>
    </border>
    <border>
      <left style="medium">
        <color rgb="FF000000"/>
      </left>
      <right/>
      <top/>
      <bottom/>
      <diagonal/>
    </border>
    <border>
      <left style="medium">
        <color rgb="FF000000"/>
      </left>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9">
    <xf numFmtId="0" fontId="0" fillId="0" borderId="0"/>
    <xf numFmtId="0" fontId="9" fillId="0" borderId="0" applyNumberFormat="0" applyFill="0" applyBorder="0" applyAlignment="0" applyProtection="0">
      <alignment vertical="top"/>
      <protection locked="0"/>
    </xf>
    <xf numFmtId="43" fontId="11" fillId="0" borderId="0" applyFont="0" applyFill="0" applyBorder="0" applyAlignment="0" applyProtection="0"/>
    <xf numFmtId="9" fontId="11" fillId="0" borderId="0" applyFont="0" applyFill="0" applyBorder="0" applyAlignment="0" applyProtection="0"/>
    <xf numFmtId="0" fontId="6" fillId="0" borderId="0"/>
    <xf numFmtId="0" fontId="21" fillId="0" borderId="0"/>
    <xf numFmtId="0" fontId="6" fillId="0" borderId="0"/>
    <xf numFmtId="43" fontId="11" fillId="0" borderId="0" applyFont="0" applyFill="0" applyBorder="0" applyAlignment="0" applyProtection="0"/>
    <xf numFmtId="43" fontId="29" fillId="0" borderId="0" applyFont="0" applyFill="0" applyBorder="0" applyAlignment="0" applyProtection="0"/>
    <xf numFmtId="0" fontId="11" fillId="0" borderId="0"/>
    <xf numFmtId="0" fontId="11" fillId="0" borderId="0"/>
    <xf numFmtId="0" fontId="11" fillId="0" borderId="0"/>
    <xf numFmtId="0" fontId="3" fillId="0" borderId="0"/>
    <xf numFmtId="43" fontId="3" fillId="0" borderId="0" applyFont="0" applyFill="0" applyBorder="0" applyAlignment="0" applyProtection="0"/>
    <xf numFmtId="0" fontId="3" fillId="0" borderId="0"/>
    <xf numFmtId="0" fontId="3" fillId="0" borderId="0"/>
    <xf numFmtId="0" fontId="2" fillId="0" borderId="0"/>
    <xf numFmtId="43" fontId="2" fillId="0" borderId="0" applyFont="0" applyFill="0" applyBorder="0" applyAlignment="0" applyProtection="0"/>
    <xf numFmtId="9" fontId="29" fillId="0" borderId="0" applyFont="0" applyFill="0" applyBorder="0" applyAlignment="0" applyProtection="0"/>
  </cellStyleXfs>
  <cellXfs count="469">
    <xf numFmtId="0" fontId="0" fillId="0" borderId="0" xfId="0"/>
    <xf numFmtId="0" fontId="8" fillId="0" borderId="0" xfId="0" applyFont="1"/>
    <xf numFmtId="0" fontId="7" fillId="0" borderId="0" xfId="0" applyFont="1"/>
    <xf numFmtId="0" fontId="9" fillId="0" borderId="0" xfId="1" applyAlignment="1" applyProtection="1"/>
    <xf numFmtId="2" fontId="8" fillId="0" borderId="0" xfId="0" applyNumberFormat="1" applyFont="1" applyAlignment="1">
      <alignment horizontal="right"/>
    </xf>
    <xf numFmtId="2" fontId="8" fillId="0" borderId="0" xfId="0" applyNumberFormat="1" applyFont="1"/>
    <xf numFmtId="0" fontId="7" fillId="0" borderId="2" xfId="0" applyFont="1" applyBorder="1"/>
    <xf numFmtId="2" fontId="7" fillId="0" borderId="2" xfId="0" applyNumberFormat="1" applyFont="1" applyBorder="1"/>
    <xf numFmtId="2" fontId="7" fillId="0" borderId="2" xfId="0" applyNumberFormat="1" applyFont="1" applyBorder="1" applyAlignment="1">
      <alignment horizontal="right"/>
    </xf>
    <xf numFmtId="2" fontId="7" fillId="0" borderId="0" xfId="0" applyNumberFormat="1" applyFont="1"/>
    <xf numFmtId="2" fontId="7" fillId="0" borderId="0" xfId="0" applyNumberFormat="1" applyFont="1" applyAlignment="1">
      <alignment horizontal="right"/>
    </xf>
    <xf numFmtId="0" fontId="7" fillId="0" borderId="0" xfId="0" applyFont="1" applyAlignment="1">
      <alignment wrapText="1"/>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0" xfId="0" applyFont="1" applyAlignment="1">
      <alignment vertical="center" wrapText="1"/>
    </xf>
    <xf numFmtId="0" fontId="8" fillId="0" borderId="1" xfId="0" applyFont="1" applyBorder="1" applyAlignment="1">
      <alignment vertical="center" wrapText="1"/>
    </xf>
    <xf numFmtId="0" fontId="14" fillId="0" borderId="0" xfId="0" applyFont="1" applyAlignment="1">
      <alignment vertical="center" wrapText="1"/>
    </xf>
    <xf numFmtId="0" fontId="8" fillId="0" borderId="0" xfId="0" applyFont="1" applyAlignment="1">
      <alignment wrapText="1"/>
    </xf>
    <xf numFmtId="0" fontId="15" fillId="0" borderId="6" xfId="0" applyFont="1" applyBorder="1" applyAlignment="1">
      <alignment vertical="center" wrapText="1"/>
    </xf>
    <xf numFmtId="2" fontId="10" fillId="0" borderId="0" xfId="0" applyNumberFormat="1" applyFont="1" applyAlignment="1">
      <alignment horizontal="right"/>
    </xf>
    <xf numFmtId="2" fontId="13" fillId="0" borderId="0" xfId="0" applyNumberFormat="1" applyFont="1"/>
    <xf numFmtId="0" fontId="16" fillId="0" borderId="9" xfId="0" applyFont="1" applyBorder="1" applyAlignment="1">
      <alignment vertical="center" wrapText="1"/>
    </xf>
    <xf numFmtId="0" fontId="16" fillId="0" borderId="9" xfId="0" applyFont="1" applyBorder="1" applyAlignment="1">
      <alignment horizontal="justify" vertical="center" wrapText="1"/>
    </xf>
    <xf numFmtId="0" fontId="16" fillId="0" borderId="12" xfId="0" applyFont="1" applyBorder="1" applyAlignment="1">
      <alignment horizontal="justify" vertical="center" wrapText="1"/>
    </xf>
    <xf numFmtId="2" fontId="13" fillId="0" borderId="0" xfId="0" applyNumberFormat="1" applyFont="1" applyAlignment="1">
      <alignment horizontal="center"/>
    </xf>
    <xf numFmtId="4" fontId="10" fillId="0" borderId="0" xfId="0" applyNumberFormat="1" applyFont="1"/>
    <xf numFmtId="0" fontId="16" fillId="0" borderId="12" xfId="0" applyFont="1" applyBorder="1" applyAlignment="1">
      <alignment vertical="center" wrapText="1"/>
    </xf>
    <xf numFmtId="0" fontId="15" fillId="0" borderId="8" xfId="0" applyFont="1" applyBorder="1" applyAlignment="1">
      <alignment vertical="center" wrapText="1"/>
    </xf>
    <xf numFmtId="0" fontId="16" fillId="0" borderId="11" xfId="0" applyFont="1" applyBorder="1" applyAlignment="1">
      <alignment horizontal="justify" vertical="center" wrapText="1"/>
    </xf>
    <xf numFmtId="0" fontId="16" fillId="0" borderId="11" xfId="0" applyFont="1" applyBorder="1" applyAlignment="1">
      <alignment vertical="center" wrapText="1"/>
    </xf>
    <xf numFmtId="0" fontId="16" fillId="0" borderId="14" xfId="0" applyFont="1" applyBorder="1" applyAlignment="1">
      <alignment horizontal="justify" vertical="center" wrapText="1"/>
    </xf>
    <xf numFmtId="0" fontId="16" fillId="0" borderId="14" xfId="0" applyFont="1" applyBorder="1" applyAlignment="1">
      <alignment vertical="center" wrapText="1"/>
    </xf>
    <xf numFmtId="0" fontId="16" fillId="0" borderId="19" xfId="0" applyFont="1" applyBorder="1" applyAlignment="1">
      <alignment vertical="center" wrapText="1"/>
    </xf>
    <xf numFmtId="2" fontId="10" fillId="0" borderId="0" xfId="0" applyNumberFormat="1" applyFont="1" applyAlignment="1">
      <alignment horizontal="right" vertical="center" wrapText="1"/>
    </xf>
    <xf numFmtId="0" fontId="15" fillId="0" borderId="9" xfId="0" applyFont="1" applyBorder="1" applyAlignment="1">
      <alignment vertical="center" wrapText="1"/>
    </xf>
    <xf numFmtId="0" fontId="19" fillId="0" borderId="0" xfId="0" applyFont="1"/>
    <xf numFmtId="0" fontId="19" fillId="0" borderId="0" xfId="0" applyFont="1" applyAlignment="1">
      <alignment horizontal="left" vertical="center"/>
    </xf>
    <xf numFmtId="0" fontId="20" fillId="3" borderId="1" xfId="0" applyFont="1" applyFill="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xf numFmtId="0" fontId="19" fillId="0" borderId="1" xfId="0" applyFont="1" applyBorder="1" applyAlignment="1">
      <alignment horizontal="left"/>
    </xf>
    <xf numFmtId="0" fontId="0" fillId="0" borderId="1" xfId="0" applyBorder="1"/>
    <xf numFmtId="0" fontId="19" fillId="0" borderId="1" xfId="0" applyFont="1" applyBorder="1" applyAlignment="1">
      <alignment wrapText="1"/>
    </xf>
    <xf numFmtId="0" fontId="19" fillId="0" borderId="0" xfId="0" applyFont="1" applyAlignment="1">
      <alignment horizontal="left"/>
    </xf>
    <xf numFmtId="0" fontId="6" fillId="0" borderId="0" xfId="4"/>
    <xf numFmtId="0" fontId="6" fillId="0" borderId="0" xfId="4" applyAlignment="1">
      <alignment vertical="center" wrapText="1"/>
    </xf>
    <xf numFmtId="0" fontId="6" fillId="0" borderId="0" xfId="4" applyAlignment="1">
      <alignment wrapText="1"/>
    </xf>
    <xf numFmtId="0" fontId="12" fillId="0" borderId="1" xfId="6" applyFont="1" applyBorder="1" applyAlignment="1">
      <alignment horizontal="center"/>
    </xf>
    <xf numFmtId="0" fontId="6" fillId="0" borderId="0" xfId="4" applyAlignment="1">
      <alignment horizontal="center"/>
    </xf>
    <xf numFmtId="15" fontId="6" fillId="0" borderId="0" xfId="4" quotePrefix="1" applyNumberFormat="1" applyAlignment="1">
      <alignment horizontal="center"/>
    </xf>
    <xf numFmtId="15" fontId="23" fillId="3" borderId="1" xfId="4" applyNumberFormat="1" applyFont="1" applyFill="1" applyBorder="1" applyAlignment="1">
      <alignment horizontal="center" vertical="center" wrapText="1"/>
    </xf>
    <xf numFmtId="164" fontId="23" fillId="3" borderId="1" xfId="4" applyNumberFormat="1" applyFont="1" applyFill="1" applyBorder="1" applyAlignment="1">
      <alignment horizontal="center" vertical="center" wrapText="1"/>
    </xf>
    <xf numFmtId="165" fontId="23" fillId="3" borderId="1" xfId="4" applyNumberFormat="1" applyFont="1" applyFill="1" applyBorder="1" applyAlignment="1">
      <alignment horizontal="center" vertical="center" wrapText="1"/>
    </xf>
    <xf numFmtId="15" fontId="24" fillId="0" borderId="1" xfId="0" applyNumberFormat="1" applyFont="1" applyBorder="1" applyAlignment="1">
      <alignment horizontal="center"/>
    </xf>
    <xf numFmtId="166" fontId="24" fillId="0" borderId="1" xfId="0" applyNumberFormat="1" applyFont="1" applyBorder="1"/>
    <xf numFmtId="0" fontId="6" fillId="0" borderId="1" xfId="4" applyBorder="1" applyAlignment="1">
      <alignment horizontal="center" wrapText="1"/>
    </xf>
    <xf numFmtId="167" fontId="24" fillId="0" borderId="1" xfId="4" applyNumberFormat="1" applyFont="1" applyBorder="1" applyAlignment="1">
      <alignment horizontal="right" wrapText="1"/>
    </xf>
    <xf numFmtId="166" fontId="6" fillId="0" borderId="1" xfId="4" applyNumberFormat="1" applyBorder="1" applyAlignment="1">
      <alignment wrapText="1"/>
    </xf>
    <xf numFmtId="167" fontId="24" fillId="0" borderId="0" xfId="4" applyNumberFormat="1" applyFont="1"/>
    <xf numFmtId="166" fontId="24" fillId="0" borderId="0" xfId="4" applyNumberFormat="1" applyFont="1"/>
    <xf numFmtId="15" fontId="24" fillId="0" borderId="0" xfId="0" applyNumberFormat="1" applyFont="1" applyAlignment="1">
      <alignment horizontal="center"/>
    </xf>
    <xf numFmtId="166" fontId="24" fillId="0" borderId="0" xfId="0" applyNumberFormat="1" applyFont="1"/>
    <xf numFmtId="166" fontId="24" fillId="0" borderId="1" xfId="0" applyNumberFormat="1" applyFont="1" applyBorder="1" applyAlignment="1">
      <alignment horizontal="right"/>
    </xf>
    <xf numFmtId="15" fontId="24" fillId="0" borderId="0" xfId="4" applyNumberFormat="1" applyFont="1" applyAlignment="1">
      <alignment horizontal="center"/>
    </xf>
    <xf numFmtId="15" fontId="24" fillId="0" borderId="0" xfId="4" quotePrefix="1" applyNumberFormat="1" applyFont="1" applyAlignment="1">
      <alignment horizontal="center"/>
    </xf>
    <xf numFmtId="168" fontId="24" fillId="0" borderId="0" xfId="4" applyNumberFormat="1" applyFont="1"/>
    <xf numFmtId="169" fontId="7" fillId="0" borderId="0" xfId="0" applyNumberFormat="1" applyFont="1" applyAlignment="1">
      <alignment horizontal="center"/>
    </xf>
    <xf numFmtId="0" fontId="25" fillId="0" borderId="0" xfId="0" applyFont="1"/>
    <xf numFmtId="0" fontId="26" fillId="0" borderId="0" xfId="0" applyFont="1" applyAlignment="1">
      <alignment vertical="center"/>
    </xf>
    <xf numFmtId="0" fontId="8" fillId="0" borderId="0" xfId="0" applyFont="1" applyAlignment="1">
      <alignment vertical="center"/>
    </xf>
    <xf numFmtId="0" fontId="27" fillId="0" borderId="1" xfId="0" applyFont="1" applyBorder="1" applyAlignment="1">
      <alignment horizontal="center" vertical="center" wrapText="1"/>
    </xf>
    <xf numFmtId="0" fontId="0" fillId="0" borderId="1" xfId="0" applyBorder="1" applyAlignment="1">
      <alignment horizontal="left" vertical="center" wrapText="1"/>
    </xf>
    <xf numFmtId="4" fontId="0" fillId="0" borderId="1" xfId="0" applyNumberFormat="1" applyBorder="1"/>
    <xf numFmtId="0" fontId="27" fillId="0" borderId="1" xfId="0" applyFont="1" applyBorder="1" applyAlignment="1">
      <alignment horizontal="left" vertical="center" wrapText="1"/>
    </xf>
    <xf numFmtId="4" fontId="27" fillId="0" borderId="1" xfId="0" applyNumberFormat="1" applyFont="1" applyBorder="1" applyAlignment="1">
      <alignment horizontal="right" vertical="center" wrapText="1"/>
    </xf>
    <xf numFmtId="0" fontId="28" fillId="0" borderId="0" xfId="0" applyFont="1" applyAlignment="1">
      <alignment vertical="center"/>
    </xf>
    <xf numFmtId="0" fontId="20" fillId="0" borderId="1" xfId="0" applyFont="1" applyBorder="1" applyAlignment="1">
      <alignment horizontal="center" vertical="center" wrapText="1"/>
    </xf>
    <xf numFmtId="43" fontId="23" fillId="0" borderId="1" xfId="7" applyFont="1" applyFill="1" applyBorder="1" applyAlignment="1">
      <alignment horizontal="center" vertical="center" wrapText="1"/>
    </xf>
    <xf numFmtId="0" fontId="20" fillId="0" borderId="1" xfId="0" applyFont="1" applyBorder="1" applyAlignment="1">
      <alignment horizontal="center" vertical="top" wrapText="1"/>
    </xf>
    <xf numFmtId="0" fontId="6" fillId="0" borderId="1" xfId="0" applyFont="1" applyBorder="1"/>
    <xf numFmtId="39" fontId="6" fillId="0" borderId="1" xfId="0" applyNumberFormat="1" applyFont="1" applyBorder="1" applyAlignment="1">
      <alignment horizontal="center" vertical="top" wrapText="1"/>
    </xf>
    <xf numFmtId="43" fontId="24" fillId="0" borderId="1" xfId="8" applyFont="1" applyFill="1" applyBorder="1" applyAlignment="1">
      <alignment vertical="top" wrapText="1"/>
    </xf>
    <xf numFmtId="4" fontId="7" fillId="0" borderId="3" xfId="0" applyNumberFormat="1" applyFont="1" applyBorder="1" applyAlignment="1">
      <alignment horizontal="right"/>
    </xf>
    <xf numFmtId="2" fontId="8" fillId="0" borderId="4" xfId="0" applyNumberFormat="1" applyFont="1" applyBorder="1" applyAlignment="1">
      <alignment horizontal="right"/>
    </xf>
    <xf numFmtId="0" fontId="12" fillId="0" borderId="1" xfId="0" applyFont="1" applyBorder="1"/>
    <xf numFmtId="10" fontId="12" fillId="0" borderId="1" xfId="0" applyNumberFormat="1" applyFont="1" applyBorder="1" applyAlignment="1">
      <alignment horizontal="center"/>
    </xf>
    <xf numFmtId="0" fontId="12" fillId="0" borderId="0" xfId="0" applyFont="1"/>
    <xf numFmtId="10" fontId="12" fillId="0" borderId="0" xfId="0" applyNumberFormat="1" applyFont="1" applyAlignment="1">
      <alignment horizontal="center"/>
    </xf>
    <xf numFmtId="0" fontId="30" fillId="0" borderId="1" xfId="0" applyFont="1" applyBorder="1"/>
    <xf numFmtId="2" fontId="30" fillId="0" borderId="1" xfId="0" applyNumberFormat="1" applyFont="1" applyBorder="1" applyAlignment="1">
      <alignment horizontal="center"/>
    </xf>
    <xf numFmtId="3" fontId="19" fillId="0" borderId="1" xfId="0" applyNumberFormat="1" applyFont="1" applyBorder="1" applyAlignment="1">
      <alignment horizontal="center"/>
    </xf>
    <xf numFmtId="4" fontId="19" fillId="0" borderId="1" xfId="0" applyNumberFormat="1" applyFont="1" applyBorder="1"/>
    <xf numFmtId="4" fontId="30" fillId="0" borderId="1" xfId="0" applyNumberFormat="1" applyFont="1" applyBorder="1" applyAlignment="1">
      <alignment horizontal="right"/>
    </xf>
    <xf numFmtId="0" fontId="13" fillId="0" borderId="0" xfId="0" applyFont="1"/>
    <xf numFmtId="0" fontId="13" fillId="0" borderId="0" xfId="0" applyFont="1" applyAlignment="1">
      <alignment vertical="center"/>
    </xf>
    <xf numFmtId="43" fontId="29" fillId="0" borderId="0" xfId="7" applyFont="1" applyFill="1"/>
    <xf numFmtId="0" fontId="11" fillId="0" borderId="0" xfId="9"/>
    <xf numFmtId="2" fontId="10" fillId="0" borderId="0" xfId="0" applyNumberFormat="1" applyFont="1" applyAlignment="1">
      <alignment horizontal="right" vertical="center"/>
    </xf>
    <xf numFmtId="0" fontId="28" fillId="0" borderId="1" xfId="9" applyFont="1" applyBorder="1" applyAlignment="1">
      <alignment horizontal="center" vertical="center" wrapText="1"/>
    </xf>
    <xf numFmtId="4" fontId="28" fillId="0" borderId="1" xfId="7" applyNumberFormat="1" applyFont="1" applyFill="1" applyBorder="1" applyAlignment="1">
      <alignment horizontal="center" vertical="center" wrapText="1"/>
    </xf>
    <xf numFmtId="4" fontId="28" fillId="0" borderId="1" xfId="9" applyNumberFormat="1" applyFont="1" applyBorder="1" applyAlignment="1">
      <alignment horizontal="center" vertical="center" wrapText="1"/>
    </xf>
    <xf numFmtId="0" fontId="31" fillId="0" borderId="1" xfId="0" applyFont="1" applyBorder="1" applyAlignment="1">
      <alignment horizontal="center" vertical="center"/>
    </xf>
    <xf numFmtId="0" fontId="31" fillId="0" borderId="1" xfId="0" applyFont="1" applyBorder="1" applyAlignment="1">
      <alignment horizontal="center" vertical="top" wrapText="1"/>
    </xf>
    <xf numFmtId="43" fontId="31" fillId="0" borderId="1" xfId="7" applyFont="1" applyFill="1" applyBorder="1" applyAlignment="1">
      <alignment horizontal="center" vertical="top" wrapText="1"/>
    </xf>
    <xf numFmtId="2" fontId="10" fillId="0" borderId="0" xfId="0" applyNumberFormat="1" applyFont="1" applyAlignment="1">
      <alignment horizontal="center"/>
    </xf>
    <xf numFmtId="0" fontId="10" fillId="0" borderId="0" xfId="0" quotePrefix="1" applyFont="1" applyAlignment="1">
      <alignment vertical="center"/>
    </xf>
    <xf numFmtId="0" fontId="10" fillId="0" borderId="0" xfId="0" applyFont="1" applyAlignment="1">
      <alignment vertical="center"/>
    </xf>
    <xf numFmtId="0" fontId="10" fillId="0" borderId="1" xfId="0" applyFont="1" applyBorder="1"/>
    <xf numFmtId="0" fontId="28" fillId="0" borderId="0" xfId="9" applyFont="1" applyAlignment="1">
      <alignment horizontal="justify" vertical="top" wrapText="1"/>
    </xf>
    <xf numFmtId="43" fontId="28" fillId="0" borderId="0" xfId="7" applyFont="1" applyFill="1" applyAlignment="1">
      <alignment horizontal="center"/>
    </xf>
    <xf numFmtId="0" fontId="29" fillId="0" borderId="1" xfId="4" applyFont="1" applyBorder="1"/>
    <xf numFmtId="17" fontId="11" fillId="0" borderId="0" xfId="9" applyNumberFormat="1"/>
    <xf numFmtId="0" fontId="28" fillId="0" borderId="1" xfId="9" applyFont="1" applyBorder="1" applyAlignment="1">
      <alignment horizontal="justify" vertical="top" wrapText="1"/>
    </xf>
    <xf numFmtId="43" fontId="28" fillId="0" borderId="1" xfId="7" applyFont="1" applyFill="1" applyBorder="1" applyAlignment="1">
      <alignment horizontal="center" vertical="center"/>
    </xf>
    <xf numFmtId="0" fontId="10" fillId="0" borderId="0" xfId="0" applyFont="1" applyAlignment="1">
      <alignment horizontal="center"/>
    </xf>
    <xf numFmtId="43" fontId="28" fillId="0" borderId="1" xfId="7" applyFont="1" applyFill="1" applyBorder="1" applyAlignment="1">
      <alignment horizontal="center"/>
    </xf>
    <xf numFmtId="0" fontId="28" fillId="0" borderId="1" xfId="9" applyFont="1" applyBorder="1"/>
    <xf numFmtId="2" fontId="7" fillId="0" borderId="0" xfId="0" applyNumberFormat="1" applyFont="1" applyAlignment="1">
      <alignment horizontal="center"/>
    </xf>
    <xf numFmtId="2" fontId="8" fillId="0" borderId="0" xfId="0" applyNumberFormat="1" applyFont="1" applyAlignment="1">
      <alignment horizontal="center"/>
    </xf>
    <xf numFmtId="0" fontId="7" fillId="0" borderId="0" xfId="0" applyFont="1" applyAlignment="1">
      <alignment vertical="center"/>
    </xf>
    <xf numFmtId="39" fontId="19" fillId="0" borderId="1" xfId="0" applyNumberFormat="1" applyFont="1" applyBorder="1" applyAlignment="1">
      <alignment horizontal="center"/>
    </xf>
    <xf numFmtId="0" fontId="27" fillId="0" borderId="1" xfId="0" applyFont="1" applyBorder="1" applyAlignment="1">
      <alignment vertical="center"/>
    </xf>
    <xf numFmtId="0" fontId="22" fillId="0" borderId="1" xfId="9" applyFont="1" applyBorder="1" applyAlignment="1">
      <alignment horizontal="justify" vertical="top" wrapText="1"/>
    </xf>
    <xf numFmtId="4" fontId="22" fillId="0" borderId="1" xfId="7" applyNumberFormat="1" applyFont="1" applyFill="1" applyBorder="1" applyAlignment="1">
      <alignment horizontal="center" vertical="center"/>
    </xf>
    <xf numFmtId="0" fontId="32" fillId="0" borderId="1" xfId="0" applyFont="1" applyBorder="1"/>
    <xf numFmtId="0" fontId="24" fillId="0" borderId="1" xfId="9" applyFont="1" applyBorder="1" applyAlignment="1">
      <alignment horizontal="left" vertical="center" wrapText="1"/>
    </xf>
    <xf numFmtId="3" fontId="24" fillId="0" borderId="1" xfId="9" applyNumberFormat="1" applyFont="1" applyBorder="1" applyAlignment="1">
      <alignment horizontal="center" vertical="center" wrapText="1"/>
    </xf>
    <xf numFmtId="4" fontId="24" fillId="0" borderId="1" xfId="7" applyNumberFormat="1" applyFont="1" applyFill="1" applyBorder="1" applyAlignment="1">
      <alignment horizontal="right" vertical="center" wrapText="1"/>
    </xf>
    <xf numFmtId="4" fontId="24" fillId="0" borderId="1" xfId="9" applyNumberFormat="1" applyFont="1" applyBorder="1" applyAlignment="1">
      <alignment horizontal="right" vertical="center" wrapText="1"/>
    </xf>
    <xf numFmtId="0" fontId="27" fillId="0" borderId="3" xfId="0" applyFont="1" applyBorder="1" applyAlignment="1">
      <alignment horizontal="center" vertical="center" wrapText="1"/>
    </xf>
    <xf numFmtId="43" fontId="28" fillId="0" borderId="1" xfId="7" applyFont="1" applyFill="1" applyBorder="1" applyAlignment="1">
      <alignment horizontal="left"/>
    </xf>
    <xf numFmtId="0" fontId="24" fillId="0" borderId="1" xfId="9" applyFont="1" applyBorder="1" applyAlignment="1">
      <alignment horizontal="justify" vertical="top" wrapText="1"/>
    </xf>
    <xf numFmtId="3" fontId="24" fillId="0" borderId="1" xfId="7" applyNumberFormat="1" applyFont="1" applyFill="1" applyBorder="1" applyAlignment="1">
      <alignment horizontal="center"/>
    </xf>
    <xf numFmtId="3" fontId="10" fillId="0" borderId="0" xfId="0" applyNumberFormat="1" applyFont="1" applyAlignment="1">
      <alignment horizontal="center"/>
    </xf>
    <xf numFmtId="3" fontId="23" fillId="0" borderId="1" xfId="7" applyNumberFormat="1" applyFont="1" applyFill="1" applyBorder="1" applyAlignment="1">
      <alignment horizontal="center" vertical="center"/>
    </xf>
    <xf numFmtId="43" fontId="23" fillId="0" borderId="1" xfId="7" applyFont="1" applyFill="1" applyBorder="1" applyAlignment="1">
      <alignment horizontal="center"/>
    </xf>
    <xf numFmtId="3" fontId="24" fillId="0" borderId="1" xfId="7" applyNumberFormat="1" applyFont="1" applyFill="1" applyBorder="1" applyAlignment="1">
      <alignment horizontal="right"/>
    </xf>
    <xf numFmtId="4" fontId="20" fillId="0" borderId="1" xfId="0" applyNumberFormat="1" applyFont="1" applyBorder="1" applyAlignment="1">
      <alignment horizontal="right"/>
    </xf>
    <xf numFmtId="43" fontId="24" fillId="0" borderId="1" xfId="7" applyFont="1" applyFill="1" applyBorder="1" applyAlignment="1">
      <alignment horizontal="center"/>
    </xf>
    <xf numFmtId="0" fontId="20" fillId="0" borderId="3" xfId="0" applyFont="1" applyBorder="1" applyAlignment="1">
      <alignment horizontal="center" vertical="center" wrapText="1"/>
    </xf>
    <xf numFmtId="0" fontId="19" fillId="0" borderId="1" xfId="0" applyFont="1" applyBorder="1" applyAlignment="1">
      <alignment horizontal="left" vertical="center" wrapText="1"/>
    </xf>
    <xf numFmtId="39" fontId="19" fillId="0" borderId="1" xfId="0" applyNumberFormat="1" applyFont="1" applyBorder="1" applyAlignment="1">
      <alignment horizontal="center" vertical="center" wrapText="1"/>
    </xf>
    <xf numFmtId="0" fontId="20" fillId="0" borderId="5" xfId="0" applyFont="1" applyBorder="1" applyAlignment="1">
      <alignment horizontal="center" vertical="center" wrapText="1"/>
    </xf>
    <xf numFmtId="0" fontId="27" fillId="0" borderId="0" xfId="0" applyFont="1" applyAlignment="1">
      <alignment vertical="center"/>
    </xf>
    <xf numFmtId="10" fontId="13" fillId="0" borderId="0" xfId="0" applyNumberFormat="1" applyFont="1" applyAlignment="1">
      <alignment horizontal="center"/>
    </xf>
    <xf numFmtId="4" fontId="22" fillId="0" borderId="1" xfId="7" applyNumberFormat="1" applyFont="1" applyFill="1" applyBorder="1" applyAlignment="1">
      <alignment horizontal="center"/>
    </xf>
    <xf numFmtId="0" fontId="32" fillId="0" borderId="0" xfId="0" applyFont="1"/>
    <xf numFmtId="4" fontId="30" fillId="0" borderId="0" xfId="0" applyNumberFormat="1" applyFont="1"/>
    <xf numFmtId="2" fontId="13" fillId="0" borderId="0" xfId="0" applyNumberFormat="1" applyFont="1" applyAlignment="1">
      <alignment horizontal="right" vertical="center"/>
    </xf>
    <xf numFmtId="43" fontId="28" fillId="0" borderId="3" xfId="7" applyFont="1" applyFill="1" applyBorder="1" applyAlignment="1">
      <alignment horizontal="center" vertical="center" wrapText="1"/>
    </xf>
    <xf numFmtId="2" fontId="19" fillId="0" borderId="3" xfId="0" applyNumberFormat="1" applyFont="1" applyBorder="1" applyAlignment="1">
      <alignment horizontal="center"/>
    </xf>
    <xf numFmtId="170" fontId="6" fillId="0" borderId="0" xfId="6" applyNumberFormat="1"/>
    <xf numFmtId="2" fontId="19" fillId="0" borderId="4" xfId="0" applyNumberFormat="1" applyFont="1" applyBorder="1" applyAlignment="1">
      <alignment horizontal="right"/>
    </xf>
    <xf numFmtId="170" fontId="8" fillId="0" borderId="0" xfId="0" applyNumberFormat="1" applyFont="1" applyAlignment="1">
      <alignment horizontal="right"/>
    </xf>
    <xf numFmtId="2" fontId="19" fillId="0" borderId="5" xfId="0" applyNumberFormat="1" applyFont="1" applyBorder="1" applyAlignment="1">
      <alignment horizontal="right"/>
    </xf>
    <xf numFmtId="2" fontId="19" fillId="0" borderId="0" xfId="0" applyNumberFormat="1" applyFont="1" applyAlignment="1">
      <alignment horizontal="right"/>
    </xf>
    <xf numFmtId="0" fontId="13" fillId="0" borderId="0" xfId="0" applyFont="1" applyAlignment="1">
      <alignment vertical="center" wrapText="1"/>
    </xf>
    <xf numFmtId="10" fontId="13" fillId="0" borderId="0" xfId="3" applyNumberFormat="1" applyFont="1" applyFill="1" applyAlignment="1">
      <alignment horizontal="center" vertical="center"/>
    </xf>
    <xf numFmtId="43" fontId="28" fillId="0" borderId="0" xfId="7" applyFont="1" applyFill="1" applyAlignment="1">
      <alignment vertical="center"/>
    </xf>
    <xf numFmtId="0" fontId="27" fillId="0" borderId="0" xfId="9" applyFont="1" applyAlignment="1">
      <alignment vertical="center"/>
    </xf>
    <xf numFmtId="4" fontId="0" fillId="0" borderId="0" xfId="0" applyNumberFormat="1"/>
    <xf numFmtId="0" fontId="20" fillId="0" borderId="4" xfId="0" applyFont="1" applyBorder="1" applyAlignment="1">
      <alignment horizontal="center" vertical="center" wrapText="1"/>
    </xf>
    <xf numFmtId="0" fontId="13" fillId="0" borderId="0" xfId="0" applyFont="1" applyAlignment="1">
      <alignment horizontal="left" vertical="center" wrapText="1"/>
    </xf>
    <xf numFmtId="0" fontId="22" fillId="0" borderId="1" xfId="9" applyFont="1" applyBorder="1" applyAlignment="1">
      <alignment horizontal="justify" vertical="center" wrapText="1"/>
    </xf>
    <xf numFmtId="0" fontId="23" fillId="0" borderId="1" xfId="9" applyFont="1" applyBorder="1" applyAlignment="1">
      <alignment horizontal="justify" vertical="center" wrapText="1"/>
    </xf>
    <xf numFmtId="0" fontId="22" fillId="0" borderId="1" xfId="0" applyFont="1" applyBorder="1" applyAlignment="1">
      <alignment vertical="center"/>
    </xf>
    <xf numFmtId="4" fontId="30" fillId="0" borderId="1" xfId="3" applyNumberFormat="1" applyFont="1" applyFill="1" applyBorder="1" applyAlignment="1">
      <alignment horizontal="right"/>
    </xf>
    <xf numFmtId="4" fontId="30" fillId="0" borderId="0" xfId="10" applyNumberFormat="1" applyFont="1"/>
    <xf numFmtId="0" fontId="30" fillId="0" borderId="0" xfId="10" applyFont="1"/>
    <xf numFmtId="2" fontId="30" fillId="0" borderId="0" xfId="10" applyNumberFormat="1" applyFont="1" applyAlignment="1">
      <alignment horizontal="right"/>
    </xf>
    <xf numFmtId="0" fontId="27" fillId="0" borderId="1" xfId="0" applyFont="1" applyBorder="1" applyAlignment="1">
      <alignment vertical="center" wrapText="1"/>
    </xf>
    <xf numFmtId="0" fontId="11" fillId="0" borderId="1" xfId="0" applyFont="1" applyBorder="1" applyAlignment="1">
      <alignment vertical="center" wrapText="1"/>
    </xf>
    <xf numFmtId="2" fontId="7" fillId="0" borderId="0" xfId="0" applyNumberFormat="1" applyFont="1" applyAlignment="1">
      <alignment horizontal="right" vertical="center" wrapText="1"/>
    </xf>
    <xf numFmtId="0" fontId="19" fillId="0" borderId="1" xfId="0" applyFont="1" applyBorder="1" applyAlignment="1">
      <alignment horizontal="center" vertical="center" wrapText="1"/>
    </xf>
    <xf numFmtId="0" fontId="28" fillId="0" borderId="1" xfId="9" applyFont="1" applyBorder="1" applyAlignment="1">
      <alignment vertical="center" wrapText="1"/>
    </xf>
    <xf numFmtId="0" fontId="11" fillId="0" borderId="1" xfId="9" applyBorder="1" applyAlignment="1">
      <alignment horizontal="center" vertical="center" wrapText="1"/>
    </xf>
    <xf numFmtId="0" fontId="23" fillId="0" borderId="0" xfId="9" applyFont="1"/>
    <xf numFmtId="0" fontId="23" fillId="0" borderId="1" xfId="0" applyFont="1" applyBorder="1" applyAlignment="1">
      <alignment horizontal="justify" vertical="top" wrapText="1"/>
    </xf>
    <xf numFmtId="43" fontId="23" fillId="0" borderId="1" xfId="7" applyFont="1" applyFill="1" applyBorder="1" applyAlignment="1">
      <alignment horizontal="center" vertical="center"/>
    </xf>
    <xf numFmtId="0" fontId="19" fillId="0" borderId="1" xfId="0" applyFont="1" applyBorder="1" applyAlignment="1">
      <alignment horizontal="center"/>
    </xf>
    <xf numFmtId="4" fontId="28" fillId="0" borderId="1" xfId="7" applyNumberFormat="1" applyFont="1" applyFill="1" applyBorder="1" applyAlignment="1">
      <alignment horizontal="center" vertical="center"/>
    </xf>
    <xf numFmtId="43" fontId="8" fillId="0" borderId="0" xfId="0" applyNumberFormat="1" applyFont="1"/>
    <xf numFmtId="0" fontId="23" fillId="0" borderId="0" xfId="0" applyFont="1"/>
    <xf numFmtId="2" fontId="0" fillId="0" borderId="0" xfId="0" applyNumberFormat="1"/>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169" fontId="0" fillId="0" borderId="0" xfId="0" applyNumberFormat="1"/>
    <xf numFmtId="0" fontId="34" fillId="0" borderId="0" xfId="0" applyFont="1" applyAlignment="1">
      <alignment vertical="center"/>
    </xf>
    <xf numFmtId="0" fontId="7" fillId="0" borderId="0" xfId="10" applyFont="1"/>
    <xf numFmtId="0" fontId="8" fillId="0" borderId="1" xfId="0" applyFont="1" applyBorder="1" applyAlignment="1">
      <alignment horizontal="center"/>
    </xf>
    <xf numFmtId="4" fontId="20" fillId="0" borderId="1" xfId="0" applyNumberFormat="1" applyFont="1" applyBorder="1"/>
    <xf numFmtId="0" fontId="10" fillId="0" borderId="0" xfId="10" applyFont="1"/>
    <xf numFmtId="2" fontId="10" fillId="0" borderId="0" xfId="10" applyNumberFormat="1" applyFont="1" applyAlignment="1">
      <alignment horizontal="right"/>
    </xf>
    <xf numFmtId="0" fontId="27" fillId="0" borderId="0" xfId="0" applyFont="1"/>
    <xf numFmtId="2" fontId="10" fillId="0" borderId="0" xfId="10" applyNumberFormat="1" applyFont="1" applyAlignment="1">
      <alignment horizontal="center"/>
    </xf>
    <xf numFmtId="3" fontId="24" fillId="0" borderId="1" xfId="7" applyNumberFormat="1" applyFont="1" applyFill="1" applyBorder="1" applyAlignment="1">
      <alignment horizontal="center" vertical="center"/>
    </xf>
    <xf numFmtId="2" fontId="10" fillId="0" borderId="0" xfId="0" applyNumberFormat="1" applyFont="1"/>
    <xf numFmtId="4" fontId="24" fillId="0" borderId="1" xfId="7" applyNumberFormat="1" applyFont="1" applyFill="1" applyBorder="1" applyAlignment="1">
      <alignment horizontal="right" vertical="center"/>
    </xf>
    <xf numFmtId="171" fontId="28" fillId="0" borderId="0" xfId="9" applyNumberFormat="1" applyFont="1" applyAlignment="1">
      <alignment horizontal="center" vertical="center"/>
    </xf>
    <xf numFmtId="0" fontId="6" fillId="0" borderId="1" xfId="0" applyFont="1" applyBorder="1" applyAlignment="1">
      <alignment horizontal="center"/>
    </xf>
    <xf numFmtId="10" fontId="13" fillId="0" borderId="0" xfId="3" applyNumberFormat="1" applyFont="1" applyFill="1" applyBorder="1" applyAlignment="1">
      <alignment horizontal="center" vertical="center"/>
    </xf>
    <xf numFmtId="0" fontId="24" fillId="0" borderId="1" xfId="9" applyFont="1" applyBorder="1" applyAlignment="1">
      <alignment horizontal="center" vertical="top" wrapText="1"/>
    </xf>
    <xf numFmtId="0" fontId="23" fillId="0" borderId="1" xfId="0" applyFont="1" applyBorder="1"/>
    <xf numFmtId="0" fontId="24" fillId="0" borderId="1" xfId="9" applyFont="1" applyBorder="1" applyAlignment="1">
      <alignment horizontal="center" vertical="center" wrapText="1"/>
    </xf>
    <xf numFmtId="4" fontId="19" fillId="0" borderId="20" xfId="0" applyNumberFormat="1" applyFont="1" applyBorder="1" applyAlignment="1">
      <alignment horizontal="right" vertical="center" wrapText="1"/>
    </xf>
    <xf numFmtId="4" fontId="20" fillId="0" borderId="3" xfId="0" applyNumberFormat="1" applyFont="1" applyBorder="1" applyAlignment="1">
      <alignment horizontal="right" vertical="center" wrapText="1"/>
    </xf>
    <xf numFmtId="0" fontId="19" fillId="4" borderId="1" xfId="0" applyFont="1" applyFill="1" applyBorder="1" applyAlignment="1">
      <alignment horizontal="left" vertical="center" wrapText="1"/>
    </xf>
    <xf numFmtId="3" fontId="19" fillId="4" borderId="1" xfId="0" applyNumberFormat="1" applyFont="1" applyFill="1" applyBorder="1" applyAlignment="1">
      <alignment horizontal="center"/>
    </xf>
    <xf numFmtId="4" fontId="19" fillId="4" borderId="1" xfId="0" applyNumberFormat="1" applyFont="1" applyFill="1" applyBorder="1"/>
    <xf numFmtId="4" fontId="20" fillId="0" borderId="1" xfId="0" applyNumberFormat="1" applyFont="1" applyBorder="1" applyAlignment="1">
      <alignment horizontal="center" vertical="center" wrapText="1"/>
    </xf>
    <xf numFmtId="0" fontId="8" fillId="0" borderId="0" xfId="0" applyFont="1" applyAlignment="1">
      <alignment horizontal="center"/>
    </xf>
    <xf numFmtId="0" fontId="24" fillId="0" borderId="1" xfId="9" applyFont="1" applyBorder="1" applyAlignment="1">
      <alignment horizontal="left" vertical="top" wrapText="1"/>
    </xf>
    <xf numFmtId="43" fontId="24" fillId="0" borderId="1" xfId="2" applyFont="1" applyFill="1" applyBorder="1" applyAlignment="1">
      <alignment horizontal="center" vertical="center"/>
    </xf>
    <xf numFmtId="4" fontId="20" fillId="0" borderId="1" xfId="0" applyNumberFormat="1" applyFont="1" applyBorder="1" applyAlignment="1">
      <alignment horizontal="center"/>
    </xf>
    <xf numFmtId="0" fontId="13" fillId="0" borderId="0" xfId="10" applyFont="1" applyAlignment="1">
      <alignment wrapText="1"/>
    </xf>
    <xf numFmtId="0" fontId="35" fillId="0" borderId="0" xfId="0" applyFont="1" applyAlignment="1">
      <alignment vertical="center"/>
    </xf>
    <xf numFmtId="4" fontId="31" fillId="0" borderId="0" xfId="0" applyNumberFormat="1" applyFont="1" applyAlignment="1">
      <alignment horizontal="center"/>
    </xf>
    <xf numFmtId="0" fontId="31" fillId="0" borderId="0" xfId="0" applyFont="1"/>
    <xf numFmtId="0" fontId="36" fillId="0" borderId="1" xfId="0" applyFont="1" applyBorder="1" applyAlignment="1">
      <alignment horizontal="center" vertical="center" wrapText="1"/>
    </xf>
    <xf numFmtId="4" fontId="36" fillId="0" borderId="1" xfId="0" applyNumberFormat="1" applyFont="1" applyBorder="1" applyAlignment="1">
      <alignment horizontal="center" vertical="center" wrapText="1"/>
    </xf>
    <xf numFmtId="0" fontId="16" fillId="0" borderId="1" xfId="0" applyFont="1" applyBorder="1"/>
    <xf numFmtId="4" fontId="16" fillId="0" borderId="1" xfId="0" applyNumberFormat="1" applyFont="1" applyBorder="1" applyAlignment="1">
      <alignment horizontal="center"/>
    </xf>
    <xf numFmtId="2" fontId="16" fillId="0" borderId="1" xfId="0" applyNumberFormat="1" applyFont="1" applyBorder="1" applyAlignment="1">
      <alignment horizontal="center"/>
    </xf>
    <xf numFmtId="4" fontId="19" fillId="0" borderId="20" xfId="0" applyNumberFormat="1" applyFont="1" applyBorder="1"/>
    <xf numFmtId="4" fontId="7" fillId="0" borderId="1" xfId="0" applyNumberFormat="1" applyFont="1" applyBorder="1" applyAlignment="1">
      <alignment horizontal="right" vertical="top" wrapText="1"/>
    </xf>
    <xf numFmtId="0" fontId="37" fillId="0" borderId="0" xfId="0" applyFont="1" applyAlignment="1">
      <alignment vertical="center"/>
    </xf>
    <xf numFmtId="2" fontId="7" fillId="0" borderId="0" xfId="9" applyNumberFormat="1" applyFont="1" applyAlignment="1">
      <alignment horizontal="center"/>
    </xf>
    <xf numFmtId="4" fontId="0" fillId="0" borderId="0" xfId="0" applyNumberFormat="1" applyAlignment="1">
      <alignment horizontal="center" vertical="center"/>
    </xf>
    <xf numFmtId="4" fontId="0" fillId="0" borderId="0" xfId="0" applyNumberFormat="1" applyAlignment="1">
      <alignment horizontal="center"/>
    </xf>
    <xf numFmtId="4" fontId="27" fillId="0" borderId="0" xfId="0" applyNumberFormat="1" applyFont="1" applyAlignment="1">
      <alignment horizontal="center"/>
    </xf>
    <xf numFmtId="0" fontId="0" fillId="0" borderId="0" xfId="0" applyAlignment="1">
      <alignment wrapText="1"/>
    </xf>
    <xf numFmtId="4" fontId="20" fillId="0" borderId="5" xfId="0" applyNumberFormat="1" applyFont="1" applyBorder="1" applyAlignment="1">
      <alignment horizontal="center" vertical="center" wrapText="1"/>
    </xf>
    <xf numFmtId="2" fontId="8" fillId="0" borderId="0" xfId="0" applyNumberFormat="1" applyFont="1" applyAlignment="1">
      <alignment horizontal="right" vertical="center"/>
    </xf>
    <xf numFmtId="4" fontId="8" fillId="0" borderId="0" xfId="0" applyNumberFormat="1" applyFont="1" applyAlignment="1">
      <alignment horizontal="center" vertical="center"/>
    </xf>
    <xf numFmtId="2" fontId="8" fillId="0" borderId="1" xfId="0" applyNumberFormat="1" applyFont="1" applyBorder="1" applyAlignment="1">
      <alignment horizontal="right" vertical="center"/>
    </xf>
    <xf numFmtId="0" fontId="8" fillId="0" borderId="1" xfId="0" applyFont="1" applyBorder="1" applyAlignment="1">
      <alignment horizontal="center" vertical="center"/>
    </xf>
    <xf numFmtId="4" fontId="8" fillId="0" borderId="1" xfId="0" applyNumberFormat="1" applyFont="1" applyBorder="1" applyAlignment="1">
      <alignment horizontal="center" vertical="center"/>
    </xf>
    <xf numFmtId="0" fontId="8" fillId="0" borderId="1" xfId="0" applyFont="1" applyBorder="1" applyAlignment="1">
      <alignment vertical="center"/>
    </xf>
    <xf numFmtId="2" fontId="7"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vertical="center" wrapText="1"/>
    </xf>
    <xf numFmtId="2" fontId="7" fillId="0" borderId="0" xfId="0" applyNumberFormat="1" applyFont="1" applyAlignment="1">
      <alignment horizontal="center" vertical="center" wrapText="1"/>
    </xf>
    <xf numFmtId="2" fontId="8" fillId="0" borderId="0" xfId="0" applyNumberFormat="1" applyFont="1" applyAlignment="1">
      <alignment horizontal="right" vertical="center" wrapText="1"/>
    </xf>
    <xf numFmtId="0" fontId="8" fillId="0" borderId="0" xfId="0" applyFont="1" applyAlignment="1">
      <alignment vertical="center" wrapText="1"/>
    </xf>
    <xf numFmtId="2" fontId="8" fillId="0" borderId="0" xfId="0" applyNumberFormat="1" applyFont="1" applyAlignment="1">
      <alignment horizontal="center" vertical="center" wrapText="1"/>
    </xf>
    <xf numFmtId="0" fontId="19" fillId="0" borderId="1" xfId="0" applyFont="1" applyBorder="1" applyAlignment="1">
      <alignment horizontal="justify" vertical="center" wrapText="1"/>
    </xf>
    <xf numFmtId="10" fontId="38" fillId="0" borderId="1" xfId="0" applyNumberFormat="1" applyFont="1" applyBorder="1" applyAlignment="1">
      <alignment horizontal="left"/>
    </xf>
    <xf numFmtId="4" fontId="19" fillId="0" borderId="1" xfId="0" applyNumberFormat="1" applyFont="1" applyBorder="1" applyAlignment="1">
      <alignment horizontal="center" wrapText="1"/>
    </xf>
    <xf numFmtId="2" fontId="19" fillId="0" borderId="1" xfId="0" applyNumberFormat="1" applyFont="1" applyBorder="1" applyAlignment="1">
      <alignment horizontal="center"/>
    </xf>
    <xf numFmtId="4" fontId="12" fillId="0" borderId="1" xfId="0" applyNumberFormat="1" applyFont="1" applyBorder="1" applyAlignment="1">
      <alignment horizontal="center" vertical="center" wrapText="1"/>
    </xf>
    <xf numFmtId="0" fontId="6" fillId="0" borderId="0" xfId="0" applyFont="1"/>
    <xf numFmtId="4" fontId="6" fillId="0" borderId="0" xfId="0" applyNumberFormat="1" applyFont="1" applyAlignment="1">
      <alignment horizontal="center"/>
    </xf>
    <xf numFmtId="0" fontId="12" fillId="0" borderId="0" xfId="0" applyFont="1" applyAlignment="1">
      <alignment vertical="center"/>
    </xf>
    <xf numFmtId="0" fontId="13" fillId="0" borderId="1" xfId="0" applyFont="1" applyBorder="1"/>
    <xf numFmtId="0" fontId="11" fillId="0" borderId="1" xfId="0" applyFont="1" applyBorder="1" applyAlignment="1">
      <alignment horizontal="center" vertical="center" wrapText="1"/>
    </xf>
    <xf numFmtId="0" fontId="16" fillId="0" borderId="1" xfId="0" applyFont="1" applyBorder="1" applyAlignment="1">
      <alignment horizontal="justify" vertical="center" wrapText="1"/>
    </xf>
    <xf numFmtId="0" fontId="8" fillId="0" borderId="0" xfId="11" applyFont="1"/>
    <xf numFmtId="2" fontId="8" fillId="0" borderId="0" xfId="11" applyNumberFormat="1" applyFont="1" applyAlignment="1">
      <alignment horizontal="right"/>
    </xf>
    <xf numFmtId="0" fontId="13" fillId="0" borderId="0" xfId="9" applyFont="1"/>
    <xf numFmtId="4" fontId="8" fillId="0" borderId="0" xfId="11" applyNumberFormat="1" applyFont="1" applyAlignment="1">
      <alignment horizontal="right"/>
    </xf>
    <xf numFmtId="2" fontId="8" fillId="0" borderId="0" xfId="11" applyNumberFormat="1" applyFont="1"/>
    <xf numFmtId="4" fontId="8" fillId="0" borderId="1" xfId="0" applyNumberFormat="1" applyFont="1" applyBorder="1" applyAlignment="1">
      <alignment horizontal="right" vertical="center"/>
    </xf>
    <xf numFmtId="0" fontId="16" fillId="0" borderId="20" xfId="0" applyFont="1" applyBorder="1" applyAlignment="1">
      <alignment horizontal="justify" vertical="center" wrapText="1"/>
    </xf>
    <xf numFmtId="10" fontId="39" fillId="0" borderId="0" xfId="0" applyNumberFormat="1" applyFont="1" applyAlignment="1">
      <alignment horizontal="left"/>
    </xf>
    <xf numFmtId="0" fontId="19" fillId="4" borderId="1" xfId="0" applyFont="1" applyFill="1" applyBorder="1" applyAlignment="1">
      <alignment horizontal="justify" vertical="center" wrapText="1"/>
    </xf>
    <xf numFmtId="14" fontId="19" fillId="0" borderId="1" xfId="0" applyNumberFormat="1" applyFont="1" applyBorder="1"/>
    <xf numFmtId="0" fontId="19" fillId="0" borderId="1" xfId="0" applyFont="1" applyBorder="1" applyAlignment="1">
      <alignment horizontal="left" vertical="center"/>
    </xf>
    <xf numFmtId="169" fontId="11" fillId="0" borderId="0" xfId="0" applyNumberFormat="1" applyFont="1"/>
    <xf numFmtId="4" fontId="19" fillId="0" borderId="0" xfId="0" applyNumberFormat="1" applyFont="1" applyAlignment="1">
      <alignment horizontal="center"/>
    </xf>
    <xf numFmtId="0" fontId="12" fillId="0" borderId="1" xfId="0" applyFont="1" applyBorder="1" applyAlignment="1">
      <alignment vertical="center"/>
    </xf>
    <xf numFmtId="0" fontId="16" fillId="0" borderId="34" xfId="0" applyFont="1" applyBorder="1" applyAlignment="1">
      <alignment horizontal="justify" vertical="center" wrapText="1"/>
    </xf>
    <xf numFmtId="0" fontId="16" fillId="0" borderId="36" xfId="0" applyFont="1" applyBorder="1" applyAlignment="1">
      <alignment horizontal="justify" vertical="center" wrapText="1"/>
    </xf>
    <xf numFmtId="0" fontId="15" fillId="0" borderId="38" xfId="0" applyFont="1" applyBorder="1" applyAlignment="1">
      <alignment vertical="center" wrapText="1"/>
    </xf>
    <xf numFmtId="10" fontId="39" fillId="0" borderId="1" xfId="0" applyNumberFormat="1" applyFont="1" applyBorder="1" applyAlignment="1">
      <alignment horizontal="left"/>
    </xf>
    <xf numFmtId="4" fontId="19" fillId="0" borderId="1" xfId="0" applyNumberFormat="1" applyFont="1" applyBorder="1" applyAlignment="1">
      <alignment horizontal="center"/>
    </xf>
    <xf numFmtId="0" fontId="6"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6" fillId="0" borderId="0" xfId="0" applyFont="1" applyAlignment="1">
      <alignment vertical="center"/>
    </xf>
    <xf numFmtId="0" fontId="11" fillId="0" borderId="21" xfId="0" applyFont="1" applyBorder="1" applyAlignment="1">
      <alignment horizontal="center" vertical="center" wrapText="1"/>
    </xf>
    <xf numFmtId="0" fontId="27" fillId="0" borderId="20" xfId="0" applyFont="1" applyBorder="1" applyAlignment="1">
      <alignment vertical="center" wrapText="1"/>
    </xf>
    <xf numFmtId="0" fontId="16" fillId="0" borderId="1" xfId="0" applyFont="1" applyBorder="1" applyAlignment="1">
      <alignment horizontal="center" vertical="center" wrapText="1"/>
    </xf>
    <xf numFmtId="4" fontId="13" fillId="0" borderId="0" xfId="9" applyNumberFormat="1" applyFont="1" applyAlignment="1">
      <alignment horizontal="center"/>
    </xf>
    <xf numFmtId="4" fontId="10" fillId="0" borderId="0" xfId="9" applyNumberFormat="1" applyFont="1" applyAlignment="1">
      <alignment horizontal="center"/>
    </xf>
    <xf numFmtId="0" fontId="40" fillId="0" borderId="1" xfId="0" applyFont="1" applyBorder="1" applyAlignment="1">
      <alignment horizontal="justify" vertical="center" wrapText="1"/>
    </xf>
    <xf numFmtId="10" fontId="41" fillId="0" borderId="1" xfId="0" applyNumberFormat="1" applyFont="1" applyBorder="1" applyAlignment="1">
      <alignment horizontal="left"/>
    </xf>
    <xf numFmtId="0" fontId="40" fillId="0" borderId="1" xfId="0" applyFont="1" applyBorder="1" applyAlignment="1">
      <alignment wrapText="1"/>
    </xf>
    <xf numFmtId="2" fontId="7" fillId="0" borderId="0" xfId="11" applyNumberFormat="1" applyFont="1"/>
    <xf numFmtId="0" fontId="7" fillId="0" borderId="0" xfId="11" applyFont="1"/>
    <xf numFmtId="2" fontId="8" fillId="0" borderId="0" xfId="0" applyNumberFormat="1" applyFont="1" applyAlignment="1">
      <alignment vertical="center" wrapText="1"/>
    </xf>
    <xf numFmtId="4" fontId="27" fillId="0" borderId="0" xfId="0" applyNumberFormat="1" applyFont="1"/>
    <xf numFmtId="4" fontId="0" fillId="0" borderId="0" xfId="0" applyNumberFormat="1" applyAlignment="1">
      <alignment vertical="center"/>
    </xf>
    <xf numFmtId="0" fontId="8" fillId="0" borderId="21" xfId="0" applyFont="1" applyBorder="1"/>
    <xf numFmtId="0" fontId="8" fillId="0" borderId="1" xfId="0" applyFont="1" applyBorder="1"/>
    <xf numFmtId="2" fontId="8" fillId="0" borderId="1" xfId="0" applyNumberFormat="1" applyFont="1" applyBorder="1"/>
    <xf numFmtId="0" fontId="39" fillId="0" borderId="1" xfId="0" applyFont="1" applyBorder="1" applyAlignment="1">
      <alignment horizontal="center" vertical="center"/>
    </xf>
    <xf numFmtId="0" fontId="10" fillId="0" borderId="0" xfId="0" applyFont="1" applyAlignment="1">
      <alignment wrapText="1"/>
    </xf>
    <xf numFmtId="0" fontId="0" fillId="0" borderId="11" xfId="0" applyBorder="1" applyAlignment="1">
      <alignment wrapText="1"/>
    </xf>
    <xf numFmtId="0" fontId="38" fillId="0" borderId="0" xfId="0" applyFont="1"/>
    <xf numFmtId="2" fontId="8" fillId="0" borderId="0" xfId="0" applyNumberFormat="1" applyFont="1" applyAlignment="1">
      <alignment horizontal="right" wrapText="1"/>
    </xf>
    <xf numFmtId="0" fontId="16" fillId="0" borderId="1" xfId="0" applyFont="1" applyBorder="1" applyAlignment="1">
      <alignment horizontal="justify" wrapText="1"/>
    </xf>
    <xf numFmtId="0" fontId="15" fillId="0" borderId="1" xfId="0" applyFont="1" applyBorder="1" applyAlignment="1">
      <alignment vertical="center" wrapText="1"/>
    </xf>
    <xf numFmtId="2" fontId="6" fillId="0" borderId="1" xfId="0" applyNumberFormat="1" applyFont="1" applyBorder="1" applyAlignment="1">
      <alignment horizontal="center"/>
    </xf>
    <xf numFmtId="0" fontId="20" fillId="0" borderId="1" xfId="0" applyFont="1" applyBorder="1"/>
    <xf numFmtId="0" fontId="42" fillId="0" borderId="1" xfId="0" applyFont="1" applyBorder="1" applyAlignment="1">
      <alignment horizontal="justify" vertical="center" wrapText="1"/>
    </xf>
    <xf numFmtId="2" fontId="6" fillId="0" borderId="1" xfId="0" applyNumberFormat="1" applyFont="1" applyBorder="1" applyAlignment="1">
      <alignment horizontal="center" vertical="center" wrapText="1"/>
    </xf>
    <xf numFmtId="2" fontId="13" fillId="0" borderId="0" xfId="0" applyNumberFormat="1" applyFont="1" applyAlignment="1">
      <alignment horizontal="left"/>
    </xf>
    <xf numFmtId="0" fontId="16" fillId="0" borderId="19" xfId="0" applyFont="1" applyBorder="1" applyAlignment="1">
      <alignment horizontal="justify" vertical="center" wrapText="1"/>
    </xf>
    <xf numFmtId="0" fontId="7" fillId="0" borderId="20" xfId="0" applyFont="1" applyBorder="1"/>
    <xf numFmtId="0" fontId="19" fillId="0" borderId="0" xfId="0" applyFont="1" applyAlignment="1">
      <alignment horizontal="center" vertical="center"/>
    </xf>
    <xf numFmtId="0" fontId="10" fillId="0" borderId="1" xfId="0" applyFont="1" applyBorder="1" applyAlignment="1">
      <alignment horizontal="center"/>
    </xf>
    <xf numFmtId="17" fontId="19" fillId="0" borderId="1" xfId="0" applyNumberFormat="1" applyFont="1" applyBorder="1"/>
    <xf numFmtId="0" fontId="20" fillId="0" borderId="1" xfId="0" applyFont="1" applyBorder="1" applyAlignment="1">
      <alignment vertical="center" wrapText="1"/>
    </xf>
    <xf numFmtId="2" fontId="20" fillId="0" borderId="1" xfId="0" applyNumberFormat="1" applyFont="1" applyBorder="1" applyAlignment="1">
      <alignment horizontal="center" vertical="center" wrapText="1"/>
    </xf>
    <xf numFmtId="3" fontId="19" fillId="0" borderId="1" xfId="0" applyNumberFormat="1" applyFont="1" applyBorder="1" applyAlignment="1">
      <alignment horizontal="center" vertical="center"/>
    </xf>
    <xf numFmtId="43" fontId="20" fillId="0" borderId="1" xfId="2" applyFont="1" applyBorder="1" applyAlignment="1">
      <alignment horizontal="center" vertical="center" wrapText="1"/>
    </xf>
    <xf numFmtId="43" fontId="19" fillId="0" borderId="1" xfId="2" applyFont="1" applyBorder="1"/>
    <xf numFmtId="37" fontId="5" fillId="0" borderId="0" xfId="7" applyNumberFormat="1" applyFont="1" applyFill="1" applyBorder="1"/>
    <xf numFmtId="0" fontId="23" fillId="0" borderId="1" xfId="9" applyFont="1" applyBorder="1" applyAlignment="1">
      <alignment horizontal="justify" vertical="top" wrapText="1"/>
    </xf>
    <xf numFmtId="4" fontId="23" fillId="0" borderId="1" xfId="7" applyNumberFormat="1" applyFont="1" applyFill="1" applyBorder="1" applyAlignment="1">
      <alignment horizontal="center" vertical="center"/>
    </xf>
    <xf numFmtId="4" fontId="30" fillId="0" borderId="0" xfId="0" applyNumberFormat="1" applyFont="1" applyAlignment="1">
      <alignment horizontal="right"/>
    </xf>
    <xf numFmtId="0" fontId="0" fillId="0" borderId="1" xfId="0" applyBorder="1" applyAlignment="1">
      <alignment horizontal="center"/>
    </xf>
    <xf numFmtId="171" fontId="28" fillId="0" borderId="0" xfId="0" applyNumberFormat="1" applyFont="1" applyAlignment="1">
      <alignment horizontal="center" vertical="center"/>
    </xf>
    <xf numFmtId="0" fontId="5" fillId="0" borderId="1" xfId="0" applyFont="1" applyBorder="1" applyAlignment="1">
      <alignment horizontal="center"/>
    </xf>
    <xf numFmtId="40" fontId="5" fillId="0" borderId="1" xfId="0" applyNumberFormat="1" applyFont="1" applyBorder="1" applyAlignment="1">
      <alignment horizontal="center" vertical="top" wrapText="1"/>
    </xf>
    <xf numFmtId="43" fontId="24" fillId="0" borderId="1" xfId="8" applyFont="1" applyFill="1" applyBorder="1" applyAlignment="1">
      <alignment horizontal="center" vertical="top" wrapText="1"/>
    </xf>
    <xf numFmtId="39" fontId="7" fillId="0" borderId="1" xfId="0" applyNumberFormat="1" applyFont="1" applyBorder="1" applyAlignment="1">
      <alignment horizontal="right"/>
    </xf>
    <xf numFmtId="17" fontId="5" fillId="0" borderId="1" xfId="0" applyNumberFormat="1" applyFont="1" applyBorder="1"/>
    <xf numFmtId="2" fontId="20" fillId="0" borderId="1" xfId="0" applyNumberFormat="1" applyFont="1" applyBorder="1" applyAlignment="1">
      <alignment horizontal="center"/>
    </xf>
    <xf numFmtId="3" fontId="19" fillId="0" borderId="0" xfId="0" applyNumberFormat="1" applyFont="1" applyAlignment="1">
      <alignment horizontal="center"/>
    </xf>
    <xf numFmtId="0" fontId="20" fillId="0" borderId="0" xfId="0" applyFont="1"/>
    <xf numFmtId="3" fontId="20" fillId="0" borderId="0" xfId="0" applyNumberFormat="1" applyFont="1" applyAlignment="1">
      <alignment horizontal="center"/>
    </xf>
    <xf numFmtId="43" fontId="5" fillId="0" borderId="1" xfId="0" applyNumberFormat="1" applyFont="1" applyBorder="1"/>
    <xf numFmtId="0" fontId="5" fillId="0" borderId="1" xfId="0" applyFont="1" applyBorder="1" applyAlignment="1">
      <alignment horizontal="center" vertical="top" wrapText="1"/>
    </xf>
    <xf numFmtId="43" fontId="5" fillId="0" borderId="1" xfId="7" applyFont="1" applyFill="1" applyBorder="1" applyAlignment="1">
      <alignment horizontal="center" vertical="top" wrapText="1"/>
    </xf>
    <xf numFmtId="0" fontId="5" fillId="0" borderId="1" xfId="0" applyFont="1" applyBorder="1" applyAlignment="1">
      <alignment horizontal="left" vertical="center"/>
    </xf>
    <xf numFmtId="10" fontId="31" fillId="0" borderId="1" xfId="0" applyNumberFormat="1" applyFont="1" applyBorder="1" applyAlignment="1">
      <alignment horizontal="center" vertical="top" wrapText="1"/>
    </xf>
    <xf numFmtId="4" fontId="22" fillId="0" borderId="1" xfId="7" applyNumberFormat="1" applyFont="1" applyFill="1" applyBorder="1" applyAlignment="1">
      <alignment horizontal="right" vertical="center"/>
    </xf>
    <xf numFmtId="4" fontId="7" fillId="0" borderId="3" xfId="0" applyNumberFormat="1" applyFont="1" applyBorder="1" applyAlignment="1">
      <alignment horizontal="right" vertical="top" wrapText="1"/>
    </xf>
    <xf numFmtId="2" fontId="8" fillId="0" borderId="4" xfId="0" applyNumberFormat="1" applyFont="1" applyBorder="1" applyAlignment="1">
      <alignment horizontal="right" vertical="top"/>
    </xf>
    <xf numFmtId="43" fontId="28" fillId="0" borderId="1" xfId="7" applyFont="1" applyFill="1" applyBorder="1" applyAlignment="1">
      <alignment horizontal="center" vertical="center" wrapText="1"/>
    </xf>
    <xf numFmtId="0" fontId="13" fillId="0" borderId="1" xfId="0" applyFont="1" applyBorder="1" applyAlignment="1">
      <alignment vertical="center" wrapText="1"/>
    </xf>
    <xf numFmtId="10" fontId="13" fillId="0" borderId="1" xfId="0" applyNumberFormat="1" applyFont="1" applyBorder="1" applyAlignment="1">
      <alignment horizontal="center" vertical="center"/>
    </xf>
    <xf numFmtId="17" fontId="4" fillId="0" borderId="1" xfId="0" applyNumberFormat="1" applyFont="1" applyBorder="1" applyAlignment="1">
      <alignment horizontal="center"/>
    </xf>
    <xf numFmtId="17" fontId="4" fillId="0" borderId="0" xfId="0" applyNumberFormat="1" applyFont="1"/>
    <xf numFmtId="0" fontId="13" fillId="0" borderId="1" xfId="0" applyFont="1" applyBorder="1" applyAlignment="1">
      <alignment horizontal="left" vertical="center" wrapText="1"/>
    </xf>
    <xf numFmtId="43" fontId="24" fillId="0" borderId="1" xfId="2" applyFont="1" applyBorder="1" applyAlignment="1">
      <alignment horizontal="justify" vertical="top" wrapText="1"/>
    </xf>
    <xf numFmtId="4" fontId="13" fillId="0" borderId="1" xfId="0" applyNumberFormat="1" applyFont="1" applyBorder="1" applyAlignment="1">
      <alignment vertical="top"/>
    </xf>
    <xf numFmtId="3" fontId="19" fillId="0" borderId="1" xfId="0" applyNumberFormat="1" applyFont="1" applyBorder="1" applyAlignment="1">
      <alignment horizontal="right"/>
    </xf>
    <xf numFmtId="0" fontId="3" fillId="0" borderId="1" xfId="12" applyBorder="1"/>
    <xf numFmtId="40" fontId="3" fillId="0" borderId="1" xfId="12" applyNumberFormat="1" applyBorder="1"/>
    <xf numFmtId="172" fontId="27" fillId="0" borderId="3" xfId="0" applyNumberFormat="1" applyFont="1" applyBorder="1" applyAlignment="1">
      <alignment horizontal="center" vertical="center" wrapText="1"/>
    </xf>
    <xf numFmtId="172" fontId="28" fillId="0" borderId="3" xfId="7" applyNumberFormat="1" applyFont="1" applyFill="1" applyBorder="1" applyAlignment="1">
      <alignment horizontal="center" vertical="center" wrapText="1"/>
    </xf>
    <xf numFmtId="172" fontId="3" fillId="0" borderId="1" xfId="12" applyNumberFormat="1" applyBorder="1" applyAlignment="1">
      <alignment horizontal="center" vertical="center"/>
    </xf>
    <xf numFmtId="172" fontId="3" fillId="0" borderId="1" xfId="12" applyNumberFormat="1" applyBorder="1"/>
    <xf numFmtId="4" fontId="20" fillId="0" borderId="5" xfId="0" applyNumberFormat="1" applyFont="1" applyBorder="1" applyAlignment="1">
      <alignment horizontal="right"/>
    </xf>
    <xf numFmtId="43" fontId="19" fillId="0" borderId="1" xfId="13" applyFont="1" applyFill="1" applyBorder="1"/>
    <xf numFmtId="43" fontId="19" fillId="0" borderId="1" xfId="13" applyFont="1" applyBorder="1"/>
    <xf numFmtId="0" fontId="24" fillId="0" borderId="1" xfId="0" applyFont="1" applyBorder="1" applyAlignment="1">
      <alignment horizontal="justify" vertical="top" wrapText="1"/>
    </xf>
    <xf numFmtId="37" fontId="24" fillId="0" borderId="1" xfId="7" applyNumberFormat="1" applyFont="1" applyFill="1" applyBorder="1" applyAlignment="1">
      <alignment horizontal="center" vertical="center"/>
    </xf>
    <xf numFmtId="0" fontId="19" fillId="0" borderId="1" xfId="9" applyFont="1" applyBorder="1"/>
    <xf numFmtId="0" fontId="19" fillId="0" borderId="1" xfId="9" applyFont="1" applyBorder="1" applyAlignment="1">
      <alignment horizontal="center"/>
    </xf>
    <xf numFmtId="0" fontId="29" fillId="0" borderId="1" xfId="9" applyFont="1" applyBorder="1" applyAlignment="1">
      <alignment horizontal="justify" vertical="top" wrapText="1"/>
    </xf>
    <xf numFmtId="4" fontId="29" fillId="0" borderId="1" xfId="7" applyNumberFormat="1" applyFont="1" applyFill="1" applyBorder="1" applyAlignment="1">
      <alignment horizontal="right" vertical="center"/>
    </xf>
    <xf numFmtId="39" fontId="24" fillId="0" borderId="1" xfId="7" applyNumberFormat="1" applyFont="1" applyFill="1" applyBorder="1" applyAlignment="1">
      <alignment horizontal="right" vertical="center"/>
    </xf>
    <xf numFmtId="0" fontId="19" fillId="0" borderId="1" xfId="11" applyFont="1" applyBorder="1"/>
    <xf numFmtId="4" fontId="19" fillId="0" borderId="1" xfId="11" applyNumberFormat="1" applyFont="1" applyBorder="1"/>
    <xf numFmtId="4" fontId="30" fillId="0" borderId="1" xfId="11" applyNumberFormat="1" applyFont="1" applyBorder="1"/>
    <xf numFmtId="40" fontId="0" fillId="0" borderId="0" xfId="0" applyNumberFormat="1"/>
    <xf numFmtId="4" fontId="7" fillId="0" borderId="0" xfId="0" applyNumberFormat="1" applyFont="1"/>
    <xf numFmtId="43" fontId="20" fillId="0" borderId="1" xfId="2" applyFont="1" applyFill="1" applyBorder="1"/>
    <xf numFmtId="4" fontId="30" fillId="0" borderId="1" xfId="0" applyNumberFormat="1" applyFont="1" applyBorder="1"/>
    <xf numFmtId="0" fontId="9" fillId="0" borderId="0" xfId="1" applyFill="1" applyAlignment="1" applyProtection="1"/>
    <xf numFmtId="0" fontId="28" fillId="0" borderId="1" xfId="9" applyFont="1" applyBorder="1" applyAlignment="1">
      <alignment horizontal="center" vertical="top"/>
    </xf>
    <xf numFmtId="0" fontId="28" fillId="0" borderId="0" xfId="9" applyFont="1" applyAlignment="1">
      <alignment horizontal="left" vertical="top"/>
    </xf>
    <xf numFmtId="0" fontId="28" fillId="0" borderId="0" xfId="9" applyFont="1" applyAlignment="1">
      <alignment vertical="top"/>
    </xf>
    <xf numFmtId="0" fontId="28" fillId="0" borderId="0" xfId="9" applyFont="1"/>
    <xf numFmtId="0" fontId="31" fillId="0" borderId="0" xfId="0" applyFont="1" applyAlignment="1">
      <alignment horizontal="center" vertical="top" wrapText="1"/>
    </xf>
    <xf numFmtId="0" fontId="2" fillId="0" borderId="1" xfId="0" applyFont="1" applyBorder="1"/>
    <xf numFmtId="39" fontId="2" fillId="0" borderId="1" xfId="0" applyNumberFormat="1" applyFont="1" applyBorder="1" applyAlignment="1">
      <alignment horizontal="center" vertical="top" wrapText="1"/>
    </xf>
    <xf numFmtId="43" fontId="20" fillId="0" borderId="1" xfId="7" applyFont="1" applyBorder="1" applyAlignment="1">
      <alignment horizontal="center" vertical="center" wrapText="1"/>
    </xf>
    <xf numFmtId="37" fontId="2" fillId="0" borderId="0" xfId="7" applyNumberFormat="1" applyFont="1" applyFill="1" applyBorder="1"/>
    <xf numFmtId="4" fontId="30" fillId="0" borderId="5" xfId="0" applyNumberFormat="1" applyFont="1" applyBorder="1" applyAlignment="1">
      <alignment horizontal="right"/>
    </xf>
    <xf numFmtId="37" fontId="1" fillId="0" borderId="0" xfId="7" applyNumberFormat="1" applyFont="1" applyFill="1" applyBorder="1"/>
    <xf numFmtId="0" fontId="43" fillId="0" borderId="0" xfId="0" applyFont="1"/>
    <xf numFmtId="0" fontId="7" fillId="0" borderId="0" xfId="0" applyFont="1" applyAlignment="1">
      <alignment horizont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4" fillId="0" borderId="0" xfId="0" applyFont="1" applyAlignment="1">
      <alignment horizontal="center" vertical="center" wrapText="1"/>
    </xf>
    <xf numFmtId="0" fontId="23" fillId="0" borderId="1" xfId="5" applyFont="1" applyBorder="1" applyAlignment="1">
      <alignment horizontal="center"/>
    </xf>
    <xf numFmtId="0" fontId="12" fillId="0" borderId="1" xfId="6" applyFont="1" applyBorder="1" applyAlignment="1">
      <alignment horizontal="left"/>
    </xf>
    <xf numFmtId="0" fontId="23" fillId="4" borderId="1" xfId="5" applyFont="1" applyFill="1" applyBorder="1" applyAlignment="1">
      <alignment horizontal="center"/>
    </xf>
    <xf numFmtId="0" fontId="18" fillId="3" borderId="20" xfId="0" applyFont="1" applyFill="1" applyBorder="1" applyAlignment="1">
      <alignment horizontal="center"/>
    </xf>
    <xf numFmtId="0" fontId="18" fillId="3" borderId="2" xfId="0" applyFont="1" applyFill="1" applyBorder="1" applyAlignment="1">
      <alignment horizontal="center"/>
    </xf>
    <xf numFmtId="0" fontId="18" fillId="3" borderId="21" xfId="0" applyFont="1" applyFill="1" applyBorder="1" applyAlignment="1">
      <alignment horizontal="center"/>
    </xf>
    <xf numFmtId="0" fontId="7" fillId="2" borderId="1" xfId="0" applyFont="1" applyFill="1" applyBorder="1" applyAlignment="1">
      <alignment horizontal="center"/>
    </xf>
    <xf numFmtId="0" fontId="16" fillId="0" borderId="7" xfId="0" applyFont="1" applyBorder="1" applyAlignment="1">
      <alignment horizontal="center" vertical="top" wrapText="1"/>
    </xf>
    <xf numFmtId="0" fontId="16" fillId="0" borderId="10" xfId="0" applyFont="1" applyBorder="1" applyAlignment="1">
      <alignment horizontal="center" vertical="top" wrapText="1"/>
    </xf>
    <xf numFmtId="0" fontId="16" fillId="0" borderId="13" xfId="0" applyFont="1" applyBorder="1" applyAlignment="1">
      <alignment horizontal="center" vertical="top" wrapText="1"/>
    </xf>
    <xf numFmtId="0" fontId="10" fillId="0" borderId="8" xfId="0" applyFont="1" applyBorder="1" applyAlignment="1">
      <alignment horizontal="center"/>
    </xf>
    <xf numFmtId="0" fontId="10" fillId="0" borderId="11" xfId="0" applyFont="1" applyBorder="1" applyAlignment="1">
      <alignment horizontal="center"/>
    </xf>
    <xf numFmtId="0" fontId="10" fillId="0" borderId="14" xfId="0" applyFont="1" applyBorder="1" applyAlignment="1">
      <alignment horizontal="center"/>
    </xf>
    <xf numFmtId="0" fontId="8" fillId="0" borderId="1" xfId="0" applyFont="1" applyBorder="1" applyAlignment="1">
      <alignment horizontal="left" vertical="center" wrapText="1"/>
    </xf>
    <xf numFmtId="0" fontId="8" fillId="0" borderId="1" xfId="0" applyFont="1" applyBorder="1" applyAlignment="1">
      <alignment horizontal="left" wrapText="1"/>
    </xf>
    <xf numFmtId="0" fontId="15" fillId="0" borderId="15" xfId="0" applyFont="1" applyBorder="1" applyAlignment="1">
      <alignment horizontal="center" vertical="top" wrapText="1"/>
    </xf>
    <xf numFmtId="0" fontId="15" fillId="0" borderId="11" xfId="0" applyFont="1" applyBorder="1" applyAlignment="1">
      <alignment horizontal="center" vertical="top" wrapText="1"/>
    </xf>
    <xf numFmtId="0" fontId="15" fillId="0" borderId="16" xfId="0" applyFont="1" applyBorder="1" applyAlignment="1">
      <alignment horizontal="center" vertical="top" wrapText="1"/>
    </xf>
    <xf numFmtId="9" fontId="16" fillId="0" borderId="7" xfId="3" applyFont="1" applyBorder="1" applyAlignment="1">
      <alignment horizontal="center" vertical="top" wrapText="1"/>
    </xf>
    <xf numFmtId="9" fontId="16" fillId="0" borderId="10" xfId="3" applyFont="1" applyBorder="1" applyAlignment="1">
      <alignment horizontal="center" vertical="top" wrapText="1"/>
    </xf>
    <xf numFmtId="9" fontId="16" fillId="0" borderId="13" xfId="3" applyFont="1" applyBorder="1" applyAlignment="1">
      <alignment horizontal="center" vertical="top" wrapText="1"/>
    </xf>
    <xf numFmtId="9" fontId="10" fillId="0" borderId="8" xfId="3" applyFont="1" applyBorder="1" applyAlignment="1">
      <alignment horizontal="center"/>
    </xf>
    <xf numFmtId="9" fontId="10" fillId="0" borderId="11" xfId="3" applyFont="1" applyBorder="1" applyAlignment="1">
      <alignment horizontal="center"/>
    </xf>
    <xf numFmtId="9" fontId="10" fillId="0" borderId="14" xfId="3" applyFont="1" applyBorder="1" applyAlignment="1">
      <alignment horizontal="center"/>
    </xf>
    <xf numFmtId="0" fontId="16" fillId="0" borderId="17" xfId="0" applyFont="1" applyBorder="1" applyAlignment="1">
      <alignment horizontal="center" vertical="top" wrapText="1"/>
    </xf>
    <xf numFmtId="0" fontId="16" fillId="0" borderId="0" xfId="0" applyFont="1" applyAlignment="1">
      <alignment horizontal="center" vertical="top" wrapText="1"/>
    </xf>
    <xf numFmtId="0" fontId="16" fillId="0" borderId="18" xfId="0" applyFont="1" applyBorder="1" applyAlignment="1">
      <alignment horizontal="center" vertical="top" wrapText="1"/>
    </xf>
    <xf numFmtId="0" fontId="8" fillId="0" borderId="22" xfId="0" applyFont="1" applyBorder="1" applyAlignment="1">
      <alignment horizontal="left" vertical="center" wrapText="1"/>
    </xf>
    <xf numFmtId="0" fontId="8" fillId="0" borderId="23" xfId="0" applyFont="1" applyBorder="1" applyAlignment="1">
      <alignment horizontal="lef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0" xfId="0" applyFont="1" applyAlignment="1">
      <alignment horizontal="left" vertical="center" wrapText="1"/>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0" fontId="17" fillId="0" borderId="7"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4" xfId="0" applyFont="1" applyBorder="1" applyAlignment="1">
      <alignment horizontal="center" vertical="center" wrapText="1"/>
    </xf>
    <xf numFmtId="0" fontId="27" fillId="0" borderId="1" xfId="0" applyFont="1" applyBorder="1" applyAlignment="1">
      <alignment horizontal="center" vertical="center" wrapText="1"/>
    </xf>
    <xf numFmtId="0" fontId="19"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10" fillId="0" borderId="8" xfId="0" applyFont="1" applyBorder="1" applyAlignment="1">
      <alignment horizontal="center" wrapText="1"/>
    </xf>
    <xf numFmtId="0" fontId="10" fillId="0" borderId="11" xfId="0" applyFont="1" applyBorder="1" applyAlignment="1">
      <alignment horizontal="center" wrapText="1"/>
    </xf>
    <xf numFmtId="0" fontId="10" fillId="0" borderId="14" xfId="0" applyFont="1" applyBorder="1" applyAlignment="1">
      <alignment horizontal="center" wrapText="1"/>
    </xf>
    <xf numFmtId="0" fontId="16" fillId="0" borderId="20" xfId="0" applyFont="1" applyBorder="1" applyAlignment="1">
      <alignment horizontal="justify" vertical="center" wrapText="1"/>
    </xf>
    <xf numFmtId="0" fontId="16" fillId="0" borderId="2" xfId="0" applyFont="1" applyBorder="1" applyAlignment="1">
      <alignment horizontal="justify" vertical="center" wrapText="1"/>
    </xf>
    <xf numFmtId="0" fontId="16" fillId="0" borderId="21" xfId="0" applyFont="1" applyBorder="1" applyAlignment="1">
      <alignment horizontal="justify" vertical="center" wrapText="1"/>
    </xf>
    <xf numFmtId="0" fontId="27" fillId="0" borderId="20"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21" xfId="0" applyFont="1" applyBorder="1" applyAlignment="1">
      <alignment horizontal="center" vertical="center" wrapText="1"/>
    </xf>
    <xf numFmtId="0" fontId="16" fillId="0" borderId="32" xfId="0" applyFont="1" applyBorder="1" applyAlignment="1">
      <alignment horizontal="center" vertical="top" wrapText="1"/>
    </xf>
    <xf numFmtId="0" fontId="16" fillId="0" borderId="31" xfId="0" applyFont="1" applyBorder="1" applyAlignment="1">
      <alignment horizontal="center" vertical="top" wrapText="1"/>
    </xf>
    <xf numFmtId="0" fontId="16" fillId="0" borderId="30" xfId="0" applyFont="1" applyBorder="1" applyAlignment="1">
      <alignment horizontal="center" vertical="top" wrapText="1"/>
    </xf>
    <xf numFmtId="0" fontId="16" fillId="0" borderId="37" xfId="0" applyFont="1" applyBorder="1" applyAlignment="1">
      <alignment horizontal="center" vertical="top" wrapText="1"/>
    </xf>
    <xf numFmtId="0" fontId="16" fillId="0" borderId="35" xfId="0" applyFont="1" applyBorder="1" applyAlignment="1">
      <alignment horizontal="center" vertical="top" wrapText="1"/>
    </xf>
    <xf numFmtId="0" fontId="16" fillId="0" borderId="33" xfId="0" applyFont="1" applyBorder="1" applyAlignment="1">
      <alignment horizontal="center" vertical="top" wrapText="1"/>
    </xf>
    <xf numFmtId="0" fontId="8" fillId="0" borderId="1" xfId="0" applyFont="1" applyBorder="1" applyAlignment="1">
      <alignment horizontal="center"/>
    </xf>
    <xf numFmtId="0" fontId="40" fillId="0" borderId="1" xfId="0" applyFont="1" applyBorder="1" applyAlignment="1">
      <alignment horizontal="justify" vertical="center" wrapText="1"/>
    </xf>
    <xf numFmtId="0" fontId="16" fillId="0" borderId="41" xfId="0" applyFont="1" applyBorder="1" applyAlignment="1">
      <alignment horizontal="center" vertical="top" wrapText="1"/>
    </xf>
    <xf numFmtId="0" fontId="16" fillId="0" borderId="40" xfId="0" applyFont="1" applyBorder="1" applyAlignment="1">
      <alignment horizontal="center" vertical="top" wrapText="1"/>
    </xf>
    <xf numFmtId="0" fontId="16" fillId="0" borderId="39" xfId="0" applyFont="1" applyBorder="1" applyAlignment="1">
      <alignment horizontal="center" vertical="top" wrapText="1"/>
    </xf>
    <xf numFmtId="0" fontId="16" fillId="0" borderId="1" xfId="0" applyFont="1" applyBorder="1" applyAlignment="1">
      <alignment horizontal="center" vertical="top" wrapText="1"/>
    </xf>
    <xf numFmtId="0" fontId="10" fillId="0" borderId="1" xfId="0" applyFont="1" applyBorder="1" applyAlignment="1">
      <alignment horizontal="center"/>
    </xf>
    <xf numFmtId="0" fontId="42" fillId="0" borderId="1" xfId="0" applyFont="1" applyBorder="1" applyAlignment="1">
      <alignment horizontal="justify" vertical="center" wrapText="1"/>
    </xf>
    <xf numFmtId="2" fontId="8" fillId="0" borderId="44" xfId="0" applyNumberFormat="1" applyFont="1" applyBorder="1" applyAlignment="1">
      <alignment horizontal="center"/>
    </xf>
    <xf numFmtId="2" fontId="8" fillId="0" borderId="43" xfId="0" applyNumberFormat="1" applyFont="1" applyBorder="1" applyAlignment="1">
      <alignment horizontal="center"/>
    </xf>
    <xf numFmtId="2" fontId="8" fillId="0" borderId="42" xfId="0" applyNumberFormat="1" applyFont="1" applyBorder="1" applyAlignment="1">
      <alignment horizontal="center"/>
    </xf>
    <xf numFmtId="0" fontId="8" fillId="0" borderId="44" xfId="0" applyFont="1" applyBorder="1" applyAlignment="1">
      <alignment horizontal="center"/>
    </xf>
    <xf numFmtId="0" fontId="8" fillId="0" borderId="43" xfId="0" applyFont="1" applyBorder="1" applyAlignment="1">
      <alignment horizontal="center"/>
    </xf>
    <xf numFmtId="0" fontId="8" fillId="0" borderId="42" xfId="0" applyFont="1" applyBorder="1" applyAlignment="1">
      <alignment horizontal="center"/>
    </xf>
  </cellXfs>
  <cellStyles count="19">
    <cellStyle name="Comma" xfId="2" builtinId="3"/>
    <cellStyle name="Comma 2" xfId="13" xr:uid="{1F553419-607C-4C5F-9A48-A192632A7E96}"/>
    <cellStyle name="Comma 2 2" xfId="7" xr:uid="{6A61A02C-8E33-4FAD-A7A5-95F3C0DAF542}"/>
    <cellStyle name="Comma 2 3" xfId="17" xr:uid="{EAD362AD-E45F-405B-93D7-C635FA461C71}"/>
    <cellStyle name="Comma 3" xfId="8" xr:uid="{710A251D-89A5-4DC3-AED3-E6A709460F91}"/>
    <cellStyle name="Hyperlink" xfId="1" builtinId="8"/>
    <cellStyle name="Normal" xfId="0" builtinId="0"/>
    <cellStyle name="Normal 2" xfId="4" xr:uid="{E287D93B-A239-4B3F-9664-D9EC8BC46F3C}"/>
    <cellStyle name="Normal 2 2" xfId="5" xr:uid="{1E48165A-4D40-47F2-AB51-311DD69BC173}"/>
    <cellStyle name="Normal 2 3" xfId="14" xr:uid="{62AF92BC-B121-4CC7-B5AA-B0E9C12D2C6F}"/>
    <cellStyle name="Normal 2 3 2" xfId="11" xr:uid="{5C12CCB1-98E3-4495-BE02-D9D673F8F45C}"/>
    <cellStyle name="Normal 2 3 2 2 2 3" xfId="6" xr:uid="{E21DA73E-567B-47A9-9504-E39F5F3BAA5D}"/>
    <cellStyle name="Normal 2 3 2 2 2 3 2" xfId="15" xr:uid="{D28A7BC7-2B05-4CFF-A4D3-7D5FF794BE4E}"/>
    <cellStyle name="Normal 3" xfId="9" xr:uid="{CA6C1C08-EE9B-4C9B-86B7-506651CA053E}"/>
    <cellStyle name="Normal 4" xfId="12" xr:uid="{0BB82896-236B-46C1-9901-1EA21957D5FA}"/>
    <cellStyle name="Normal 5" xfId="10" xr:uid="{49B60C3D-32DC-411D-AACB-2943BD36CBBD}"/>
    <cellStyle name="Normal 6" xfId="16" xr:uid="{54ACB2F4-C87A-4490-9D34-BD3D90DE2159}"/>
    <cellStyle name="Percent" xfId="3" builtinId="5"/>
    <cellStyle name="Percent 2" xfId="18" xr:uid="{67F0ECDD-442B-4C0D-93CD-216C778E140A}"/>
  </cellStyles>
  <dxfs count="1347">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6.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9.png"/></Relationships>
</file>

<file path=xl/drawings/_rels/drawing3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6.png"/></Relationships>
</file>

<file path=xl/drawings/_rels/drawing3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6.png"/></Relationships>
</file>

<file path=xl/drawings/_rels/drawing3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0.png"/></Relationships>
</file>

<file path=xl/drawings/_rels/drawing3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10.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3.png"/></Relationships>
</file>

<file path=xl/drawings/_rels/drawing3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34.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5.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6.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9.png"/></Relationships>
</file>

<file path=xl/drawings/_rels/drawing4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0.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9.png"/></Relationships>
</file>

<file path=xl/drawings/_rels/drawing4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0.png"/></Relationships>
</file>

<file path=xl/drawings/_rels/drawing4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2.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2" name="Picture 1">
          <a:extLst>
            <a:ext uri="{FF2B5EF4-FFF2-40B4-BE49-F238E27FC236}">
              <a16:creationId xmlns:a16="http://schemas.microsoft.com/office/drawing/2014/main" id="{3D24DADD-7C14-4E86-B348-0E8E1F4ED9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47674"/>
          <a:ext cx="18669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3" name="Picture 2">
          <a:extLst>
            <a:ext uri="{FF2B5EF4-FFF2-40B4-BE49-F238E27FC236}">
              <a16:creationId xmlns:a16="http://schemas.microsoft.com/office/drawing/2014/main" id="{88F79E06-4320-480E-B07E-BD0A56B072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6452" y="514349"/>
          <a:ext cx="1882874"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57151</xdr:colOff>
      <xdr:row>2</xdr:row>
      <xdr:rowOff>66675</xdr:rowOff>
    </xdr:from>
    <xdr:to>
      <xdr:col>3</xdr:col>
      <xdr:colOff>1943101</xdr:colOff>
      <xdr:row>6</xdr:row>
      <xdr:rowOff>257175</xdr:rowOff>
    </xdr:to>
    <xdr:pic>
      <xdr:nvPicPr>
        <xdr:cNvPr id="2" name="Picture 1">
          <a:extLst>
            <a:ext uri="{FF2B5EF4-FFF2-40B4-BE49-F238E27FC236}">
              <a16:creationId xmlns:a16="http://schemas.microsoft.com/office/drawing/2014/main" id="{A78487ED-0915-4A28-8792-3213881BC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4326" y="400050"/>
          <a:ext cx="1885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56304</xdr:rowOff>
    </xdr:from>
    <xdr:to>
      <xdr:col>2</xdr:col>
      <xdr:colOff>1990725</xdr:colOff>
      <xdr:row>6</xdr:row>
      <xdr:rowOff>380999</xdr:rowOff>
    </xdr:to>
    <xdr:pic>
      <xdr:nvPicPr>
        <xdr:cNvPr id="4" name="Picture 304">
          <a:extLst>
            <a:ext uri="{FF2B5EF4-FFF2-40B4-BE49-F238E27FC236}">
              <a16:creationId xmlns:a16="http://schemas.microsoft.com/office/drawing/2014/main" id="{E5AE2BA1-639E-4424-AAF3-F5211EC27F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81700" y="389679"/>
          <a:ext cx="1838325" cy="108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2" name="Picture 304">
          <a:extLst>
            <a:ext uri="{FF2B5EF4-FFF2-40B4-BE49-F238E27FC236}">
              <a16:creationId xmlns:a16="http://schemas.microsoft.com/office/drawing/2014/main" id="{E5DD1310-8752-44BE-8710-AEAAA6E178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4" y="466725"/>
          <a:ext cx="1933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9F6B59C9-A157-419A-B3AE-744EC4F2B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19100"/>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7</xdr:row>
      <xdr:rowOff>266700</xdr:rowOff>
    </xdr:to>
    <xdr:pic>
      <xdr:nvPicPr>
        <xdr:cNvPr id="2" name="Picture 304">
          <a:extLst>
            <a:ext uri="{FF2B5EF4-FFF2-40B4-BE49-F238E27FC236}">
              <a16:creationId xmlns:a16="http://schemas.microsoft.com/office/drawing/2014/main" id="{0DD6BF3D-5A6E-4CCA-9F28-E57E11CFBD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4" y="495300"/>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7</xdr:row>
      <xdr:rowOff>180975</xdr:rowOff>
    </xdr:to>
    <xdr:pic>
      <xdr:nvPicPr>
        <xdr:cNvPr id="3" name="Picture 314">
          <a:extLst>
            <a:ext uri="{FF2B5EF4-FFF2-40B4-BE49-F238E27FC236}">
              <a16:creationId xmlns:a16="http://schemas.microsoft.com/office/drawing/2014/main" id="{D76A94D7-365D-44B6-A3FB-DD2B975B96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50482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29DD0B1C-E757-4956-8BF4-3E8AB8297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90526"/>
          <a:ext cx="19812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02A810FC-472F-4FE7-B10B-6BF9313032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71475"/>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96245135-3219-41D6-9D0C-77AF14C04C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005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EF9EC209-A367-4153-9CCD-AFEC1F280E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49" y="390524"/>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10CDE00F-E850-41FA-A8A9-215D324EA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84784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D71AD547-4345-46F1-AA5B-8C4FC6B23D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438150"/>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2" name="Picture 11">
          <a:extLst>
            <a:ext uri="{FF2B5EF4-FFF2-40B4-BE49-F238E27FC236}">
              <a16:creationId xmlns:a16="http://schemas.microsoft.com/office/drawing/2014/main" id="{FB8AB999-0443-4B30-8E15-4CE42DF90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3849" y="40005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257176</xdr:colOff>
      <xdr:row>2</xdr:row>
      <xdr:rowOff>52342</xdr:rowOff>
    </xdr:from>
    <xdr:to>
      <xdr:col>2</xdr:col>
      <xdr:colOff>1990725</xdr:colOff>
      <xdr:row>6</xdr:row>
      <xdr:rowOff>360562</xdr:rowOff>
    </xdr:to>
    <xdr:pic>
      <xdr:nvPicPr>
        <xdr:cNvPr id="4" name="Picture 327">
          <a:extLst>
            <a:ext uri="{FF2B5EF4-FFF2-40B4-BE49-F238E27FC236}">
              <a16:creationId xmlns:a16="http://schemas.microsoft.com/office/drawing/2014/main" id="{8BC08AFB-DAFF-4E14-AD47-C1B900124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6" y="385717"/>
          <a:ext cx="1733549" cy="107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99E67559-6996-4A34-80DB-196BDDD00C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0050"/>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32F8AF76-9348-4050-9634-AC76DD30EA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381000"/>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74EA8732-A711-4709-84C4-847326DF63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E7D2FA58-4171-4A37-BAE9-2BF20B1021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28625"/>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2CD9BEDC-8C69-4EFB-A7F7-030A61C7B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19099"/>
          <a:ext cx="1876426"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57975EC7-991F-4C79-874A-6741AB00E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00051"/>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9C7249DF-D2AD-48C0-BDCD-6005017764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1"/>
          <a:ext cx="1876426"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27DBF74D-55CA-410B-93A4-D950C2FF2B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41910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CDB11FD9-0E6F-4340-A5D9-7A6F70B65B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28625"/>
          <a:ext cx="188594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7CD972C8-45A4-43DE-A333-E7BBF1F2A4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19100"/>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C42DC13F-9D08-4172-8C5F-C277601CB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47675"/>
          <a:ext cx="18668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07B4FBE2-5467-4282-9A27-90BE880657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3905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CF633A0E-3BE2-4000-86A8-E869606B08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8954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C5A38917-D54B-4088-9F4A-A9C3B3A5DA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409575"/>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0CE722E5-275D-4ECC-931C-36717680FE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28625"/>
          <a:ext cx="185737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CC6918B7-7548-49BE-BA83-70D38A92CA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9575"/>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E29EAC6D-B2CF-4375-B253-5E8F8E2995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981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8CE5B0FB-7801-4B34-99F6-10EC2B7A8A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3815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A3D5ECD2-5F7F-440D-94F9-E0C28FED9C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9240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53B2BB67-C9CB-407C-BB1B-C29783B3A3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60E3B4EA-6C77-473D-8B10-174EE03D9D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90526"/>
          <a:ext cx="1971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0349AF80-D18E-45A3-A120-2E4F03C8F6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4" y="409575"/>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0064375B-0EDD-4034-BA01-68E886F9B0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99072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CEF59671-E6E5-4B8D-A337-E5AD8C7654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EC163009-45F4-4817-A30D-9C92F2B739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876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C6892986-73B9-4036-BDE0-8131C53C4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66725"/>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FA78EA5B-49E8-48C7-947F-9CF9BB606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C29BAD30-405C-4A32-9795-82427827C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1" y="485775"/>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7866D586-36A0-41F1-8D0C-06A39464A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9812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0D8D0AA7-718A-4FCA-8E25-6109F3A75D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0" y="419100"/>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704BE3EC-7D8D-4C48-A286-D27686342A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90525"/>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03F852AC-B59C-46C2-8238-C05E1A191D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66725"/>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E1985A70-7656-41EF-A61D-4BB5EAD657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409575"/>
          <a:ext cx="20002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C00EB311-F874-483F-803C-BAB1FD9FD0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0957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2A25B034-2D82-49DB-AF40-2233A0B30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09575"/>
          <a:ext cx="17621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5049DF76-E27C-4F3B-97FF-6D48DE3B4A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2862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24664118-A086-45E9-AA6B-3862B0B254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22C58892-D2D3-4D35-8B78-3EF3B74147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4" y="409575"/>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83E867FB-D7D2-465E-9488-DFF56357AF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6"/>
          <a:ext cx="19145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4D19D3D1-D9D0-47BD-B4E4-18B87A2BD3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28625"/>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C79EDCB8-6A20-4FBF-A0D7-B0FA5B2A79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D1FFC167-B8AC-4EF8-8C52-3769E61B5E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95300"/>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4036A805-BA7F-4AFB-BD8F-02F04C2266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90525"/>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BF475015-8A88-4595-B3B2-56F24DE96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4" y="390524"/>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14D0675D-353E-48D4-8F80-0D0CB1598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390524"/>
          <a:ext cx="18573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8796C9E7-05B7-47B0-A7B4-B61AC191F8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6" y="390524"/>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529A76BA-CA67-4B8C-B52C-E498459A1A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2675" y="409575"/>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0690FD7D-2A41-42BD-AFE5-4ADA5B8D0F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1026" y="428625"/>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1326947</xdr:colOff>
      <xdr:row>6</xdr:row>
      <xdr:rowOff>127597</xdr:rowOff>
    </xdr:to>
    <xdr:pic>
      <xdr:nvPicPr>
        <xdr:cNvPr id="2" name="Picture 297">
          <a:extLst>
            <a:ext uri="{FF2B5EF4-FFF2-40B4-BE49-F238E27FC236}">
              <a16:creationId xmlns:a16="http://schemas.microsoft.com/office/drawing/2014/main" id="{011A68C2-0F2E-4CC5-90D4-996042F9EC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241222"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3" name="Picture 314">
          <a:extLst>
            <a:ext uri="{FF2B5EF4-FFF2-40B4-BE49-F238E27FC236}">
              <a16:creationId xmlns:a16="http://schemas.microsoft.com/office/drawing/2014/main" id="{01889D37-A2C3-414F-BE48-1406B254C3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6" y="409576"/>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79B75504-99B5-4223-A398-54EE9CCC9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838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0FA386F8-A1B3-42A3-A59E-6C544E76F6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390525"/>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92B36380-7F43-4B98-9AAA-E836EB0044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83832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8BB39C94-AFD5-4E73-83FA-F461004565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66725"/>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76200</xdr:colOff>
      <xdr:row>2</xdr:row>
      <xdr:rowOff>123824</xdr:rowOff>
    </xdr:from>
    <xdr:to>
      <xdr:col>3</xdr:col>
      <xdr:colOff>1962150</xdr:colOff>
      <xdr:row>6</xdr:row>
      <xdr:rowOff>171449</xdr:rowOff>
    </xdr:to>
    <xdr:pic>
      <xdr:nvPicPr>
        <xdr:cNvPr id="2" name="Picture 12">
          <a:extLst>
            <a:ext uri="{FF2B5EF4-FFF2-40B4-BE49-F238E27FC236}">
              <a16:creationId xmlns:a16="http://schemas.microsoft.com/office/drawing/2014/main" id="{905E64F3-FD15-4F2B-BA36-28F377032F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447674"/>
          <a:ext cx="5334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133351</xdr:colOff>
      <xdr:row>2</xdr:row>
      <xdr:rowOff>94580</xdr:rowOff>
    </xdr:from>
    <xdr:to>
      <xdr:col>2</xdr:col>
      <xdr:colOff>1924051</xdr:colOff>
      <xdr:row>7</xdr:row>
      <xdr:rowOff>103387</xdr:rowOff>
    </xdr:to>
    <xdr:pic>
      <xdr:nvPicPr>
        <xdr:cNvPr id="3" name="Picture 327">
          <a:extLst>
            <a:ext uri="{FF2B5EF4-FFF2-40B4-BE49-F238E27FC236}">
              <a16:creationId xmlns:a16="http://schemas.microsoft.com/office/drawing/2014/main" id="{0A3943B1-885E-448C-B8D8-524DA099FD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551" y="418430"/>
          <a:ext cx="476250" cy="818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41BC8919-D7F4-4E26-8C3B-8056CE15FD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2009775</xdr:colOff>
      <xdr:row>6</xdr:row>
      <xdr:rowOff>95249</xdr:rowOff>
    </xdr:to>
    <xdr:pic>
      <xdr:nvPicPr>
        <xdr:cNvPr id="3" name="Picture 12">
          <a:extLst>
            <a:ext uri="{FF2B5EF4-FFF2-40B4-BE49-F238E27FC236}">
              <a16:creationId xmlns:a16="http://schemas.microsoft.com/office/drawing/2014/main" id="{7E54FBDD-C138-4811-B6D7-E7836A709D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6425" y="371475"/>
          <a:ext cx="561975" cy="695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114300</xdr:rowOff>
    </xdr:to>
    <xdr:pic>
      <xdr:nvPicPr>
        <xdr:cNvPr id="2" name="Picture 330">
          <a:extLst>
            <a:ext uri="{FF2B5EF4-FFF2-40B4-BE49-F238E27FC236}">
              <a16:creationId xmlns:a16="http://schemas.microsoft.com/office/drawing/2014/main" id="{9C85CE3B-1D32-4891-A89F-65561413A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57150</xdr:rowOff>
    </xdr:from>
    <xdr:to>
      <xdr:col>3</xdr:col>
      <xdr:colOff>1962150</xdr:colOff>
      <xdr:row>6</xdr:row>
      <xdr:rowOff>76200</xdr:rowOff>
    </xdr:to>
    <xdr:pic>
      <xdr:nvPicPr>
        <xdr:cNvPr id="3" name="Picture 12">
          <a:extLst>
            <a:ext uri="{FF2B5EF4-FFF2-40B4-BE49-F238E27FC236}">
              <a16:creationId xmlns:a16="http://schemas.microsoft.com/office/drawing/2014/main" id="{91990192-DC1C-4541-B430-92573F577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62150" y="381000"/>
          <a:ext cx="4762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73161B7A-84E8-47B1-B31F-4FB474A878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485775"/>
          <a:ext cx="5715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161925</xdr:rowOff>
    </xdr:from>
    <xdr:to>
      <xdr:col>2</xdr:col>
      <xdr:colOff>1905000</xdr:colOff>
      <xdr:row>5</xdr:row>
      <xdr:rowOff>379612</xdr:rowOff>
    </xdr:to>
    <xdr:pic>
      <xdr:nvPicPr>
        <xdr:cNvPr id="3" name="Picture 327">
          <a:extLst>
            <a:ext uri="{FF2B5EF4-FFF2-40B4-BE49-F238E27FC236}">
              <a16:creationId xmlns:a16="http://schemas.microsoft.com/office/drawing/2014/main" id="{9FEA90CD-0A29-43EA-BBD2-DA50744F4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5" y="485775"/>
          <a:ext cx="523875" cy="484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1990724</xdr:colOff>
      <xdr:row>6</xdr:row>
      <xdr:rowOff>161925</xdr:rowOff>
    </xdr:to>
    <xdr:pic>
      <xdr:nvPicPr>
        <xdr:cNvPr id="2" name="Picture 330">
          <a:extLst>
            <a:ext uri="{FF2B5EF4-FFF2-40B4-BE49-F238E27FC236}">
              <a16:creationId xmlns:a16="http://schemas.microsoft.com/office/drawing/2014/main" id="{C61CB5EE-24CA-4169-9291-EFE3808331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825" y="476250"/>
          <a:ext cx="561974"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47624</xdr:colOff>
      <xdr:row>3</xdr:row>
      <xdr:rowOff>0</xdr:rowOff>
    </xdr:from>
    <xdr:to>
      <xdr:col>3</xdr:col>
      <xdr:colOff>1981199</xdr:colOff>
      <xdr:row>6</xdr:row>
      <xdr:rowOff>114300</xdr:rowOff>
    </xdr:to>
    <xdr:pic>
      <xdr:nvPicPr>
        <xdr:cNvPr id="3" name="Picture 11">
          <a:extLst>
            <a:ext uri="{FF2B5EF4-FFF2-40B4-BE49-F238E27FC236}">
              <a16:creationId xmlns:a16="http://schemas.microsoft.com/office/drawing/2014/main" id="{FB4B0408-01CA-4AB9-B728-C2FE2657D4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6424" y="485775"/>
          <a:ext cx="5619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65F5F39D-D7DB-45E5-832A-BDCBD487A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00CFCE62-2163-48D8-B3C6-C0314E33C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80CABC97-6B65-460D-8CC6-D105B6C3EB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485774"/>
          <a:ext cx="514349" cy="54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B9C986D9-0007-417E-9C51-B624AD746A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1"/>
          <a:ext cx="542924" cy="514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47625</xdr:colOff>
      <xdr:row>2</xdr:row>
      <xdr:rowOff>142874</xdr:rowOff>
    </xdr:from>
    <xdr:to>
      <xdr:col>3</xdr:col>
      <xdr:colOff>1981201</xdr:colOff>
      <xdr:row>6</xdr:row>
      <xdr:rowOff>28574</xdr:rowOff>
    </xdr:to>
    <xdr:pic>
      <xdr:nvPicPr>
        <xdr:cNvPr id="2" name="Picture 11">
          <a:extLst>
            <a:ext uri="{FF2B5EF4-FFF2-40B4-BE49-F238E27FC236}">
              <a16:creationId xmlns:a16="http://schemas.microsoft.com/office/drawing/2014/main" id="{EF235388-D3E5-4823-8660-D558C3E80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5" y="466724"/>
          <a:ext cx="561976"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85724</xdr:colOff>
      <xdr:row>2</xdr:row>
      <xdr:rowOff>104775</xdr:rowOff>
    </xdr:from>
    <xdr:to>
      <xdr:col>2</xdr:col>
      <xdr:colOff>1962149</xdr:colOff>
      <xdr:row>6</xdr:row>
      <xdr:rowOff>95250</xdr:rowOff>
    </xdr:to>
    <xdr:pic>
      <xdr:nvPicPr>
        <xdr:cNvPr id="3" name="Picture 326">
          <a:extLst>
            <a:ext uri="{FF2B5EF4-FFF2-40B4-BE49-F238E27FC236}">
              <a16:creationId xmlns:a16="http://schemas.microsoft.com/office/drawing/2014/main" id="{DEEBC486-4CB0-4F46-9BB6-5AD9BCA1EE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4"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EA8069B5-70CB-43AD-9BB4-68EB44465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67BDCB45-0B4F-41F1-92B0-98047EAFA1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47624</xdr:colOff>
      <xdr:row>2</xdr:row>
      <xdr:rowOff>114300</xdr:rowOff>
    </xdr:from>
    <xdr:to>
      <xdr:col>3</xdr:col>
      <xdr:colOff>1962149</xdr:colOff>
      <xdr:row>6</xdr:row>
      <xdr:rowOff>123825</xdr:rowOff>
    </xdr:to>
    <xdr:pic>
      <xdr:nvPicPr>
        <xdr:cNvPr id="2" name="Picture 11">
          <a:extLst>
            <a:ext uri="{FF2B5EF4-FFF2-40B4-BE49-F238E27FC236}">
              <a16:creationId xmlns:a16="http://schemas.microsoft.com/office/drawing/2014/main" id="{38AACDFB-68F5-4648-B0EE-446F93048A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4" y="4381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123825</xdr:colOff>
      <xdr:row>2</xdr:row>
      <xdr:rowOff>133350</xdr:rowOff>
    </xdr:from>
    <xdr:to>
      <xdr:col>2</xdr:col>
      <xdr:colOff>1943100</xdr:colOff>
      <xdr:row>6</xdr:row>
      <xdr:rowOff>160537</xdr:rowOff>
    </xdr:to>
    <xdr:pic>
      <xdr:nvPicPr>
        <xdr:cNvPr id="3" name="Picture 327">
          <a:extLst>
            <a:ext uri="{FF2B5EF4-FFF2-40B4-BE49-F238E27FC236}">
              <a16:creationId xmlns:a16="http://schemas.microsoft.com/office/drawing/2014/main" id="{DDA598E0-59EC-4676-A193-C48C5A07F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3025" y="457200"/>
          <a:ext cx="485775" cy="674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0523F2AC-53C3-4AC1-8363-B9A47E032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38150"/>
          <a:ext cx="561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8BFE2748-6287-41B5-A887-E6F7FC3D0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C4ED8E03-2565-4A6C-AB0E-2E795AE646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104775</xdr:rowOff>
    </xdr:from>
    <xdr:to>
      <xdr:col>2</xdr:col>
      <xdr:colOff>1981200</xdr:colOff>
      <xdr:row>6</xdr:row>
      <xdr:rowOff>9525</xdr:rowOff>
    </xdr:to>
    <xdr:pic>
      <xdr:nvPicPr>
        <xdr:cNvPr id="4" name="Picture 315">
          <a:extLst>
            <a:ext uri="{FF2B5EF4-FFF2-40B4-BE49-F238E27FC236}">
              <a16:creationId xmlns:a16="http://schemas.microsoft.com/office/drawing/2014/main" id="{0A863AFD-5CA4-4C8C-AED7-B6EA734240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29300" y="428625"/>
          <a:ext cx="19240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123825</xdr:colOff>
      <xdr:row>2</xdr:row>
      <xdr:rowOff>85725</xdr:rowOff>
    </xdr:from>
    <xdr:to>
      <xdr:col>2</xdr:col>
      <xdr:colOff>1943100</xdr:colOff>
      <xdr:row>6</xdr:row>
      <xdr:rowOff>112912</xdr:rowOff>
    </xdr:to>
    <xdr:pic>
      <xdr:nvPicPr>
        <xdr:cNvPr id="2" name="Picture 327">
          <a:extLst>
            <a:ext uri="{FF2B5EF4-FFF2-40B4-BE49-F238E27FC236}">
              <a16:creationId xmlns:a16="http://schemas.microsoft.com/office/drawing/2014/main" id="{E06CD7BF-6E6D-4AB6-891A-CC611B4A79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5" y="409575"/>
          <a:ext cx="485775" cy="674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6EB593A7-E9FD-4424-922F-724546534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8D61BF71-9634-4671-9800-01107F8763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299"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133350</xdr:colOff>
      <xdr:row>2</xdr:row>
      <xdr:rowOff>123825</xdr:rowOff>
    </xdr:from>
    <xdr:to>
      <xdr:col>2</xdr:col>
      <xdr:colOff>1952625</xdr:colOff>
      <xdr:row>6</xdr:row>
      <xdr:rowOff>151012</xdr:rowOff>
    </xdr:to>
    <xdr:pic>
      <xdr:nvPicPr>
        <xdr:cNvPr id="4" name="Picture 327">
          <a:extLst>
            <a:ext uri="{FF2B5EF4-FFF2-40B4-BE49-F238E27FC236}">
              <a16:creationId xmlns:a16="http://schemas.microsoft.com/office/drawing/2014/main" id="{66BB09A9-94F4-4F37-A2B8-87F0356E6E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5500" y="457200"/>
          <a:ext cx="1819275" cy="117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66962276-9DD2-47D7-AE5D-CC274BDC92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4D6F30E4-74CC-4FE3-9883-8C5F56F1E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4" y="485774"/>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29" xr16:uid="{FB1C5E58-54D7-46EF-8527-58E947726D6E}"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 connectionId="5" xr16:uid="{244D478E-1F91-4F11-880C-8B33C2C6F24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M" headers="0" connectionId="11" xr16:uid="{BE033465-6D23-4888-A2D5-577BD0F0A2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0" xr16:uid="{84A58A51-0CEA-4421-B0F4-09DC640A38E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GOV_SEC" connectionId="9" xr16:uid="{99A92139-DA08-4BAB-AEB8-AD03D32D73E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_Related" headers="0" connectionId="6" xr16:uid="{94C4A3EF-77AC-4BB0-87CF-C3AC14C5DA6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NAV" headers="0" connectionId="12" xr16:uid="{E47455E3-6433-4017-B467-07FB6D0E5A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8" xr16:uid="{C1895783-C91D-48FA-B8FB-48A213C43C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_Related" headers="0" connectionId="14" xr16:uid="{C6E65D56-0B7A-46F5-9123-9C66EFCD976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GOV_SEC" connectionId="18" xr16:uid="{47D61349-18DE-4030-8444-7BD7CA1A8CB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MM" headers="0" connectionId="20" xr16:uid="{23694718-347F-4806-9D85-35DBA8ED8F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EQ" connectionId="13" xr16:uid="{F1B84E9A-7817-4E55-8E92-07EB302D41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9" xr16:uid="{58A8E1B8-28D9-40E7-8215-8F35F81550F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NAV" headers="0" connectionId="21" xr16:uid="{34F61710-9BF2-42F0-9D47-CC613CD74D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 xr16:uid="{1A3B1AD4-0D55-4D4B-942D-54EA64E0F6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AOFNAV" headers="0" connectionId="84" xr16:uid="{422A2157-683E-459B-B862-9F5159B1E2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AOF_EQ" connectionId="80" xr16:uid="{8CCA3DBA-6B55-4B09-8132-3B72A64092B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AOF_EQ_Related" headers="0" connectionId="81" xr16:uid="{CE0B8C85-02CE-4EA1-9303-6233811BDC2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AOF_GOV_SEC" connectionId="82" xr16:uid="{2C8A08E4-1FB0-42E1-A8AE-8873FE66948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83" xr16:uid="{DC84A71D-634F-4EF1-950B-BE2BB13A3E9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EGF_EQ" connectionId="54" xr16:uid="{0AD2E581-62AD-4E1B-8934-571C9D43250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56" xr16:uid="{570F58E9-067F-4BDE-A656-5E3C2EBBA8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EGF_GOV_SEC" connectionId="58" xr16:uid="{8F173214-E782-4836-A3B3-9F526A4495B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59" xr16:uid="{3DEBC392-EC68-49B1-BB88-B7A2BBA9D71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EGFNAV" headers="0" connectionId="60" xr16:uid="{BAB499CA-B896-4B26-AA9A-E52EE86783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TOFENAV" headers="0" connectionId="76" xr16:uid="{56C2292E-62D9-4070-95B9-05A30A43A27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TOFE_EQ" connectionId="75" xr16:uid="{188EA874-4B03-4DEF-BB6A-35CD0EC774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24" xr16:uid="{6E7CBF9D-D3DA-4CF6-9D0D-FD4DC0844377}"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SCAPFNAV" headers="0" connectionId="125" xr16:uid="{A927EDF8-8487-4C86-8C71-D34BC4D582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SCAPF_EQ" connectionId="123" xr16:uid="{AC1B867C-A673-4688-A9A5-67E4CCA7217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NRNAV" headers="0" connectionId="78" xr16:uid="{D03AFBB3-7AA4-4D74-96BE-474C3AC9A7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INR_EQ" connectionId="77" xr16:uid="{9751EEB1-9D07-45D4-949A-C08E5E033E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MIFNAV" headers="0" connectionId="44" xr16:uid="{A705B1AD-18F9-46C3-874D-631FE3056C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MIF_EQ" connectionId="38" xr16:uid="{FEB14281-5BB5-43B1-A525-3EF0816F7C1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43" xr16:uid="{98318F0E-7A1A-4379-9878-B61A2CA2AA7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MIF_GOV_SEC" connectionId="42" xr16:uid="{7C02F06A-2082-407B-94B2-6BED5AF5BC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41" xr16:uid="{AD8CC8C8-3F24-4335-92AB-F25FECF834A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MIF_EQ_Related" headers="0" connectionId="39" xr16:uid="{D1E654C5-82EA-4BE3-ADB1-425420CE11A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QPEFNAV" headers="0" connectionId="37" xr16:uid="{5948F9C8-D8C5-47E3-B0FC-808582FE2F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QPEF_EQ" connectionId="36" xr16:uid="{5341904F-8869-4354-A8CE-5E1148F2ECC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EOFNAV" headers="0" connectionId="74" xr16:uid="{05F0B78D-0224-4588-8F03-C1ECD883027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EOF_EQ" connectionId="73" xr16:uid="{85A0D5A6-7876-4B97-BEEB-7A4F5AD9261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CAPFNAV" headers="0" connectionId="49" xr16:uid="{9DFDBF8E-113C-4FE3-97BD-C0920E2BEB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MCAPF_EQ" connectionId="47" xr16:uid="{EE971BE0-9DE9-4F21-8D9C-FE7C47C58B9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EFNAV" headers="0" connectionId="51" xr16:uid="{B6BA7962-F3A4-4C32-88C9-7E66AF9A37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EF_EQ" connectionId="50" xr16:uid="{E1201A2A-88D7-4A60-99A7-BEA9EC7C89C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TSF96NAV" headers="0" connectionId="68" xr16:uid="{AB92846D-8BF0-458C-8074-1CFF9619E6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TSF96_EQ" connectionId="67" xr16:uid="{3F6D43AB-B357-4B3A-99E1-4D5B75B81E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DIVYFNAV" headers="0" connectionId="35" xr16:uid="{D221E9FB-FB5D-46C9-9827-3C6FE68E92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DIVYF_EQ" connectionId="31" xr16:uid="{2975F6EA-B937-4BF7-81A2-2AE5864667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32" xr16:uid="{01843EBA-D0A4-4406-9EBB-3D857C94865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DIVYF_Debt_Related" connectionId="34" xr16:uid="{CC97CA25-2222-4736-A7DC-26A799D1F39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NAV" headers="0" connectionId="23" xr16:uid="{49A24C65-04F2-4417-991C-F30CB7B34F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BFSF_EQ" connectionId="22" xr16:uid="{D995A053-F571-4A9A-B6A7-B1DAC1D17C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EQ" connectionId="27" xr16:uid="{9005C44D-7551-4BA1-A164-1EE37D82CC4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Foreign_Units" connectionId="28" xr16:uid="{C99B3E34-EBDA-4425-9CAA-6AB4870ABF0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DIFNAV" headers="0" connectionId="29" xr16:uid="{504E754D-1440-455C-B38C-6A0F3202569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62" xr16:uid="{61AB39AE-D48F-44E7-B2E6-93EA14A933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NAV" headers="0" connectionId="63" xr16:uid="{1B180FAE-0B36-4C89-9871-1D305D6B2E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CF_EQ" connectionId="61" xr16:uid="{0EB0F880-2C14-4ED2-9134-9850F00E1E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NAV" headers="0" connectionId="66" xr16:uid="{872CA559-E902-416D-8C73-4B2E365FC6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PHF_EQ" connectionId="65" xr16:uid="{891CF28B-ABD7-44EE-ACD2-9A059417A47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NAV" headers="0" connectionId="112" xr16:uid="{70D94C30-FBB2-464D-A5C7-A1E05DEF54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REF_EQ" connectionId="110" xr16:uid="{DE008DAA-3F1D-4243-B0C0-4AB34261646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NAV" headers="0" connectionId="72" xr16:uid="{DF2DA2C5-102C-40CC-B325-935FE146026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SF_EQ" connectionId="69" xr16:uid="{C11AAC8B-2508-4595-AEC1-FB3272C6533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70" xr16:uid="{C31E94CF-CBD6-4ADD-811D-27884D9DCAB3}"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SANAV" headers="0" connectionId="122" xr16:uid="{EC8352A6-F815-4F43-8E05-4CFF409A10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SA_EQ" connectionId="121" xr16:uid="{64CA42EF-8EDB-45FD-A4C0-65ED16ACF0A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EQ" connectionId="93" xr16:uid="{515530BE-E04F-4D30-B364-1AD619C2A3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FNA_Debt_Related" connectionId="94" xr16:uid="{DE14C4C3-9F15-45D2-A4DF-04964FC822F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FNANAV" headers="0" connectionId="96" xr16:uid="{5406F23E-862B-4028-B0BF-9E51D9A304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PBETFNAV" headers="0" connectionId="106" xr16:uid="{6C00C430-9092-457C-A505-08B1BCF366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PBETF_EQ" connectionId="105" xr16:uid="{2EDBE87B-4371-4782-AE9C-3D074E8F00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EQ" connectionId="89" xr16:uid="{E6A31A03-64E1-4EBA-AE3C-8140349C601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ETF_Debt_Related" connectionId="90" xr16:uid="{41182956-DBE7-4497-B60C-D869E549DAE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ETFNAV" headers="0" connectionId="91" xr16:uid="{CB10711E-207F-491B-AE1B-4E8200F6030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ETFNAV" headers="0" connectionId="101" xr16:uid="{5F3F268B-CD2A-40ED-B125-E9ECAE3973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ETF_EQ" connectionId="100" xr16:uid="{A45514E9-9C57-4D0E-8827-02B76A4AC8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NIDFOFNAV" headers="0" connectionId="98" xr16:uid="{9BF06E62-0C5A-40CE-B8D9-F00F3624D4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97" xr16:uid="{B34ED63D-1A4D-41CB-9879-000362A204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NIDFOFNAV_1" headers="0" connectionId="99" xr16:uid="{10E30F2F-AA1D-4513-A5D6-B5905A3F53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CSNAV" headers="0" connectionId="46" xr16:uid="{F6BD49D7-EB75-451A-B4C1-6ADF3FC435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CS_EQ" connectionId="45" xr16:uid="{F79A878F-33A9-4DE0-9969-66BFE3430E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YCFNAV" headers="0" connectionId="128" xr16:uid="{6C2445D2-8984-4568-A52C-EA530F1AD31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YCF_EQ" connectionId="127" xr16:uid="{057C8A4E-6C55-4C4D-9FFC-32AFBA3AD2B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25" xr16:uid="{420342B5-B2DD-4DAF-AA57-61FEC32721A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BCFNAV" headers="0" connectionId="26" xr16:uid="{134EC8C5-767F-4502-A6DE-E7BAF35391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BCF_EQ" connectionId="24" xr16:uid="{4CDB54E2-448E-435B-8552-96AA1F6C19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QNTFNAV" headers="0" connectionId="109" xr16:uid="{05FCAEFA-36CC-4722-BBAF-24251DAAFD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QNTF_EQ" connectionId="107" xr16:uid="{E7C5DB69-C9FA-41D3-998D-C980F8D55DC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QNTF_Debt_Related" connectionId="108" xr16:uid="{5186010A-BF3D-49BB-BC41-A87FB37E3AA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HOFNAV" headers="0" connectionId="53" xr16:uid="{2FD2BD73-09B5-4023-9AC3-841F2EEBDD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HOF_EQ" connectionId="52" xr16:uid="{053DD6F5-11C9-4BDC-8487-AFB60BB4DDB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NMMIFNAV" headers="0" connectionId="104" xr16:uid="{A7BEC9F4-9B84-4F47-9869-981EF879293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NMMIF_EQ" connectionId="102" xr16:uid="{E3824AD5-34AD-4C65-9736-F816098A59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ULTICFNAV" headers="0" connectionId="88" xr16:uid="{6976AB4E-1649-4D5F-9106-2EA83B89D9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ULTICF_EQ" connectionId="85" xr16:uid="{1E4A6DCA-CA30-4054-91E0-648ED9DDB6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87" xr16:uid="{39FD336D-E627-44EA-8A40-DCEFA658C3F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PNAV" headers="0" connectionId="120" xr16:uid="{DC455F82-D4E1-4025-B92B-07A035994E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P_EQ" connectionId="119" xr16:uid="{429DFC60-8600-43D2-B620-6BD7E881C9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M_EQ" connectionId="113" xr16:uid="{E2DABD18-4C5B-4114-8A59-C125440099E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M_GOV_SEC" connectionId="114" xr16:uid="{C6E72295-E025-414D-A03B-85F4EF51DFB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15" xr16:uid="{E42B7888-0081-48CA-B3DA-0FB1558414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16" xr16:uid="{5291DBC4-7593-4761-9074-2EAA0F95D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RSFMNAV" headers="0" connectionId="117" xr16:uid="{107D63D5-B2B9-4475-B85D-08DC44BD2A0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LF_MM" headers="0" connectionId="92" xr16:uid="{505E4BBD-9D8A-40C8-B599-412D80A4C75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LFNAV" headers="0" connectionId="95" xr16:uid="{8FDE2AF2-A616-4177-A60B-7061AC0AE4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LF_GOV_SEC" connectionId="86" xr16:uid="{05B74D74-8CDB-4B0B-8A04-8F1A605C095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STBF_GOV_SEC" connectionId="139" xr16:uid="{68624B32-9E09-449A-8992-B047A1704BA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141" xr16:uid="{81EFE713-DA40-43F1-83A2-D8AFF38798B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STBFNAV" headers="0" connectionId="143" xr16:uid="{A261CC8C-60D9-44B0-99FA-C94B987F66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STBF_MM" headers="0" connectionId="142" xr16:uid="{DED83837-91D2-4DE3-9D83-2F5AB98DEE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40" xr16:uid="{DDF0E981-38DC-4143-9583-2EB863A2DA7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38" xr16:uid="{D6EA594A-B615-44A6-8051-D9CDECB90E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RSTFNAV" headers="0" connectionId="153" xr16:uid="{075EAC54-8E7D-4FF1-8DBD-87F2DEE5F3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STF_GOV_SEC" connectionId="151" xr16:uid="{7AAB9008-3FF9-4B42-AAC7-436157E24ED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STF_MM" headers="0" connectionId="152" xr16:uid="{DC7CFEC0-8AE4-430E-9FDD-9641493AEA1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GOV_SEC" connectionId="55" xr16:uid="{3A36B47D-D0E8-4BB2-ACF0-14AEF9D5584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57" xr16:uid="{F7650C4B-752F-49DB-B8DF-8B373DAECE2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FNAV" headers="0" connectionId="64" xr16:uid="{0D2BA69C-3C0F-4897-BB3C-F478E5954F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USTF_MM" headers="0" connectionId="149" xr16:uid="{19332A2F-87FF-4DEC-8796-281AA88EA6F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NAV" headers="0" connectionId="150" xr16:uid="{C5331158-20A6-42A0-B929-8550E5AC9D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Debt_Related" connectionId="148" xr16:uid="{1CDA84F1-3EBC-4B56-83AF-7CE5FEEF11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OFNAV" headers="0" connectionId="133" xr16:uid="{8BFDDD1E-21B6-40BD-ABE6-11043E2D1D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FFNAV" headers="0" connectionId="147" xr16:uid="{B4C9E015-47F7-4E5A-B5EE-E149448493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F_GOV_SEC" connectionId="144" xr16:uid="{58C07869-7F91-444F-878A-94430C2D072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45" xr16:uid="{0735680F-1235-4B7C-9053-B87D80B25D0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F_MM" headers="0" connectionId="146" xr16:uid="{EAFC86ED-399C-4D9A-B8FD-7F29A98C46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_MM" headers="0" connectionId="30" xr16:uid="{5249FF11-5A30-4414-8E86-726C1EB83A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NAV" headers="0" connectionId="33" xr16:uid="{D8CB288D-4536-430C-A877-BB8AC88D41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_Mutual_F_Units" headers="0" connectionId="7" xr16:uid="{47C40064-728D-4EF2-8513-1AAFF18FAD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CORPBF_GOV_SEC" connectionId="15" xr16:uid="{BDA592F3-D2E7-40F1-8F65-9B18CDD8672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7" xr16:uid="{1584F089-54E1-4AAD-B672-986654EBE63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_GOV_SEC" connectionId="71" xr16:uid="{3F7FD864-4A00-4C36-9359-089DBC3DB6C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GSFRNAV" headers="0" connectionId="79" xr16:uid="{B4D56F9D-1D6A-454C-97DE-F37AD5B117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7D6635F4-001F-49DF-A837-6B060D87BA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BPSUF_GOV_SEC" connectionId="1" xr16:uid="{72225BDE-09B3-411C-96DF-C397E1CEAD0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3755EED8-80DF-42B1-912A-9D23941DFF2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49898850-A47F-42E4-9F8F-03C6E51095B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31" xr16:uid="{CF67FDB6-76B3-409C-BCEA-F77330E9BE2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SIFDEC27NAV" headers="0" connectionId="132" xr16:uid="{8E334A33-881C-4DA9-A546-9C900712CF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SIFDEC27_GOV_SEC" connectionId="130" xr16:uid="{D2234F44-CD55-4FA7-9A14-DA0DEDFE806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GIF1229_GOV_SEC" connectionId="118" xr16:uid="{C0F546F3-5F11-4FFC-9DFF-880BCE5794C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GIF1229NAV" headers="0" connectionId="126" xr16:uid="{BE28402F-F261-423E-9C59-028B14F30C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GIF1226_GOV_SEC" connectionId="103" xr16:uid="{C5E30825-AB9C-4C58-B458-78B6C038BE8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GIF1226NAV" headers="0" connectionId="111" xr16:uid="{649CAEAF-1E83-40A5-B02E-0018174FB0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CIGIF0426_GOV_SEC" connectionId="40" xr16:uid="{AAB04271-0FC5-458C-9BBC-536CDE13D0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CIGIF0426NAV" headers="0" connectionId="48" xr16:uid="{441D88D4-5813-4D0B-AF63-D92CC78672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RSFCNAV" headers="0" connectionId="137" xr16:uid="{D27D5971-3214-416A-8049-BD0E3DAF55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RSFC_EQ" connectionId="134" xr16:uid="{1103D7FD-43D3-4345-B469-D11134C8673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RSFC_GOV_SEC" connectionId="135" xr16:uid="{7E5F506D-C1FA-4251-83F1-8A98FD4CD46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36" xr16:uid="{192346CA-C499-4929-AF4A-33C1E7EC30B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6.xml"/><Relationship Id="rId7" Type="http://schemas.openxmlformats.org/officeDocument/2006/relationships/queryTable" Target="../queryTables/queryTable20.xml"/><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queryTable" Target="../queryTables/queryTable19.xml"/><Relationship Id="rId5" Type="http://schemas.openxmlformats.org/officeDocument/2006/relationships/queryTable" Target="../queryTables/queryTable18.xml"/><Relationship Id="rId4" Type="http://schemas.openxmlformats.org/officeDocument/2006/relationships/queryTable" Target="../queryTables/queryTable17.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queryTable" Target="../queryTables/queryTable2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queryTable" Target="../queryTables/queryTable30.xml"/><Relationship Id="rId4" Type="http://schemas.openxmlformats.org/officeDocument/2006/relationships/queryTable" Target="../queryTables/queryTable29.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queryTable" Target="../queryTables/queryTable32.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38.xml"/><Relationship Id="rId3" Type="http://schemas.openxmlformats.org/officeDocument/2006/relationships/queryTable" Target="../queryTables/queryTable33.xml"/><Relationship Id="rId7" Type="http://schemas.openxmlformats.org/officeDocument/2006/relationships/queryTable" Target="../queryTables/queryTable37.xml"/><Relationship Id="rId2" Type="http://schemas.openxmlformats.org/officeDocument/2006/relationships/drawing" Target="../drawings/drawing8.xml"/><Relationship Id="rId1" Type="http://schemas.openxmlformats.org/officeDocument/2006/relationships/printerSettings" Target="../printerSettings/printerSettings11.bin"/><Relationship Id="rId6" Type="http://schemas.openxmlformats.org/officeDocument/2006/relationships/queryTable" Target="../queryTables/queryTable36.xml"/><Relationship Id="rId5" Type="http://schemas.openxmlformats.org/officeDocument/2006/relationships/queryTable" Target="../queryTables/queryTable35.xml"/><Relationship Id="rId4" Type="http://schemas.openxmlformats.org/officeDocument/2006/relationships/queryTable" Target="../queryTables/queryTable34.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queryTable" Target="../queryTables/queryTable40.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queryTable" Target="../queryTables/queryTable42.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queryTable" Target="../queryTables/queryTable44.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queryTable" Target="../queryTables/queryTable46.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drawing" Target="../drawings/drawing13.xml"/><Relationship Id="rId1" Type="http://schemas.openxmlformats.org/officeDocument/2006/relationships/printerSettings" Target="../printerSettings/printerSettings16.bin"/><Relationship Id="rId4" Type="http://schemas.openxmlformats.org/officeDocument/2006/relationships/queryTable" Target="../queryTables/queryTable48.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drawing" Target="../drawings/drawing14.xml"/><Relationship Id="rId1" Type="http://schemas.openxmlformats.org/officeDocument/2006/relationships/printerSettings" Target="../printerSettings/printerSettings17.bin"/><Relationship Id="rId6" Type="http://schemas.openxmlformats.org/officeDocument/2006/relationships/queryTable" Target="../queryTables/queryTable52.xml"/><Relationship Id="rId5" Type="http://schemas.openxmlformats.org/officeDocument/2006/relationships/queryTable" Target="../queryTables/queryTable51.xml"/><Relationship Id="rId4" Type="http://schemas.openxmlformats.org/officeDocument/2006/relationships/queryTable" Target="../queryTables/queryTable50.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queryTable" Target="../queryTables/queryTable5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drawing" Target="../drawings/drawing16.xml"/><Relationship Id="rId1" Type="http://schemas.openxmlformats.org/officeDocument/2006/relationships/printerSettings" Target="../printerSettings/printerSettings19.bin"/><Relationship Id="rId5" Type="http://schemas.openxmlformats.org/officeDocument/2006/relationships/queryTable" Target="../queryTables/queryTable57.xml"/><Relationship Id="rId4" Type="http://schemas.openxmlformats.org/officeDocument/2006/relationships/queryTable" Target="../queryTables/queryTable5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drawing" Target="../drawings/drawing17.xml"/><Relationship Id="rId1" Type="http://schemas.openxmlformats.org/officeDocument/2006/relationships/printerSettings" Target="../printerSettings/printerSettings20.bin"/><Relationship Id="rId5" Type="http://schemas.openxmlformats.org/officeDocument/2006/relationships/queryTable" Target="../queryTables/queryTable60.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drawing" Target="../drawings/drawing18.xml"/><Relationship Id="rId1" Type="http://schemas.openxmlformats.org/officeDocument/2006/relationships/printerSettings" Target="../printerSettings/printerSettings21.bin"/><Relationship Id="rId4" Type="http://schemas.openxmlformats.org/officeDocument/2006/relationships/queryTable" Target="../queryTables/queryTable62.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drawing" Target="../drawings/drawing19.xml"/><Relationship Id="rId1" Type="http://schemas.openxmlformats.org/officeDocument/2006/relationships/printerSettings" Target="../printerSettings/printerSettings22.bin"/><Relationship Id="rId4" Type="http://schemas.openxmlformats.org/officeDocument/2006/relationships/queryTable" Target="../queryTables/queryTable64.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drawing" Target="../drawings/drawing20.xml"/><Relationship Id="rId1" Type="http://schemas.openxmlformats.org/officeDocument/2006/relationships/printerSettings" Target="../printerSettings/printerSettings23.bin"/><Relationship Id="rId5" Type="http://schemas.openxmlformats.org/officeDocument/2006/relationships/queryTable" Target="../queryTables/queryTable67.xml"/><Relationship Id="rId4" Type="http://schemas.openxmlformats.org/officeDocument/2006/relationships/queryTable" Target="../queryTables/queryTable66.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drawing" Target="../drawings/drawing21.xml"/><Relationship Id="rId1" Type="http://schemas.openxmlformats.org/officeDocument/2006/relationships/printerSettings" Target="../printerSettings/printerSettings24.bin"/><Relationship Id="rId4" Type="http://schemas.openxmlformats.org/officeDocument/2006/relationships/queryTable" Target="../queryTables/queryTable69.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drawing" Target="../drawings/drawing22.xml"/><Relationship Id="rId1" Type="http://schemas.openxmlformats.org/officeDocument/2006/relationships/printerSettings" Target="../printerSettings/printerSettings25.bin"/><Relationship Id="rId5" Type="http://schemas.openxmlformats.org/officeDocument/2006/relationships/queryTable" Target="../queryTables/queryTable72.xml"/><Relationship Id="rId4" Type="http://schemas.openxmlformats.org/officeDocument/2006/relationships/queryTable" Target="../queryTables/queryTable7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drawing" Target="../drawings/drawing23.xml"/><Relationship Id="rId1" Type="http://schemas.openxmlformats.org/officeDocument/2006/relationships/printerSettings" Target="../printerSettings/printerSettings26.bin"/><Relationship Id="rId4" Type="http://schemas.openxmlformats.org/officeDocument/2006/relationships/queryTable" Target="../queryTables/queryTable7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drawing" Target="../drawings/drawing24.xml"/><Relationship Id="rId1" Type="http://schemas.openxmlformats.org/officeDocument/2006/relationships/printerSettings" Target="../printerSettings/printerSettings27.bin"/><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drawing" Target="../drawings/drawing25.xml"/><Relationship Id="rId1" Type="http://schemas.openxmlformats.org/officeDocument/2006/relationships/printerSettings" Target="../printerSettings/printerSettings28.bin"/><Relationship Id="rId4" Type="http://schemas.openxmlformats.org/officeDocument/2006/relationships/queryTable" Target="../queryTables/queryTable79.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drawing" Target="../drawings/drawing26.xml"/><Relationship Id="rId1" Type="http://schemas.openxmlformats.org/officeDocument/2006/relationships/printerSettings" Target="../printerSettings/printerSettings29.bin"/><Relationship Id="rId5" Type="http://schemas.openxmlformats.org/officeDocument/2006/relationships/queryTable" Target="../queryTables/queryTable82.xml"/><Relationship Id="rId4" Type="http://schemas.openxmlformats.org/officeDocument/2006/relationships/queryTable" Target="../queryTables/queryTable81.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drawing" Target="../drawings/drawing27.xml"/><Relationship Id="rId1" Type="http://schemas.openxmlformats.org/officeDocument/2006/relationships/printerSettings" Target="../printerSettings/printerSettings30.bin"/><Relationship Id="rId4" Type="http://schemas.openxmlformats.org/officeDocument/2006/relationships/queryTable" Target="../queryTables/queryTable84.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drawing" Target="../drawings/drawing28.xml"/><Relationship Id="rId1" Type="http://schemas.openxmlformats.org/officeDocument/2006/relationships/printerSettings" Target="../printerSettings/printerSettings31.bin"/><Relationship Id="rId4" Type="http://schemas.openxmlformats.org/officeDocument/2006/relationships/queryTable" Target="../queryTables/queryTable86.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drawing" Target="../drawings/drawing29.xml"/><Relationship Id="rId1" Type="http://schemas.openxmlformats.org/officeDocument/2006/relationships/printerSettings" Target="../printerSettings/printerSettings32.bin"/><Relationship Id="rId5" Type="http://schemas.openxmlformats.org/officeDocument/2006/relationships/queryTable" Target="../queryTables/queryTable89.xml"/><Relationship Id="rId4" Type="http://schemas.openxmlformats.org/officeDocument/2006/relationships/queryTable" Target="../queryTables/queryTable88.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drawing" Target="../drawings/drawing30.xml"/><Relationship Id="rId1" Type="http://schemas.openxmlformats.org/officeDocument/2006/relationships/printerSettings" Target="../printerSettings/printerSettings33.bin"/><Relationship Id="rId5" Type="http://schemas.openxmlformats.org/officeDocument/2006/relationships/queryTable" Target="../queryTables/queryTable92.xml"/><Relationship Id="rId4" Type="http://schemas.openxmlformats.org/officeDocument/2006/relationships/queryTable" Target="../queryTables/queryTable91.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drawing" Target="../drawings/drawing31.xml"/><Relationship Id="rId1" Type="http://schemas.openxmlformats.org/officeDocument/2006/relationships/printerSettings" Target="../printerSettings/printerSettings34.bin"/><Relationship Id="rId4" Type="http://schemas.openxmlformats.org/officeDocument/2006/relationships/queryTable" Target="../queryTables/queryTable94.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drawing" Target="../drawings/drawing32.xml"/><Relationship Id="rId1" Type="http://schemas.openxmlformats.org/officeDocument/2006/relationships/printerSettings" Target="../printerSettings/printerSettings35.bin"/><Relationship Id="rId4" Type="http://schemas.openxmlformats.org/officeDocument/2006/relationships/queryTable" Target="../queryTables/queryTable96.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drawing" Target="../drawings/drawing33.xml"/><Relationship Id="rId1" Type="http://schemas.openxmlformats.org/officeDocument/2006/relationships/printerSettings" Target="../printerSettings/printerSettings36.bin"/><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drawing" Target="../drawings/drawing34.xml"/><Relationship Id="rId1" Type="http://schemas.openxmlformats.org/officeDocument/2006/relationships/printerSettings" Target="../printerSettings/printerSettings37.bin"/><Relationship Id="rId4" Type="http://schemas.openxmlformats.org/officeDocument/2006/relationships/queryTable" Target="../queryTables/queryTable101.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2.xml"/><Relationship Id="rId7" Type="http://schemas.openxmlformats.org/officeDocument/2006/relationships/queryTable" Target="../queryTables/queryTable106.xml"/><Relationship Id="rId2" Type="http://schemas.openxmlformats.org/officeDocument/2006/relationships/drawing" Target="../drawings/drawing35.xml"/><Relationship Id="rId1" Type="http://schemas.openxmlformats.org/officeDocument/2006/relationships/printerSettings" Target="../printerSettings/printerSettings38.bin"/><Relationship Id="rId6" Type="http://schemas.openxmlformats.org/officeDocument/2006/relationships/queryTable" Target="../queryTables/queryTable105.xml"/><Relationship Id="rId5" Type="http://schemas.openxmlformats.org/officeDocument/2006/relationships/queryTable" Target="../queryTables/queryTable104.xml"/><Relationship Id="rId4" Type="http://schemas.openxmlformats.org/officeDocument/2006/relationships/queryTable" Target="../queryTables/queryTable103.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drawing" Target="../drawings/drawing36.xml"/><Relationship Id="rId1" Type="http://schemas.openxmlformats.org/officeDocument/2006/relationships/printerSettings" Target="../printerSettings/printerSettings39.bin"/><Relationship Id="rId5" Type="http://schemas.openxmlformats.org/officeDocument/2006/relationships/queryTable" Target="../queryTables/queryTable109.xml"/><Relationship Id="rId4" Type="http://schemas.openxmlformats.org/officeDocument/2006/relationships/queryTable" Target="../queryTables/queryTable108.xml"/></Relationships>
</file>

<file path=xl/worksheets/_rels/sheet40.xml.rels><?xml version="1.0" encoding="UTF-8" standalone="yes"?>
<Relationships xmlns="http://schemas.openxmlformats.org/package/2006/relationships"><Relationship Id="rId8" Type="http://schemas.openxmlformats.org/officeDocument/2006/relationships/queryTable" Target="../queryTables/queryTable115.xml"/><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drawing" Target="../drawings/drawing37.xml"/><Relationship Id="rId1" Type="http://schemas.openxmlformats.org/officeDocument/2006/relationships/printerSettings" Target="../printerSettings/printerSettings40.bin"/><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drawing" Target="../drawings/drawing38.xml"/><Relationship Id="rId1" Type="http://schemas.openxmlformats.org/officeDocument/2006/relationships/printerSettings" Target="../printerSettings/printerSettings41.bin"/><Relationship Id="rId5" Type="http://schemas.openxmlformats.org/officeDocument/2006/relationships/queryTable" Target="../queryTables/queryTable118.xml"/><Relationship Id="rId4" Type="http://schemas.openxmlformats.org/officeDocument/2006/relationships/queryTable" Target="../queryTables/queryTable11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drawing" Target="../drawings/drawing39.xml"/><Relationship Id="rId1" Type="http://schemas.openxmlformats.org/officeDocument/2006/relationships/printerSettings" Target="../printerSettings/printerSettings42.bin"/><Relationship Id="rId5" Type="http://schemas.openxmlformats.org/officeDocument/2006/relationships/queryTable" Target="../queryTables/queryTable121.xml"/><Relationship Id="rId4" Type="http://schemas.openxmlformats.org/officeDocument/2006/relationships/queryTable" Target="../queryTables/queryTable12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drawing" Target="../drawings/drawing40.xml"/><Relationship Id="rId1" Type="http://schemas.openxmlformats.org/officeDocument/2006/relationships/printerSettings" Target="../printerSettings/printerSettings43.bin"/><Relationship Id="rId5" Type="http://schemas.openxmlformats.org/officeDocument/2006/relationships/queryTable" Target="../queryTables/queryTable124.xml"/><Relationship Id="rId4" Type="http://schemas.openxmlformats.org/officeDocument/2006/relationships/queryTable" Target="../queryTables/queryTable123.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drawing" Target="../drawings/drawing41.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drawing" Target="../drawings/drawing42.xml"/><Relationship Id="rId1" Type="http://schemas.openxmlformats.org/officeDocument/2006/relationships/printerSettings" Target="../printerSettings/printerSettings45.bin"/><Relationship Id="rId6" Type="http://schemas.openxmlformats.org/officeDocument/2006/relationships/queryTable" Target="../queryTables/queryTable129.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0.xml"/><Relationship Id="rId7" Type="http://schemas.openxmlformats.org/officeDocument/2006/relationships/queryTable" Target="../queryTables/queryTable134.xml"/><Relationship Id="rId2" Type="http://schemas.openxmlformats.org/officeDocument/2006/relationships/drawing" Target="../drawings/drawing43.xml"/><Relationship Id="rId1" Type="http://schemas.openxmlformats.org/officeDocument/2006/relationships/printerSettings" Target="../printerSettings/printerSettings46.bin"/><Relationship Id="rId6" Type="http://schemas.openxmlformats.org/officeDocument/2006/relationships/queryTable" Target="../queryTables/queryTable133.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drawing" Target="../drawings/drawing44.xml"/><Relationship Id="rId1" Type="http://schemas.openxmlformats.org/officeDocument/2006/relationships/printerSettings" Target="../printerSettings/printerSettings47.bin"/><Relationship Id="rId4" Type="http://schemas.openxmlformats.org/officeDocument/2006/relationships/queryTable" Target="../queryTables/queryTable13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drawing" Target="../drawings/drawing45.xml"/><Relationship Id="rId1" Type="http://schemas.openxmlformats.org/officeDocument/2006/relationships/printerSettings" Target="../printerSettings/printerSettings48.bin"/><Relationship Id="rId6" Type="http://schemas.openxmlformats.org/officeDocument/2006/relationships/queryTable" Target="../queryTables/queryTable140.xml"/><Relationship Id="rId5" Type="http://schemas.openxmlformats.org/officeDocument/2006/relationships/queryTable" Target="../queryTables/queryTable139.xml"/><Relationship Id="rId4" Type="http://schemas.openxmlformats.org/officeDocument/2006/relationships/queryTable" Target="../queryTables/queryTable138.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drawing" Target="../drawings/drawing46.xml"/><Relationship Id="rId1" Type="http://schemas.openxmlformats.org/officeDocument/2006/relationships/printerSettings" Target="../printerSettings/printerSettings49.bin"/><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drawing" Target="../drawings/drawing47.xml"/><Relationship Id="rId1" Type="http://schemas.openxmlformats.org/officeDocument/2006/relationships/printerSettings" Target="../printerSettings/printerSettings50.bin"/><Relationship Id="rId4" Type="http://schemas.openxmlformats.org/officeDocument/2006/relationships/queryTable" Target="../queryTables/queryTable145.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drawing" Target="../drawings/drawing48.xml"/><Relationship Id="rId1" Type="http://schemas.openxmlformats.org/officeDocument/2006/relationships/printerSettings" Target="../printerSettings/printerSettings51.bin"/><Relationship Id="rId4" Type="http://schemas.openxmlformats.org/officeDocument/2006/relationships/queryTable" Target="../queryTables/queryTable1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drawing" Target="../drawings/drawing49.xml"/><Relationship Id="rId1" Type="http://schemas.openxmlformats.org/officeDocument/2006/relationships/printerSettings" Target="../printerSettings/printerSettings52.bin"/><Relationship Id="rId4" Type="http://schemas.openxmlformats.org/officeDocument/2006/relationships/queryTable" Target="../queryTables/queryTable149.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drawing" Target="../drawings/drawing50.xml"/><Relationship Id="rId1" Type="http://schemas.openxmlformats.org/officeDocument/2006/relationships/printerSettings" Target="../printerSettings/printerSettings53.bin"/><Relationship Id="rId6" Type="http://schemas.openxmlformats.org/officeDocument/2006/relationships/queryTable" Target="../queryTables/queryTable153.xml"/><Relationship Id="rId5" Type="http://schemas.openxmlformats.org/officeDocument/2006/relationships/queryTable" Target="../queryTables/queryTable152.xml"/><Relationship Id="rId4" Type="http://schemas.openxmlformats.org/officeDocument/2006/relationships/queryTable" Target="../queryTables/queryTable1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D02D-93D0-46A4-B4BF-908FF9392AAA}">
  <sheetPr codeName="Sheet3"/>
  <dimension ref="A1:L64"/>
  <sheetViews>
    <sheetView tabSelected="1" workbookViewId="0">
      <selection activeCell="C2" sqref="C2"/>
    </sheetView>
  </sheetViews>
  <sheetFormatPr defaultRowHeight="12.75"/>
  <cols>
    <col min="1" max="1" width="16.7109375" style="1" bestFit="1" customWidth="1"/>
    <col min="2" max="2" width="14.5703125" style="1" bestFit="1" customWidth="1"/>
    <col min="3" max="3" width="145.14062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A1" s="387" t="s">
        <v>0</v>
      </c>
      <c r="B1" s="387"/>
      <c r="C1" s="387"/>
    </row>
    <row r="2" spans="1:3">
      <c r="A2" s="2" t="s">
        <v>1</v>
      </c>
      <c r="B2" s="2" t="s">
        <v>2</v>
      </c>
      <c r="C2" s="2" t="s">
        <v>3</v>
      </c>
    </row>
    <row r="3" spans="1:3">
      <c r="A3" s="3" t="s">
        <v>33</v>
      </c>
      <c r="B3" s="3" t="s">
        <v>34</v>
      </c>
      <c r="C3" s="3" t="s">
        <v>35</v>
      </c>
    </row>
    <row r="4" spans="1:3">
      <c r="A4" s="3" t="s">
        <v>33</v>
      </c>
      <c r="B4" s="3" t="s">
        <v>36</v>
      </c>
      <c r="C4" s="3" t="s">
        <v>37</v>
      </c>
    </row>
    <row r="5" spans="1:3">
      <c r="A5" s="3" t="s">
        <v>33</v>
      </c>
      <c r="B5" s="3" t="s">
        <v>38</v>
      </c>
      <c r="C5" s="3" t="s">
        <v>39</v>
      </c>
    </row>
    <row r="6" spans="1:3">
      <c r="A6" s="3" t="s">
        <v>4</v>
      </c>
      <c r="B6" s="3" t="s">
        <v>5</v>
      </c>
      <c r="C6" s="3" t="s">
        <v>6</v>
      </c>
    </row>
    <row r="7" spans="1:3">
      <c r="A7" s="3" t="s">
        <v>33</v>
      </c>
      <c r="B7" s="3" t="s">
        <v>40</v>
      </c>
      <c r="C7" s="3" t="s">
        <v>41</v>
      </c>
    </row>
    <row r="8" spans="1:3">
      <c r="A8" s="3" t="s">
        <v>4</v>
      </c>
      <c r="B8" s="3" t="s">
        <v>7</v>
      </c>
      <c r="C8" s="3" t="s">
        <v>2463</v>
      </c>
    </row>
    <row r="9" spans="1:3">
      <c r="A9" s="3" t="s">
        <v>4</v>
      </c>
      <c r="B9" s="3" t="s">
        <v>9</v>
      </c>
      <c r="C9" s="3" t="s">
        <v>10</v>
      </c>
    </row>
    <row r="10" spans="1:3">
      <c r="A10" s="3" t="s">
        <v>33</v>
      </c>
      <c r="B10" s="3" t="s">
        <v>42</v>
      </c>
      <c r="C10" s="3" t="s">
        <v>43</v>
      </c>
    </row>
    <row r="11" spans="1:3">
      <c r="A11" s="3" t="s">
        <v>33</v>
      </c>
      <c r="B11" s="3" t="s">
        <v>44</v>
      </c>
      <c r="C11" s="3" t="s">
        <v>45</v>
      </c>
    </row>
    <row r="12" spans="1:3">
      <c r="A12" s="3" t="s">
        <v>33</v>
      </c>
      <c r="B12" s="3" t="s">
        <v>46</v>
      </c>
      <c r="C12" s="3" t="s">
        <v>47</v>
      </c>
    </row>
    <row r="13" spans="1:3">
      <c r="A13" s="3" t="s">
        <v>33</v>
      </c>
      <c r="B13" s="3" t="s">
        <v>48</v>
      </c>
      <c r="C13" s="3" t="s">
        <v>49</v>
      </c>
    </row>
    <row r="14" spans="1:3">
      <c r="A14" s="3" t="s">
        <v>33</v>
      </c>
      <c r="B14" s="3" t="s">
        <v>50</v>
      </c>
      <c r="C14" s="3" t="s">
        <v>51</v>
      </c>
    </row>
    <row r="15" spans="1:3">
      <c r="A15" s="3" t="s">
        <v>33</v>
      </c>
      <c r="B15" s="3" t="s">
        <v>52</v>
      </c>
      <c r="C15" s="3" t="s">
        <v>53</v>
      </c>
    </row>
    <row r="16" spans="1:3">
      <c r="A16" s="3" t="s">
        <v>4</v>
      </c>
      <c r="B16" s="3" t="s">
        <v>11</v>
      </c>
      <c r="C16" s="3" t="s">
        <v>12</v>
      </c>
    </row>
    <row r="17" spans="1:3">
      <c r="A17" s="3" t="s">
        <v>33</v>
      </c>
      <c r="B17" s="3" t="s">
        <v>54</v>
      </c>
      <c r="C17" s="3" t="s">
        <v>55</v>
      </c>
    </row>
    <row r="18" spans="1:3">
      <c r="A18" s="3" t="s">
        <v>4</v>
      </c>
      <c r="B18" s="3" t="s">
        <v>13</v>
      </c>
      <c r="C18" s="3" t="s">
        <v>14</v>
      </c>
    </row>
    <row r="19" spans="1:3">
      <c r="A19" s="3" t="s">
        <v>33</v>
      </c>
      <c r="B19" s="3" t="s">
        <v>56</v>
      </c>
      <c r="C19" s="3" t="s">
        <v>57</v>
      </c>
    </row>
    <row r="20" spans="1:3">
      <c r="A20" s="3" t="s">
        <v>33</v>
      </c>
      <c r="B20" s="3" t="s">
        <v>58</v>
      </c>
      <c r="C20" s="3" t="s">
        <v>59</v>
      </c>
    </row>
    <row r="21" spans="1:3">
      <c r="A21" s="3" t="s">
        <v>33</v>
      </c>
      <c r="B21" s="3" t="s">
        <v>60</v>
      </c>
      <c r="C21" s="3" t="s">
        <v>61</v>
      </c>
    </row>
    <row r="22" spans="1:3">
      <c r="A22" s="3" t="s">
        <v>33</v>
      </c>
      <c r="B22" s="3" t="s">
        <v>62</v>
      </c>
      <c r="C22" s="3" t="s">
        <v>63</v>
      </c>
    </row>
    <row r="23" spans="1:3">
      <c r="A23" s="3" t="s">
        <v>33</v>
      </c>
      <c r="B23" s="3" t="s">
        <v>64</v>
      </c>
      <c r="C23" s="3" t="s">
        <v>65</v>
      </c>
    </row>
    <row r="24" spans="1:3">
      <c r="A24" s="3" t="s">
        <v>33</v>
      </c>
      <c r="B24" s="3" t="s">
        <v>66</v>
      </c>
      <c r="C24" s="3" t="s">
        <v>67</v>
      </c>
    </row>
    <row r="25" spans="1:3">
      <c r="A25" s="3" t="s">
        <v>33</v>
      </c>
      <c r="B25" s="3" t="s">
        <v>68</v>
      </c>
      <c r="C25" s="3" t="s">
        <v>69</v>
      </c>
    </row>
    <row r="26" spans="1:3">
      <c r="A26" s="3" t="s">
        <v>33</v>
      </c>
      <c r="B26" s="3" t="s">
        <v>70</v>
      </c>
      <c r="C26" s="3" t="s">
        <v>71</v>
      </c>
    </row>
    <row r="27" spans="1:3">
      <c r="A27" s="3" t="s">
        <v>104</v>
      </c>
      <c r="B27" s="3" t="s">
        <v>105</v>
      </c>
      <c r="C27" s="3" t="s">
        <v>106</v>
      </c>
    </row>
    <row r="28" spans="1:3">
      <c r="A28" s="3" t="s">
        <v>33</v>
      </c>
      <c r="B28" s="3" t="s">
        <v>72</v>
      </c>
      <c r="C28" s="3" t="s">
        <v>73</v>
      </c>
    </row>
    <row r="29" spans="1:3">
      <c r="A29" s="3" t="s">
        <v>4</v>
      </c>
      <c r="B29" s="3" t="s">
        <v>15</v>
      </c>
      <c r="C29" s="3" t="s">
        <v>16</v>
      </c>
    </row>
    <row r="30" spans="1:3">
      <c r="A30" s="3" t="s">
        <v>33</v>
      </c>
      <c r="B30" s="3" t="s">
        <v>74</v>
      </c>
      <c r="C30" s="3" t="s">
        <v>75</v>
      </c>
    </row>
    <row r="31" spans="1:3">
      <c r="A31" s="3" t="s">
        <v>33</v>
      </c>
      <c r="B31" s="3" t="s">
        <v>76</v>
      </c>
      <c r="C31" s="3" t="s">
        <v>77</v>
      </c>
    </row>
    <row r="32" spans="1:3">
      <c r="A32" s="3" t="s">
        <v>33</v>
      </c>
      <c r="B32" s="3" t="s">
        <v>78</v>
      </c>
      <c r="C32" s="3" t="s">
        <v>4190</v>
      </c>
    </row>
    <row r="33" spans="1:3">
      <c r="A33" s="3" t="s">
        <v>33</v>
      </c>
      <c r="B33" s="3" t="s">
        <v>80</v>
      </c>
      <c r="C33" s="374" t="s">
        <v>4191</v>
      </c>
    </row>
    <row r="34" spans="1:3">
      <c r="A34" s="3" t="s">
        <v>4</v>
      </c>
      <c r="B34" s="3" t="s">
        <v>17</v>
      </c>
      <c r="C34" s="3" t="s">
        <v>18</v>
      </c>
    </row>
    <row r="35" spans="1:3">
      <c r="A35" s="3" t="s">
        <v>4</v>
      </c>
      <c r="B35" s="3" t="s">
        <v>19</v>
      </c>
      <c r="C35" s="3" t="s">
        <v>20</v>
      </c>
    </row>
    <row r="36" spans="1:3">
      <c r="A36" s="3" t="s">
        <v>33</v>
      </c>
      <c r="B36" s="3" t="s">
        <v>82</v>
      </c>
      <c r="C36" s="3" t="s">
        <v>83</v>
      </c>
    </row>
    <row r="37" spans="1:3">
      <c r="A37" s="3" t="s">
        <v>33</v>
      </c>
      <c r="B37" s="3" t="s">
        <v>84</v>
      </c>
      <c r="C37" s="3" t="s">
        <v>85</v>
      </c>
    </row>
    <row r="38" spans="1:3">
      <c r="A38" s="3" t="s">
        <v>33</v>
      </c>
      <c r="B38" s="3" t="s">
        <v>86</v>
      </c>
      <c r="C38" s="3" t="s">
        <v>87</v>
      </c>
    </row>
    <row r="39" spans="1:3">
      <c r="A39" s="3" t="s">
        <v>33</v>
      </c>
      <c r="B39" s="3" t="s">
        <v>88</v>
      </c>
      <c r="C39" s="3" t="s">
        <v>89</v>
      </c>
    </row>
    <row r="40" spans="1:3">
      <c r="A40" s="3" t="s">
        <v>4</v>
      </c>
      <c r="B40" s="3" t="s">
        <v>21</v>
      </c>
      <c r="C40" s="3" t="s">
        <v>22</v>
      </c>
    </row>
    <row r="41" spans="1:3">
      <c r="A41" s="3" t="s">
        <v>4</v>
      </c>
      <c r="B41" s="3" t="s">
        <v>23</v>
      </c>
      <c r="C41" s="3" t="s">
        <v>24</v>
      </c>
    </row>
    <row r="42" spans="1:3">
      <c r="A42" s="3" t="s">
        <v>33</v>
      </c>
      <c r="B42" s="3" t="s">
        <v>90</v>
      </c>
      <c r="C42" s="3" t="s">
        <v>91</v>
      </c>
    </row>
    <row r="43" spans="1:3">
      <c r="A43" s="3" t="s">
        <v>33</v>
      </c>
      <c r="B43" s="3" t="s">
        <v>92</v>
      </c>
      <c r="C43" s="3" t="s">
        <v>93</v>
      </c>
    </row>
    <row r="44" spans="1:3">
      <c r="A44" s="3" t="s">
        <v>4</v>
      </c>
      <c r="B44" s="3" t="s">
        <v>25</v>
      </c>
      <c r="C44" s="3" t="s">
        <v>26</v>
      </c>
    </row>
    <row r="45" spans="1:3">
      <c r="A45" s="3" t="s">
        <v>33</v>
      </c>
      <c r="B45" s="3" t="s">
        <v>94</v>
      </c>
      <c r="C45" s="3" t="s">
        <v>95</v>
      </c>
    </row>
    <row r="46" spans="1:3">
      <c r="A46" s="3" t="s">
        <v>33</v>
      </c>
      <c r="B46" s="3" t="s">
        <v>96</v>
      </c>
      <c r="C46" s="3" t="s">
        <v>97</v>
      </c>
    </row>
    <row r="47" spans="1:3">
      <c r="A47" s="3" t="s">
        <v>33</v>
      </c>
      <c r="B47" s="3" t="s">
        <v>98</v>
      </c>
      <c r="C47" s="374" t="s">
        <v>4192</v>
      </c>
    </row>
    <row r="48" spans="1:3">
      <c r="A48" s="3" t="s">
        <v>4</v>
      </c>
      <c r="B48" s="3" t="s">
        <v>27</v>
      </c>
      <c r="C48" s="3" t="s">
        <v>2324</v>
      </c>
    </row>
    <row r="49" spans="1:12">
      <c r="A49" s="3" t="s">
        <v>33</v>
      </c>
      <c r="B49" s="3" t="s">
        <v>100</v>
      </c>
      <c r="C49" s="3" t="s">
        <v>101</v>
      </c>
    </row>
    <row r="50" spans="1:12">
      <c r="A50" s="3" t="s">
        <v>4</v>
      </c>
      <c r="B50" s="3" t="s">
        <v>29</v>
      </c>
      <c r="C50" s="3" t="s">
        <v>2425</v>
      </c>
    </row>
    <row r="51" spans="1:12">
      <c r="A51" s="3" t="s">
        <v>4</v>
      </c>
      <c r="B51" s="3" t="s">
        <v>31</v>
      </c>
      <c r="C51" s="3" t="s">
        <v>32</v>
      </c>
    </row>
    <row r="52" spans="1:12">
      <c r="A52" s="3" t="s">
        <v>33</v>
      </c>
      <c r="B52" s="3" t="s">
        <v>102</v>
      </c>
      <c r="C52" s="3" t="s">
        <v>103</v>
      </c>
    </row>
    <row r="54" spans="1:12">
      <c r="C54" s="3" t="s">
        <v>1586</v>
      </c>
    </row>
    <row r="55" spans="1:12">
      <c r="C55" s="3"/>
    </row>
    <row r="56" spans="1:12" s="15" customFormat="1">
      <c r="A56" s="388" t="s">
        <v>1583</v>
      </c>
      <c r="B56" s="13">
        <v>1</v>
      </c>
      <c r="C56" s="14" t="s">
        <v>4208</v>
      </c>
    </row>
    <row r="57" spans="1:12" s="15" customFormat="1">
      <c r="A57" s="389"/>
      <c r="B57" s="13">
        <v>2</v>
      </c>
      <c r="C57" s="14" t="s">
        <v>4209</v>
      </c>
    </row>
    <row r="58" spans="1:12" s="15" customFormat="1">
      <c r="A58" s="389"/>
      <c r="B58" s="13">
        <v>3</v>
      </c>
      <c r="C58" s="14" t="s">
        <v>4210</v>
      </c>
    </row>
    <row r="59" spans="1:12" s="15" customFormat="1">
      <c r="A59" s="389"/>
      <c r="B59" s="13">
        <v>4</v>
      </c>
      <c r="C59" s="16" t="s">
        <v>4212</v>
      </c>
    </row>
    <row r="60" spans="1:12" s="15" customFormat="1">
      <c r="A60" s="389"/>
      <c r="B60" s="13">
        <v>5</v>
      </c>
      <c r="C60" s="14" t="s">
        <v>1584</v>
      </c>
    </row>
    <row r="61" spans="1:12" s="15" customFormat="1">
      <c r="A61" s="390"/>
      <c r="B61" s="13">
        <v>6</v>
      </c>
      <c r="C61" s="14" t="s">
        <v>4211</v>
      </c>
    </row>
    <row r="64" spans="1:12" s="18" customFormat="1" ht="15">
      <c r="A64" s="391" t="s">
        <v>1585</v>
      </c>
      <c r="B64" s="391"/>
      <c r="C64" s="391"/>
      <c r="D64" s="17"/>
      <c r="E64" s="17"/>
      <c r="F64" s="17"/>
      <c r="G64" s="17"/>
      <c r="H64" s="17"/>
      <c r="I64" s="17"/>
      <c r="J64" s="17"/>
      <c r="K64" s="17"/>
      <c r="L64" s="17"/>
    </row>
  </sheetData>
  <sortState xmlns:xlrd2="http://schemas.microsoft.com/office/spreadsheetml/2017/richdata2" ref="A3:L52">
    <sortCondition ref="C3:C52"/>
  </sortState>
  <mergeCells count="3">
    <mergeCell ref="A1:C1"/>
    <mergeCell ref="A56:A61"/>
    <mergeCell ref="A64:C64"/>
  </mergeCells>
  <hyperlinks>
    <hyperlink ref="A6:C6" location="TBPSUF!A1" display="TBPSUF!A1" xr:uid="{E55E97B8-E4EE-4558-A245-8D178FC04284}"/>
    <hyperlink ref="A9:C9" location="TCIGIF0426!A1" display="TCIGIF0426!A1" xr:uid="{B31C1C7F-8B66-439F-9809-59795DB1765B}"/>
    <hyperlink ref="A16:C16" location="TFRF!A1" display="TFRF!A1" xr:uid="{1726C8CC-AF2F-4C76-A45D-E72F3BA33891}"/>
    <hyperlink ref="A18:C18" location="TGSFR!A1" display="TGSFR!A1" xr:uid="{E1B08D9A-419F-42B0-B74C-D98967554603}"/>
    <hyperlink ref="A29:C29" location="TLF!A1" display="TLF!A1" xr:uid="{D2181A2C-DD8C-4985-BE71-31F427A18365}"/>
    <hyperlink ref="A34:C34" location="TNGIF1226!A1" display="TNGIF1226!A1" xr:uid="{9700C117-0858-488F-B631-4D999DEBACE2}"/>
    <hyperlink ref="A35:C35" location="TNGIF1229!A1" display="TNGIF1229!A1" xr:uid="{F2AD4BDF-98BF-49B3-BECB-288571697B8E}"/>
    <hyperlink ref="A40:C40" location="TNSIFDEC27!A1" display="TNSIFDEC27!A1" xr:uid="{6C516C2E-CCF1-4963-9A73-656E60975F65}"/>
    <hyperlink ref="A41:C41" location="TOF!A1" display="TOF!A1" xr:uid="{5843050C-1247-4BED-A015-6DDAFC468DAC}"/>
    <hyperlink ref="A44:C44" location="TRSFC!A1" display="TRSFC!A1" xr:uid="{DECE01A8-16F8-4490-833F-22BCDFD5C94A}"/>
    <hyperlink ref="A51:C51" location="TUSTF!A1" display="TUSTF!A1" xr:uid="{D4025ECB-4A02-4150-B6B8-A3FFCAD97373}"/>
    <hyperlink ref="A3:C3" location="TAF!A1" display="TAF!A1" xr:uid="{49FA3565-130C-45A2-83D3-9A21A97F7351}"/>
    <hyperlink ref="A4:C4" location="TBAF!A1" display="TBAF!A1" xr:uid="{A9702E30-9C05-4B35-ACD6-727FB4FDECD9}"/>
    <hyperlink ref="A5:C5" location="TBFSF!A1" display="TBFSF!A1" xr:uid="{5C9C5812-D006-4789-9EA3-3792CFEF219B}"/>
    <hyperlink ref="A7:C7" location="TBCF!A1" display="TBCF!A1" xr:uid="{6049C313-628E-4B8E-9338-9349D14F82C2}"/>
    <hyperlink ref="A10:C10" location="TDIF!A1" display="TDIF!A1" xr:uid="{06D463E7-D859-46A1-87A5-BEBE2BBBB53C}"/>
    <hyperlink ref="A11:C11" location="TDIVYF!A1" display="TDIVYF!A1" xr:uid="{320A6401-79E8-40EF-9023-D747E740B1F0}"/>
    <hyperlink ref="A12:C12" location="TEQPEF!A1" display="TEQPEF!A1" xr:uid="{D6E1A2DA-8079-470A-B89C-1FD0E4899B9B}"/>
    <hyperlink ref="A13:C13" location="TMIF!A1" display="TMIF!A1" xr:uid="{5C53A3DD-2414-476C-8D45-49D1FDBEAEC9}"/>
    <hyperlink ref="A14:C14" location="TCS!A1" display="TCS!A1" xr:uid="{4834B2DA-1B7C-4D6A-A060-0BFE24DD8C9E}"/>
    <hyperlink ref="A15:C15" location="TMCAPF!A1" display="TMCAPF!A1" xr:uid="{A3360CBD-E7E3-4EA6-852B-AC892B734E6A}"/>
    <hyperlink ref="A17:C17" location="TFEF!A1" display="TFEF!A1" xr:uid="{0159D254-AD32-4F0A-B6E8-D6E3B147B083}"/>
    <hyperlink ref="A19:C19" location="THOF!A1" display="THOF!A1" xr:uid="{03C3F9F3-6C66-485A-A0CF-D02FA7ECFCD7}"/>
    <hyperlink ref="A20:C20" location="TEGF!A1" display="TEGF!A1" xr:uid="{52DB6A9A-CEE2-4423-AE20-0209584C9C2D}"/>
    <hyperlink ref="A21:C21" location="TICF!A1" display="TICF!A1" xr:uid="{1012802E-10FC-499A-A04C-814238D68FCC}"/>
    <hyperlink ref="A22:C22" location="TIPHF!A1" display="TIPHF!A1" xr:uid="{47DBAC8A-00D0-435C-ABE1-C72EC8F36249}"/>
    <hyperlink ref="A23:C23" location="TTSF96!A1" display="TTSF96!A1" xr:uid="{2A43E849-E8D5-4A44-B691-89656046A844}"/>
    <hyperlink ref="A24:C24" location="TISF!A1" display="TISF!A1" xr:uid="{01A840F7-4ACA-41C6-809D-222EA7A18737}"/>
    <hyperlink ref="A25:C25" location="TEOF!A1" display="TEOF!A1" xr:uid="{FE2A20D9-C3C5-4DC5-9CED-B8CCEB8B49A3}"/>
    <hyperlink ref="A26:C26" location="TTOFE!A1" display="TTOFE!A1" xr:uid="{2C336086-036E-4C73-B46F-0C97CB41A34F}"/>
    <hyperlink ref="A28:C28" location="TINR!A1" display="TINR!A1" xr:uid="{75B8B2C0-C065-4156-AF3F-00C538CD565F}"/>
    <hyperlink ref="A30:C30" location="TMAOF!A1" display="TMAOF!A1" xr:uid="{74ADCAEB-1426-425A-AE9A-98FC826C750F}"/>
    <hyperlink ref="A31:C31" location="TMULTICF!A1" display="TMULTICF!A1" xr:uid="{4EA893D7-AB05-4B74-9E3A-FEA9C8FD8B81}"/>
    <hyperlink ref="A36:C36" location="TNIDFOF!A1" display="TNIDFOF!A1" xr:uid="{71E81973-E021-47AD-9155-66354D6072DC}"/>
    <hyperlink ref="A37:C37" location="TNIDETF!A1" display="TNIDETF!A1" xr:uid="{7FB8F659-AA78-4CDC-B67A-2957728B3644}"/>
    <hyperlink ref="A38:C38" location="TNMMIF!A1" display="TNMMIF!A1" xr:uid="{70030643-5EE7-495B-968A-8887ECFCD80E}"/>
    <hyperlink ref="A39:C39" location="TNPBETF!A1" display="TNPBETF!A1" xr:uid="{EF868CED-2E3E-4777-9D3D-1E8A63045BD8}"/>
    <hyperlink ref="A42:C42" location="TQNTF!A1" display="TQNTF!A1" xr:uid="{2C25D22D-04A9-4DE9-8414-29DC9D2EABDC}"/>
    <hyperlink ref="A43:C43" location="TREF!A1" display="TREF!A1" xr:uid="{F84B0236-4597-4288-B4EA-19C9A80B51F1}"/>
    <hyperlink ref="A45:C45" location="TRSFM!A1" display="TRSFM!A1" xr:uid="{CE40CA69-F271-4909-91F8-A1BF29F357B6}"/>
    <hyperlink ref="A46:C46" location="TRSFP!A1" display="TRSFP!A1" xr:uid="{28FFA004-40EA-4250-8A58-793CE91B9C5F}"/>
    <hyperlink ref="A49:C49" location="TSCAPF!A1" display="TSCAPF!A1" xr:uid="{FDBC531E-D1EB-4487-ABBF-942A8BF68A09}"/>
    <hyperlink ref="A52:C52" location="TYCF!A1" display="TYCF!A1" xr:uid="{D8A30EEA-46F5-48C0-ABF8-2FF408C0E6AE}"/>
    <hyperlink ref="A27:C27" location="TFRSTF!A1" display="TFRSTF!A1" xr:uid="{3F4EDBCC-1265-40B1-8649-B8F1D436DE97}"/>
    <hyperlink ref="C54" location="'Dividend History'!A1" display="Dividend History" xr:uid="{4BA3AA21-40AB-412F-BA7A-13A0BF4EFE2E}"/>
    <hyperlink ref="C50" location="TFF!A1" display="TFF!A1" xr:uid="{345827DF-7832-46F5-BA7F-6CF92427A757}"/>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DCFD2-F8FD-42F1-9115-F560A6849967}">
  <dimension ref="A1:E223"/>
  <sheetViews>
    <sheetView workbookViewId="0">
      <selection activeCell="I8" sqref="I8"/>
    </sheetView>
  </sheetViews>
  <sheetFormatPr defaultRowHeight="15"/>
  <cols>
    <col min="1" max="1" width="9.140625" style="45"/>
    <col min="2" max="2" width="18.7109375" style="49" customWidth="1"/>
    <col min="3" max="3" width="21.85546875" style="45" customWidth="1"/>
    <col min="4" max="4" width="18.28515625" style="45" customWidth="1"/>
    <col min="5" max="5" width="16.7109375" style="45" customWidth="1"/>
    <col min="6" max="257" width="9.140625" style="45"/>
    <col min="258" max="258" width="18.7109375" style="45" customWidth="1"/>
    <col min="259" max="259" width="21.85546875" style="45" customWidth="1"/>
    <col min="260" max="260" width="18.28515625" style="45" customWidth="1"/>
    <col min="261" max="261" width="16.7109375" style="45" customWidth="1"/>
    <col min="262" max="513" width="9.140625" style="45"/>
    <col min="514" max="514" width="18.7109375" style="45" customWidth="1"/>
    <col min="515" max="515" width="21.85546875" style="45" customWidth="1"/>
    <col min="516" max="516" width="18.28515625" style="45" customWidth="1"/>
    <col min="517" max="517" width="16.7109375" style="45" customWidth="1"/>
    <col min="518" max="769" width="9.140625" style="45"/>
    <col min="770" max="770" width="18.7109375" style="45" customWidth="1"/>
    <col min="771" max="771" width="21.85546875" style="45" customWidth="1"/>
    <col min="772" max="772" width="18.28515625" style="45" customWidth="1"/>
    <col min="773" max="773" width="16.7109375" style="45" customWidth="1"/>
    <col min="774" max="1025" width="9.140625" style="45"/>
    <col min="1026" max="1026" width="18.7109375" style="45" customWidth="1"/>
    <col min="1027" max="1027" width="21.85546875" style="45" customWidth="1"/>
    <col min="1028" max="1028" width="18.28515625" style="45" customWidth="1"/>
    <col min="1029" max="1029" width="16.7109375" style="45" customWidth="1"/>
    <col min="1030" max="1281" width="9.140625" style="45"/>
    <col min="1282" max="1282" width="18.7109375" style="45" customWidth="1"/>
    <col min="1283" max="1283" width="21.85546875" style="45" customWidth="1"/>
    <col min="1284" max="1284" width="18.28515625" style="45" customWidth="1"/>
    <col min="1285" max="1285" width="16.7109375" style="45" customWidth="1"/>
    <col min="1286" max="1537" width="9.140625" style="45"/>
    <col min="1538" max="1538" width="18.7109375" style="45" customWidth="1"/>
    <col min="1539" max="1539" width="21.85546875" style="45" customWidth="1"/>
    <col min="1540" max="1540" width="18.28515625" style="45" customWidth="1"/>
    <col min="1541" max="1541" width="16.7109375" style="45" customWidth="1"/>
    <col min="1542" max="1793" width="9.140625" style="45"/>
    <col min="1794" max="1794" width="18.7109375" style="45" customWidth="1"/>
    <col min="1795" max="1795" width="21.85546875" style="45" customWidth="1"/>
    <col min="1796" max="1796" width="18.28515625" style="45" customWidth="1"/>
    <col min="1797" max="1797" width="16.7109375" style="45" customWidth="1"/>
    <col min="1798" max="2049" width="9.140625" style="45"/>
    <col min="2050" max="2050" width="18.7109375" style="45" customWidth="1"/>
    <col min="2051" max="2051" width="21.85546875" style="45" customWidth="1"/>
    <col min="2052" max="2052" width="18.28515625" style="45" customWidth="1"/>
    <col min="2053" max="2053" width="16.7109375" style="45" customWidth="1"/>
    <col min="2054" max="2305" width="9.140625" style="45"/>
    <col min="2306" max="2306" width="18.7109375" style="45" customWidth="1"/>
    <col min="2307" max="2307" width="21.85546875" style="45" customWidth="1"/>
    <col min="2308" max="2308" width="18.28515625" style="45" customWidth="1"/>
    <col min="2309" max="2309" width="16.7109375" style="45" customWidth="1"/>
    <col min="2310" max="2561" width="9.140625" style="45"/>
    <col min="2562" max="2562" width="18.7109375" style="45" customWidth="1"/>
    <col min="2563" max="2563" width="21.85546875" style="45" customWidth="1"/>
    <col min="2564" max="2564" width="18.28515625" style="45" customWidth="1"/>
    <col min="2565" max="2565" width="16.7109375" style="45" customWidth="1"/>
    <col min="2566" max="2817" width="9.140625" style="45"/>
    <col min="2818" max="2818" width="18.7109375" style="45" customWidth="1"/>
    <col min="2819" max="2819" width="21.85546875" style="45" customWidth="1"/>
    <col min="2820" max="2820" width="18.28515625" style="45" customWidth="1"/>
    <col min="2821" max="2821" width="16.7109375" style="45" customWidth="1"/>
    <col min="2822" max="3073" width="9.140625" style="45"/>
    <col min="3074" max="3074" width="18.7109375" style="45" customWidth="1"/>
    <col min="3075" max="3075" width="21.85546875" style="45" customWidth="1"/>
    <col min="3076" max="3076" width="18.28515625" style="45" customWidth="1"/>
    <col min="3077" max="3077" width="16.7109375" style="45" customWidth="1"/>
    <col min="3078" max="3329" width="9.140625" style="45"/>
    <col min="3330" max="3330" width="18.7109375" style="45" customWidth="1"/>
    <col min="3331" max="3331" width="21.85546875" style="45" customWidth="1"/>
    <col min="3332" max="3332" width="18.28515625" style="45" customWidth="1"/>
    <col min="3333" max="3333" width="16.7109375" style="45" customWidth="1"/>
    <col min="3334" max="3585" width="9.140625" style="45"/>
    <col min="3586" max="3586" width="18.7109375" style="45" customWidth="1"/>
    <col min="3587" max="3587" width="21.85546875" style="45" customWidth="1"/>
    <col min="3588" max="3588" width="18.28515625" style="45" customWidth="1"/>
    <col min="3589" max="3589" width="16.7109375" style="45" customWidth="1"/>
    <col min="3590" max="3841" width="9.140625" style="45"/>
    <col min="3842" max="3842" width="18.7109375" style="45" customWidth="1"/>
    <col min="3843" max="3843" width="21.85546875" style="45" customWidth="1"/>
    <col min="3844" max="3844" width="18.28515625" style="45" customWidth="1"/>
    <col min="3845" max="3845" width="16.7109375" style="45" customWidth="1"/>
    <col min="3846" max="4097" width="9.140625" style="45"/>
    <col min="4098" max="4098" width="18.7109375" style="45" customWidth="1"/>
    <col min="4099" max="4099" width="21.85546875" style="45" customWidth="1"/>
    <col min="4100" max="4100" width="18.28515625" style="45" customWidth="1"/>
    <col min="4101" max="4101" width="16.7109375" style="45" customWidth="1"/>
    <col min="4102" max="4353" width="9.140625" style="45"/>
    <col min="4354" max="4354" width="18.7109375" style="45" customWidth="1"/>
    <col min="4355" max="4355" width="21.85546875" style="45" customWidth="1"/>
    <col min="4356" max="4356" width="18.28515625" style="45" customWidth="1"/>
    <col min="4357" max="4357" width="16.7109375" style="45" customWidth="1"/>
    <col min="4358" max="4609" width="9.140625" style="45"/>
    <col min="4610" max="4610" width="18.7109375" style="45" customWidth="1"/>
    <col min="4611" max="4611" width="21.85546875" style="45" customWidth="1"/>
    <col min="4612" max="4612" width="18.28515625" style="45" customWidth="1"/>
    <col min="4613" max="4613" width="16.7109375" style="45" customWidth="1"/>
    <col min="4614" max="4865" width="9.140625" style="45"/>
    <col min="4866" max="4866" width="18.7109375" style="45" customWidth="1"/>
    <col min="4867" max="4867" width="21.85546875" style="45" customWidth="1"/>
    <col min="4868" max="4868" width="18.28515625" style="45" customWidth="1"/>
    <col min="4869" max="4869" width="16.7109375" style="45" customWidth="1"/>
    <col min="4870" max="5121" width="9.140625" style="45"/>
    <col min="5122" max="5122" width="18.7109375" style="45" customWidth="1"/>
    <col min="5123" max="5123" width="21.85546875" style="45" customWidth="1"/>
    <col min="5124" max="5124" width="18.28515625" style="45" customWidth="1"/>
    <col min="5125" max="5125" width="16.7109375" style="45" customWidth="1"/>
    <col min="5126" max="5377" width="9.140625" style="45"/>
    <col min="5378" max="5378" width="18.7109375" style="45" customWidth="1"/>
    <col min="5379" max="5379" width="21.85546875" style="45" customWidth="1"/>
    <col min="5380" max="5380" width="18.28515625" style="45" customWidth="1"/>
    <col min="5381" max="5381" width="16.7109375" style="45" customWidth="1"/>
    <col min="5382" max="5633" width="9.140625" style="45"/>
    <col min="5634" max="5634" width="18.7109375" style="45" customWidth="1"/>
    <col min="5635" max="5635" width="21.85546875" style="45" customWidth="1"/>
    <col min="5636" max="5636" width="18.28515625" style="45" customWidth="1"/>
    <col min="5637" max="5637" width="16.7109375" style="45" customWidth="1"/>
    <col min="5638" max="5889" width="9.140625" style="45"/>
    <col min="5890" max="5890" width="18.7109375" style="45" customWidth="1"/>
    <col min="5891" max="5891" width="21.85546875" style="45" customWidth="1"/>
    <col min="5892" max="5892" width="18.28515625" style="45" customWidth="1"/>
    <col min="5893" max="5893" width="16.7109375" style="45" customWidth="1"/>
    <col min="5894" max="6145" width="9.140625" style="45"/>
    <col min="6146" max="6146" width="18.7109375" style="45" customWidth="1"/>
    <col min="6147" max="6147" width="21.85546875" style="45" customWidth="1"/>
    <col min="6148" max="6148" width="18.28515625" style="45" customWidth="1"/>
    <col min="6149" max="6149" width="16.7109375" style="45" customWidth="1"/>
    <col min="6150" max="6401" width="9.140625" style="45"/>
    <col min="6402" max="6402" width="18.7109375" style="45" customWidth="1"/>
    <col min="6403" max="6403" width="21.85546875" style="45" customWidth="1"/>
    <col min="6404" max="6404" width="18.28515625" style="45" customWidth="1"/>
    <col min="6405" max="6405" width="16.7109375" style="45" customWidth="1"/>
    <col min="6406" max="6657" width="9.140625" style="45"/>
    <col min="6658" max="6658" width="18.7109375" style="45" customWidth="1"/>
    <col min="6659" max="6659" width="21.85546875" style="45" customWidth="1"/>
    <col min="6660" max="6660" width="18.28515625" style="45" customWidth="1"/>
    <col min="6661" max="6661" width="16.7109375" style="45" customWidth="1"/>
    <col min="6662" max="6913" width="9.140625" style="45"/>
    <col min="6914" max="6914" width="18.7109375" style="45" customWidth="1"/>
    <col min="6915" max="6915" width="21.85546875" style="45" customWidth="1"/>
    <col min="6916" max="6916" width="18.28515625" style="45" customWidth="1"/>
    <col min="6917" max="6917" width="16.7109375" style="45" customWidth="1"/>
    <col min="6918" max="7169" width="9.140625" style="45"/>
    <col min="7170" max="7170" width="18.7109375" style="45" customWidth="1"/>
    <col min="7171" max="7171" width="21.85546875" style="45" customWidth="1"/>
    <col min="7172" max="7172" width="18.28515625" style="45" customWidth="1"/>
    <col min="7173" max="7173" width="16.7109375" style="45" customWidth="1"/>
    <col min="7174" max="7425" width="9.140625" style="45"/>
    <col min="7426" max="7426" width="18.7109375" style="45" customWidth="1"/>
    <col min="7427" max="7427" width="21.85546875" style="45" customWidth="1"/>
    <col min="7428" max="7428" width="18.28515625" style="45" customWidth="1"/>
    <col min="7429" max="7429" width="16.7109375" style="45" customWidth="1"/>
    <col min="7430" max="7681" width="9.140625" style="45"/>
    <col min="7682" max="7682" width="18.7109375" style="45" customWidth="1"/>
    <col min="7683" max="7683" width="21.85546875" style="45" customWidth="1"/>
    <col min="7684" max="7684" width="18.28515625" style="45" customWidth="1"/>
    <col min="7685" max="7685" width="16.7109375" style="45" customWidth="1"/>
    <col min="7686" max="7937" width="9.140625" style="45"/>
    <col min="7938" max="7938" width="18.7109375" style="45" customWidth="1"/>
    <col min="7939" max="7939" width="21.85546875" style="45" customWidth="1"/>
    <col min="7940" max="7940" width="18.28515625" style="45" customWidth="1"/>
    <col min="7941" max="7941" width="16.7109375" style="45" customWidth="1"/>
    <col min="7942" max="8193" width="9.140625" style="45"/>
    <col min="8194" max="8194" width="18.7109375" style="45" customWidth="1"/>
    <col min="8195" max="8195" width="21.85546875" style="45" customWidth="1"/>
    <col min="8196" max="8196" width="18.28515625" style="45" customWidth="1"/>
    <col min="8197" max="8197" width="16.7109375" style="45" customWidth="1"/>
    <col min="8198" max="8449" width="9.140625" style="45"/>
    <col min="8450" max="8450" width="18.7109375" style="45" customWidth="1"/>
    <col min="8451" max="8451" width="21.85546875" style="45" customWidth="1"/>
    <col min="8452" max="8452" width="18.28515625" style="45" customWidth="1"/>
    <col min="8453" max="8453" width="16.7109375" style="45" customWidth="1"/>
    <col min="8454" max="8705" width="9.140625" style="45"/>
    <col min="8706" max="8706" width="18.7109375" style="45" customWidth="1"/>
    <col min="8707" max="8707" width="21.85546875" style="45" customWidth="1"/>
    <col min="8708" max="8708" width="18.28515625" style="45" customWidth="1"/>
    <col min="8709" max="8709" width="16.7109375" style="45" customWidth="1"/>
    <col min="8710" max="8961" width="9.140625" style="45"/>
    <col min="8962" max="8962" width="18.7109375" style="45" customWidth="1"/>
    <col min="8963" max="8963" width="21.85546875" style="45" customWidth="1"/>
    <col min="8964" max="8964" width="18.28515625" style="45" customWidth="1"/>
    <col min="8965" max="8965" width="16.7109375" style="45" customWidth="1"/>
    <col min="8966" max="9217" width="9.140625" style="45"/>
    <col min="9218" max="9218" width="18.7109375" style="45" customWidth="1"/>
    <col min="9219" max="9219" width="21.85546875" style="45" customWidth="1"/>
    <col min="9220" max="9220" width="18.28515625" style="45" customWidth="1"/>
    <col min="9221" max="9221" width="16.7109375" style="45" customWidth="1"/>
    <col min="9222" max="9473" width="9.140625" style="45"/>
    <col min="9474" max="9474" width="18.7109375" style="45" customWidth="1"/>
    <col min="9475" max="9475" width="21.85546875" style="45" customWidth="1"/>
    <col min="9476" max="9476" width="18.28515625" style="45" customWidth="1"/>
    <col min="9477" max="9477" width="16.7109375" style="45" customWidth="1"/>
    <col min="9478" max="9729" width="9.140625" style="45"/>
    <col min="9730" max="9730" width="18.7109375" style="45" customWidth="1"/>
    <col min="9731" max="9731" width="21.85546875" style="45" customWidth="1"/>
    <col min="9732" max="9732" width="18.28515625" style="45" customWidth="1"/>
    <col min="9733" max="9733" width="16.7109375" style="45" customWidth="1"/>
    <col min="9734" max="9985" width="9.140625" style="45"/>
    <col min="9986" max="9986" width="18.7109375" style="45" customWidth="1"/>
    <col min="9987" max="9987" width="21.85546875" style="45" customWidth="1"/>
    <col min="9988" max="9988" width="18.28515625" style="45" customWidth="1"/>
    <col min="9989" max="9989" width="16.7109375" style="45" customWidth="1"/>
    <col min="9990" max="10241" width="9.140625" style="45"/>
    <col min="10242" max="10242" width="18.7109375" style="45" customWidth="1"/>
    <col min="10243" max="10243" width="21.85546875" style="45" customWidth="1"/>
    <col min="10244" max="10244" width="18.28515625" style="45" customWidth="1"/>
    <col min="10245" max="10245" width="16.7109375" style="45" customWidth="1"/>
    <col min="10246" max="10497" width="9.140625" style="45"/>
    <col min="10498" max="10498" width="18.7109375" style="45" customWidth="1"/>
    <col min="10499" max="10499" width="21.85546875" style="45" customWidth="1"/>
    <col min="10500" max="10500" width="18.28515625" style="45" customWidth="1"/>
    <col min="10501" max="10501" width="16.7109375" style="45" customWidth="1"/>
    <col min="10502" max="10753" width="9.140625" style="45"/>
    <col min="10754" max="10754" width="18.7109375" style="45" customWidth="1"/>
    <col min="10755" max="10755" width="21.85546875" style="45" customWidth="1"/>
    <col min="10756" max="10756" width="18.28515625" style="45" customWidth="1"/>
    <col min="10757" max="10757" width="16.7109375" style="45" customWidth="1"/>
    <col min="10758" max="11009" width="9.140625" style="45"/>
    <col min="11010" max="11010" width="18.7109375" style="45" customWidth="1"/>
    <col min="11011" max="11011" width="21.85546875" style="45" customWidth="1"/>
    <col min="11012" max="11012" width="18.28515625" style="45" customWidth="1"/>
    <col min="11013" max="11013" width="16.7109375" style="45" customWidth="1"/>
    <col min="11014" max="11265" width="9.140625" style="45"/>
    <col min="11266" max="11266" width="18.7109375" style="45" customWidth="1"/>
    <col min="11267" max="11267" width="21.85546875" style="45" customWidth="1"/>
    <col min="11268" max="11268" width="18.28515625" style="45" customWidth="1"/>
    <col min="11269" max="11269" width="16.7109375" style="45" customWidth="1"/>
    <col min="11270" max="11521" width="9.140625" style="45"/>
    <col min="11522" max="11522" width="18.7109375" style="45" customWidth="1"/>
    <col min="11523" max="11523" width="21.85546875" style="45" customWidth="1"/>
    <col min="11524" max="11524" width="18.28515625" style="45" customWidth="1"/>
    <col min="11525" max="11525" width="16.7109375" style="45" customWidth="1"/>
    <col min="11526" max="11777" width="9.140625" style="45"/>
    <col min="11778" max="11778" width="18.7109375" style="45" customWidth="1"/>
    <col min="11779" max="11779" width="21.85546875" style="45" customWidth="1"/>
    <col min="11780" max="11780" width="18.28515625" style="45" customWidth="1"/>
    <col min="11781" max="11781" width="16.7109375" style="45" customWidth="1"/>
    <col min="11782" max="12033" width="9.140625" style="45"/>
    <col min="12034" max="12034" width="18.7109375" style="45" customWidth="1"/>
    <col min="12035" max="12035" width="21.85546875" style="45" customWidth="1"/>
    <col min="12036" max="12036" width="18.28515625" style="45" customWidth="1"/>
    <col min="12037" max="12037" width="16.7109375" style="45" customWidth="1"/>
    <col min="12038" max="12289" width="9.140625" style="45"/>
    <col min="12290" max="12290" width="18.7109375" style="45" customWidth="1"/>
    <col min="12291" max="12291" width="21.85546875" style="45" customWidth="1"/>
    <col min="12292" max="12292" width="18.28515625" style="45" customWidth="1"/>
    <col min="12293" max="12293" width="16.7109375" style="45" customWidth="1"/>
    <col min="12294" max="12545" width="9.140625" style="45"/>
    <col min="12546" max="12546" width="18.7109375" style="45" customWidth="1"/>
    <col min="12547" max="12547" width="21.85546875" style="45" customWidth="1"/>
    <col min="12548" max="12548" width="18.28515625" style="45" customWidth="1"/>
    <col min="12549" max="12549" width="16.7109375" style="45" customWidth="1"/>
    <col min="12550" max="12801" width="9.140625" style="45"/>
    <col min="12802" max="12802" width="18.7109375" style="45" customWidth="1"/>
    <col min="12803" max="12803" width="21.85546875" style="45" customWidth="1"/>
    <col min="12804" max="12804" width="18.28515625" style="45" customWidth="1"/>
    <col min="12805" max="12805" width="16.7109375" style="45" customWidth="1"/>
    <col min="12806" max="13057" width="9.140625" style="45"/>
    <col min="13058" max="13058" width="18.7109375" style="45" customWidth="1"/>
    <col min="13059" max="13059" width="21.85546875" style="45" customWidth="1"/>
    <col min="13060" max="13060" width="18.28515625" style="45" customWidth="1"/>
    <col min="13061" max="13061" width="16.7109375" style="45" customWidth="1"/>
    <col min="13062" max="13313" width="9.140625" style="45"/>
    <col min="13314" max="13314" width="18.7109375" style="45" customWidth="1"/>
    <col min="13315" max="13315" width="21.85546875" style="45" customWidth="1"/>
    <col min="13316" max="13316" width="18.28515625" style="45" customWidth="1"/>
    <col min="13317" max="13317" width="16.7109375" style="45" customWidth="1"/>
    <col min="13318" max="13569" width="9.140625" style="45"/>
    <col min="13570" max="13570" width="18.7109375" style="45" customWidth="1"/>
    <col min="13571" max="13571" width="21.85546875" style="45" customWidth="1"/>
    <col min="13572" max="13572" width="18.28515625" style="45" customWidth="1"/>
    <col min="13573" max="13573" width="16.7109375" style="45" customWidth="1"/>
    <col min="13574" max="13825" width="9.140625" style="45"/>
    <col min="13826" max="13826" width="18.7109375" style="45" customWidth="1"/>
    <col min="13827" max="13827" width="21.85546875" style="45" customWidth="1"/>
    <col min="13828" max="13828" width="18.28515625" style="45" customWidth="1"/>
    <col min="13829" max="13829" width="16.7109375" style="45" customWidth="1"/>
    <col min="13830" max="14081" width="9.140625" style="45"/>
    <col min="14082" max="14082" width="18.7109375" style="45" customWidth="1"/>
    <col min="14083" max="14083" width="21.85546875" style="45" customWidth="1"/>
    <col min="14084" max="14084" width="18.28515625" style="45" customWidth="1"/>
    <col min="14085" max="14085" width="16.7109375" style="45" customWidth="1"/>
    <col min="14086" max="14337" width="9.140625" style="45"/>
    <col min="14338" max="14338" width="18.7109375" style="45" customWidth="1"/>
    <col min="14339" max="14339" width="21.85546875" style="45" customWidth="1"/>
    <col min="14340" max="14340" width="18.28515625" style="45" customWidth="1"/>
    <col min="14341" max="14341" width="16.7109375" style="45" customWidth="1"/>
    <col min="14342" max="14593" width="9.140625" style="45"/>
    <col min="14594" max="14594" width="18.7109375" style="45" customWidth="1"/>
    <col min="14595" max="14595" width="21.85546875" style="45" customWidth="1"/>
    <col min="14596" max="14596" width="18.28515625" style="45" customWidth="1"/>
    <col min="14597" max="14597" width="16.7109375" style="45" customWidth="1"/>
    <col min="14598" max="14849" width="9.140625" style="45"/>
    <col min="14850" max="14850" width="18.7109375" style="45" customWidth="1"/>
    <col min="14851" max="14851" width="21.85546875" style="45" customWidth="1"/>
    <col min="14852" max="14852" width="18.28515625" style="45" customWidth="1"/>
    <col min="14853" max="14853" width="16.7109375" style="45" customWidth="1"/>
    <col min="14854" max="15105" width="9.140625" style="45"/>
    <col min="15106" max="15106" width="18.7109375" style="45" customWidth="1"/>
    <col min="15107" max="15107" width="21.85546875" style="45" customWidth="1"/>
    <col min="15108" max="15108" width="18.28515625" style="45" customWidth="1"/>
    <col min="15109" max="15109" width="16.7109375" style="45" customWidth="1"/>
    <col min="15110" max="15361" width="9.140625" style="45"/>
    <col min="15362" max="15362" width="18.7109375" style="45" customWidth="1"/>
    <col min="15363" max="15363" width="21.85546875" style="45" customWidth="1"/>
    <col min="15364" max="15364" width="18.28515625" style="45" customWidth="1"/>
    <col min="15365" max="15365" width="16.7109375" style="45" customWidth="1"/>
    <col min="15366" max="15617" width="9.140625" style="45"/>
    <col min="15618" max="15618" width="18.7109375" style="45" customWidth="1"/>
    <col min="15619" max="15619" width="21.85546875" style="45" customWidth="1"/>
    <col min="15620" max="15620" width="18.28515625" style="45" customWidth="1"/>
    <col min="15621" max="15621" width="16.7109375" style="45" customWidth="1"/>
    <col min="15622" max="15873" width="9.140625" style="45"/>
    <col min="15874" max="15874" width="18.7109375" style="45" customWidth="1"/>
    <col min="15875" max="15875" width="21.85546875" style="45" customWidth="1"/>
    <col min="15876" max="15876" width="18.28515625" style="45" customWidth="1"/>
    <col min="15877" max="15877" width="16.7109375" style="45" customWidth="1"/>
    <col min="15878" max="16129" width="9.140625" style="45"/>
    <col min="16130" max="16130" width="18.7109375" style="45" customWidth="1"/>
    <col min="16131" max="16131" width="21.85546875" style="45" customWidth="1"/>
    <col min="16132" max="16132" width="18.28515625" style="45" customWidth="1"/>
    <col min="16133" max="16133" width="16.7109375" style="45" customWidth="1"/>
    <col min="16134" max="16384" width="9.140625" style="45"/>
  </cols>
  <sheetData>
    <row r="1" spans="1:5">
      <c r="A1" s="3" t="s">
        <v>0</v>
      </c>
      <c r="B1" s="392" t="s">
        <v>1759</v>
      </c>
      <c r="C1" s="392"/>
      <c r="D1" s="392"/>
      <c r="E1" s="392"/>
    </row>
    <row r="2" spans="1:5" s="46" customFormat="1" ht="45">
      <c r="B2" s="51" t="s">
        <v>1760</v>
      </c>
      <c r="C2" s="52" t="s">
        <v>1761</v>
      </c>
      <c r="D2" s="53" t="s">
        <v>1762</v>
      </c>
      <c r="E2" s="53" t="s">
        <v>1763</v>
      </c>
    </row>
    <row r="3" spans="1:5">
      <c r="B3" s="54">
        <v>44837</v>
      </c>
      <c r="C3" s="55">
        <v>71.059399999999997</v>
      </c>
      <c r="D3" s="55">
        <v>0.31</v>
      </c>
      <c r="E3" s="55">
        <v>0.31</v>
      </c>
    </row>
    <row r="4" spans="1:5">
      <c r="B4" s="54">
        <v>44867</v>
      </c>
      <c r="C4" s="55">
        <v>73.991799999999998</v>
      </c>
      <c r="D4" s="55">
        <v>0.31</v>
      </c>
      <c r="E4" s="55">
        <v>0.31</v>
      </c>
    </row>
    <row r="5" spans="1:5">
      <c r="B5" s="54">
        <v>44900</v>
      </c>
      <c r="C5" s="55">
        <v>75.958200000000005</v>
      </c>
      <c r="D5" s="55">
        <v>0.31</v>
      </c>
      <c r="E5" s="55">
        <v>0.31</v>
      </c>
    </row>
    <row r="6" spans="1:5">
      <c r="B6" s="54">
        <v>44930</v>
      </c>
      <c r="C6" s="55">
        <v>73.876099999999994</v>
      </c>
      <c r="D6" s="55">
        <v>0.31</v>
      </c>
      <c r="E6" s="55">
        <v>0.31</v>
      </c>
    </row>
    <row r="7" spans="1:5">
      <c r="B7" s="54">
        <v>44960</v>
      </c>
      <c r="C7" s="55">
        <v>72.802099999999996</v>
      </c>
      <c r="D7" s="55">
        <v>0.31</v>
      </c>
      <c r="E7" s="55">
        <v>0.31</v>
      </c>
    </row>
    <row r="8" spans="1:5">
      <c r="B8" s="54">
        <v>44991</v>
      </c>
      <c r="C8" s="55">
        <v>72.351200000000006</v>
      </c>
      <c r="D8" s="55">
        <v>0.3</v>
      </c>
      <c r="E8" s="55">
        <v>0.3</v>
      </c>
    </row>
    <row r="10" spans="1:5">
      <c r="B10" s="392" t="s">
        <v>1764</v>
      </c>
      <c r="C10" s="392"/>
      <c r="D10" s="392"/>
      <c r="E10" s="392"/>
    </row>
    <row r="11" spans="1:5" s="46" customFormat="1" ht="45">
      <c r="B11" s="51" t="s">
        <v>1760</v>
      </c>
      <c r="C11" s="52" t="s">
        <v>1761</v>
      </c>
      <c r="D11" s="53" t="s">
        <v>1762</v>
      </c>
      <c r="E11" s="53" t="s">
        <v>1763</v>
      </c>
    </row>
    <row r="12" spans="1:5">
      <c r="B12" s="54">
        <v>44837</v>
      </c>
      <c r="C12" s="55">
        <v>80.290499999999994</v>
      </c>
      <c r="D12" s="55">
        <v>0.31</v>
      </c>
      <c r="E12" s="55">
        <v>0.31</v>
      </c>
    </row>
    <row r="13" spans="1:5">
      <c r="B13" s="54">
        <v>44867</v>
      </c>
      <c r="C13" s="55">
        <v>83.711100000000002</v>
      </c>
      <c r="D13" s="55">
        <v>0.31</v>
      </c>
      <c r="E13" s="55">
        <v>0.31</v>
      </c>
    </row>
    <row r="14" spans="1:5">
      <c r="B14" s="54">
        <v>44900</v>
      </c>
      <c r="C14" s="55">
        <v>86.053299999999993</v>
      </c>
      <c r="D14" s="55">
        <v>0.31</v>
      </c>
      <c r="E14" s="55">
        <v>0.31</v>
      </c>
    </row>
    <row r="15" spans="1:5">
      <c r="B15" s="54">
        <v>44930</v>
      </c>
      <c r="C15" s="55">
        <v>83.802300000000002</v>
      </c>
      <c r="D15" s="55">
        <v>0.31</v>
      </c>
      <c r="E15" s="55">
        <v>0.31</v>
      </c>
    </row>
    <row r="16" spans="1:5">
      <c r="B16" s="54">
        <v>44960</v>
      </c>
      <c r="C16" s="55">
        <v>82.690100000000001</v>
      </c>
      <c r="D16" s="55">
        <v>0.31</v>
      </c>
      <c r="E16" s="55">
        <v>0.31</v>
      </c>
    </row>
    <row r="17" spans="2:5">
      <c r="B17" s="54">
        <v>44991</v>
      </c>
      <c r="C17" s="55">
        <v>82.287400000000005</v>
      </c>
      <c r="D17" s="55">
        <v>0.3</v>
      </c>
      <c r="E17" s="55">
        <v>0.3</v>
      </c>
    </row>
    <row r="19" spans="2:5">
      <c r="B19" s="394" t="s">
        <v>1765</v>
      </c>
      <c r="C19" s="394"/>
      <c r="D19" s="394"/>
      <c r="E19" s="394"/>
    </row>
    <row r="20" spans="2:5" s="46" customFormat="1" ht="45">
      <c r="B20" s="51" t="s">
        <v>1760</v>
      </c>
      <c r="C20" s="52" t="s">
        <v>1761</v>
      </c>
      <c r="D20" s="53" t="s">
        <v>1762</v>
      </c>
      <c r="E20" s="53" t="s">
        <v>1763</v>
      </c>
    </row>
    <row r="21" spans="2:5" s="47" customFormat="1">
      <c r="B21" s="56" t="s">
        <v>1766</v>
      </c>
      <c r="C21" s="57">
        <v>1003.5288</v>
      </c>
      <c r="D21" s="58">
        <v>4.0613999999999999</v>
      </c>
      <c r="E21" s="58">
        <v>4.0613999999999999</v>
      </c>
    </row>
    <row r="22" spans="2:5" s="47" customFormat="1">
      <c r="B22" s="56" t="s">
        <v>1767</v>
      </c>
      <c r="C22" s="57">
        <v>1003.5288</v>
      </c>
      <c r="D22" s="58">
        <v>2.6414</v>
      </c>
      <c r="E22" s="58">
        <v>2.6414</v>
      </c>
    </row>
    <row r="23" spans="2:5" s="47" customFormat="1">
      <c r="B23" s="56" t="s">
        <v>1768</v>
      </c>
      <c r="C23" s="57">
        <v>1003.5288</v>
      </c>
      <c r="D23" s="58">
        <v>4.8366999999999996</v>
      </c>
      <c r="E23" s="58">
        <v>4.8366999999999996</v>
      </c>
    </row>
    <row r="24" spans="2:5" s="47" customFormat="1">
      <c r="B24" s="56" t="s">
        <v>1769</v>
      </c>
      <c r="C24" s="57">
        <v>1003.5288</v>
      </c>
      <c r="D24" s="58">
        <v>4.5695000000000006</v>
      </c>
      <c r="E24" s="58">
        <v>4.5695000000000006</v>
      </c>
    </row>
    <row r="25" spans="2:5" s="47" customFormat="1">
      <c r="B25" s="56" t="s">
        <v>1770</v>
      </c>
      <c r="C25" s="57">
        <v>1003.5288</v>
      </c>
      <c r="D25" s="58">
        <v>4.5306999999999995</v>
      </c>
      <c r="E25" s="58">
        <v>4.5306999999999995</v>
      </c>
    </row>
    <row r="26" spans="2:5" s="47" customFormat="1">
      <c r="B26" s="56" t="s">
        <v>1771</v>
      </c>
      <c r="C26" s="57">
        <v>1003.5288</v>
      </c>
      <c r="D26" s="58">
        <v>7.4106999999999994</v>
      </c>
      <c r="E26" s="58">
        <v>7.4106999999999994</v>
      </c>
    </row>
    <row r="28" spans="2:5">
      <c r="B28" s="394" t="s">
        <v>1772</v>
      </c>
      <c r="C28" s="394"/>
      <c r="D28" s="394"/>
      <c r="E28" s="394"/>
    </row>
    <row r="29" spans="2:5" s="46" customFormat="1" ht="45">
      <c r="B29" s="51" t="s">
        <v>1760</v>
      </c>
      <c r="C29" s="52" t="s">
        <v>1761</v>
      </c>
      <c r="D29" s="53" t="s">
        <v>1762</v>
      </c>
      <c r="E29" s="53" t="s">
        <v>1763</v>
      </c>
    </row>
    <row r="30" spans="2:5" s="47" customFormat="1">
      <c r="B30" s="56" t="s">
        <v>1766</v>
      </c>
      <c r="C30" s="57">
        <v>1003.5316</v>
      </c>
      <c r="D30" s="58">
        <v>4.3361000000000001</v>
      </c>
      <c r="E30" s="58">
        <v>4.3361000000000001</v>
      </c>
    </row>
    <row r="31" spans="2:5" s="47" customFormat="1">
      <c r="B31" s="56" t="s">
        <v>1767</v>
      </c>
      <c r="C31" s="57">
        <v>1003.5316</v>
      </c>
      <c r="D31" s="58">
        <v>2.7744</v>
      </c>
      <c r="E31" s="58">
        <v>2.7744</v>
      </c>
    </row>
    <row r="32" spans="2:5" s="47" customFormat="1">
      <c r="B32" s="56" t="s">
        <v>1768</v>
      </c>
      <c r="C32" s="57">
        <v>1003.5316</v>
      </c>
      <c r="D32" s="58">
        <v>5.1292999999999989</v>
      </c>
      <c r="E32" s="58">
        <v>5.1292999999999989</v>
      </c>
    </row>
    <row r="33" spans="2:5" s="47" customFormat="1">
      <c r="B33" s="56" t="s">
        <v>1769</v>
      </c>
      <c r="C33" s="57">
        <v>1003.5316</v>
      </c>
      <c r="D33" s="58">
        <v>4.8604000000000003</v>
      </c>
      <c r="E33" s="58">
        <v>4.8604000000000003</v>
      </c>
    </row>
    <row r="34" spans="2:5" s="47" customFormat="1">
      <c r="B34" s="56" t="s">
        <v>1770</v>
      </c>
      <c r="C34" s="57">
        <v>1003.5316</v>
      </c>
      <c r="D34" s="58">
        <v>5.0898999999999983</v>
      </c>
      <c r="E34" s="58">
        <v>5.0898999999999983</v>
      </c>
    </row>
    <row r="35" spans="2:5" s="47" customFormat="1">
      <c r="B35" s="56" t="s">
        <v>1771</v>
      </c>
      <c r="C35" s="57">
        <v>1003.5316</v>
      </c>
      <c r="D35" s="58">
        <v>7.9906999999999995</v>
      </c>
      <c r="E35" s="58">
        <v>7.9906999999999995</v>
      </c>
    </row>
    <row r="36" spans="2:5">
      <c r="C36" s="59"/>
      <c r="D36" s="60"/>
      <c r="E36" s="60"/>
    </row>
    <row r="37" spans="2:5">
      <c r="B37" s="392" t="s">
        <v>1773</v>
      </c>
      <c r="C37" s="392"/>
      <c r="D37" s="392"/>
      <c r="E37" s="392"/>
    </row>
    <row r="38" spans="2:5" s="46" customFormat="1" ht="45">
      <c r="B38" s="51" t="s">
        <v>1760</v>
      </c>
      <c r="C38" s="52" t="s">
        <v>1761</v>
      </c>
      <c r="D38" s="53" t="s">
        <v>1762</v>
      </c>
      <c r="E38" s="53" t="s">
        <v>1763</v>
      </c>
    </row>
    <row r="39" spans="2:5">
      <c r="B39" s="54">
        <v>44838</v>
      </c>
      <c r="C39" s="55">
        <v>1008.0658</v>
      </c>
      <c r="D39" s="55">
        <v>1.4738</v>
      </c>
      <c r="E39" s="55">
        <v>1.4738</v>
      </c>
    </row>
    <row r="40" spans="2:5">
      <c r="B40" s="54">
        <v>44852</v>
      </c>
      <c r="C40" s="55">
        <v>1008.0658</v>
      </c>
      <c r="D40" s="55">
        <v>0.89139999999999997</v>
      </c>
      <c r="E40" s="55">
        <v>0.89139999999999997</v>
      </c>
    </row>
    <row r="41" spans="2:5">
      <c r="B41" s="54">
        <v>44859</v>
      </c>
      <c r="C41" s="55">
        <v>1008.0658</v>
      </c>
      <c r="D41" s="55">
        <v>1.0426</v>
      </c>
      <c r="E41" s="55">
        <v>1.0426</v>
      </c>
    </row>
    <row r="42" spans="2:5">
      <c r="B42" s="54">
        <v>44866</v>
      </c>
      <c r="C42" s="55">
        <v>1008.0658</v>
      </c>
      <c r="D42" s="55">
        <v>1.1890000000000001</v>
      </c>
      <c r="E42" s="55">
        <v>1.1890000000000001</v>
      </c>
    </row>
    <row r="43" spans="2:5">
      <c r="B43" s="54">
        <v>44874</v>
      </c>
      <c r="C43" s="55">
        <v>1008.0658</v>
      </c>
      <c r="D43" s="55">
        <v>1.4670000000000001</v>
      </c>
      <c r="E43" s="55">
        <v>1.4670000000000001</v>
      </c>
    </row>
    <row r="44" spans="2:5">
      <c r="B44" s="54">
        <v>44880</v>
      </c>
      <c r="C44" s="55">
        <v>1008.0658</v>
      </c>
      <c r="D44" s="55">
        <v>1.1287</v>
      </c>
      <c r="E44" s="55">
        <v>1.1287</v>
      </c>
    </row>
    <row r="45" spans="2:5">
      <c r="B45" s="54">
        <v>44887</v>
      </c>
      <c r="C45" s="55">
        <v>1008.0658</v>
      </c>
      <c r="D45" s="55">
        <v>1.155</v>
      </c>
      <c r="E45" s="55">
        <v>1.155</v>
      </c>
    </row>
    <row r="46" spans="2:5">
      <c r="B46" s="54">
        <v>44894</v>
      </c>
      <c r="C46" s="55">
        <v>1008.0658</v>
      </c>
      <c r="D46" s="55">
        <v>1.2517</v>
      </c>
      <c r="E46" s="55">
        <v>1.2517</v>
      </c>
    </row>
    <row r="47" spans="2:5">
      <c r="B47" s="54">
        <v>44901</v>
      </c>
      <c r="C47" s="55">
        <v>1008.0658</v>
      </c>
      <c r="D47" s="55">
        <v>1.2052</v>
      </c>
      <c r="E47" s="55">
        <v>1.2052</v>
      </c>
    </row>
    <row r="48" spans="2:5">
      <c r="B48" s="54">
        <v>44908</v>
      </c>
      <c r="C48" s="55">
        <v>1008.0658</v>
      </c>
      <c r="D48" s="55">
        <v>0.85160000000000002</v>
      </c>
      <c r="E48" s="55">
        <v>0.85160000000000002</v>
      </c>
    </row>
    <row r="49" spans="2:5">
      <c r="B49" s="54">
        <v>44915</v>
      </c>
      <c r="C49" s="55">
        <v>1008.0658</v>
      </c>
      <c r="D49" s="55">
        <v>1.1794</v>
      </c>
      <c r="E49" s="55">
        <v>1.1794</v>
      </c>
    </row>
    <row r="50" spans="2:5">
      <c r="B50" s="54">
        <v>44922</v>
      </c>
      <c r="C50" s="55">
        <v>1008.0658</v>
      </c>
      <c r="D50" s="55">
        <v>1.0986</v>
      </c>
      <c r="E50" s="55">
        <v>1.0986</v>
      </c>
    </row>
    <row r="51" spans="2:5">
      <c r="B51" s="54">
        <v>44929</v>
      </c>
      <c r="C51" s="55">
        <v>1008.0658</v>
      </c>
      <c r="D51" s="55">
        <v>1.4478</v>
      </c>
      <c r="E51" s="55">
        <v>1.4478</v>
      </c>
    </row>
    <row r="52" spans="2:5">
      <c r="B52" s="54">
        <v>44936</v>
      </c>
      <c r="C52" s="55">
        <v>1008.0658</v>
      </c>
      <c r="D52" s="55">
        <v>1.0078</v>
      </c>
      <c r="E52" s="55">
        <v>1.0078</v>
      </c>
    </row>
    <row r="53" spans="2:5">
      <c r="B53" s="54">
        <v>44943</v>
      </c>
      <c r="C53" s="55">
        <v>1008.0658</v>
      </c>
      <c r="D53" s="55">
        <v>1.0855999999999999</v>
      </c>
      <c r="E53" s="55">
        <v>1.0855999999999999</v>
      </c>
    </row>
    <row r="54" spans="2:5">
      <c r="B54" s="54">
        <v>44950</v>
      </c>
      <c r="C54" s="55">
        <v>1008.0658</v>
      </c>
      <c r="D54" s="55">
        <v>0.94910000000000005</v>
      </c>
      <c r="E54" s="55">
        <v>0.94910000000000005</v>
      </c>
    </row>
    <row r="55" spans="2:5">
      <c r="B55" s="54">
        <v>44957</v>
      </c>
      <c r="C55" s="55">
        <v>1008.0658</v>
      </c>
      <c r="D55" s="55">
        <v>0.86890000000000001</v>
      </c>
      <c r="E55" s="55">
        <v>0.86890000000000001</v>
      </c>
    </row>
    <row r="56" spans="2:5">
      <c r="B56" s="54">
        <v>44964</v>
      </c>
      <c r="C56" s="55">
        <v>1008.0658</v>
      </c>
      <c r="D56" s="55">
        <v>1.6999</v>
      </c>
      <c r="E56" s="55">
        <v>1.6999</v>
      </c>
    </row>
    <row r="57" spans="2:5">
      <c r="B57" s="54">
        <v>44971</v>
      </c>
      <c r="C57" s="55">
        <v>1008.0658</v>
      </c>
      <c r="D57" s="55">
        <v>1.1424000000000001</v>
      </c>
      <c r="E57" s="55">
        <v>1.1424000000000001</v>
      </c>
    </row>
    <row r="58" spans="2:5">
      <c r="B58" s="54">
        <v>44978</v>
      </c>
      <c r="C58" s="55">
        <v>1008.0658</v>
      </c>
      <c r="D58" s="55">
        <v>0.96450000000000002</v>
      </c>
      <c r="E58" s="55">
        <v>0.96450000000000002</v>
      </c>
    </row>
    <row r="59" spans="2:5">
      <c r="B59" s="54">
        <v>44985</v>
      </c>
      <c r="C59" s="55">
        <v>1008.0658</v>
      </c>
      <c r="D59" s="55">
        <v>0.72060000000000002</v>
      </c>
      <c r="E59" s="55">
        <v>0.72060000000000002</v>
      </c>
    </row>
    <row r="60" spans="2:5">
      <c r="B60" s="54">
        <v>44993</v>
      </c>
      <c r="C60" s="55">
        <v>1008.0658</v>
      </c>
      <c r="D60" s="55">
        <v>1.1134999999999999</v>
      </c>
      <c r="E60" s="55">
        <v>1.1134999999999999</v>
      </c>
    </row>
    <row r="61" spans="2:5">
      <c r="B61" s="54">
        <v>44999</v>
      </c>
      <c r="C61" s="55">
        <v>1008.0658</v>
      </c>
      <c r="D61" s="55">
        <v>2.1322000000000001</v>
      </c>
      <c r="E61" s="55">
        <v>2.1322000000000001</v>
      </c>
    </row>
    <row r="62" spans="2:5">
      <c r="B62" s="54">
        <v>45006</v>
      </c>
      <c r="C62" s="55">
        <v>1008.0658</v>
      </c>
      <c r="D62" s="55">
        <v>1.3274999999999999</v>
      </c>
      <c r="E62" s="55">
        <v>1.3274999999999999</v>
      </c>
    </row>
    <row r="63" spans="2:5">
      <c r="B63" s="54">
        <v>45013</v>
      </c>
      <c r="C63" s="55">
        <v>1008.0658</v>
      </c>
      <c r="D63" s="55">
        <v>1.028</v>
      </c>
      <c r="E63" s="55">
        <v>1.028</v>
      </c>
    </row>
    <row r="64" spans="2:5">
      <c r="B64" s="54"/>
      <c r="C64" s="55"/>
      <c r="D64" s="55"/>
      <c r="E64" s="55"/>
    </row>
    <row r="65" spans="2:5">
      <c r="B65" s="392" t="s">
        <v>1774</v>
      </c>
      <c r="C65" s="392"/>
      <c r="D65" s="392"/>
      <c r="E65" s="392"/>
    </row>
    <row r="66" spans="2:5" s="46" customFormat="1" ht="45">
      <c r="B66" s="51" t="s">
        <v>1760</v>
      </c>
      <c r="C66" s="52" t="s">
        <v>1761</v>
      </c>
      <c r="D66" s="53" t="s">
        <v>1762</v>
      </c>
      <c r="E66" s="53" t="s">
        <v>1763</v>
      </c>
    </row>
    <row r="67" spans="2:5">
      <c r="B67" s="54">
        <v>44838</v>
      </c>
      <c r="C67" s="55">
        <v>1008.0658</v>
      </c>
      <c r="D67" s="55">
        <v>1.6760999999999999</v>
      </c>
      <c r="E67" s="55">
        <v>1.6760999999999999</v>
      </c>
    </row>
    <row r="68" spans="2:5">
      <c r="B68" s="54">
        <v>44852</v>
      </c>
      <c r="C68" s="55">
        <v>1008.0658</v>
      </c>
      <c r="D68" s="55">
        <v>1.0087999999999999</v>
      </c>
      <c r="E68" s="55">
        <v>1.0087999999999999</v>
      </c>
    </row>
    <row r="69" spans="2:5">
      <c r="B69" s="54">
        <v>44859</v>
      </c>
      <c r="C69" s="55">
        <v>1008.0658</v>
      </c>
      <c r="D69" s="55">
        <v>1.1137999999999999</v>
      </c>
      <c r="E69" s="55">
        <v>1.1137999999999999</v>
      </c>
    </row>
    <row r="70" spans="2:5">
      <c r="B70" s="54">
        <v>44866</v>
      </c>
      <c r="C70" s="55">
        <v>1008.0658</v>
      </c>
      <c r="D70" s="55">
        <v>1.2554000000000001</v>
      </c>
      <c r="E70" s="55">
        <v>1.2554000000000001</v>
      </c>
    </row>
    <row r="71" spans="2:5">
      <c r="B71" s="54">
        <v>44874</v>
      </c>
      <c r="C71" s="55">
        <v>1008.0658</v>
      </c>
      <c r="D71" s="55">
        <v>1.5335000000000001</v>
      </c>
      <c r="E71" s="55">
        <v>1.5335000000000001</v>
      </c>
    </row>
    <row r="72" spans="2:5">
      <c r="B72" s="54">
        <v>44880</v>
      </c>
      <c r="C72" s="55">
        <v>1008.0658</v>
      </c>
      <c r="D72" s="55">
        <v>1.1775</v>
      </c>
      <c r="E72" s="55">
        <v>1.1775</v>
      </c>
    </row>
    <row r="73" spans="2:5">
      <c r="B73" s="54">
        <v>44887</v>
      </c>
      <c r="C73" s="55">
        <v>1008.0658</v>
      </c>
      <c r="D73" s="55">
        <v>1.2259</v>
      </c>
      <c r="E73" s="55">
        <v>1.2259</v>
      </c>
    </row>
    <row r="74" spans="2:5">
      <c r="B74" s="54">
        <v>44894</v>
      </c>
      <c r="C74" s="55">
        <v>1008.0658</v>
      </c>
      <c r="D74" s="55">
        <v>1.3249</v>
      </c>
      <c r="E74" s="55">
        <v>1.3249</v>
      </c>
    </row>
    <row r="75" spans="2:5">
      <c r="B75" s="54">
        <v>44901</v>
      </c>
      <c r="C75" s="55">
        <v>1008.0658</v>
      </c>
      <c r="D75" s="55">
        <v>1.2625999999999999</v>
      </c>
      <c r="E75" s="55">
        <v>1.2625999999999999</v>
      </c>
    </row>
    <row r="76" spans="2:5">
      <c r="B76" s="54">
        <v>44908</v>
      </c>
      <c r="C76" s="55">
        <v>1008.0658</v>
      </c>
      <c r="D76" s="55">
        <v>0.90959999999999996</v>
      </c>
      <c r="E76" s="55">
        <v>0.90959999999999996</v>
      </c>
    </row>
    <row r="77" spans="2:5">
      <c r="B77" s="54">
        <v>44915</v>
      </c>
      <c r="C77" s="55">
        <v>1008.0658</v>
      </c>
      <c r="D77" s="55">
        <v>1.2422</v>
      </c>
      <c r="E77" s="55">
        <v>1.2422</v>
      </c>
    </row>
    <row r="78" spans="2:5">
      <c r="B78" s="54">
        <v>44922</v>
      </c>
      <c r="C78" s="55">
        <v>1008.0658</v>
      </c>
      <c r="D78" s="55">
        <v>1.1733</v>
      </c>
      <c r="E78" s="55">
        <v>1.1733</v>
      </c>
    </row>
    <row r="79" spans="2:5">
      <c r="B79" s="54">
        <v>44929</v>
      </c>
      <c r="C79" s="55">
        <v>1008.0658</v>
      </c>
      <c r="D79" s="55">
        <v>1.51</v>
      </c>
      <c r="E79" s="55">
        <v>1.51</v>
      </c>
    </row>
    <row r="80" spans="2:5">
      <c r="B80" s="54">
        <v>44936</v>
      </c>
      <c r="C80" s="55">
        <v>1008.0658</v>
      </c>
      <c r="D80" s="55">
        <v>1.0626</v>
      </c>
      <c r="E80" s="55">
        <v>1.0626</v>
      </c>
    </row>
    <row r="81" spans="2:5">
      <c r="B81" s="54">
        <v>44943</v>
      </c>
      <c r="C81" s="55">
        <v>1008.0658</v>
      </c>
      <c r="D81" s="55">
        <v>1.1435999999999999</v>
      </c>
      <c r="E81" s="55">
        <v>1.1435999999999999</v>
      </c>
    </row>
    <row r="82" spans="2:5">
      <c r="B82" s="54">
        <v>44950</v>
      </c>
      <c r="C82" s="55">
        <v>1008.0658</v>
      </c>
      <c r="D82" s="55">
        <v>1.0155000000000001</v>
      </c>
      <c r="E82" s="55">
        <v>1.0155000000000001</v>
      </c>
    </row>
    <row r="83" spans="2:5">
      <c r="B83" s="54">
        <v>44957</v>
      </c>
      <c r="C83" s="55">
        <v>1008.0658</v>
      </c>
      <c r="D83" s="55">
        <v>0.93469999999999998</v>
      </c>
      <c r="E83" s="55">
        <v>0.93469999999999998</v>
      </c>
    </row>
    <row r="84" spans="2:5">
      <c r="B84" s="54">
        <v>44964</v>
      </c>
      <c r="C84" s="55">
        <v>1008.0658</v>
      </c>
      <c r="D84" s="55">
        <v>1.7575000000000001</v>
      </c>
      <c r="E84" s="55">
        <v>1.7575000000000001</v>
      </c>
    </row>
    <row r="85" spans="2:5">
      <c r="B85" s="54">
        <v>44971</v>
      </c>
      <c r="C85" s="55">
        <v>1008.0658</v>
      </c>
      <c r="D85" s="55">
        <v>1.1996</v>
      </c>
      <c r="E85" s="55">
        <v>1.1996</v>
      </c>
    </row>
    <row r="86" spans="2:5">
      <c r="B86" s="54">
        <v>44978</v>
      </c>
      <c r="C86" s="55">
        <v>1008.0658</v>
      </c>
      <c r="D86" s="55">
        <v>1.0354000000000001</v>
      </c>
      <c r="E86" s="55">
        <v>1.0354000000000001</v>
      </c>
    </row>
    <row r="87" spans="2:5">
      <c r="B87" s="54">
        <v>44985</v>
      </c>
      <c r="C87" s="55">
        <v>1008.0658</v>
      </c>
      <c r="D87" s="55">
        <v>0.79120000000000001</v>
      </c>
      <c r="E87" s="55">
        <v>0.79120000000000001</v>
      </c>
    </row>
    <row r="88" spans="2:5">
      <c r="B88" s="54">
        <v>44993</v>
      </c>
      <c r="C88" s="55">
        <v>1008.0658</v>
      </c>
      <c r="D88" s="55">
        <v>1.1792</v>
      </c>
      <c r="E88" s="55">
        <v>1.1792</v>
      </c>
    </row>
    <row r="89" spans="2:5">
      <c r="B89" s="54">
        <v>44999</v>
      </c>
      <c r="C89" s="55">
        <v>1008.0658</v>
      </c>
      <c r="D89" s="55">
        <v>2.1819999999999999</v>
      </c>
      <c r="E89" s="55">
        <v>2.1819999999999999</v>
      </c>
    </row>
    <row r="90" spans="2:5">
      <c r="B90" s="54">
        <v>45006</v>
      </c>
      <c r="C90" s="55">
        <v>1008.0658</v>
      </c>
      <c r="D90" s="55">
        <v>1.3877999999999999</v>
      </c>
      <c r="E90" s="55">
        <v>1.3877999999999999</v>
      </c>
    </row>
    <row r="91" spans="2:5">
      <c r="B91" s="54">
        <v>45013</v>
      </c>
      <c r="C91" s="55">
        <v>1008.0658</v>
      </c>
      <c r="D91" s="55">
        <v>1.1022000000000001</v>
      </c>
      <c r="E91" s="55">
        <v>1.1022000000000001</v>
      </c>
    </row>
    <row r="92" spans="2:5">
      <c r="B92" s="61"/>
      <c r="C92" s="62"/>
      <c r="D92" s="62"/>
      <c r="E92" s="62"/>
    </row>
    <row r="93" spans="2:5">
      <c r="B93" s="392" t="s">
        <v>1775</v>
      </c>
      <c r="C93" s="392"/>
      <c r="D93" s="392"/>
      <c r="E93" s="392"/>
    </row>
    <row r="94" spans="2:5" s="46" customFormat="1" ht="45">
      <c r="B94" s="51" t="s">
        <v>1760</v>
      </c>
      <c r="C94" s="52" t="s">
        <v>1761</v>
      </c>
      <c r="D94" s="53" t="s">
        <v>1762</v>
      </c>
      <c r="E94" s="53" t="s">
        <v>1763</v>
      </c>
    </row>
    <row r="95" spans="2:5">
      <c r="B95" s="54">
        <v>44837</v>
      </c>
      <c r="C95" s="55">
        <v>14.807700000000001</v>
      </c>
      <c r="D95" s="55">
        <v>0.05</v>
      </c>
      <c r="E95" s="55">
        <v>0.05</v>
      </c>
    </row>
    <row r="96" spans="2:5">
      <c r="B96" s="54">
        <v>44867</v>
      </c>
      <c r="C96" s="55">
        <v>15.083500000000001</v>
      </c>
      <c r="D96" s="55">
        <v>0.05</v>
      </c>
      <c r="E96" s="55">
        <v>0.05</v>
      </c>
    </row>
    <row r="97" spans="2:5">
      <c r="B97" s="54">
        <v>44900</v>
      </c>
      <c r="C97" s="55">
        <v>15.2074</v>
      </c>
      <c r="D97" s="55">
        <v>0.05</v>
      </c>
      <c r="E97" s="55">
        <v>0.05</v>
      </c>
    </row>
    <row r="98" spans="2:5">
      <c r="B98" s="54">
        <v>44930</v>
      </c>
      <c r="C98" s="55">
        <v>15.0097</v>
      </c>
      <c r="D98" s="55">
        <v>0.05</v>
      </c>
      <c r="E98" s="55">
        <v>0.05</v>
      </c>
    </row>
    <row r="99" spans="2:5">
      <c r="B99" s="54">
        <v>44960</v>
      </c>
      <c r="C99" s="55">
        <v>14.961499999999999</v>
      </c>
      <c r="D99" s="55">
        <v>0.05</v>
      </c>
      <c r="E99" s="55">
        <v>0.05</v>
      </c>
    </row>
    <row r="100" spans="2:5">
      <c r="B100" s="54">
        <v>44991</v>
      </c>
      <c r="C100" s="55">
        <v>14.952299999999999</v>
      </c>
      <c r="D100" s="55">
        <v>0.05</v>
      </c>
      <c r="E100" s="55">
        <v>0.05</v>
      </c>
    </row>
    <row r="101" spans="2:5">
      <c r="B101" s="61"/>
      <c r="C101" s="62"/>
      <c r="D101" s="62"/>
      <c r="E101" s="62"/>
    </row>
    <row r="102" spans="2:5">
      <c r="B102" s="392" t="s">
        <v>1776</v>
      </c>
      <c r="C102" s="392"/>
      <c r="D102" s="392"/>
      <c r="E102" s="392"/>
    </row>
    <row r="103" spans="2:5" s="46" customFormat="1" ht="45">
      <c r="B103" s="51" t="s">
        <v>1760</v>
      </c>
      <c r="C103" s="52" t="s">
        <v>1761</v>
      </c>
      <c r="D103" s="53" t="s">
        <v>1762</v>
      </c>
      <c r="E103" s="53" t="s">
        <v>1763</v>
      </c>
    </row>
    <row r="104" spans="2:5">
      <c r="B104" s="54">
        <v>44837</v>
      </c>
      <c r="C104" s="55">
        <v>17.4453</v>
      </c>
      <c r="D104" s="55">
        <v>0.05</v>
      </c>
      <c r="E104" s="55">
        <v>0.05</v>
      </c>
    </row>
    <row r="105" spans="2:5">
      <c r="B105" s="54">
        <v>44867</v>
      </c>
      <c r="C105" s="55">
        <v>17.793399999999998</v>
      </c>
      <c r="D105" s="55">
        <v>0.05</v>
      </c>
      <c r="E105" s="55">
        <v>0.05</v>
      </c>
    </row>
    <row r="106" spans="2:5">
      <c r="B106" s="54">
        <v>44900</v>
      </c>
      <c r="C106" s="55">
        <v>17.964500000000001</v>
      </c>
      <c r="D106" s="55">
        <v>0.05</v>
      </c>
      <c r="E106" s="55">
        <v>0.05</v>
      </c>
    </row>
    <row r="107" spans="2:5">
      <c r="B107" s="54">
        <v>44930</v>
      </c>
      <c r="C107" s="55">
        <v>17.745899999999999</v>
      </c>
      <c r="D107" s="55">
        <v>0.05</v>
      </c>
      <c r="E107" s="55">
        <v>0.05</v>
      </c>
    </row>
    <row r="108" spans="2:5">
      <c r="B108" s="54">
        <v>44960</v>
      </c>
      <c r="C108" s="55">
        <v>17.7119</v>
      </c>
      <c r="D108" s="55">
        <v>0.05</v>
      </c>
      <c r="E108" s="55">
        <v>0.05</v>
      </c>
    </row>
    <row r="109" spans="2:5">
      <c r="B109" s="54">
        <v>44991</v>
      </c>
      <c r="C109" s="55">
        <v>17.724599999999999</v>
      </c>
      <c r="D109" s="55">
        <v>0.05</v>
      </c>
      <c r="E109" s="55">
        <v>0.05</v>
      </c>
    </row>
    <row r="111" spans="2:5">
      <c r="B111" s="392" t="s">
        <v>1777</v>
      </c>
      <c r="C111" s="392"/>
      <c r="D111" s="392"/>
      <c r="E111" s="392"/>
    </row>
    <row r="112" spans="2:5" s="46" customFormat="1" ht="45">
      <c r="B112" s="51" t="s">
        <v>1760</v>
      </c>
      <c r="C112" s="52" t="s">
        <v>1761</v>
      </c>
      <c r="D112" s="53" t="s">
        <v>1762</v>
      </c>
      <c r="E112" s="53" t="s">
        <v>1763</v>
      </c>
    </row>
    <row r="113" spans="2:5" s="47" customFormat="1">
      <c r="B113" s="54" t="s">
        <v>1766</v>
      </c>
      <c r="C113" s="63">
        <v>1114.52</v>
      </c>
      <c r="D113" s="55">
        <v>5.0936999999999992</v>
      </c>
      <c r="E113" s="55">
        <v>5.0936999999999992</v>
      </c>
    </row>
    <row r="114" spans="2:5" s="47" customFormat="1">
      <c r="B114" s="56" t="s">
        <v>1767</v>
      </c>
      <c r="C114" s="63">
        <v>1114.52</v>
      </c>
      <c r="D114" s="55">
        <v>3.2206000000000001</v>
      </c>
      <c r="E114" s="55">
        <v>3.2206000000000001</v>
      </c>
    </row>
    <row r="115" spans="2:5" s="47" customFormat="1">
      <c r="B115" s="56" t="s">
        <v>1768</v>
      </c>
      <c r="C115" s="63">
        <v>1114.52</v>
      </c>
      <c r="D115" s="55">
        <v>6.5590000000000019</v>
      </c>
      <c r="E115" s="55">
        <v>6.5590000000000019</v>
      </c>
    </row>
    <row r="116" spans="2:5" s="47" customFormat="1">
      <c r="B116" s="56" t="s">
        <v>1769</v>
      </c>
      <c r="C116" s="63">
        <v>1114.52</v>
      </c>
      <c r="D116" s="55">
        <v>6.1555999999999997</v>
      </c>
      <c r="E116" s="55">
        <v>6.1555999999999997</v>
      </c>
    </row>
    <row r="117" spans="2:5" s="47" customFormat="1">
      <c r="B117" s="56" t="s">
        <v>1770</v>
      </c>
      <c r="C117" s="63">
        <v>1114.52</v>
      </c>
      <c r="D117" s="55">
        <v>5.2982999999999993</v>
      </c>
      <c r="E117" s="55">
        <v>5.2982999999999993</v>
      </c>
    </row>
    <row r="118" spans="2:5" s="47" customFormat="1">
      <c r="B118" s="56" t="s">
        <v>1771</v>
      </c>
      <c r="C118" s="63">
        <v>1114.52</v>
      </c>
      <c r="D118" s="55">
        <v>8.9869000000000003</v>
      </c>
      <c r="E118" s="55">
        <v>8.9869000000000003</v>
      </c>
    </row>
    <row r="120" spans="2:5">
      <c r="B120" s="392" t="s">
        <v>1778</v>
      </c>
      <c r="C120" s="392"/>
      <c r="D120" s="392"/>
      <c r="E120" s="392"/>
    </row>
    <row r="121" spans="2:5" s="46" customFormat="1" ht="45">
      <c r="B121" s="51" t="s">
        <v>1760</v>
      </c>
      <c r="C121" s="52" t="s">
        <v>1761</v>
      </c>
      <c r="D121" s="53" t="s">
        <v>1762</v>
      </c>
      <c r="E121" s="53" t="s">
        <v>1763</v>
      </c>
    </row>
    <row r="122" spans="2:5">
      <c r="B122" s="54" t="s">
        <v>1766</v>
      </c>
      <c r="C122" s="63">
        <v>1114.52</v>
      </c>
      <c r="D122" s="55">
        <v>5.3415999999999997</v>
      </c>
      <c r="E122" s="55">
        <v>5.3415999999999997</v>
      </c>
    </row>
    <row r="123" spans="2:5">
      <c r="B123" s="56" t="s">
        <v>1767</v>
      </c>
      <c r="C123" s="63">
        <v>1114.52</v>
      </c>
      <c r="D123" s="55">
        <v>3.3550000000000004</v>
      </c>
      <c r="E123" s="55">
        <v>3.3550000000000004</v>
      </c>
    </row>
    <row r="124" spans="2:5">
      <c r="B124" s="56" t="s">
        <v>1768</v>
      </c>
      <c r="C124" s="63">
        <v>1114.52</v>
      </c>
      <c r="D124" s="55">
        <v>6.813600000000001</v>
      </c>
      <c r="E124" s="55">
        <v>6.813600000000001</v>
      </c>
    </row>
    <row r="125" spans="2:5">
      <c r="B125" s="56" t="s">
        <v>1769</v>
      </c>
      <c r="C125" s="63">
        <v>1114.52</v>
      </c>
      <c r="D125" s="55">
        <v>6.4406999999999996</v>
      </c>
      <c r="E125" s="55">
        <v>6.4406999999999996</v>
      </c>
    </row>
    <row r="126" spans="2:5">
      <c r="B126" s="56" t="s">
        <v>1770</v>
      </c>
      <c r="C126" s="63">
        <v>1114.52</v>
      </c>
      <c r="D126" s="55">
        <v>5.4425999999999988</v>
      </c>
      <c r="E126" s="55">
        <v>5.4425999999999988</v>
      </c>
    </row>
    <row r="127" spans="2:5">
      <c r="B127" s="56" t="s">
        <v>1771</v>
      </c>
      <c r="C127" s="63">
        <v>1114.52</v>
      </c>
      <c r="D127" s="55">
        <v>9.0709</v>
      </c>
      <c r="E127" s="55">
        <v>9.0709</v>
      </c>
    </row>
    <row r="128" spans="2:5">
      <c r="B128" s="64"/>
      <c r="C128" s="59"/>
    </row>
    <row r="129" spans="2:5">
      <c r="B129" s="392" t="s">
        <v>1779</v>
      </c>
      <c r="C129" s="392"/>
      <c r="D129" s="392"/>
      <c r="E129" s="392"/>
    </row>
    <row r="130" spans="2:5" s="46" customFormat="1" ht="45">
      <c r="B130" s="51" t="s">
        <v>1760</v>
      </c>
      <c r="C130" s="52" t="s">
        <v>1761</v>
      </c>
      <c r="D130" s="53" t="s">
        <v>1762</v>
      </c>
      <c r="E130" s="53" t="s">
        <v>1763</v>
      </c>
    </row>
    <row r="131" spans="2:5">
      <c r="B131" s="54" t="s">
        <v>1766</v>
      </c>
      <c r="C131" s="63">
        <v>1001.5157</v>
      </c>
      <c r="D131" s="55">
        <v>4.9189000000000007</v>
      </c>
      <c r="E131" s="55">
        <v>4.9189000000000007</v>
      </c>
    </row>
    <row r="132" spans="2:5">
      <c r="B132" s="56" t="s">
        <v>1767</v>
      </c>
      <c r="C132" s="63">
        <v>1001.5157</v>
      </c>
      <c r="D132" s="55">
        <v>2.6298000000000004</v>
      </c>
      <c r="E132" s="55">
        <v>2.6298000000000004</v>
      </c>
    </row>
    <row r="133" spans="2:5">
      <c r="B133" s="56" t="s">
        <v>1768</v>
      </c>
      <c r="C133" s="63">
        <v>1001.5157</v>
      </c>
      <c r="D133" s="55">
        <v>5.5585000000000013</v>
      </c>
      <c r="E133" s="55">
        <v>5.5585000000000013</v>
      </c>
    </row>
    <row r="134" spans="2:5">
      <c r="B134" s="56" t="s">
        <v>1769</v>
      </c>
      <c r="C134" s="63">
        <v>1001.5157</v>
      </c>
      <c r="D134" s="55">
        <v>5.2514999999999992</v>
      </c>
      <c r="E134" s="55">
        <v>5.2514999999999992</v>
      </c>
    </row>
    <row r="135" spans="2:5">
      <c r="B135" s="56" t="s">
        <v>1770</v>
      </c>
      <c r="C135" s="63">
        <v>1001.5157</v>
      </c>
      <c r="D135" s="55">
        <v>4.7470000000000008</v>
      </c>
      <c r="E135" s="55">
        <v>4.7470000000000008</v>
      </c>
    </row>
    <row r="136" spans="2:5">
      <c r="B136" s="56" t="s">
        <v>1771</v>
      </c>
      <c r="C136" s="63">
        <v>1001.5157</v>
      </c>
      <c r="D136" s="55">
        <v>6.3386000000000013</v>
      </c>
      <c r="E136" s="55">
        <v>6.3386000000000013</v>
      </c>
    </row>
    <row r="137" spans="2:5">
      <c r="B137" s="50"/>
      <c r="C137" s="60"/>
      <c r="D137" s="60"/>
      <c r="E137" s="60"/>
    </row>
    <row r="138" spans="2:5">
      <c r="B138" s="392" t="s">
        <v>1780</v>
      </c>
      <c r="C138" s="392"/>
      <c r="D138" s="392"/>
      <c r="E138" s="392"/>
    </row>
    <row r="139" spans="2:5" s="46" customFormat="1" ht="45">
      <c r="B139" s="51" t="s">
        <v>1760</v>
      </c>
      <c r="C139" s="52" t="s">
        <v>1761</v>
      </c>
      <c r="D139" s="53" t="s">
        <v>1762</v>
      </c>
      <c r="E139" s="53" t="s">
        <v>1763</v>
      </c>
    </row>
    <row r="140" spans="2:5">
      <c r="B140" s="54" t="s">
        <v>1766</v>
      </c>
      <c r="C140" s="63">
        <v>1001.5187</v>
      </c>
      <c r="D140" s="55">
        <v>5.0188000000000006</v>
      </c>
      <c r="E140" s="55">
        <v>5.0188000000000006</v>
      </c>
    </row>
    <row r="141" spans="2:5">
      <c r="B141" s="56" t="s">
        <v>1767</v>
      </c>
      <c r="C141" s="63">
        <v>1001.5187</v>
      </c>
      <c r="D141" s="55">
        <v>2.6943000000000001</v>
      </c>
      <c r="E141" s="55">
        <v>2.6943000000000001</v>
      </c>
    </row>
    <row r="142" spans="2:5">
      <c r="B142" s="56" t="s">
        <v>1768</v>
      </c>
      <c r="C142" s="63">
        <v>1001.5157</v>
      </c>
      <c r="D142" s="55">
        <v>5.6826999999999996</v>
      </c>
      <c r="E142" s="55">
        <v>5.6826999999999996</v>
      </c>
    </row>
    <row r="143" spans="2:5">
      <c r="B143" s="56" t="s">
        <v>1769</v>
      </c>
      <c r="C143" s="63">
        <v>1001.5187</v>
      </c>
      <c r="D143" s="55">
        <v>5.3593000000000011</v>
      </c>
      <c r="E143" s="55">
        <v>5.3593000000000011</v>
      </c>
    </row>
    <row r="144" spans="2:5">
      <c r="B144" s="56" t="s">
        <v>1770</v>
      </c>
      <c r="C144" s="63">
        <v>1001.5187</v>
      </c>
      <c r="D144" s="55">
        <v>4.831599999999999</v>
      </c>
      <c r="E144" s="55">
        <v>4.831599999999999</v>
      </c>
    </row>
    <row r="145" spans="2:5">
      <c r="B145" s="56" t="s">
        <v>1771</v>
      </c>
      <c r="C145" s="63">
        <v>1001.5187</v>
      </c>
      <c r="D145" s="55">
        <v>6.4324000000000003</v>
      </c>
      <c r="E145" s="55">
        <v>6.4324000000000003</v>
      </c>
    </row>
    <row r="146" spans="2:5">
      <c r="B146" s="65"/>
      <c r="C146" s="60"/>
      <c r="D146" s="60"/>
      <c r="E146" s="60"/>
    </row>
    <row r="147" spans="2:5">
      <c r="B147" s="392" t="s">
        <v>1781</v>
      </c>
      <c r="C147" s="392"/>
      <c r="D147" s="392"/>
      <c r="E147" s="392"/>
    </row>
    <row r="148" spans="2:5" s="46" customFormat="1" ht="45">
      <c r="B148" s="51" t="s">
        <v>1760</v>
      </c>
      <c r="C148" s="52" t="s">
        <v>1761</v>
      </c>
      <c r="D148" s="53" t="s">
        <v>1762</v>
      </c>
      <c r="E148" s="53" t="s">
        <v>1763</v>
      </c>
    </row>
    <row r="149" spans="2:5" ht="15" customHeight="1">
      <c r="B149" s="54" t="s">
        <v>1766</v>
      </c>
      <c r="C149" s="63">
        <v>1000</v>
      </c>
      <c r="D149" s="55">
        <v>4.982899999999999</v>
      </c>
      <c r="E149" s="55">
        <v>4.982899999999999</v>
      </c>
    </row>
    <row r="150" spans="2:5" ht="15" customHeight="1">
      <c r="B150" s="56" t="s">
        <v>1767</v>
      </c>
      <c r="C150" s="63">
        <v>1000</v>
      </c>
      <c r="D150" s="55">
        <v>2.3508000000000004</v>
      </c>
      <c r="E150" s="55">
        <v>2.3508000000000004</v>
      </c>
    </row>
    <row r="151" spans="2:5" ht="15" customHeight="1">
      <c r="B151" s="56" t="s">
        <v>1768</v>
      </c>
      <c r="C151" s="63">
        <v>1000</v>
      </c>
      <c r="D151" s="55">
        <v>5.024</v>
      </c>
      <c r="E151" s="55">
        <v>5.024</v>
      </c>
    </row>
    <row r="152" spans="2:5" ht="15" customHeight="1">
      <c r="B152" s="56" t="s">
        <v>1769</v>
      </c>
      <c r="C152" s="63">
        <v>1000</v>
      </c>
      <c r="D152" s="55">
        <v>5.1163999999999996</v>
      </c>
      <c r="E152" s="55">
        <v>5.1163999999999996</v>
      </c>
    </row>
    <row r="153" spans="2:5" ht="15" customHeight="1">
      <c r="B153" s="56" t="s">
        <v>1770</v>
      </c>
      <c r="C153" s="63">
        <v>1000</v>
      </c>
      <c r="D153" s="55">
        <v>4.7405999999999997</v>
      </c>
      <c r="E153" s="55">
        <v>4.7405999999999997</v>
      </c>
    </row>
    <row r="154" spans="2:5" ht="15" customHeight="1">
      <c r="B154" s="56" t="s">
        <v>1771</v>
      </c>
      <c r="C154" s="63">
        <v>1000</v>
      </c>
      <c r="D154" s="55">
        <v>5.340399999999998</v>
      </c>
      <c r="E154" s="55">
        <v>5.340399999999998</v>
      </c>
    </row>
    <row r="155" spans="2:5" ht="15" customHeight="1">
      <c r="B155" s="64"/>
      <c r="C155" s="66"/>
      <c r="D155" s="60" t="s">
        <v>1782</v>
      </c>
      <c r="E155" s="60"/>
    </row>
    <row r="156" spans="2:5">
      <c r="B156" s="392" t="s">
        <v>1783</v>
      </c>
      <c r="C156" s="392"/>
      <c r="D156" s="392"/>
      <c r="E156" s="392"/>
    </row>
    <row r="157" spans="2:5" s="46" customFormat="1" ht="45">
      <c r="B157" s="51" t="s">
        <v>1760</v>
      </c>
      <c r="C157" s="52" t="s">
        <v>1761</v>
      </c>
      <c r="D157" s="53" t="s">
        <v>1762</v>
      </c>
      <c r="E157" s="53" t="s">
        <v>1763</v>
      </c>
    </row>
    <row r="158" spans="2:5" s="47" customFormat="1">
      <c r="B158" s="54" t="s">
        <v>1766</v>
      </c>
      <c r="C158" s="63">
        <v>1000</v>
      </c>
      <c r="D158" s="55">
        <v>5.0664000000000007</v>
      </c>
      <c r="E158" s="55">
        <v>5.0664000000000007</v>
      </c>
    </row>
    <row r="159" spans="2:5" s="47" customFormat="1">
      <c r="B159" s="56" t="s">
        <v>1767</v>
      </c>
      <c r="C159" s="63">
        <v>1000</v>
      </c>
      <c r="D159" s="55">
        <v>2.3867000000000003</v>
      </c>
      <c r="E159" s="55">
        <v>2.3867000000000003</v>
      </c>
    </row>
    <row r="160" spans="2:5" s="47" customFormat="1">
      <c r="B160" s="56" t="s">
        <v>1768</v>
      </c>
      <c r="C160" s="63">
        <v>1000</v>
      </c>
      <c r="D160" s="55">
        <v>5.0938999999999997</v>
      </c>
      <c r="E160" s="55">
        <v>5.0938999999999997</v>
      </c>
    </row>
    <row r="161" spans="2:5" s="47" customFormat="1">
      <c r="B161" s="56" t="s">
        <v>1769</v>
      </c>
      <c r="C161" s="63">
        <v>1000</v>
      </c>
      <c r="D161" s="55">
        <v>5.2069999999999999</v>
      </c>
      <c r="E161" s="55">
        <v>5.2069999999999999</v>
      </c>
    </row>
    <row r="162" spans="2:5" s="47" customFormat="1">
      <c r="B162" s="56" t="s">
        <v>1770</v>
      </c>
      <c r="C162" s="63">
        <v>1000</v>
      </c>
      <c r="D162" s="55">
        <v>4.8049999999999997</v>
      </c>
      <c r="E162" s="55">
        <v>4.8049999999999997</v>
      </c>
    </row>
    <row r="163" spans="2:5" s="47" customFormat="1">
      <c r="B163" s="56" t="s">
        <v>1771</v>
      </c>
      <c r="C163" s="63">
        <v>1000</v>
      </c>
      <c r="D163" s="55">
        <v>5.4154000000000009</v>
      </c>
      <c r="E163" s="55">
        <v>5.4154000000000009</v>
      </c>
    </row>
    <row r="165" spans="2:5">
      <c r="B165" s="392" t="s">
        <v>1784</v>
      </c>
      <c r="C165" s="392"/>
      <c r="D165" s="392"/>
      <c r="E165" s="392"/>
    </row>
    <row r="166" spans="2:5" s="46" customFormat="1" ht="45">
      <c r="B166" s="51" t="s">
        <v>1760</v>
      </c>
      <c r="C166" s="52" t="s">
        <v>1761</v>
      </c>
      <c r="D166" s="53" t="s">
        <v>1762</v>
      </c>
      <c r="E166" s="53" t="s">
        <v>1763</v>
      </c>
    </row>
    <row r="167" spans="2:5">
      <c r="B167" s="54">
        <v>44838</v>
      </c>
      <c r="C167" s="55">
        <v>10.3758</v>
      </c>
      <c r="D167" s="55">
        <v>1.95E-2</v>
      </c>
      <c r="E167" s="55">
        <v>1.95E-2</v>
      </c>
    </row>
    <row r="168" spans="2:5">
      <c r="B168" s="54">
        <v>44845</v>
      </c>
      <c r="C168" s="55">
        <v>10.3758</v>
      </c>
      <c r="D168" s="55">
        <v>2.5000000000000001E-3</v>
      </c>
      <c r="E168" s="55">
        <v>2.5000000000000001E-3</v>
      </c>
    </row>
    <row r="169" spans="2:5">
      <c r="B169" s="54">
        <v>44852</v>
      </c>
      <c r="C169" s="55">
        <v>10.3758</v>
      </c>
      <c r="D169" s="55">
        <v>8.6999999999999994E-3</v>
      </c>
      <c r="E169" s="55">
        <v>8.6999999999999994E-3</v>
      </c>
    </row>
    <row r="170" spans="2:5">
      <c r="B170" s="54">
        <v>44859</v>
      </c>
      <c r="C170" s="55">
        <v>10.3758</v>
      </c>
      <c r="D170" s="55">
        <v>9.7000000000000003E-3</v>
      </c>
      <c r="E170" s="55">
        <v>9.7000000000000003E-3</v>
      </c>
    </row>
    <row r="171" spans="2:5">
      <c r="B171" s="54">
        <v>44866</v>
      </c>
      <c r="C171" s="55">
        <v>10.3758</v>
      </c>
      <c r="D171" s="55">
        <v>1.29E-2</v>
      </c>
      <c r="E171" s="55">
        <v>1.29E-2</v>
      </c>
    </row>
    <row r="172" spans="2:5">
      <c r="B172" s="54">
        <v>44874</v>
      </c>
      <c r="C172" s="55">
        <v>10.3758</v>
      </c>
      <c r="D172" s="55">
        <v>1.32E-2</v>
      </c>
      <c r="E172" s="55">
        <v>1.32E-2</v>
      </c>
    </row>
    <row r="173" spans="2:5">
      <c r="B173" s="54">
        <v>44880</v>
      </c>
      <c r="C173" s="55">
        <v>10.3758</v>
      </c>
      <c r="D173" s="55">
        <v>1.24E-2</v>
      </c>
      <c r="E173" s="55">
        <v>1.24E-2</v>
      </c>
    </row>
    <row r="174" spans="2:5">
      <c r="B174" s="54">
        <v>44887</v>
      </c>
      <c r="C174" s="55">
        <v>10.3758</v>
      </c>
      <c r="D174" s="55">
        <v>1.1900000000000001E-2</v>
      </c>
      <c r="E174" s="55">
        <v>1.1900000000000001E-2</v>
      </c>
    </row>
    <row r="175" spans="2:5">
      <c r="B175" s="54">
        <v>44894</v>
      </c>
      <c r="C175" s="55">
        <v>10.3758</v>
      </c>
      <c r="D175" s="55">
        <v>1.2E-2</v>
      </c>
      <c r="E175" s="55">
        <v>1.2E-2</v>
      </c>
    </row>
    <row r="176" spans="2:5">
      <c r="B176" s="54">
        <v>44901</v>
      </c>
      <c r="C176" s="55">
        <v>10.3758</v>
      </c>
      <c r="D176" s="55">
        <v>1.29E-2</v>
      </c>
      <c r="E176" s="55">
        <v>1.29E-2</v>
      </c>
    </row>
    <row r="177" spans="2:5">
      <c r="B177" s="54">
        <v>44908</v>
      </c>
      <c r="C177" s="55">
        <v>10.3758</v>
      </c>
      <c r="D177" s="55">
        <v>1.04E-2</v>
      </c>
      <c r="E177" s="55">
        <v>1.04E-2</v>
      </c>
    </row>
    <row r="178" spans="2:5">
      <c r="B178" s="54">
        <v>44915</v>
      </c>
      <c r="C178" s="55">
        <v>10.3758</v>
      </c>
      <c r="D178" s="55">
        <v>1.1599999999999999E-2</v>
      </c>
      <c r="E178" s="55">
        <v>1.1599999999999999E-2</v>
      </c>
    </row>
    <row r="179" spans="2:5">
      <c r="B179" s="54">
        <v>44922</v>
      </c>
      <c r="C179" s="55">
        <v>10.3758</v>
      </c>
      <c r="D179" s="55">
        <v>1.2E-2</v>
      </c>
      <c r="E179" s="55">
        <v>1.2E-2</v>
      </c>
    </row>
    <row r="180" spans="2:5">
      <c r="B180" s="54">
        <v>44929</v>
      </c>
      <c r="C180" s="55">
        <v>10.3758</v>
      </c>
      <c r="D180" s="55">
        <v>1.5100000000000001E-2</v>
      </c>
      <c r="E180" s="55">
        <v>1.5100000000000001E-2</v>
      </c>
    </row>
    <row r="181" spans="2:5">
      <c r="B181" s="54">
        <v>44936</v>
      </c>
      <c r="C181" s="55">
        <v>10.3758</v>
      </c>
      <c r="D181" s="55">
        <v>1.01E-2</v>
      </c>
      <c r="E181" s="55">
        <v>1.01E-2</v>
      </c>
    </row>
    <row r="182" spans="2:5">
      <c r="B182" s="54">
        <v>44943</v>
      </c>
      <c r="C182" s="55">
        <v>10.3758</v>
      </c>
      <c r="D182" s="55">
        <v>9.7000000000000003E-3</v>
      </c>
      <c r="E182" s="55">
        <v>9.7000000000000003E-3</v>
      </c>
    </row>
    <row r="183" spans="2:5">
      <c r="B183" s="54">
        <v>44950</v>
      </c>
      <c r="C183" s="55">
        <v>10.3758</v>
      </c>
      <c r="D183" s="55">
        <v>1.1299999999999999E-2</v>
      </c>
      <c r="E183" s="55">
        <v>1.1299999999999999E-2</v>
      </c>
    </row>
    <row r="184" spans="2:5">
      <c r="B184" s="54">
        <v>44957</v>
      </c>
      <c r="C184" s="55">
        <v>10.3758</v>
      </c>
      <c r="D184" s="55">
        <v>1.11E-2</v>
      </c>
      <c r="E184" s="55">
        <v>1.11E-2</v>
      </c>
    </row>
    <row r="185" spans="2:5">
      <c r="B185" s="54">
        <v>44964</v>
      </c>
      <c r="C185" s="55">
        <v>10.3758</v>
      </c>
      <c r="D185" s="55">
        <v>1.43E-2</v>
      </c>
      <c r="E185" s="55">
        <v>1.43E-2</v>
      </c>
    </row>
    <row r="186" spans="2:5">
      <c r="B186" s="54">
        <v>44971</v>
      </c>
      <c r="C186" s="55">
        <v>10.3758</v>
      </c>
      <c r="D186" s="55">
        <v>1.0699999999999999E-2</v>
      </c>
      <c r="E186" s="55">
        <v>1.0699999999999999E-2</v>
      </c>
    </row>
    <row r="187" spans="2:5">
      <c r="B187" s="54">
        <v>44978</v>
      </c>
      <c r="C187" s="55">
        <v>10.3758</v>
      </c>
      <c r="D187" s="55">
        <v>1.0699999999999999E-2</v>
      </c>
      <c r="E187" s="55">
        <v>1.0699999999999999E-2</v>
      </c>
    </row>
    <row r="188" spans="2:5">
      <c r="B188" s="54">
        <v>44985</v>
      </c>
      <c r="C188" s="55">
        <v>10.3758</v>
      </c>
      <c r="D188" s="55">
        <v>9.4000000000000004E-3</v>
      </c>
      <c r="E188" s="55">
        <v>9.4000000000000004E-3</v>
      </c>
    </row>
    <row r="189" spans="2:5">
      <c r="B189" s="54">
        <v>44993</v>
      </c>
      <c r="C189" s="55">
        <v>10.3758</v>
      </c>
      <c r="D189" s="55">
        <v>0.01</v>
      </c>
      <c r="E189" s="55">
        <v>0.01</v>
      </c>
    </row>
    <row r="190" spans="2:5">
      <c r="B190" s="54">
        <v>44999</v>
      </c>
      <c r="C190" s="55">
        <v>10.3758</v>
      </c>
      <c r="D190" s="55">
        <v>1.89E-2</v>
      </c>
      <c r="E190" s="55">
        <v>1.89E-2</v>
      </c>
    </row>
    <row r="191" spans="2:5">
      <c r="B191" s="54">
        <v>45006</v>
      </c>
      <c r="C191" s="55">
        <v>10.3758</v>
      </c>
      <c r="D191" s="55">
        <v>1.38E-2</v>
      </c>
      <c r="E191" s="55">
        <v>1.38E-2</v>
      </c>
    </row>
    <row r="192" spans="2:5">
      <c r="B192" s="54">
        <v>45013</v>
      </c>
      <c r="C192" s="55">
        <v>10.3758</v>
      </c>
      <c r="D192" s="55">
        <v>7.3000000000000001E-3</v>
      </c>
      <c r="E192" s="55">
        <v>7.3000000000000001E-3</v>
      </c>
    </row>
    <row r="193" spans="2:5">
      <c r="B193" s="61"/>
      <c r="C193" s="62"/>
      <c r="D193" s="62"/>
      <c r="E193" s="62"/>
    </row>
    <row r="194" spans="2:5">
      <c r="B194" s="392" t="s">
        <v>1785</v>
      </c>
      <c r="C194" s="392"/>
      <c r="D194" s="392"/>
      <c r="E194" s="392"/>
    </row>
    <row r="195" spans="2:5" s="46" customFormat="1" ht="45">
      <c r="B195" s="51" t="s">
        <v>1760</v>
      </c>
      <c r="C195" s="52" t="s">
        <v>1761</v>
      </c>
      <c r="D195" s="53" t="s">
        <v>1762</v>
      </c>
      <c r="E195" s="53" t="s">
        <v>1763</v>
      </c>
    </row>
    <row r="196" spans="2:5">
      <c r="B196" s="54">
        <v>44838</v>
      </c>
      <c r="C196" s="55">
        <v>10.4023</v>
      </c>
      <c r="D196" s="55">
        <v>2.1000000000000001E-2</v>
      </c>
      <c r="E196" s="55">
        <v>2.1000000000000001E-2</v>
      </c>
    </row>
    <row r="197" spans="2:5">
      <c r="B197" s="54">
        <v>44845</v>
      </c>
      <c r="C197" s="55">
        <v>10.4023</v>
      </c>
      <c r="D197" s="55">
        <v>4.0000000000000001E-3</v>
      </c>
      <c r="E197" s="55">
        <v>4.0000000000000001E-3</v>
      </c>
    </row>
    <row r="198" spans="2:5">
      <c r="B198" s="54">
        <v>44852</v>
      </c>
      <c r="C198" s="55">
        <v>10.4023</v>
      </c>
      <c r="D198" s="55">
        <v>1.04E-2</v>
      </c>
      <c r="E198" s="55">
        <v>1.04E-2</v>
      </c>
    </row>
    <row r="199" spans="2:5">
      <c r="B199" s="54">
        <v>44859</v>
      </c>
      <c r="C199" s="55">
        <v>10.4023</v>
      </c>
      <c r="D199" s="55">
        <v>1.12E-2</v>
      </c>
      <c r="E199" s="55">
        <v>1.12E-2</v>
      </c>
    </row>
    <row r="200" spans="2:5">
      <c r="B200" s="54">
        <v>44866</v>
      </c>
      <c r="C200" s="55">
        <v>10.4023</v>
      </c>
      <c r="D200" s="55">
        <v>1.46E-2</v>
      </c>
      <c r="E200" s="55">
        <v>1.46E-2</v>
      </c>
    </row>
    <row r="201" spans="2:5">
      <c r="B201" s="54">
        <v>44874</v>
      </c>
      <c r="C201" s="55">
        <v>10.4023</v>
      </c>
      <c r="D201" s="55">
        <v>1.49E-2</v>
      </c>
      <c r="E201" s="55">
        <v>1.49E-2</v>
      </c>
    </row>
    <row r="202" spans="2:5">
      <c r="B202" s="54">
        <v>44880</v>
      </c>
      <c r="C202" s="55">
        <v>10.4023</v>
      </c>
      <c r="D202" s="55">
        <v>1.37E-2</v>
      </c>
      <c r="E202" s="55">
        <v>1.37E-2</v>
      </c>
    </row>
    <row r="203" spans="2:5">
      <c r="B203" s="54">
        <v>44887</v>
      </c>
      <c r="C203" s="55">
        <v>10.4023</v>
      </c>
      <c r="D203" s="55">
        <v>1.35E-2</v>
      </c>
      <c r="E203" s="55">
        <v>1.35E-2</v>
      </c>
    </row>
    <row r="204" spans="2:5">
      <c r="B204" s="54">
        <v>44894</v>
      </c>
      <c r="C204" s="55">
        <v>10.4023</v>
      </c>
      <c r="D204" s="55">
        <v>1.35E-2</v>
      </c>
      <c r="E204" s="55">
        <v>1.35E-2</v>
      </c>
    </row>
    <row r="205" spans="2:5">
      <c r="B205" s="54">
        <v>44901</v>
      </c>
      <c r="C205" s="55">
        <v>10.4023</v>
      </c>
      <c r="D205" s="55">
        <v>1.44E-2</v>
      </c>
      <c r="E205" s="55">
        <v>1.44E-2</v>
      </c>
    </row>
    <row r="206" spans="2:5">
      <c r="B206" s="54">
        <v>44908</v>
      </c>
      <c r="C206" s="55">
        <v>10.4023</v>
      </c>
      <c r="D206" s="55">
        <v>1.2E-2</v>
      </c>
      <c r="E206" s="55">
        <v>1.2E-2</v>
      </c>
    </row>
    <row r="207" spans="2:5">
      <c r="B207" s="54">
        <v>44915</v>
      </c>
      <c r="C207" s="55">
        <v>10.4023</v>
      </c>
      <c r="D207" s="55">
        <v>1.2999999999999999E-2</v>
      </c>
      <c r="E207" s="55">
        <v>1.2999999999999999E-2</v>
      </c>
    </row>
    <row r="208" spans="2:5">
      <c r="B208" s="54">
        <v>44922</v>
      </c>
      <c r="C208" s="55">
        <v>10.4023</v>
      </c>
      <c r="D208" s="55">
        <v>1.3599999999999999E-2</v>
      </c>
      <c r="E208" s="55">
        <v>1.3599999999999999E-2</v>
      </c>
    </row>
    <row r="209" spans="2:5">
      <c r="B209" s="54">
        <v>44929</v>
      </c>
      <c r="C209" s="55">
        <v>10.4023</v>
      </c>
      <c r="D209" s="55">
        <v>1.6899999999999998E-2</v>
      </c>
      <c r="E209" s="55">
        <v>1.6899999999999998E-2</v>
      </c>
    </row>
    <row r="210" spans="2:5">
      <c r="B210" s="54">
        <v>44936</v>
      </c>
      <c r="C210" s="55">
        <v>10.4023</v>
      </c>
      <c r="D210" s="55">
        <v>1.18E-2</v>
      </c>
      <c r="E210" s="55">
        <v>1.18E-2</v>
      </c>
    </row>
    <row r="211" spans="2:5">
      <c r="B211" s="54">
        <v>44943</v>
      </c>
      <c r="C211" s="55">
        <v>10.4023</v>
      </c>
      <c r="D211" s="55">
        <v>1.15E-2</v>
      </c>
      <c r="E211" s="55">
        <v>1.15E-2</v>
      </c>
    </row>
    <row r="212" spans="2:5">
      <c r="B212" s="54">
        <v>44950</v>
      </c>
      <c r="C212" s="55">
        <v>10.4023</v>
      </c>
      <c r="D212" s="55">
        <v>1.2699999999999999E-2</v>
      </c>
      <c r="E212" s="55">
        <v>1.2699999999999999E-2</v>
      </c>
    </row>
    <row r="213" spans="2:5">
      <c r="B213" s="54">
        <v>44957</v>
      </c>
      <c r="C213" s="55">
        <v>10.4023</v>
      </c>
      <c r="D213" s="55">
        <v>1.2200000000000001E-2</v>
      </c>
      <c r="E213" s="55">
        <v>1.2200000000000001E-2</v>
      </c>
    </row>
    <row r="214" spans="2:5">
      <c r="B214" s="54">
        <v>44964</v>
      </c>
      <c r="C214" s="55">
        <v>10.4023</v>
      </c>
      <c r="D214" s="55">
        <v>1.61E-2</v>
      </c>
      <c r="E214" s="55">
        <v>1.61E-2</v>
      </c>
    </row>
    <row r="215" spans="2:5">
      <c r="B215" s="54">
        <v>44971</v>
      </c>
      <c r="C215" s="55">
        <v>10.4023</v>
      </c>
      <c r="D215" s="55">
        <v>1.21E-2</v>
      </c>
      <c r="E215" s="55">
        <v>1.21E-2</v>
      </c>
    </row>
    <row r="216" spans="2:5">
      <c r="B216" s="54">
        <v>44978</v>
      </c>
      <c r="C216" s="55">
        <v>10.4023</v>
      </c>
      <c r="D216" s="55">
        <v>1.23E-2</v>
      </c>
      <c r="E216" s="55">
        <v>1.23E-2</v>
      </c>
    </row>
    <row r="217" spans="2:5">
      <c r="B217" s="54">
        <v>44985</v>
      </c>
      <c r="C217" s="55">
        <v>10.4023</v>
      </c>
      <c r="D217" s="55">
        <v>1.0800000000000001E-2</v>
      </c>
      <c r="E217" s="55">
        <v>1.0800000000000001E-2</v>
      </c>
    </row>
    <row r="218" spans="2:5">
      <c r="B218" s="54">
        <v>44993</v>
      </c>
      <c r="C218" s="55">
        <v>10.4023</v>
      </c>
      <c r="D218" s="55">
        <v>1.21E-2</v>
      </c>
      <c r="E218" s="55">
        <v>1.21E-2</v>
      </c>
    </row>
    <row r="219" spans="2:5">
      <c r="B219" s="54">
        <v>44999</v>
      </c>
      <c r="C219" s="55">
        <v>10.4023</v>
      </c>
      <c r="D219" s="55">
        <v>2.0199999999999999E-2</v>
      </c>
      <c r="E219" s="55">
        <v>2.0199999999999999E-2</v>
      </c>
    </row>
    <row r="220" spans="2:5">
      <c r="B220" s="54">
        <v>45006</v>
      </c>
      <c r="C220" s="55">
        <v>10.4023</v>
      </c>
      <c r="D220" s="55">
        <v>1.5100000000000001E-2</v>
      </c>
      <c r="E220" s="55">
        <v>1.5100000000000001E-2</v>
      </c>
    </row>
    <row r="221" spans="2:5">
      <c r="B221" s="54">
        <v>45013</v>
      </c>
      <c r="C221" s="55">
        <v>10.4023</v>
      </c>
      <c r="D221" s="55">
        <v>9.7999999999999997E-3</v>
      </c>
      <c r="E221" s="55">
        <v>9.7999999999999997E-3</v>
      </c>
    </row>
    <row r="222" spans="2:5">
      <c r="B222" s="61"/>
      <c r="C222" s="62"/>
      <c r="D222" s="62"/>
      <c r="E222" s="62"/>
    </row>
    <row r="223" spans="2:5">
      <c r="B223" s="48" t="s">
        <v>1786</v>
      </c>
      <c r="C223" s="393" t="s">
        <v>1787</v>
      </c>
      <c r="D223" s="393"/>
      <c r="E223" s="393"/>
    </row>
  </sheetData>
  <mergeCells count="17">
    <mergeCell ref="B138:E138"/>
    <mergeCell ref="B1:E1"/>
    <mergeCell ref="B10:E10"/>
    <mergeCell ref="B19:E19"/>
    <mergeCell ref="B28:E28"/>
    <mergeCell ref="B37:E37"/>
    <mergeCell ref="B65:E65"/>
    <mergeCell ref="B93:E93"/>
    <mergeCell ref="B102:E102"/>
    <mergeCell ref="B111:E111"/>
    <mergeCell ref="B120:E120"/>
    <mergeCell ref="B129:E129"/>
    <mergeCell ref="B147:E147"/>
    <mergeCell ref="B156:E156"/>
    <mergeCell ref="B165:E165"/>
    <mergeCell ref="B194:E194"/>
    <mergeCell ref="C223:E223"/>
  </mergeCells>
  <hyperlinks>
    <hyperlink ref="A1" location="Index!A1" display="Index" xr:uid="{48947FF4-C6FE-4202-AB35-04B7250DB666}"/>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33EC-FAE9-4E5C-8298-D2E202C711B0}">
  <dimension ref="A1:E54"/>
  <sheetViews>
    <sheetView workbookViewId="0">
      <selection activeCell="D11" sqref="D11"/>
    </sheetView>
  </sheetViews>
  <sheetFormatPr defaultRowHeight="15"/>
  <cols>
    <col min="1" max="1" width="9.5703125" style="36" customWidth="1"/>
    <col min="2" max="2" width="80.28515625" style="36" bestFit="1" customWidth="1"/>
    <col min="3" max="3" width="16.140625" style="44" bestFit="1" customWidth="1"/>
    <col min="4" max="4" width="75.85546875" style="36" customWidth="1"/>
    <col min="5" max="5" width="15.7109375" style="36" customWidth="1"/>
  </cols>
  <sheetData>
    <row r="1" spans="1:5">
      <c r="A1" s="3" t="s">
        <v>0</v>
      </c>
    </row>
    <row r="2" spans="1:5" ht="18.75">
      <c r="A2" s="395" t="s">
        <v>1701</v>
      </c>
      <c r="B2" s="396"/>
      <c r="C2" s="396"/>
      <c r="D2" s="396"/>
      <c r="E2" s="397"/>
    </row>
    <row r="3" spans="1:5">
      <c r="C3" s="37"/>
    </row>
    <row r="4" spans="1:5" ht="30">
      <c r="A4" s="38" t="s">
        <v>1702</v>
      </c>
      <c r="B4" s="38" t="s">
        <v>1703</v>
      </c>
      <c r="C4" s="38" t="s">
        <v>1704</v>
      </c>
      <c r="D4" s="38" t="s">
        <v>1705</v>
      </c>
      <c r="E4" s="38" t="s">
        <v>1706</v>
      </c>
    </row>
    <row r="5" spans="1:5">
      <c r="A5" s="39" t="s">
        <v>1707</v>
      </c>
      <c r="B5" s="40" t="s">
        <v>35</v>
      </c>
      <c r="C5" s="41" t="s">
        <v>1708</v>
      </c>
      <c r="D5" s="40" t="s">
        <v>1709</v>
      </c>
      <c r="E5" s="40" t="s">
        <v>1710</v>
      </c>
    </row>
    <row r="6" spans="1:5">
      <c r="A6" s="39">
        <f t="shared" ref="A6:A54" si="0">+A5+1</f>
        <v>2</v>
      </c>
      <c r="B6" s="40" t="s">
        <v>37</v>
      </c>
      <c r="C6" s="41" t="s">
        <v>1711</v>
      </c>
      <c r="D6" s="40" t="s">
        <v>1712</v>
      </c>
      <c r="E6" s="40" t="s">
        <v>1713</v>
      </c>
    </row>
    <row r="7" spans="1:5">
      <c r="A7" s="39">
        <f t="shared" si="0"/>
        <v>3</v>
      </c>
      <c r="B7" s="40" t="s">
        <v>39</v>
      </c>
      <c r="C7" s="41" t="s">
        <v>1711</v>
      </c>
      <c r="D7" s="40" t="s">
        <v>1714</v>
      </c>
      <c r="E7" s="40" t="s">
        <v>1711</v>
      </c>
    </row>
    <row r="8" spans="1:5">
      <c r="A8" s="39">
        <f t="shared" si="0"/>
        <v>4</v>
      </c>
      <c r="B8" s="40" t="s">
        <v>6</v>
      </c>
      <c r="C8" s="41" t="s">
        <v>1715</v>
      </c>
      <c r="D8" s="40" t="s">
        <v>1716</v>
      </c>
      <c r="E8" s="40" t="s">
        <v>1715</v>
      </c>
    </row>
    <row r="9" spans="1:5">
      <c r="A9" s="39">
        <f t="shared" si="0"/>
        <v>5</v>
      </c>
      <c r="B9" s="40" t="s">
        <v>41</v>
      </c>
      <c r="C9" s="41" t="s">
        <v>1711</v>
      </c>
      <c r="D9" s="40" t="s">
        <v>1717</v>
      </c>
      <c r="E9" s="40" t="s">
        <v>1711</v>
      </c>
    </row>
    <row r="10" spans="1:5">
      <c r="A10" s="39">
        <f t="shared" si="0"/>
        <v>6</v>
      </c>
      <c r="B10" s="40" t="s">
        <v>8</v>
      </c>
      <c r="C10" s="41" t="s">
        <v>1715</v>
      </c>
      <c r="D10" s="40" t="s">
        <v>1718</v>
      </c>
      <c r="E10" s="40" t="s">
        <v>1715</v>
      </c>
    </row>
    <row r="11" spans="1:5">
      <c r="A11" s="39">
        <f t="shared" si="0"/>
        <v>7</v>
      </c>
      <c r="B11" s="42" t="s">
        <v>10</v>
      </c>
      <c r="C11" s="41" t="s">
        <v>1715</v>
      </c>
      <c r="D11" s="40" t="s">
        <v>1719</v>
      </c>
      <c r="E11" s="40" t="s">
        <v>1720</v>
      </c>
    </row>
    <row r="12" spans="1:5">
      <c r="A12" s="39">
        <f t="shared" si="0"/>
        <v>8</v>
      </c>
      <c r="B12" s="40" t="s">
        <v>43</v>
      </c>
      <c r="C12" s="41" t="s">
        <v>1711</v>
      </c>
      <c r="D12" s="40" t="s">
        <v>1721</v>
      </c>
      <c r="E12" s="40" t="s">
        <v>1711</v>
      </c>
    </row>
    <row r="13" spans="1:5">
      <c r="A13" s="39">
        <f t="shared" si="0"/>
        <v>9</v>
      </c>
      <c r="B13" s="40" t="s">
        <v>45</v>
      </c>
      <c r="C13" s="41" t="s">
        <v>1711</v>
      </c>
      <c r="D13" s="40" t="s">
        <v>1717</v>
      </c>
      <c r="E13" s="40" t="s">
        <v>1711</v>
      </c>
    </row>
    <row r="14" spans="1:5">
      <c r="A14" s="39">
        <f t="shared" si="0"/>
        <v>10</v>
      </c>
      <c r="B14" s="40" t="s">
        <v>47</v>
      </c>
      <c r="C14" s="41" t="s">
        <v>1711</v>
      </c>
      <c r="D14" s="40" t="s">
        <v>1717</v>
      </c>
      <c r="E14" s="40" t="s">
        <v>1711</v>
      </c>
    </row>
    <row r="15" spans="1:5">
      <c r="A15" s="39">
        <f t="shared" si="0"/>
        <v>11</v>
      </c>
      <c r="B15" s="40" t="s">
        <v>49</v>
      </c>
      <c r="C15" s="41" t="s">
        <v>1715</v>
      </c>
      <c r="D15" s="40" t="s">
        <v>1722</v>
      </c>
      <c r="E15" s="40" t="s">
        <v>1723</v>
      </c>
    </row>
    <row r="16" spans="1:5">
      <c r="A16" s="39">
        <f t="shared" si="0"/>
        <v>12</v>
      </c>
      <c r="B16" s="40" t="s">
        <v>51</v>
      </c>
      <c r="C16" s="41" t="s">
        <v>1711</v>
      </c>
      <c r="D16" s="40" t="s">
        <v>1724</v>
      </c>
      <c r="E16" s="40" t="s">
        <v>1711</v>
      </c>
    </row>
    <row r="17" spans="1:5">
      <c r="A17" s="39">
        <f t="shared" si="0"/>
        <v>13</v>
      </c>
      <c r="B17" s="40" t="s">
        <v>53</v>
      </c>
      <c r="C17" s="41" t="s">
        <v>1711</v>
      </c>
      <c r="D17" s="40" t="s">
        <v>1717</v>
      </c>
      <c r="E17" s="40" t="s">
        <v>1711</v>
      </c>
    </row>
    <row r="18" spans="1:5">
      <c r="A18" s="39">
        <f t="shared" si="0"/>
        <v>14</v>
      </c>
      <c r="B18" s="40" t="s">
        <v>12</v>
      </c>
      <c r="C18" s="41" t="s">
        <v>1715</v>
      </c>
      <c r="D18" s="40" t="s">
        <v>1725</v>
      </c>
      <c r="E18" s="40" t="s">
        <v>1715</v>
      </c>
    </row>
    <row r="19" spans="1:5">
      <c r="A19" s="39">
        <f t="shared" si="0"/>
        <v>15</v>
      </c>
      <c r="B19" s="40" t="s">
        <v>55</v>
      </c>
      <c r="C19" s="41" t="s">
        <v>1711</v>
      </c>
      <c r="D19" s="40" t="s">
        <v>1717</v>
      </c>
      <c r="E19" s="40" t="s">
        <v>1711</v>
      </c>
    </row>
    <row r="20" spans="1:5">
      <c r="A20" s="39">
        <f t="shared" si="0"/>
        <v>16</v>
      </c>
      <c r="B20" s="40" t="s">
        <v>14</v>
      </c>
      <c r="C20" s="41" t="s">
        <v>1715</v>
      </c>
      <c r="D20" s="40" t="s">
        <v>1726</v>
      </c>
      <c r="E20" s="40" t="s">
        <v>1715</v>
      </c>
    </row>
    <row r="21" spans="1:5">
      <c r="A21" s="39">
        <f t="shared" si="0"/>
        <v>17</v>
      </c>
      <c r="B21" s="42" t="s">
        <v>57</v>
      </c>
      <c r="C21" s="41" t="s">
        <v>1711</v>
      </c>
      <c r="D21" s="40" t="s">
        <v>1727</v>
      </c>
      <c r="E21" s="40" t="s">
        <v>1711</v>
      </c>
    </row>
    <row r="22" spans="1:5">
      <c r="A22" s="39">
        <f t="shared" si="0"/>
        <v>18</v>
      </c>
      <c r="B22" s="40" t="s">
        <v>59</v>
      </c>
      <c r="C22" s="41" t="s">
        <v>1711</v>
      </c>
      <c r="D22" s="40" t="s">
        <v>1728</v>
      </c>
      <c r="E22" s="40" t="s">
        <v>1711</v>
      </c>
    </row>
    <row r="23" spans="1:5">
      <c r="A23" s="39">
        <f t="shared" si="0"/>
        <v>19</v>
      </c>
      <c r="B23" s="40" t="s">
        <v>61</v>
      </c>
      <c r="C23" s="41" t="s">
        <v>1711</v>
      </c>
      <c r="D23" s="40" t="s">
        <v>1729</v>
      </c>
      <c r="E23" s="40" t="s">
        <v>1711</v>
      </c>
    </row>
    <row r="24" spans="1:5">
      <c r="A24" s="39">
        <f t="shared" si="0"/>
        <v>20</v>
      </c>
      <c r="B24" s="40" t="s">
        <v>63</v>
      </c>
      <c r="C24" s="41" t="s">
        <v>1711</v>
      </c>
      <c r="D24" s="40" t="s">
        <v>1730</v>
      </c>
      <c r="E24" s="40" t="s">
        <v>1711</v>
      </c>
    </row>
    <row r="25" spans="1:5">
      <c r="A25" s="39">
        <f t="shared" si="0"/>
        <v>21</v>
      </c>
      <c r="B25" s="40" t="s">
        <v>65</v>
      </c>
      <c r="C25" s="41" t="s">
        <v>1711</v>
      </c>
      <c r="D25" s="40" t="s">
        <v>1717</v>
      </c>
      <c r="E25" s="40" t="s">
        <v>1711</v>
      </c>
    </row>
    <row r="26" spans="1:5">
      <c r="A26" s="39">
        <f t="shared" si="0"/>
        <v>22</v>
      </c>
      <c r="B26" s="40" t="s">
        <v>67</v>
      </c>
      <c r="C26" s="41" t="s">
        <v>1711</v>
      </c>
      <c r="D26" s="40" t="s">
        <v>1731</v>
      </c>
      <c r="E26" s="40" t="s">
        <v>1711</v>
      </c>
    </row>
    <row r="27" spans="1:5">
      <c r="A27" s="39">
        <f t="shared" si="0"/>
        <v>23</v>
      </c>
      <c r="B27" s="40" t="s">
        <v>69</v>
      </c>
      <c r="C27" s="41" t="s">
        <v>1711</v>
      </c>
      <c r="D27" s="40" t="s">
        <v>1732</v>
      </c>
      <c r="E27" s="40" t="s">
        <v>1711</v>
      </c>
    </row>
    <row r="28" spans="1:5">
      <c r="A28" s="39">
        <f t="shared" si="0"/>
        <v>24</v>
      </c>
      <c r="B28" s="40" t="s">
        <v>71</v>
      </c>
      <c r="C28" s="41" t="s">
        <v>1711</v>
      </c>
      <c r="D28" s="40" t="s">
        <v>1733</v>
      </c>
      <c r="E28" s="40" t="s">
        <v>1711</v>
      </c>
    </row>
    <row r="29" spans="1:5">
      <c r="A29" s="39">
        <f t="shared" si="0"/>
        <v>25</v>
      </c>
      <c r="B29" s="40" t="s">
        <v>106</v>
      </c>
      <c r="C29" s="41" t="s">
        <v>1720</v>
      </c>
      <c r="D29" s="40" t="s">
        <v>1734</v>
      </c>
      <c r="E29" s="40" t="s">
        <v>1720</v>
      </c>
    </row>
    <row r="30" spans="1:5">
      <c r="A30" s="39">
        <f t="shared" si="0"/>
        <v>26</v>
      </c>
      <c r="B30" s="40" t="s">
        <v>73</v>
      </c>
      <c r="C30" s="41" t="s">
        <v>1711</v>
      </c>
      <c r="D30" s="40" t="s">
        <v>1735</v>
      </c>
      <c r="E30" s="40" t="s">
        <v>1711</v>
      </c>
    </row>
    <row r="31" spans="1:5">
      <c r="A31" s="39">
        <f t="shared" si="0"/>
        <v>27</v>
      </c>
      <c r="B31" s="40" t="s">
        <v>16</v>
      </c>
      <c r="C31" s="41" t="s">
        <v>1715</v>
      </c>
      <c r="D31" s="40" t="s">
        <v>1736</v>
      </c>
      <c r="E31" s="40" t="s">
        <v>1720</v>
      </c>
    </row>
    <row r="32" spans="1:5">
      <c r="A32" s="39">
        <f t="shared" si="0"/>
        <v>28</v>
      </c>
      <c r="B32" s="43" t="s">
        <v>75</v>
      </c>
      <c r="C32" s="41" t="s">
        <v>1711</v>
      </c>
      <c r="D32" s="40" t="s">
        <v>1737</v>
      </c>
      <c r="E32" s="40" t="s">
        <v>1738</v>
      </c>
    </row>
    <row r="33" spans="1:5">
      <c r="A33" s="39">
        <f t="shared" si="0"/>
        <v>29</v>
      </c>
      <c r="B33" s="40" t="s">
        <v>77</v>
      </c>
      <c r="C33" s="41" t="s">
        <v>1711</v>
      </c>
      <c r="D33" s="40" t="s">
        <v>1739</v>
      </c>
      <c r="E33" s="40" t="s">
        <v>1711</v>
      </c>
    </row>
    <row r="34" spans="1:5">
      <c r="A34" s="39">
        <f t="shared" si="0"/>
        <v>30</v>
      </c>
      <c r="B34" s="40" t="s">
        <v>79</v>
      </c>
      <c r="C34" s="41" t="s">
        <v>1711</v>
      </c>
      <c r="D34" s="40" t="s">
        <v>1740</v>
      </c>
      <c r="E34" s="40" t="s">
        <v>1711</v>
      </c>
    </row>
    <row r="35" spans="1:5">
      <c r="A35" s="39">
        <f t="shared" si="0"/>
        <v>31</v>
      </c>
      <c r="B35" s="40" t="s">
        <v>81</v>
      </c>
      <c r="C35" s="41" t="s">
        <v>1711</v>
      </c>
      <c r="D35" s="40" t="s">
        <v>1740</v>
      </c>
      <c r="E35" s="40" t="s">
        <v>1711</v>
      </c>
    </row>
    <row r="36" spans="1:5">
      <c r="A36" s="39">
        <f t="shared" si="0"/>
        <v>32</v>
      </c>
      <c r="B36" s="40" t="s">
        <v>18</v>
      </c>
      <c r="C36" s="41" t="s">
        <v>1715</v>
      </c>
      <c r="D36" s="40" t="s">
        <v>1741</v>
      </c>
      <c r="E36" s="40" t="s">
        <v>1715</v>
      </c>
    </row>
    <row r="37" spans="1:5">
      <c r="A37" s="39">
        <f t="shared" si="0"/>
        <v>33</v>
      </c>
      <c r="B37" s="40" t="s">
        <v>20</v>
      </c>
      <c r="C37" s="41" t="s">
        <v>1742</v>
      </c>
      <c r="D37" s="40" t="s">
        <v>1743</v>
      </c>
      <c r="E37" s="40" t="s">
        <v>1715</v>
      </c>
    </row>
    <row r="38" spans="1:5">
      <c r="A38" s="39">
        <f t="shared" si="0"/>
        <v>34</v>
      </c>
      <c r="B38" s="42" t="s">
        <v>83</v>
      </c>
      <c r="C38" s="41" t="s">
        <v>1711</v>
      </c>
      <c r="D38" s="40" t="s">
        <v>1744</v>
      </c>
      <c r="E38" s="40" t="s">
        <v>1711</v>
      </c>
    </row>
    <row r="39" spans="1:5">
      <c r="A39" s="39">
        <f t="shared" si="0"/>
        <v>35</v>
      </c>
      <c r="B39" s="42" t="s">
        <v>85</v>
      </c>
      <c r="C39" s="41" t="s">
        <v>1711</v>
      </c>
      <c r="D39" s="40" t="s">
        <v>1744</v>
      </c>
      <c r="E39" s="40" t="s">
        <v>1711</v>
      </c>
    </row>
    <row r="40" spans="1:5">
      <c r="A40" s="39">
        <f t="shared" si="0"/>
        <v>36</v>
      </c>
      <c r="B40" s="42" t="s">
        <v>87</v>
      </c>
      <c r="C40" s="41" t="s">
        <v>1711</v>
      </c>
      <c r="D40" s="40" t="s">
        <v>1745</v>
      </c>
      <c r="E40" s="40" t="s">
        <v>1711</v>
      </c>
    </row>
    <row r="41" spans="1:5">
      <c r="A41" s="39">
        <f t="shared" si="0"/>
        <v>37</v>
      </c>
      <c r="B41" s="40" t="s">
        <v>89</v>
      </c>
      <c r="C41" s="41" t="s">
        <v>1711</v>
      </c>
      <c r="D41" s="40" t="s">
        <v>1746</v>
      </c>
      <c r="E41" s="40" t="s">
        <v>1711</v>
      </c>
    </row>
    <row r="42" spans="1:5">
      <c r="A42" s="39">
        <f t="shared" si="0"/>
        <v>38</v>
      </c>
      <c r="B42" s="42" t="s">
        <v>1747</v>
      </c>
      <c r="C42" s="41" t="s">
        <v>1715</v>
      </c>
      <c r="D42" s="40" t="s">
        <v>1748</v>
      </c>
      <c r="E42" s="40" t="s">
        <v>1715</v>
      </c>
    </row>
    <row r="43" spans="1:5">
      <c r="A43" s="39">
        <f t="shared" si="0"/>
        <v>39</v>
      </c>
      <c r="B43" s="40" t="s">
        <v>24</v>
      </c>
      <c r="C43" s="41" t="s">
        <v>1708</v>
      </c>
      <c r="D43" s="40" t="s">
        <v>1749</v>
      </c>
      <c r="E43" s="40" t="s">
        <v>1708</v>
      </c>
    </row>
    <row r="44" spans="1:5">
      <c r="A44" s="39">
        <f t="shared" si="0"/>
        <v>40</v>
      </c>
      <c r="B44" s="40" t="s">
        <v>91</v>
      </c>
      <c r="C44" s="41" t="s">
        <v>1711</v>
      </c>
      <c r="D44" s="40" t="s">
        <v>1750</v>
      </c>
      <c r="E44" s="40" t="s">
        <v>1711</v>
      </c>
    </row>
    <row r="45" spans="1:5">
      <c r="A45" s="39">
        <f t="shared" si="0"/>
        <v>41</v>
      </c>
      <c r="B45" s="40" t="s">
        <v>93</v>
      </c>
      <c r="C45" s="41" t="s">
        <v>1711</v>
      </c>
      <c r="D45" s="40" t="s">
        <v>1751</v>
      </c>
      <c r="E45" s="40" t="s">
        <v>1711</v>
      </c>
    </row>
    <row r="46" spans="1:5">
      <c r="A46" s="39">
        <f t="shared" si="0"/>
        <v>42</v>
      </c>
      <c r="B46" s="40" t="s">
        <v>26</v>
      </c>
      <c r="C46" s="41" t="s">
        <v>1742</v>
      </c>
      <c r="D46" s="40" t="s">
        <v>1752</v>
      </c>
      <c r="E46" s="40" t="s">
        <v>1742</v>
      </c>
    </row>
    <row r="47" spans="1:5">
      <c r="A47" s="39">
        <f t="shared" si="0"/>
        <v>43</v>
      </c>
      <c r="B47" s="40" t="s">
        <v>95</v>
      </c>
      <c r="C47" s="41" t="s">
        <v>1711</v>
      </c>
      <c r="D47" s="40" t="s">
        <v>1753</v>
      </c>
      <c r="E47" s="40" t="s">
        <v>1711</v>
      </c>
    </row>
    <row r="48" spans="1:5">
      <c r="A48" s="39">
        <f t="shared" si="0"/>
        <v>44</v>
      </c>
      <c r="B48" s="40" t="s">
        <v>97</v>
      </c>
      <c r="C48" s="41" t="s">
        <v>1711</v>
      </c>
      <c r="D48" s="40" t="s">
        <v>1717</v>
      </c>
      <c r="E48" s="40" t="s">
        <v>1711</v>
      </c>
    </row>
    <row r="49" spans="1:5">
      <c r="A49" s="39">
        <f t="shared" si="0"/>
        <v>45</v>
      </c>
      <c r="B49" s="40" t="s">
        <v>99</v>
      </c>
      <c r="C49" s="41" t="s">
        <v>1711</v>
      </c>
      <c r="D49" s="40" t="s">
        <v>1754</v>
      </c>
      <c r="E49" s="40" t="s">
        <v>1711</v>
      </c>
    </row>
    <row r="50" spans="1:5">
      <c r="A50" s="39">
        <f t="shared" si="0"/>
        <v>46</v>
      </c>
      <c r="B50" s="40" t="s">
        <v>28</v>
      </c>
      <c r="C50" s="41" t="s">
        <v>1715</v>
      </c>
      <c r="D50" s="40" t="s">
        <v>1755</v>
      </c>
      <c r="E50" s="40" t="s">
        <v>1720</v>
      </c>
    </row>
    <row r="51" spans="1:5">
      <c r="A51" s="39">
        <f t="shared" si="0"/>
        <v>47</v>
      </c>
      <c r="B51" s="40" t="s">
        <v>101</v>
      </c>
      <c r="C51" s="41" t="s">
        <v>1711</v>
      </c>
      <c r="D51" s="40" t="s">
        <v>1756</v>
      </c>
      <c r="E51" s="40" t="s">
        <v>1711</v>
      </c>
    </row>
    <row r="52" spans="1:5">
      <c r="A52" s="39">
        <f t="shared" si="0"/>
        <v>48</v>
      </c>
      <c r="B52" s="40" t="s">
        <v>30</v>
      </c>
      <c r="C52" s="41" t="s">
        <v>1720</v>
      </c>
      <c r="D52" s="40" t="s">
        <v>1757</v>
      </c>
      <c r="E52" s="40" t="s">
        <v>1720</v>
      </c>
    </row>
    <row r="53" spans="1:5">
      <c r="A53" s="39">
        <f t="shared" si="0"/>
        <v>49</v>
      </c>
      <c r="B53" s="40" t="s">
        <v>32</v>
      </c>
      <c r="C53" s="41" t="s">
        <v>1720</v>
      </c>
      <c r="D53" s="40" t="s">
        <v>1758</v>
      </c>
      <c r="E53" s="40" t="s">
        <v>1715</v>
      </c>
    </row>
    <row r="54" spans="1:5">
      <c r="A54" s="39">
        <f t="shared" si="0"/>
        <v>50</v>
      </c>
      <c r="B54" s="40" t="s">
        <v>103</v>
      </c>
      <c r="C54" s="41" t="s">
        <v>1711</v>
      </c>
      <c r="D54" s="40" t="s">
        <v>1717</v>
      </c>
      <c r="E54" s="40" t="s">
        <v>1711</v>
      </c>
    </row>
  </sheetData>
  <mergeCells count="1">
    <mergeCell ref="A2:E2"/>
  </mergeCells>
  <hyperlinks>
    <hyperlink ref="A1" location="Index!A1" display="Index" xr:uid="{80BDA8E9-315D-4459-873C-BA9246BABB2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F1EA-7102-45F9-99A4-E28486C195F5}">
  <dimension ref="A1:L6275"/>
  <sheetViews>
    <sheetView workbookViewId="0">
      <selection activeCell="E4" sqref="E4"/>
    </sheetView>
  </sheetViews>
  <sheetFormatPr defaultRowHeight="12.75"/>
  <cols>
    <col min="1" max="1" width="5.42578125" style="1" bestFit="1" customWidth="1"/>
    <col min="2" max="2" width="82" style="1" bestFit="1" customWidth="1"/>
    <col min="3" max="3" width="33.85546875" style="5" customWidth="1"/>
    <col min="4" max="4" width="30.7109375" style="1" customWidth="1"/>
    <col min="5" max="5" width="31" style="1" customWidth="1"/>
    <col min="6" max="6" width="17.28515625" style="4"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5703125" style="1" bestFit="1" customWidth="1"/>
    <col min="262" max="262" width="11.1406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5703125" style="1" bestFit="1" customWidth="1"/>
    <col min="518" max="518" width="11.1406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5703125" style="1" bestFit="1" customWidth="1"/>
    <col min="774" max="774" width="11.1406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5703125" style="1" bestFit="1" customWidth="1"/>
    <col min="1030" max="1030" width="11.1406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5703125" style="1" bestFit="1" customWidth="1"/>
    <col min="1286" max="1286" width="11.1406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5703125" style="1" bestFit="1" customWidth="1"/>
    <col min="1542" max="1542" width="11.1406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5703125" style="1" bestFit="1" customWidth="1"/>
    <col min="1798" max="1798" width="11.1406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5703125" style="1" bestFit="1" customWidth="1"/>
    <col min="2054" max="2054" width="11.1406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5703125" style="1" bestFit="1" customWidth="1"/>
    <col min="2310" max="2310" width="11.1406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5703125" style="1" bestFit="1" customWidth="1"/>
    <col min="2566" max="2566" width="11.1406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5703125" style="1" bestFit="1" customWidth="1"/>
    <col min="2822" max="2822" width="11.1406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5703125" style="1" bestFit="1" customWidth="1"/>
    <col min="3078" max="3078" width="11.1406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5703125" style="1" bestFit="1" customWidth="1"/>
    <col min="3334" max="3334" width="11.1406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5703125" style="1" bestFit="1" customWidth="1"/>
    <col min="3590" max="3590" width="11.1406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5703125" style="1" bestFit="1" customWidth="1"/>
    <col min="3846" max="3846" width="11.1406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5703125" style="1" bestFit="1" customWidth="1"/>
    <col min="4102" max="4102" width="11.1406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5703125" style="1" bestFit="1" customWidth="1"/>
    <col min="4358" max="4358" width="11.1406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5703125" style="1" bestFit="1" customWidth="1"/>
    <col min="4614" max="4614" width="11.1406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5703125" style="1" bestFit="1" customWidth="1"/>
    <col min="4870" max="4870" width="11.1406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5703125" style="1" bestFit="1" customWidth="1"/>
    <col min="5126" max="5126" width="11.1406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5703125" style="1" bestFit="1" customWidth="1"/>
    <col min="5382" max="5382" width="11.1406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5703125" style="1" bestFit="1" customWidth="1"/>
    <col min="5638" max="5638" width="11.1406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5703125" style="1" bestFit="1" customWidth="1"/>
    <col min="5894" max="5894" width="11.1406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5703125" style="1" bestFit="1" customWidth="1"/>
    <col min="6150" max="6150" width="11.1406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5703125" style="1" bestFit="1" customWidth="1"/>
    <col min="6406" max="6406" width="11.1406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5703125" style="1" bestFit="1" customWidth="1"/>
    <col min="6662" max="6662" width="11.1406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5703125" style="1" bestFit="1" customWidth="1"/>
    <col min="6918" max="6918" width="11.1406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5703125" style="1" bestFit="1" customWidth="1"/>
    <col min="7174" max="7174" width="11.1406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5703125" style="1" bestFit="1" customWidth="1"/>
    <col min="7430" max="7430" width="11.1406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5703125" style="1" bestFit="1" customWidth="1"/>
    <col min="7686" max="7686" width="11.1406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5703125" style="1" bestFit="1" customWidth="1"/>
    <col min="7942" max="7942" width="11.1406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5703125" style="1" bestFit="1" customWidth="1"/>
    <col min="8198" max="8198" width="11.1406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5703125" style="1" bestFit="1" customWidth="1"/>
    <col min="8454" max="8454" width="11.1406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5703125" style="1" bestFit="1" customWidth="1"/>
    <col min="8710" max="8710" width="11.1406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5703125" style="1" bestFit="1" customWidth="1"/>
    <col min="8966" max="8966" width="11.1406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5703125" style="1" bestFit="1" customWidth="1"/>
    <col min="9222" max="9222" width="11.1406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5703125" style="1" bestFit="1" customWidth="1"/>
    <col min="9478" max="9478" width="11.1406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5703125" style="1" bestFit="1" customWidth="1"/>
    <col min="9734" max="9734" width="11.1406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5703125" style="1" bestFit="1" customWidth="1"/>
    <col min="9990" max="9990" width="11.1406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5703125" style="1" bestFit="1" customWidth="1"/>
    <col min="10246" max="10246" width="11.1406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5703125" style="1" bestFit="1" customWidth="1"/>
    <col min="10502" max="10502" width="11.1406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5703125" style="1" bestFit="1" customWidth="1"/>
    <col min="10758" max="10758" width="11.1406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5703125" style="1" bestFit="1" customWidth="1"/>
    <col min="11014" max="11014" width="11.1406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5703125" style="1" bestFit="1" customWidth="1"/>
    <col min="11270" max="11270" width="11.1406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5703125" style="1" bestFit="1" customWidth="1"/>
    <col min="11526" max="11526" width="11.1406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5703125" style="1" bestFit="1" customWidth="1"/>
    <col min="11782" max="11782" width="11.1406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5703125" style="1" bestFit="1" customWidth="1"/>
    <col min="12038" max="12038" width="11.1406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5703125" style="1" bestFit="1" customWidth="1"/>
    <col min="12294" max="12294" width="11.1406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5703125" style="1" bestFit="1" customWidth="1"/>
    <col min="12550" max="12550" width="11.1406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5703125" style="1" bestFit="1" customWidth="1"/>
    <col min="12806" max="12806" width="11.1406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5703125" style="1" bestFit="1" customWidth="1"/>
    <col min="13062" max="13062" width="11.1406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5703125" style="1" bestFit="1" customWidth="1"/>
    <col min="13318" max="13318" width="11.1406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5703125" style="1" bestFit="1" customWidth="1"/>
    <col min="13574" max="13574" width="11.1406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5703125" style="1" bestFit="1" customWidth="1"/>
    <col min="13830" max="13830" width="11.1406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5703125" style="1" bestFit="1" customWidth="1"/>
    <col min="14086" max="14086" width="11.1406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5703125" style="1" bestFit="1" customWidth="1"/>
    <col min="14342" max="14342" width="11.1406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5703125" style="1" bestFit="1" customWidth="1"/>
    <col min="14598" max="14598" width="11.1406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5703125" style="1" bestFit="1" customWidth="1"/>
    <col min="14854" max="14854" width="11.1406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5703125" style="1" bestFit="1" customWidth="1"/>
    <col min="15110" max="15110" width="11.1406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5703125" style="1" bestFit="1" customWidth="1"/>
    <col min="15366" max="15366" width="11.1406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5703125" style="1" bestFit="1" customWidth="1"/>
    <col min="15622" max="15622" width="11.1406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5703125" style="1" bestFit="1" customWidth="1"/>
    <col min="15878" max="15878" width="11.1406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5703125" style="1" bestFit="1" customWidth="1"/>
    <col min="16134" max="16134" width="11.1406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12">
      <c r="A1" s="3" t="s">
        <v>0</v>
      </c>
      <c r="B1" s="398" t="s">
        <v>35</v>
      </c>
      <c r="C1" s="398"/>
      <c r="D1" s="398"/>
      <c r="E1" s="398"/>
    </row>
    <row r="2" spans="1:12" ht="13.5" thickBot="1"/>
    <row r="3" spans="1:12" s="12" customFormat="1" ht="15">
      <c r="B3" s="19" t="s">
        <v>1587</v>
      </c>
      <c r="C3" s="399"/>
      <c r="D3" s="402"/>
      <c r="F3" s="20"/>
      <c r="G3" s="20"/>
      <c r="H3" s="20"/>
      <c r="K3" s="21"/>
      <c r="L3" s="21"/>
    </row>
    <row r="4" spans="1:12" s="12" customFormat="1" ht="15">
      <c r="B4" s="22" t="s">
        <v>1588</v>
      </c>
      <c r="C4" s="400"/>
      <c r="D4" s="403"/>
      <c r="F4" s="20"/>
      <c r="G4" s="20"/>
      <c r="H4" s="20"/>
      <c r="K4" s="21"/>
      <c r="L4" s="21"/>
    </row>
    <row r="5" spans="1:12" s="12" customFormat="1" ht="15">
      <c r="B5" s="23" t="s">
        <v>1589</v>
      </c>
      <c r="C5" s="400"/>
      <c r="D5" s="403"/>
      <c r="F5" s="20"/>
      <c r="G5" s="20"/>
      <c r="H5" s="20"/>
      <c r="K5" s="21"/>
      <c r="L5" s="21"/>
    </row>
    <row r="6" spans="1:12" s="12" customFormat="1" ht="15">
      <c r="B6" s="23" t="s">
        <v>1590</v>
      </c>
      <c r="C6" s="400"/>
      <c r="D6" s="403"/>
      <c r="F6" s="20"/>
      <c r="G6" s="20"/>
      <c r="H6" s="20"/>
      <c r="K6" s="21"/>
      <c r="L6" s="21"/>
    </row>
    <row r="7" spans="1:12" s="12" customFormat="1" ht="45.75" thickBot="1">
      <c r="B7" s="24" t="s">
        <v>1591</v>
      </c>
      <c r="C7" s="401"/>
      <c r="D7" s="404"/>
      <c r="F7" s="20"/>
      <c r="G7" s="20"/>
      <c r="H7" s="20"/>
      <c r="K7" s="21"/>
      <c r="L7" s="21"/>
    </row>
    <row r="8" spans="1:12" s="12" customFormat="1">
      <c r="C8" s="25" t="s">
        <v>1592</v>
      </c>
      <c r="D8" s="25" t="s">
        <v>1593</v>
      </c>
      <c r="F8" s="20"/>
      <c r="G8" s="20"/>
      <c r="H8" s="20"/>
    </row>
    <row r="11" spans="1:12">
      <c r="B11" s="1" t="s">
        <v>107</v>
      </c>
    </row>
    <row r="13" spans="1:12">
      <c r="B13" s="6" t="s">
        <v>108</v>
      </c>
      <c r="C13" s="7" t="s">
        <v>109</v>
      </c>
      <c r="D13" s="6" t="s">
        <v>209</v>
      </c>
      <c r="E13" s="6" t="s">
        <v>111</v>
      </c>
      <c r="F13" s="8" t="s">
        <v>112</v>
      </c>
      <c r="G13" s="8" t="s">
        <v>113</v>
      </c>
      <c r="H13" s="8" t="s">
        <v>114</v>
      </c>
      <c r="I13" s="2" t="s">
        <v>210</v>
      </c>
    </row>
    <row r="14" spans="1:12">
      <c r="B14" s="2" t="s">
        <v>211</v>
      </c>
    </row>
    <row r="15" spans="1:12">
      <c r="B15" s="2" t="s">
        <v>116</v>
      </c>
    </row>
    <row r="16" spans="1:12">
      <c r="B16" s="1" t="s">
        <v>2582</v>
      </c>
      <c r="C16" s="5" t="s">
        <v>212</v>
      </c>
      <c r="D16" s="1" t="s">
        <v>228</v>
      </c>
      <c r="E16" s="1" t="s">
        <v>229</v>
      </c>
      <c r="F16" s="4">
        <v>684300</v>
      </c>
      <c r="G16" s="4">
        <v>17966.3</v>
      </c>
      <c r="H16" s="4">
        <v>3.46</v>
      </c>
    </row>
    <row r="17" spans="2:8">
      <c r="B17" s="1" t="s">
        <v>364</v>
      </c>
      <c r="C17" s="5" t="s">
        <v>212</v>
      </c>
      <c r="D17" s="1" t="s">
        <v>213</v>
      </c>
      <c r="E17" s="1" t="s">
        <v>365</v>
      </c>
      <c r="F17" s="4">
        <v>3103500</v>
      </c>
      <c r="G17" s="4">
        <v>16254.58</v>
      </c>
      <c r="H17" s="4">
        <v>3.13</v>
      </c>
    </row>
    <row r="18" spans="2:8">
      <c r="B18" s="1" t="s">
        <v>2552</v>
      </c>
      <c r="C18" s="5" t="s">
        <v>212</v>
      </c>
      <c r="D18" s="1" t="s">
        <v>213</v>
      </c>
      <c r="E18" s="1" t="s">
        <v>215</v>
      </c>
      <c r="F18" s="4">
        <v>693000</v>
      </c>
      <c r="G18" s="4">
        <v>11154.18</v>
      </c>
      <c r="H18" s="4">
        <v>2.15</v>
      </c>
    </row>
    <row r="19" spans="2:8">
      <c r="B19" s="1" t="s">
        <v>2540</v>
      </c>
      <c r="C19" s="5" t="s">
        <v>212</v>
      </c>
      <c r="D19" s="1" t="s">
        <v>213</v>
      </c>
      <c r="E19" s="1" t="s">
        <v>224</v>
      </c>
      <c r="F19" s="4">
        <v>599600</v>
      </c>
      <c r="G19" s="4">
        <v>10390.17</v>
      </c>
      <c r="H19" s="4">
        <v>2</v>
      </c>
    </row>
    <row r="20" spans="2:8">
      <c r="B20" s="1" t="s">
        <v>2583</v>
      </c>
      <c r="C20" s="5" t="s">
        <v>212</v>
      </c>
      <c r="D20" s="1" t="s">
        <v>316</v>
      </c>
      <c r="E20" s="1" t="s">
        <v>499</v>
      </c>
      <c r="F20" s="4">
        <v>2709300</v>
      </c>
      <c r="G20" s="4">
        <v>9664.07</v>
      </c>
      <c r="H20" s="4">
        <v>1.86</v>
      </c>
    </row>
    <row r="21" spans="2:8">
      <c r="B21" s="1" t="s">
        <v>2584</v>
      </c>
      <c r="C21" s="5" t="s">
        <v>212</v>
      </c>
      <c r="D21" s="1" t="s">
        <v>354</v>
      </c>
      <c r="E21" s="1" t="s">
        <v>466</v>
      </c>
      <c r="F21" s="4">
        <v>4900500</v>
      </c>
      <c r="G21" s="4">
        <v>9323.2000000000007</v>
      </c>
      <c r="H21" s="4">
        <v>1.8</v>
      </c>
    </row>
    <row r="22" spans="2:8">
      <c r="B22" s="1" t="s">
        <v>2551</v>
      </c>
      <c r="C22" s="5" t="s">
        <v>212</v>
      </c>
      <c r="D22" s="1" t="s">
        <v>216</v>
      </c>
      <c r="E22" s="1" t="s">
        <v>217</v>
      </c>
      <c r="F22" s="4">
        <v>381750</v>
      </c>
      <c r="G22" s="4">
        <v>8898.7800000000007</v>
      </c>
      <c r="H22" s="4">
        <v>1.72</v>
      </c>
    </row>
    <row r="23" spans="2:8">
      <c r="B23" s="1" t="s">
        <v>2585</v>
      </c>
      <c r="C23" s="5" t="s">
        <v>212</v>
      </c>
      <c r="D23" s="1" t="s">
        <v>213</v>
      </c>
      <c r="E23" s="1" t="s">
        <v>515</v>
      </c>
      <c r="F23" s="4">
        <v>4258800</v>
      </c>
      <c r="G23" s="4">
        <v>8336.6</v>
      </c>
      <c r="H23" s="4">
        <v>1.61</v>
      </c>
    </row>
    <row r="24" spans="2:8">
      <c r="B24" s="1" t="s">
        <v>2586</v>
      </c>
      <c r="C24" s="5" t="s">
        <v>212</v>
      </c>
      <c r="D24" s="1" t="s">
        <v>284</v>
      </c>
      <c r="E24" s="1" t="s">
        <v>378</v>
      </c>
      <c r="F24" s="4">
        <v>1967925</v>
      </c>
      <c r="G24" s="4">
        <v>8281.0300000000007</v>
      </c>
      <c r="H24" s="4">
        <v>1.6</v>
      </c>
    </row>
    <row r="25" spans="2:8">
      <c r="B25" s="1" t="s">
        <v>2587</v>
      </c>
      <c r="C25" s="5" t="s">
        <v>212</v>
      </c>
      <c r="D25" s="1" t="s">
        <v>225</v>
      </c>
      <c r="E25" s="1" t="s">
        <v>369</v>
      </c>
      <c r="F25" s="4">
        <v>294800</v>
      </c>
      <c r="G25" s="4">
        <v>8141.34</v>
      </c>
      <c r="H25" s="4">
        <v>1.57</v>
      </c>
    </row>
    <row r="26" spans="2:8">
      <c r="B26" s="1" t="s">
        <v>2544</v>
      </c>
      <c r="C26" s="5" t="s">
        <v>212</v>
      </c>
      <c r="D26" s="1" t="s">
        <v>246</v>
      </c>
      <c r="E26" s="1" t="s">
        <v>388</v>
      </c>
      <c r="F26" s="4">
        <v>7364400</v>
      </c>
      <c r="G26" s="4">
        <v>7183.97</v>
      </c>
      <c r="H26" s="4">
        <v>1.38</v>
      </c>
    </row>
    <row r="27" spans="2:8">
      <c r="B27" s="1" t="s">
        <v>2527</v>
      </c>
      <c r="C27" s="5" t="s">
        <v>212</v>
      </c>
      <c r="D27" s="1" t="s">
        <v>241</v>
      </c>
      <c r="E27" s="1" t="s">
        <v>276</v>
      </c>
      <c r="F27" s="4">
        <v>429250</v>
      </c>
      <c r="G27" s="4">
        <v>7156.46</v>
      </c>
      <c r="H27" s="4">
        <v>1.38</v>
      </c>
    </row>
    <row r="28" spans="2:8">
      <c r="B28" s="1" t="s">
        <v>2588</v>
      </c>
      <c r="C28" s="5" t="s">
        <v>212</v>
      </c>
      <c r="D28" s="1" t="s">
        <v>243</v>
      </c>
      <c r="E28" s="1" t="s">
        <v>597</v>
      </c>
      <c r="F28" s="4">
        <v>755950</v>
      </c>
      <c r="G28" s="4">
        <v>6807.33</v>
      </c>
      <c r="H28" s="4">
        <v>1.31</v>
      </c>
    </row>
    <row r="29" spans="2:8">
      <c r="B29" s="1" t="s">
        <v>2530</v>
      </c>
      <c r="C29" s="5" t="s">
        <v>212</v>
      </c>
      <c r="D29" s="1" t="s">
        <v>393</v>
      </c>
      <c r="E29" s="1" t="s">
        <v>394</v>
      </c>
      <c r="F29" s="4">
        <v>2826000</v>
      </c>
      <c r="G29" s="4">
        <v>5998.19</v>
      </c>
      <c r="H29" s="4">
        <v>1.1599999999999999</v>
      </c>
    </row>
    <row r="30" spans="2:8">
      <c r="B30" s="1" t="s">
        <v>2589</v>
      </c>
      <c r="C30" s="5" t="s">
        <v>212</v>
      </c>
      <c r="D30" s="1" t="s">
        <v>228</v>
      </c>
      <c r="E30" s="1" t="s">
        <v>296</v>
      </c>
      <c r="F30" s="4">
        <v>7390000</v>
      </c>
      <c r="G30" s="4">
        <v>5804.85</v>
      </c>
      <c r="H30" s="4">
        <v>1.1200000000000001</v>
      </c>
    </row>
    <row r="31" spans="2:8">
      <c r="B31" s="1" t="s">
        <v>2590</v>
      </c>
      <c r="C31" s="5" t="s">
        <v>212</v>
      </c>
      <c r="D31" s="1" t="s">
        <v>243</v>
      </c>
      <c r="E31" s="1" t="s">
        <v>1047</v>
      </c>
      <c r="F31" s="4">
        <v>2792200</v>
      </c>
      <c r="G31" s="4">
        <v>5761.7</v>
      </c>
      <c r="H31" s="4">
        <v>1.1100000000000001</v>
      </c>
    </row>
    <row r="32" spans="2:8">
      <c r="B32" s="1" t="s">
        <v>2591</v>
      </c>
      <c r="C32" s="5" t="s">
        <v>212</v>
      </c>
      <c r="D32" s="1" t="s">
        <v>241</v>
      </c>
      <c r="E32" s="1" t="s">
        <v>445</v>
      </c>
      <c r="F32" s="4">
        <v>1539000</v>
      </c>
      <c r="G32" s="4">
        <v>5625.81</v>
      </c>
      <c r="H32" s="4">
        <v>1.08</v>
      </c>
    </row>
    <row r="33" spans="2:8">
      <c r="B33" s="1" t="s">
        <v>2592</v>
      </c>
      <c r="C33" s="5" t="s">
        <v>212</v>
      </c>
      <c r="D33" s="1" t="s">
        <v>272</v>
      </c>
      <c r="E33" s="1" t="s">
        <v>520</v>
      </c>
      <c r="F33" s="4">
        <v>1722000</v>
      </c>
      <c r="G33" s="4">
        <v>5585.31</v>
      </c>
      <c r="H33" s="4">
        <v>1.08</v>
      </c>
    </row>
    <row r="34" spans="2:8">
      <c r="B34" s="1" t="s">
        <v>2525</v>
      </c>
      <c r="C34" s="5" t="s">
        <v>212</v>
      </c>
      <c r="D34" s="1" t="s">
        <v>251</v>
      </c>
      <c r="E34" s="1" t="s">
        <v>252</v>
      </c>
      <c r="F34" s="4">
        <v>669375</v>
      </c>
      <c r="G34" s="4">
        <v>5062.4799999999996</v>
      </c>
      <c r="H34" s="4">
        <v>0.98</v>
      </c>
    </row>
    <row r="35" spans="2:8">
      <c r="B35" s="1" t="s">
        <v>2593</v>
      </c>
      <c r="C35" s="5" t="s">
        <v>212</v>
      </c>
      <c r="D35" s="1" t="s">
        <v>228</v>
      </c>
      <c r="E35" s="1" t="s">
        <v>1048</v>
      </c>
      <c r="F35" s="4">
        <v>3230200</v>
      </c>
      <c r="G35" s="4">
        <v>4901.83</v>
      </c>
      <c r="H35" s="4">
        <v>0.94</v>
      </c>
    </row>
    <row r="36" spans="2:8">
      <c r="B36" s="1" t="s">
        <v>2594</v>
      </c>
      <c r="C36" s="5" t="s">
        <v>212</v>
      </c>
      <c r="D36" s="1" t="s">
        <v>228</v>
      </c>
      <c r="E36" s="1" t="s">
        <v>376</v>
      </c>
      <c r="F36" s="4">
        <v>381000</v>
      </c>
      <c r="G36" s="4">
        <v>4825.37</v>
      </c>
      <c r="H36" s="4">
        <v>0.93</v>
      </c>
    </row>
    <row r="37" spans="2:8">
      <c r="B37" s="1" t="s">
        <v>2595</v>
      </c>
      <c r="C37" s="5" t="s">
        <v>212</v>
      </c>
      <c r="D37" s="1" t="s">
        <v>228</v>
      </c>
      <c r="E37" s="1" t="s">
        <v>368</v>
      </c>
      <c r="F37" s="4">
        <v>85875</v>
      </c>
      <c r="G37" s="4">
        <v>4823.38</v>
      </c>
      <c r="H37" s="4">
        <v>0.93</v>
      </c>
    </row>
    <row r="38" spans="2:8">
      <c r="B38" s="1" t="s">
        <v>2596</v>
      </c>
      <c r="C38" s="5" t="s">
        <v>212</v>
      </c>
      <c r="D38" s="1" t="s">
        <v>1049</v>
      </c>
      <c r="E38" s="1" t="s">
        <v>1050</v>
      </c>
      <c r="F38" s="4">
        <v>4311000</v>
      </c>
      <c r="G38" s="4">
        <v>4808.92</v>
      </c>
      <c r="H38" s="4">
        <v>0.93</v>
      </c>
    </row>
    <row r="39" spans="2:8">
      <c r="B39" s="1" t="s">
        <v>2597</v>
      </c>
      <c r="C39" s="5" t="s">
        <v>212</v>
      </c>
      <c r="D39" s="1" t="s">
        <v>218</v>
      </c>
      <c r="E39" s="1" t="s">
        <v>219</v>
      </c>
      <c r="F39" s="4">
        <v>336400</v>
      </c>
      <c r="G39" s="4">
        <v>4803.62</v>
      </c>
      <c r="H39" s="4">
        <v>0.93</v>
      </c>
    </row>
    <row r="40" spans="2:8">
      <c r="B40" s="1" t="s">
        <v>2598</v>
      </c>
      <c r="C40" s="5" t="s">
        <v>212</v>
      </c>
      <c r="D40" s="1" t="s">
        <v>337</v>
      </c>
      <c r="E40" s="1" t="s">
        <v>1051</v>
      </c>
      <c r="F40" s="4">
        <v>1072500</v>
      </c>
      <c r="G40" s="4">
        <v>4597.8100000000004</v>
      </c>
      <c r="H40" s="4">
        <v>0.89</v>
      </c>
    </row>
    <row r="41" spans="2:8">
      <c r="B41" s="1" t="s">
        <v>530</v>
      </c>
      <c r="C41" s="5" t="s">
        <v>212</v>
      </c>
      <c r="D41" s="1" t="s">
        <v>213</v>
      </c>
      <c r="E41" s="1" t="s">
        <v>531</v>
      </c>
      <c r="F41" s="4">
        <v>9696000</v>
      </c>
      <c r="G41" s="4">
        <v>4518.34</v>
      </c>
      <c r="H41" s="4">
        <v>0.87</v>
      </c>
    </row>
    <row r="42" spans="2:8">
      <c r="B42" s="1" t="s">
        <v>2599</v>
      </c>
      <c r="C42" s="5" t="s">
        <v>212</v>
      </c>
      <c r="D42" s="1" t="s">
        <v>213</v>
      </c>
      <c r="E42" s="1" t="s">
        <v>382</v>
      </c>
      <c r="F42" s="4">
        <v>408150</v>
      </c>
      <c r="G42" s="4">
        <v>4358.84</v>
      </c>
      <c r="H42" s="4">
        <v>0.84</v>
      </c>
    </row>
    <row r="43" spans="2:8">
      <c r="B43" s="1" t="s">
        <v>2600</v>
      </c>
      <c r="C43" s="5" t="s">
        <v>212</v>
      </c>
      <c r="D43" s="1" t="s">
        <v>255</v>
      </c>
      <c r="E43" s="1" t="s">
        <v>1052</v>
      </c>
      <c r="F43" s="4">
        <v>183500</v>
      </c>
      <c r="G43" s="4">
        <v>4317.76</v>
      </c>
      <c r="H43" s="4">
        <v>0.83</v>
      </c>
    </row>
    <row r="44" spans="2:8">
      <c r="B44" s="1" t="s">
        <v>2601</v>
      </c>
      <c r="C44" s="5" t="s">
        <v>212</v>
      </c>
      <c r="D44" s="1" t="s">
        <v>228</v>
      </c>
      <c r="E44" s="1" t="s">
        <v>1053</v>
      </c>
      <c r="F44" s="4">
        <v>3640000</v>
      </c>
      <c r="G44" s="4">
        <v>4202.38</v>
      </c>
      <c r="H44" s="4">
        <v>0.81</v>
      </c>
    </row>
    <row r="45" spans="2:8">
      <c r="B45" s="1" t="s">
        <v>2602</v>
      </c>
      <c r="C45" s="5" t="s">
        <v>212</v>
      </c>
      <c r="D45" s="1" t="s">
        <v>216</v>
      </c>
      <c r="E45" s="1" t="s">
        <v>496</v>
      </c>
      <c r="F45" s="4">
        <v>5206500</v>
      </c>
      <c r="G45" s="4">
        <v>4055.86</v>
      </c>
      <c r="H45" s="4">
        <v>0.78</v>
      </c>
    </row>
    <row r="46" spans="2:8">
      <c r="B46" s="1" t="s">
        <v>2603</v>
      </c>
      <c r="C46" s="5" t="s">
        <v>212</v>
      </c>
      <c r="D46" s="1" t="s">
        <v>241</v>
      </c>
      <c r="E46" s="1" t="s">
        <v>447</v>
      </c>
      <c r="F46" s="4">
        <v>247950</v>
      </c>
      <c r="G46" s="4">
        <v>4048.28</v>
      </c>
      <c r="H46" s="4">
        <v>0.78</v>
      </c>
    </row>
    <row r="47" spans="2:8">
      <c r="B47" s="1" t="s">
        <v>2538</v>
      </c>
      <c r="C47" s="5" t="s">
        <v>212</v>
      </c>
      <c r="D47" s="1" t="s">
        <v>225</v>
      </c>
      <c r="E47" s="1" t="s">
        <v>226</v>
      </c>
      <c r="F47" s="4">
        <v>157125</v>
      </c>
      <c r="G47" s="4">
        <v>3951.54</v>
      </c>
      <c r="H47" s="4">
        <v>0.76</v>
      </c>
    </row>
    <row r="48" spans="2:8">
      <c r="B48" s="1" t="s">
        <v>2604</v>
      </c>
      <c r="C48" s="5" t="s">
        <v>212</v>
      </c>
      <c r="D48" s="1" t="s">
        <v>267</v>
      </c>
      <c r="E48" s="1" t="s">
        <v>625</v>
      </c>
      <c r="F48" s="4">
        <v>229800</v>
      </c>
      <c r="G48" s="4">
        <v>3924.64</v>
      </c>
      <c r="H48" s="4">
        <v>0.76</v>
      </c>
    </row>
    <row r="49" spans="2:8">
      <c r="B49" s="1" t="s">
        <v>2605</v>
      </c>
      <c r="C49" s="5" t="s">
        <v>212</v>
      </c>
      <c r="D49" s="1" t="s">
        <v>274</v>
      </c>
      <c r="E49" s="1" t="s">
        <v>488</v>
      </c>
      <c r="F49" s="4">
        <v>885000</v>
      </c>
      <c r="G49" s="4">
        <v>3855.95</v>
      </c>
      <c r="H49" s="4">
        <v>0.74</v>
      </c>
    </row>
    <row r="50" spans="2:8">
      <c r="B50" s="1" t="s">
        <v>2606</v>
      </c>
      <c r="C50" s="5" t="s">
        <v>212</v>
      </c>
      <c r="D50" s="1" t="s">
        <v>331</v>
      </c>
      <c r="E50" s="1" t="s">
        <v>450</v>
      </c>
      <c r="F50" s="4">
        <v>127250</v>
      </c>
      <c r="G50" s="4">
        <v>3855.93</v>
      </c>
      <c r="H50" s="4">
        <v>0.74</v>
      </c>
    </row>
    <row r="51" spans="2:8">
      <c r="B51" s="1" t="s">
        <v>2607</v>
      </c>
      <c r="C51" s="5" t="s">
        <v>212</v>
      </c>
      <c r="D51" s="1" t="s">
        <v>337</v>
      </c>
      <c r="E51" s="1" t="s">
        <v>468</v>
      </c>
      <c r="F51" s="4">
        <v>3641700</v>
      </c>
      <c r="G51" s="4">
        <v>3829.25</v>
      </c>
      <c r="H51" s="4">
        <v>0.74</v>
      </c>
    </row>
    <row r="52" spans="2:8">
      <c r="B52" s="1" t="s">
        <v>2608</v>
      </c>
      <c r="C52" s="5" t="s">
        <v>212</v>
      </c>
      <c r="D52" s="1" t="s">
        <v>255</v>
      </c>
      <c r="E52" s="1" t="s">
        <v>446</v>
      </c>
      <c r="F52" s="4">
        <v>154500</v>
      </c>
      <c r="G52" s="4">
        <v>3726.31</v>
      </c>
      <c r="H52" s="4">
        <v>0.72</v>
      </c>
    </row>
    <row r="53" spans="2:8">
      <c r="B53" s="1" t="s">
        <v>2609</v>
      </c>
      <c r="C53" s="5" t="s">
        <v>212</v>
      </c>
      <c r="D53" s="1" t="s">
        <v>300</v>
      </c>
      <c r="E53" s="1" t="s">
        <v>1054</v>
      </c>
      <c r="F53" s="4">
        <v>642000</v>
      </c>
      <c r="G53" s="4">
        <v>3725.21</v>
      </c>
      <c r="H53" s="4">
        <v>0.72</v>
      </c>
    </row>
    <row r="54" spans="2:8">
      <c r="B54" s="1" t="s">
        <v>2610</v>
      </c>
      <c r="C54" s="5" t="s">
        <v>212</v>
      </c>
      <c r="D54" s="1" t="s">
        <v>340</v>
      </c>
      <c r="E54" s="1" t="s">
        <v>1055</v>
      </c>
      <c r="F54" s="4">
        <v>4456000</v>
      </c>
      <c r="G54" s="4">
        <v>3685.11</v>
      </c>
      <c r="H54" s="4">
        <v>0.71</v>
      </c>
    </row>
    <row r="55" spans="2:8">
      <c r="B55" s="1" t="s">
        <v>2611</v>
      </c>
      <c r="C55" s="5" t="s">
        <v>212</v>
      </c>
      <c r="D55" s="1" t="s">
        <v>243</v>
      </c>
      <c r="E55" s="1" t="s">
        <v>486</v>
      </c>
      <c r="F55" s="4">
        <v>1250700</v>
      </c>
      <c r="G55" s="4">
        <v>3663.93</v>
      </c>
      <c r="H55" s="4">
        <v>0.71</v>
      </c>
    </row>
    <row r="56" spans="2:8">
      <c r="B56" s="1" t="s">
        <v>2612</v>
      </c>
      <c r="C56" s="5" t="s">
        <v>212</v>
      </c>
      <c r="D56" s="1" t="s">
        <v>243</v>
      </c>
      <c r="E56" s="1" t="s">
        <v>244</v>
      </c>
      <c r="F56" s="4">
        <v>78750</v>
      </c>
      <c r="G56" s="4">
        <v>3640.42</v>
      </c>
      <c r="H56" s="4">
        <v>0.7</v>
      </c>
    </row>
    <row r="57" spans="2:8">
      <c r="B57" s="1" t="s">
        <v>2613</v>
      </c>
      <c r="C57" s="5" t="s">
        <v>212</v>
      </c>
      <c r="D57" s="1" t="s">
        <v>255</v>
      </c>
      <c r="E57" s="1" t="s">
        <v>544</v>
      </c>
      <c r="F57" s="4">
        <v>370500</v>
      </c>
      <c r="G57" s="4">
        <v>3602.93</v>
      </c>
      <c r="H57" s="4">
        <v>0.69</v>
      </c>
    </row>
    <row r="58" spans="2:8">
      <c r="B58" s="1" t="s">
        <v>2614</v>
      </c>
      <c r="C58" s="5" t="s">
        <v>212</v>
      </c>
      <c r="D58" s="1" t="s">
        <v>316</v>
      </c>
      <c r="E58" s="1" t="s">
        <v>962</v>
      </c>
      <c r="F58" s="4">
        <v>343825</v>
      </c>
      <c r="G58" s="4">
        <v>3545.01</v>
      </c>
      <c r="H58" s="4">
        <v>0.68</v>
      </c>
    </row>
    <row r="59" spans="2:8">
      <c r="B59" s="1" t="s">
        <v>2615</v>
      </c>
      <c r="C59" s="5" t="s">
        <v>212</v>
      </c>
      <c r="D59" s="1" t="s">
        <v>228</v>
      </c>
      <c r="E59" s="1" t="s">
        <v>1056</v>
      </c>
      <c r="F59" s="4">
        <v>4149660</v>
      </c>
      <c r="G59" s="4">
        <v>3404.8</v>
      </c>
      <c r="H59" s="4">
        <v>0.66</v>
      </c>
    </row>
    <row r="60" spans="2:8">
      <c r="B60" s="1" t="s">
        <v>2616</v>
      </c>
      <c r="C60" s="5" t="s">
        <v>212</v>
      </c>
      <c r="D60" s="1" t="s">
        <v>243</v>
      </c>
      <c r="E60" s="1" t="s">
        <v>739</v>
      </c>
      <c r="F60" s="4">
        <v>213000</v>
      </c>
      <c r="G60" s="4">
        <v>3274.13</v>
      </c>
      <c r="H60" s="4">
        <v>0.63</v>
      </c>
    </row>
    <row r="61" spans="2:8">
      <c r="B61" s="1" t="s">
        <v>2617</v>
      </c>
      <c r="C61" s="5" t="s">
        <v>212</v>
      </c>
      <c r="D61" s="1" t="s">
        <v>267</v>
      </c>
      <c r="E61" s="1" t="s">
        <v>1057</v>
      </c>
      <c r="F61" s="4">
        <v>2512500</v>
      </c>
      <c r="G61" s="4">
        <v>3214.74</v>
      </c>
      <c r="H61" s="4">
        <v>0.62</v>
      </c>
    </row>
    <row r="62" spans="2:8">
      <c r="B62" s="1" t="s">
        <v>2618</v>
      </c>
      <c r="C62" s="5" t="s">
        <v>212</v>
      </c>
      <c r="D62" s="1" t="s">
        <v>243</v>
      </c>
      <c r="E62" s="1" t="s">
        <v>373</v>
      </c>
      <c r="F62" s="4">
        <v>325500</v>
      </c>
      <c r="G62" s="4">
        <v>3199.99</v>
      </c>
      <c r="H62" s="4">
        <v>0.62</v>
      </c>
    </row>
    <row r="63" spans="2:8">
      <c r="B63" s="1" t="s">
        <v>2619</v>
      </c>
      <c r="C63" s="5" t="s">
        <v>212</v>
      </c>
      <c r="D63" s="1" t="s">
        <v>237</v>
      </c>
      <c r="E63" s="1" t="s">
        <v>399</v>
      </c>
      <c r="F63" s="4">
        <v>88825</v>
      </c>
      <c r="G63" s="4">
        <v>2955.34</v>
      </c>
      <c r="H63" s="4">
        <v>0.56999999999999995</v>
      </c>
    </row>
    <row r="64" spans="2:8">
      <c r="B64" s="1" t="s">
        <v>2620</v>
      </c>
      <c r="C64" s="5" t="s">
        <v>212</v>
      </c>
      <c r="D64" s="1" t="s">
        <v>260</v>
      </c>
      <c r="E64" s="1" t="s">
        <v>261</v>
      </c>
      <c r="F64" s="4">
        <v>595200</v>
      </c>
      <c r="G64" s="4">
        <v>2855.77</v>
      </c>
      <c r="H64" s="4">
        <v>0.55000000000000004</v>
      </c>
    </row>
    <row r="65" spans="2:8">
      <c r="B65" s="1" t="s">
        <v>525</v>
      </c>
      <c r="C65" s="5" t="s">
        <v>212</v>
      </c>
      <c r="D65" s="1" t="s">
        <v>213</v>
      </c>
      <c r="E65" s="1" t="s">
        <v>526</v>
      </c>
      <c r="F65" s="4">
        <v>950400</v>
      </c>
      <c r="G65" s="4">
        <v>2703.41</v>
      </c>
      <c r="H65" s="4">
        <v>0.52</v>
      </c>
    </row>
    <row r="66" spans="2:8">
      <c r="B66" s="1" t="s">
        <v>2553</v>
      </c>
      <c r="C66" s="5" t="s">
        <v>212</v>
      </c>
      <c r="D66" s="1" t="s">
        <v>213</v>
      </c>
      <c r="E66" s="1" t="s">
        <v>214</v>
      </c>
      <c r="F66" s="4">
        <v>294700</v>
      </c>
      <c r="G66" s="4">
        <v>2585.2600000000002</v>
      </c>
      <c r="H66" s="4">
        <v>0.5</v>
      </c>
    </row>
    <row r="67" spans="2:8">
      <c r="B67" s="1" t="s">
        <v>2621</v>
      </c>
      <c r="C67" s="5" t="s">
        <v>212</v>
      </c>
      <c r="D67" s="1" t="s">
        <v>235</v>
      </c>
      <c r="E67" s="1" t="s">
        <v>236</v>
      </c>
      <c r="F67" s="4">
        <v>119100</v>
      </c>
      <c r="G67" s="4">
        <v>2577.56</v>
      </c>
      <c r="H67" s="4">
        <v>0.5</v>
      </c>
    </row>
    <row r="68" spans="2:8">
      <c r="B68" s="1" t="s">
        <v>2622</v>
      </c>
      <c r="C68" s="5" t="s">
        <v>212</v>
      </c>
      <c r="D68" s="1" t="s">
        <v>274</v>
      </c>
      <c r="E68" s="1" t="s">
        <v>280</v>
      </c>
      <c r="F68" s="4">
        <v>515900</v>
      </c>
      <c r="G68" s="4">
        <v>2575.37</v>
      </c>
      <c r="H68" s="4">
        <v>0.5</v>
      </c>
    </row>
    <row r="69" spans="2:8">
      <c r="B69" s="1" t="s">
        <v>2535</v>
      </c>
      <c r="C69" s="5" t="s">
        <v>212</v>
      </c>
      <c r="D69" s="1" t="s">
        <v>354</v>
      </c>
      <c r="E69" s="1" t="s">
        <v>377</v>
      </c>
      <c r="F69" s="4">
        <v>1085400</v>
      </c>
      <c r="G69" s="4">
        <v>2449.75</v>
      </c>
      <c r="H69" s="4">
        <v>0.47</v>
      </c>
    </row>
    <row r="70" spans="2:8">
      <c r="B70" s="1" t="s">
        <v>2623</v>
      </c>
      <c r="C70" s="5" t="s">
        <v>212</v>
      </c>
      <c r="D70" s="1" t="s">
        <v>213</v>
      </c>
      <c r="E70" s="1" t="s">
        <v>400</v>
      </c>
      <c r="F70" s="4">
        <v>1720000</v>
      </c>
      <c r="G70" s="4">
        <v>2426.92</v>
      </c>
      <c r="H70" s="4">
        <v>0.47</v>
      </c>
    </row>
    <row r="71" spans="2:8">
      <c r="B71" s="1" t="s">
        <v>2533</v>
      </c>
      <c r="C71" s="5" t="s">
        <v>212</v>
      </c>
      <c r="D71" s="1" t="s">
        <v>213</v>
      </c>
      <c r="E71" s="1" t="s">
        <v>227</v>
      </c>
      <c r="F71" s="4">
        <v>279600</v>
      </c>
      <c r="G71" s="4">
        <v>2400.37</v>
      </c>
      <c r="H71" s="4">
        <v>0.46</v>
      </c>
    </row>
    <row r="72" spans="2:8">
      <c r="B72" s="1" t="s">
        <v>2624</v>
      </c>
      <c r="C72" s="5" t="s">
        <v>212</v>
      </c>
      <c r="D72" s="1" t="s">
        <v>228</v>
      </c>
      <c r="E72" s="1" t="s">
        <v>950</v>
      </c>
      <c r="F72" s="4">
        <v>353100</v>
      </c>
      <c r="G72" s="4">
        <v>2395.25</v>
      </c>
      <c r="H72" s="4">
        <v>0.46</v>
      </c>
    </row>
    <row r="73" spans="2:8">
      <c r="B73" s="1" t="s">
        <v>2532</v>
      </c>
      <c r="C73" s="5" t="s">
        <v>212</v>
      </c>
      <c r="D73" s="1" t="s">
        <v>284</v>
      </c>
      <c r="E73" s="1" t="s">
        <v>285</v>
      </c>
      <c r="F73" s="4">
        <v>70875</v>
      </c>
      <c r="G73" s="4">
        <v>2090</v>
      </c>
      <c r="H73" s="4">
        <v>0.4</v>
      </c>
    </row>
    <row r="74" spans="2:8">
      <c r="B74" s="1" t="s">
        <v>2625</v>
      </c>
      <c r="C74" s="5" t="s">
        <v>212</v>
      </c>
      <c r="D74" s="1" t="s">
        <v>274</v>
      </c>
      <c r="E74" s="1" t="s">
        <v>540</v>
      </c>
      <c r="F74" s="4">
        <v>1306800</v>
      </c>
      <c r="G74" s="4">
        <v>2006.59</v>
      </c>
      <c r="H74" s="4">
        <v>0.39</v>
      </c>
    </row>
    <row r="75" spans="2:8">
      <c r="B75" s="1" t="s">
        <v>2626</v>
      </c>
      <c r="C75" s="5" t="s">
        <v>212</v>
      </c>
      <c r="D75" s="1" t="s">
        <v>228</v>
      </c>
      <c r="E75" s="1" t="s">
        <v>946</v>
      </c>
      <c r="F75" s="4">
        <v>1620000</v>
      </c>
      <c r="G75" s="4">
        <v>2003.94</v>
      </c>
      <c r="H75" s="4">
        <v>0.39</v>
      </c>
    </row>
    <row r="76" spans="2:8">
      <c r="B76" s="1" t="s">
        <v>2523</v>
      </c>
      <c r="C76" s="5" t="s">
        <v>212</v>
      </c>
      <c r="D76" s="1" t="s">
        <v>316</v>
      </c>
      <c r="E76" s="1" t="s">
        <v>395</v>
      </c>
      <c r="F76" s="4">
        <v>236600</v>
      </c>
      <c r="G76" s="4">
        <v>1993.59</v>
      </c>
      <c r="H76" s="4">
        <v>0.38</v>
      </c>
    </row>
    <row r="77" spans="2:8">
      <c r="B77" s="1" t="s">
        <v>2627</v>
      </c>
      <c r="C77" s="5" t="s">
        <v>212</v>
      </c>
      <c r="D77" s="1" t="s">
        <v>237</v>
      </c>
      <c r="E77" s="1" t="s">
        <v>539</v>
      </c>
      <c r="F77" s="4">
        <v>2814000</v>
      </c>
      <c r="G77" s="4">
        <v>1971.21</v>
      </c>
      <c r="H77" s="4">
        <v>0.38</v>
      </c>
    </row>
    <row r="78" spans="2:8">
      <c r="B78" s="1" t="s">
        <v>2526</v>
      </c>
      <c r="C78" s="5" t="s">
        <v>212</v>
      </c>
      <c r="D78" s="1" t="s">
        <v>239</v>
      </c>
      <c r="E78" s="1" t="s">
        <v>402</v>
      </c>
      <c r="F78" s="4">
        <v>142029</v>
      </c>
      <c r="G78" s="4">
        <v>1898.93</v>
      </c>
      <c r="H78" s="4">
        <v>0.37</v>
      </c>
    </row>
    <row r="79" spans="2:8">
      <c r="B79" s="1" t="s">
        <v>2628</v>
      </c>
      <c r="C79" s="5" t="s">
        <v>212</v>
      </c>
      <c r="D79" s="1" t="s">
        <v>241</v>
      </c>
      <c r="E79" s="1" t="s">
        <v>1058</v>
      </c>
      <c r="F79" s="4">
        <v>1017900</v>
      </c>
      <c r="G79" s="4">
        <v>1883.62</v>
      </c>
      <c r="H79" s="4">
        <v>0.36</v>
      </c>
    </row>
    <row r="80" spans="2:8">
      <c r="B80" s="1" t="s">
        <v>2629</v>
      </c>
      <c r="C80" s="5" t="s">
        <v>212</v>
      </c>
      <c r="D80" s="1" t="s">
        <v>216</v>
      </c>
      <c r="E80" s="1" t="s">
        <v>462</v>
      </c>
      <c r="F80" s="4">
        <v>538200</v>
      </c>
      <c r="G80" s="4">
        <v>1853.02</v>
      </c>
      <c r="H80" s="4">
        <v>0.36</v>
      </c>
    </row>
    <row r="81" spans="2:8">
      <c r="B81" s="1" t="s">
        <v>2630</v>
      </c>
      <c r="C81" s="5" t="s">
        <v>212</v>
      </c>
      <c r="D81" s="1" t="s">
        <v>393</v>
      </c>
      <c r="E81" s="1" t="s">
        <v>879</v>
      </c>
      <c r="F81" s="4">
        <v>420000</v>
      </c>
      <c r="G81" s="4">
        <v>1746.57</v>
      </c>
      <c r="H81" s="4">
        <v>0.34</v>
      </c>
    </row>
    <row r="82" spans="2:8">
      <c r="B82" s="1" t="s">
        <v>2631</v>
      </c>
      <c r="C82" s="5" t="s">
        <v>212</v>
      </c>
      <c r="D82" s="1" t="s">
        <v>265</v>
      </c>
      <c r="E82" s="1" t="s">
        <v>487</v>
      </c>
      <c r="F82" s="4">
        <v>626600</v>
      </c>
      <c r="G82" s="4">
        <v>1343.12</v>
      </c>
      <c r="H82" s="4">
        <v>0.26</v>
      </c>
    </row>
    <row r="83" spans="2:8">
      <c r="B83" s="1" t="s">
        <v>2632</v>
      </c>
      <c r="C83" s="5" t="s">
        <v>212</v>
      </c>
      <c r="D83" s="1" t="s">
        <v>216</v>
      </c>
      <c r="E83" s="1" t="s">
        <v>457</v>
      </c>
      <c r="F83" s="4">
        <v>553500</v>
      </c>
      <c r="G83" s="4">
        <v>1310.69</v>
      </c>
      <c r="H83" s="4">
        <v>0.25</v>
      </c>
    </row>
    <row r="84" spans="2:8">
      <c r="B84" s="1" t="s">
        <v>2633</v>
      </c>
      <c r="C84" s="5" t="s">
        <v>212</v>
      </c>
      <c r="D84" s="1" t="s">
        <v>225</v>
      </c>
      <c r="E84" s="1" t="s">
        <v>489</v>
      </c>
      <c r="F84" s="4">
        <v>91575</v>
      </c>
      <c r="G84" s="4">
        <v>1298.8499999999999</v>
      </c>
      <c r="H84" s="4">
        <v>0.25</v>
      </c>
    </row>
    <row r="85" spans="2:8">
      <c r="B85" s="1" t="s">
        <v>2634</v>
      </c>
      <c r="C85" s="5" t="s">
        <v>212</v>
      </c>
      <c r="D85" s="1" t="s">
        <v>340</v>
      </c>
      <c r="E85" s="1" t="s">
        <v>452</v>
      </c>
      <c r="F85" s="4">
        <v>236250</v>
      </c>
      <c r="G85" s="4">
        <v>1290.4000000000001</v>
      </c>
      <c r="H85" s="4">
        <v>0.25</v>
      </c>
    </row>
    <row r="86" spans="2:8">
      <c r="B86" s="1" t="s">
        <v>2635</v>
      </c>
      <c r="C86" s="5" t="s">
        <v>212</v>
      </c>
      <c r="D86" s="1" t="s">
        <v>230</v>
      </c>
      <c r="E86" s="1" t="s">
        <v>613</v>
      </c>
      <c r="F86" s="4">
        <v>1876500</v>
      </c>
      <c r="G86" s="4">
        <v>1259.1300000000001</v>
      </c>
      <c r="H86" s="4">
        <v>0.24</v>
      </c>
    </row>
    <row r="87" spans="2:8">
      <c r="B87" s="1" t="s">
        <v>2636</v>
      </c>
      <c r="C87" s="5" t="s">
        <v>212</v>
      </c>
      <c r="D87" s="1" t="s">
        <v>354</v>
      </c>
      <c r="E87" s="1" t="s">
        <v>375</v>
      </c>
      <c r="F87" s="4">
        <v>718200</v>
      </c>
      <c r="G87" s="4">
        <v>1257.57</v>
      </c>
      <c r="H87" s="4">
        <v>0.24</v>
      </c>
    </row>
    <row r="88" spans="2:8">
      <c r="B88" s="1" t="s">
        <v>2637</v>
      </c>
      <c r="C88" s="5" t="s">
        <v>212</v>
      </c>
      <c r="D88" s="1" t="s">
        <v>243</v>
      </c>
      <c r="E88" s="1" t="s">
        <v>731</v>
      </c>
      <c r="F88" s="4">
        <v>241000</v>
      </c>
      <c r="G88" s="4">
        <v>1248.6199999999999</v>
      </c>
      <c r="H88" s="4">
        <v>0.24</v>
      </c>
    </row>
    <row r="89" spans="2:8">
      <c r="B89" s="1" t="s">
        <v>2638</v>
      </c>
      <c r="C89" s="5" t="s">
        <v>212</v>
      </c>
      <c r="D89" s="1" t="s">
        <v>228</v>
      </c>
      <c r="E89" s="1" t="s">
        <v>671</v>
      </c>
      <c r="F89" s="4">
        <v>362000</v>
      </c>
      <c r="G89" s="4">
        <v>1190.08</v>
      </c>
      <c r="H89" s="4">
        <v>0.23</v>
      </c>
    </row>
    <row r="90" spans="2:8">
      <c r="B90" s="1" t="s">
        <v>2639</v>
      </c>
      <c r="C90" s="5" t="s">
        <v>212</v>
      </c>
      <c r="D90" s="1" t="s">
        <v>255</v>
      </c>
      <c r="E90" s="1" t="s">
        <v>1059</v>
      </c>
      <c r="F90" s="4">
        <v>210600</v>
      </c>
      <c r="G90" s="4">
        <v>1072.69</v>
      </c>
      <c r="H90" s="4">
        <v>0.21</v>
      </c>
    </row>
    <row r="91" spans="2:8">
      <c r="B91" s="1" t="s">
        <v>2640</v>
      </c>
      <c r="C91" s="5" t="s">
        <v>212</v>
      </c>
      <c r="D91" s="1" t="s">
        <v>255</v>
      </c>
      <c r="E91" s="1" t="s">
        <v>1060</v>
      </c>
      <c r="F91" s="4">
        <v>206550</v>
      </c>
      <c r="G91" s="4">
        <v>1070.24</v>
      </c>
      <c r="H91" s="4">
        <v>0.21</v>
      </c>
    </row>
    <row r="92" spans="2:8">
      <c r="B92" s="1" t="s">
        <v>592</v>
      </c>
      <c r="C92" s="5" t="s">
        <v>212</v>
      </c>
      <c r="D92" s="1" t="s">
        <v>593</v>
      </c>
      <c r="E92" s="1" t="s">
        <v>594</v>
      </c>
      <c r="F92" s="4">
        <v>685300</v>
      </c>
      <c r="G92" s="4">
        <v>1035.1500000000001</v>
      </c>
      <c r="H92" s="4">
        <v>0.2</v>
      </c>
    </row>
    <row r="93" spans="2:8">
      <c r="B93" s="1" t="s">
        <v>2641</v>
      </c>
      <c r="C93" s="5" t="s">
        <v>212</v>
      </c>
      <c r="D93" s="1" t="s">
        <v>448</v>
      </c>
      <c r="E93" s="1" t="s">
        <v>852</v>
      </c>
      <c r="F93" s="4">
        <v>1222500</v>
      </c>
      <c r="G93" s="4">
        <v>958.44</v>
      </c>
      <c r="H93" s="4">
        <v>0.18</v>
      </c>
    </row>
    <row r="94" spans="2:8">
      <c r="B94" s="1" t="s">
        <v>2642</v>
      </c>
      <c r="C94" s="5" t="s">
        <v>212</v>
      </c>
      <c r="D94" s="1" t="s">
        <v>272</v>
      </c>
      <c r="E94" s="1" t="s">
        <v>484</v>
      </c>
      <c r="F94" s="4">
        <v>149625</v>
      </c>
      <c r="G94" s="4">
        <v>857.05</v>
      </c>
      <c r="H94" s="4">
        <v>0.17</v>
      </c>
    </row>
    <row r="95" spans="2:8">
      <c r="B95" s="1" t="s">
        <v>2643</v>
      </c>
      <c r="C95" s="5" t="s">
        <v>212</v>
      </c>
      <c r="D95" s="1" t="s">
        <v>230</v>
      </c>
      <c r="E95" s="1" t="s">
        <v>279</v>
      </c>
      <c r="F95" s="4">
        <v>468000</v>
      </c>
      <c r="G95" s="4">
        <v>832.81</v>
      </c>
      <c r="H95" s="4">
        <v>0.16</v>
      </c>
    </row>
    <row r="96" spans="2:8">
      <c r="B96" s="1" t="s">
        <v>2644</v>
      </c>
      <c r="C96" s="5" t="s">
        <v>212</v>
      </c>
      <c r="D96" s="1" t="s">
        <v>274</v>
      </c>
      <c r="E96" s="1" t="s">
        <v>275</v>
      </c>
      <c r="F96" s="4">
        <v>76500</v>
      </c>
      <c r="G96" s="4">
        <v>818.17</v>
      </c>
      <c r="H96" s="4">
        <v>0.16</v>
      </c>
    </row>
    <row r="97" spans="2:8">
      <c r="B97" s="1" t="s">
        <v>2645</v>
      </c>
      <c r="C97" s="5" t="s">
        <v>212</v>
      </c>
      <c r="D97" s="1" t="s">
        <v>260</v>
      </c>
      <c r="E97" s="1" t="s">
        <v>611</v>
      </c>
      <c r="F97" s="4">
        <v>136250</v>
      </c>
      <c r="G97" s="4">
        <v>742.43</v>
      </c>
      <c r="H97" s="4">
        <v>0.14000000000000001</v>
      </c>
    </row>
    <row r="98" spans="2:8">
      <c r="B98" s="1" t="s">
        <v>2646</v>
      </c>
      <c r="C98" s="5" t="s">
        <v>212</v>
      </c>
      <c r="D98" s="1" t="s">
        <v>274</v>
      </c>
      <c r="E98" s="1" t="s">
        <v>596</v>
      </c>
      <c r="F98" s="4">
        <v>66000</v>
      </c>
      <c r="G98" s="4">
        <v>726.73</v>
      </c>
      <c r="H98" s="4">
        <v>0.14000000000000001</v>
      </c>
    </row>
    <row r="99" spans="2:8">
      <c r="B99" s="1" t="s">
        <v>2647</v>
      </c>
      <c r="C99" s="5" t="s">
        <v>212</v>
      </c>
      <c r="D99" s="1" t="s">
        <v>213</v>
      </c>
      <c r="E99" s="1" t="s">
        <v>516</v>
      </c>
      <c r="F99" s="4">
        <v>570000</v>
      </c>
      <c r="G99" s="4">
        <v>717.35</v>
      </c>
      <c r="H99" s="4">
        <v>0.14000000000000001</v>
      </c>
    </row>
    <row r="100" spans="2:8">
      <c r="B100" s="1" t="s">
        <v>2648</v>
      </c>
      <c r="C100" s="5" t="s">
        <v>212</v>
      </c>
      <c r="D100" s="1" t="s">
        <v>255</v>
      </c>
      <c r="E100" s="1" t="s">
        <v>1061</v>
      </c>
      <c r="F100" s="4">
        <v>472500</v>
      </c>
      <c r="G100" s="4">
        <v>704.26</v>
      </c>
      <c r="H100" s="4">
        <v>0.14000000000000001</v>
      </c>
    </row>
    <row r="101" spans="2:8">
      <c r="B101" s="1" t="s">
        <v>2649</v>
      </c>
      <c r="C101" s="5" t="s">
        <v>212</v>
      </c>
      <c r="D101" s="1" t="s">
        <v>243</v>
      </c>
      <c r="E101" s="1" t="s">
        <v>736</v>
      </c>
      <c r="F101" s="4">
        <v>149350</v>
      </c>
      <c r="G101" s="4">
        <v>694.03</v>
      </c>
      <c r="H101" s="4">
        <v>0.13</v>
      </c>
    </row>
    <row r="102" spans="2:8">
      <c r="B102" s="1" t="s">
        <v>2650</v>
      </c>
      <c r="C102" s="5" t="s">
        <v>212</v>
      </c>
      <c r="D102" s="1" t="s">
        <v>243</v>
      </c>
      <c r="E102" s="1" t="s">
        <v>1062</v>
      </c>
      <c r="F102" s="4">
        <v>226000</v>
      </c>
      <c r="G102" s="4">
        <v>656.98</v>
      </c>
      <c r="H102" s="4">
        <v>0.13</v>
      </c>
    </row>
    <row r="103" spans="2:8">
      <c r="B103" s="1" t="s">
        <v>2651</v>
      </c>
      <c r="C103" s="5" t="s">
        <v>212</v>
      </c>
      <c r="D103" s="1" t="s">
        <v>228</v>
      </c>
      <c r="E103" s="1" t="s">
        <v>612</v>
      </c>
      <c r="F103" s="4">
        <v>118950</v>
      </c>
      <c r="G103" s="4">
        <v>629.48</v>
      </c>
      <c r="H103" s="4">
        <v>0.12</v>
      </c>
    </row>
    <row r="104" spans="2:8">
      <c r="B104" s="1" t="s">
        <v>2652</v>
      </c>
      <c r="C104" s="5" t="s">
        <v>212</v>
      </c>
      <c r="D104" s="1" t="s">
        <v>228</v>
      </c>
      <c r="E104" s="1" t="s">
        <v>1063</v>
      </c>
      <c r="F104" s="4">
        <v>604000</v>
      </c>
      <c r="G104" s="4">
        <v>587.99</v>
      </c>
      <c r="H104" s="4">
        <v>0.11</v>
      </c>
    </row>
    <row r="105" spans="2:8">
      <c r="B105" s="1" t="s">
        <v>2653</v>
      </c>
      <c r="C105" s="5" t="s">
        <v>212</v>
      </c>
      <c r="D105" s="1" t="s">
        <v>228</v>
      </c>
      <c r="E105" s="1" t="s">
        <v>1064</v>
      </c>
      <c r="F105" s="4">
        <v>236000</v>
      </c>
      <c r="G105" s="4">
        <v>546.69000000000005</v>
      </c>
      <c r="H105" s="4">
        <v>0.11</v>
      </c>
    </row>
    <row r="106" spans="2:8">
      <c r="B106" s="1" t="s">
        <v>2654</v>
      </c>
      <c r="C106" s="5" t="s">
        <v>212</v>
      </c>
      <c r="D106" s="1" t="s">
        <v>366</v>
      </c>
      <c r="E106" s="1" t="s">
        <v>563</v>
      </c>
      <c r="F106" s="4">
        <v>37500</v>
      </c>
      <c r="G106" s="4">
        <v>467.06</v>
      </c>
      <c r="H106" s="4">
        <v>0.09</v>
      </c>
    </row>
    <row r="107" spans="2:8">
      <c r="B107" s="1" t="s">
        <v>2655</v>
      </c>
      <c r="C107" s="5" t="s">
        <v>212</v>
      </c>
      <c r="D107" s="1" t="s">
        <v>284</v>
      </c>
      <c r="E107" s="1" t="s">
        <v>602</v>
      </c>
      <c r="F107" s="4">
        <v>19500</v>
      </c>
      <c r="G107" s="4">
        <v>457.73</v>
      </c>
      <c r="H107" s="4">
        <v>0.09</v>
      </c>
    </row>
    <row r="108" spans="2:8">
      <c r="B108" s="1" t="s">
        <v>2656</v>
      </c>
      <c r="C108" s="5" t="s">
        <v>212</v>
      </c>
      <c r="D108" s="1" t="s">
        <v>331</v>
      </c>
      <c r="E108" s="1" t="s">
        <v>461</v>
      </c>
      <c r="F108" s="4">
        <v>51800</v>
      </c>
      <c r="G108" s="4">
        <v>455.45</v>
      </c>
      <c r="H108" s="4">
        <v>0.09</v>
      </c>
    </row>
    <row r="109" spans="2:8">
      <c r="B109" s="1" t="s">
        <v>2657</v>
      </c>
      <c r="C109" s="5" t="s">
        <v>212</v>
      </c>
      <c r="D109" s="1" t="s">
        <v>337</v>
      </c>
      <c r="E109" s="1" t="s">
        <v>1065</v>
      </c>
      <c r="F109" s="4">
        <v>45600</v>
      </c>
      <c r="G109" s="4">
        <v>448.45</v>
      </c>
      <c r="H109" s="4">
        <v>0.09</v>
      </c>
    </row>
    <row r="110" spans="2:8">
      <c r="B110" s="1" t="s">
        <v>2658</v>
      </c>
      <c r="C110" s="5" t="s">
        <v>212</v>
      </c>
      <c r="D110" s="1" t="s">
        <v>241</v>
      </c>
      <c r="E110" s="1" t="s">
        <v>1066</v>
      </c>
      <c r="F110" s="4">
        <v>20500</v>
      </c>
      <c r="G110" s="4">
        <v>403.49</v>
      </c>
      <c r="H110" s="4">
        <v>0.08</v>
      </c>
    </row>
    <row r="111" spans="2:8">
      <c r="B111" s="1" t="s">
        <v>2537</v>
      </c>
      <c r="C111" s="5" t="s">
        <v>212</v>
      </c>
      <c r="D111" s="1" t="s">
        <v>225</v>
      </c>
      <c r="E111" s="1" t="s">
        <v>392</v>
      </c>
      <c r="F111" s="4">
        <v>29500</v>
      </c>
      <c r="G111" s="4">
        <v>350.61</v>
      </c>
      <c r="H111" s="4">
        <v>7.0000000000000007E-2</v>
      </c>
    </row>
    <row r="112" spans="2:8">
      <c r="B112" s="1" t="s">
        <v>2659</v>
      </c>
      <c r="C112" s="5" t="s">
        <v>212</v>
      </c>
      <c r="D112" s="1" t="s">
        <v>243</v>
      </c>
      <c r="E112" s="1" t="s">
        <v>626</v>
      </c>
      <c r="F112" s="4">
        <v>51000</v>
      </c>
      <c r="G112" s="4">
        <v>330.68</v>
      </c>
      <c r="H112" s="4">
        <v>0.06</v>
      </c>
    </row>
    <row r="113" spans="2:8">
      <c r="B113" s="1" t="s">
        <v>2660</v>
      </c>
      <c r="C113" s="5" t="s">
        <v>212</v>
      </c>
      <c r="D113" s="1" t="s">
        <v>230</v>
      </c>
      <c r="E113" s="1" t="s">
        <v>850</v>
      </c>
      <c r="F113" s="4">
        <v>16200</v>
      </c>
      <c r="G113" s="4">
        <v>316.13</v>
      </c>
      <c r="H113" s="4">
        <v>0.06</v>
      </c>
    </row>
    <row r="114" spans="2:8">
      <c r="B114" s="1" t="s">
        <v>2661</v>
      </c>
      <c r="C114" s="5" t="s">
        <v>212</v>
      </c>
      <c r="D114" s="1" t="s">
        <v>265</v>
      </c>
      <c r="E114" s="1" t="s">
        <v>559</v>
      </c>
      <c r="F114" s="4">
        <v>8000</v>
      </c>
      <c r="G114" s="4">
        <v>297.88</v>
      </c>
      <c r="H114" s="4">
        <v>0.06</v>
      </c>
    </row>
    <row r="115" spans="2:8">
      <c r="B115" s="1" t="s">
        <v>2662</v>
      </c>
      <c r="C115" s="5" t="s">
        <v>212</v>
      </c>
      <c r="D115" s="1" t="s">
        <v>448</v>
      </c>
      <c r="E115" s="1" t="s">
        <v>1067</v>
      </c>
      <c r="F115" s="4">
        <v>297600</v>
      </c>
      <c r="G115" s="4">
        <v>292.69</v>
      </c>
      <c r="H115" s="4">
        <v>0.06</v>
      </c>
    </row>
    <row r="116" spans="2:8">
      <c r="B116" s="1" t="s">
        <v>2663</v>
      </c>
      <c r="C116" s="5" t="s">
        <v>212</v>
      </c>
      <c r="D116" s="1" t="s">
        <v>300</v>
      </c>
      <c r="E116" s="1" t="s">
        <v>937</v>
      </c>
      <c r="F116" s="4">
        <v>15300</v>
      </c>
      <c r="G116" s="4">
        <v>292.33</v>
      </c>
      <c r="H116" s="4">
        <v>0.06</v>
      </c>
    </row>
    <row r="117" spans="2:8">
      <c r="B117" s="1" t="s">
        <v>2664</v>
      </c>
      <c r="C117" s="5" t="s">
        <v>212</v>
      </c>
      <c r="D117" s="1" t="s">
        <v>274</v>
      </c>
      <c r="E117" s="1" t="s">
        <v>948</v>
      </c>
      <c r="F117" s="4">
        <v>44200</v>
      </c>
      <c r="G117" s="4">
        <v>280.67</v>
      </c>
      <c r="H117" s="4">
        <v>0.05</v>
      </c>
    </row>
    <row r="118" spans="2:8">
      <c r="B118" s="1" t="s">
        <v>2665</v>
      </c>
      <c r="C118" s="5" t="s">
        <v>212</v>
      </c>
      <c r="D118" s="1" t="s">
        <v>243</v>
      </c>
      <c r="E118" s="1" t="s">
        <v>283</v>
      </c>
      <c r="F118" s="4">
        <v>9900</v>
      </c>
      <c r="G118" s="4">
        <v>279.51</v>
      </c>
      <c r="H118" s="4">
        <v>0.05</v>
      </c>
    </row>
    <row r="119" spans="2:8">
      <c r="B119" s="1" t="s">
        <v>2666</v>
      </c>
      <c r="C119" s="5" t="s">
        <v>212</v>
      </c>
      <c r="D119" s="1" t="s">
        <v>366</v>
      </c>
      <c r="E119" s="1" t="s">
        <v>367</v>
      </c>
      <c r="F119" s="4">
        <v>35150</v>
      </c>
      <c r="G119" s="4">
        <v>263.27</v>
      </c>
      <c r="H119" s="4">
        <v>0.05</v>
      </c>
    </row>
    <row r="120" spans="2:8">
      <c r="B120" s="1" t="s">
        <v>2667</v>
      </c>
      <c r="C120" s="5" t="s">
        <v>212</v>
      </c>
      <c r="D120" s="1" t="s">
        <v>331</v>
      </c>
      <c r="E120" s="1" t="s">
        <v>454</v>
      </c>
      <c r="F120" s="4">
        <v>33800</v>
      </c>
      <c r="G120" s="4">
        <v>242.57</v>
      </c>
      <c r="H120" s="4">
        <v>0.05</v>
      </c>
    </row>
    <row r="121" spans="2:8">
      <c r="B121" s="1" t="s">
        <v>2668</v>
      </c>
      <c r="C121" s="5" t="s">
        <v>212</v>
      </c>
      <c r="D121" s="1" t="s">
        <v>258</v>
      </c>
      <c r="E121" s="1" t="s">
        <v>453</v>
      </c>
      <c r="F121" s="4">
        <v>59200</v>
      </c>
      <c r="G121" s="4">
        <v>234.28</v>
      </c>
      <c r="H121" s="4">
        <v>0.05</v>
      </c>
    </row>
    <row r="122" spans="2:8">
      <c r="B122" s="1" t="s">
        <v>2669</v>
      </c>
      <c r="C122" s="5" t="s">
        <v>212</v>
      </c>
      <c r="D122" s="1" t="s">
        <v>331</v>
      </c>
      <c r="E122" s="1" t="s">
        <v>460</v>
      </c>
      <c r="F122" s="4">
        <v>88500</v>
      </c>
      <c r="G122" s="4">
        <v>233.73</v>
      </c>
      <c r="H122" s="4">
        <v>0.05</v>
      </c>
    </row>
    <row r="123" spans="2:8">
      <c r="B123" s="1" t="s">
        <v>2670</v>
      </c>
      <c r="C123" s="5" t="s">
        <v>212</v>
      </c>
      <c r="D123" s="1" t="s">
        <v>218</v>
      </c>
      <c r="E123" s="1" t="s">
        <v>575</v>
      </c>
      <c r="F123" s="4">
        <v>88000</v>
      </c>
      <c r="G123" s="4">
        <v>229.81</v>
      </c>
      <c r="H123" s="4">
        <v>0.04</v>
      </c>
    </row>
    <row r="124" spans="2:8">
      <c r="B124" s="1" t="s">
        <v>2671</v>
      </c>
      <c r="C124" s="5" t="s">
        <v>212</v>
      </c>
      <c r="D124" s="1" t="s">
        <v>265</v>
      </c>
      <c r="E124" s="1" t="s">
        <v>523</v>
      </c>
      <c r="F124" s="4">
        <v>16000</v>
      </c>
      <c r="G124" s="4">
        <v>219.99</v>
      </c>
      <c r="H124" s="4">
        <v>0.04</v>
      </c>
    </row>
    <row r="125" spans="2:8">
      <c r="B125" s="1" t="s">
        <v>2672</v>
      </c>
      <c r="C125" s="5" t="s">
        <v>212</v>
      </c>
      <c r="D125" s="1" t="s">
        <v>218</v>
      </c>
      <c r="E125" s="1" t="s">
        <v>578</v>
      </c>
      <c r="F125" s="4">
        <v>52000</v>
      </c>
      <c r="G125" s="4">
        <v>213.51</v>
      </c>
      <c r="H125" s="4">
        <v>0.04</v>
      </c>
    </row>
    <row r="126" spans="2:8">
      <c r="B126" s="1" t="s">
        <v>2673</v>
      </c>
      <c r="C126" s="5" t="s">
        <v>212</v>
      </c>
      <c r="D126" s="1" t="s">
        <v>251</v>
      </c>
      <c r="E126" s="1" t="s">
        <v>483</v>
      </c>
      <c r="F126" s="4">
        <v>14800</v>
      </c>
      <c r="G126" s="4">
        <v>210.82</v>
      </c>
      <c r="H126" s="4">
        <v>0.04</v>
      </c>
    </row>
    <row r="127" spans="2:8">
      <c r="B127" s="1" t="s">
        <v>2536</v>
      </c>
      <c r="C127" s="5" t="s">
        <v>212</v>
      </c>
      <c r="D127" s="1" t="s">
        <v>258</v>
      </c>
      <c r="E127" s="1" t="s">
        <v>259</v>
      </c>
      <c r="F127" s="4">
        <v>20700</v>
      </c>
      <c r="G127" s="4">
        <v>146.72999999999999</v>
      </c>
      <c r="H127" s="4">
        <v>0.03</v>
      </c>
    </row>
    <row r="128" spans="2:8">
      <c r="B128" s="1" t="s">
        <v>2674</v>
      </c>
      <c r="C128" s="5" t="s">
        <v>212</v>
      </c>
      <c r="D128" s="1" t="s">
        <v>228</v>
      </c>
      <c r="E128" s="1" t="s">
        <v>1068</v>
      </c>
      <c r="F128" s="4">
        <v>7800</v>
      </c>
      <c r="G128" s="4">
        <v>98.23</v>
      </c>
      <c r="H128" s="4">
        <v>0.02</v>
      </c>
    </row>
    <row r="129" spans="2:9">
      <c r="B129" s="1" t="s">
        <v>2675</v>
      </c>
      <c r="C129" s="5" t="s">
        <v>212</v>
      </c>
      <c r="D129" s="1" t="s">
        <v>246</v>
      </c>
      <c r="E129" s="1" t="s">
        <v>878</v>
      </c>
      <c r="F129" s="4">
        <v>3000</v>
      </c>
      <c r="G129" s="4">
        <v>81.93</v>
      </c>
      <c r="H129" s="4">
        <v>0.02</v>
      </c>
    </row>
    <row r="130" spans="2:9">
      <c r="B130" s="1" t="s">
        <v>2676</v>
      </c>
      <c r="C130" s="5" t="s">
        <v>212</v>
      </c>
      <c r="D130" s="1" t="s">
        <v>225</v>
      </c>
      <c r="E130" s="1" t="s">
        <v>627</v>
      </c>
      <c r="F130" s="4">
        <v>7800</v>
      </c>
      <c r="G130" s="4">
        <v>63.82</v>
      </c>
      <c r="H130" s="4">
        <v>0.01</v>
      </c>
    </row>
    <row r="131" spans="2:9">
      <c r="B131" s="1" t="s">
        <v>2677</v>
      </c>
      <c r="C131" s="5" t="s">
        <v>212</v>
      </c>
      <c r="D131" s="1" t="s">
        <v>284</v>
      </c>
      <c r="E131" s="1" t="s">
        <v>372</v>
      </c>
      <c r="F131" s="4">
        <v>700</v>
      </c>
      <c r="G131" s="4">
        <v>58.05</v>
      </c>
      <c r="H131" s="4">
        <v>0.01</v>
      </c>
    </row>
    <row r="132" spans="2:9">
      <c r="B132" s="1" t="s">
        <v>2519</v>
      </c>
      <c r="C132" s="5" t="s">
        <v>212</v>
      </c>
      <c r="D132" s="1" t="s">
        <v>218</v>
      </c>
      <c r="E132" s="1" t="s">
        <v>396</v>
      </c>
      <c r="F132" s="4">
        <v>900</v>
      </c>
      <c r="G132" s="4">
        <v>42.84</v>
      </c>
      <c r="H132" s="4">
        <v>0.01</v>
      </c>
    </row>
    <row r="133" spans="2:9">
      <c r="B133" s="1" t="s">
        <v>2678</v>
      </c>
      <c r="C133" s="5" t="s">
        <v>212</v>
      </c>
      <c r="D133" s="1" t="s">
        <v>249</v>
      </c>
      <c r="E133" s="1" t="s">
        <v>600</v>
      </c>
      <c r="F133" s="4">
        <v>4375</v>
      </c>
      <c r="G133" s="4">
        <v>27.65</v>
      </c>
      <c r="H133" s="4">
        <v>0.01</v>
      </c>
    </row>
    <row r="134" spans="2:9">
      <c r="B134" s="1" t="s">
        <v>2679</v>
      </c>
      <c r="C134" s="5" t="s">
        <v>212</v>
      </c>
      <c r="D134" s="1" t="s">
        <v>284</v>
      </c>
      <c r="E134" s="1" t="s">
        <v>371</v>
      </c>
      <c r="F134" s="4">
        <v>2100</v>
      </c>
      <c r="G134" s="4">
        <v>24.33</v>
      </c>
      <c r="H134" s="4">
        <v>0</v>
      </c>
      <c r="I134" s="1" t="s">
        <v>646</v>
      </c>
    </row>
    <row r="135" spans="2:9">
      <c r="B135" s="1" t="s">
        <v>2680</v>
      </c>
      <c r="C135" s="5" t="s">
        <v>212</v>
      </c>
      <c r="D135" s="1" t="s">
        <v>493</v>
      </c>
      <c r="E135" s="1" t="s">
        <v>494</v>
      </c>
      <c r="F135" s="4">
        <v>5000</v>
      </c>
      <c r="G135" s="4">
        <v>6.96</v>
      </c>
      <c r="H135" s="4">
        <v>0</v>
      </c>
      <c r="I135" s="1" t="s">
        <v>646</v>
      </c>
    </row>
    <row r="136" spans="2:9">
      <c r="B136" s="1" t="s">
        <v>2681</v>
      </c>
      <c r="C136" s="5" t="s">
        <v>212</v>
      </c>
      <c r="D136" s="1" t="s">
        <v>448</v>
      </c>
      <c r="E136" s="1" t="s">
        <v>449</v>
      </c>
      <c r="F136" s="4">
        <v>1400</v>
      </c>
      <c r="G136" s="4">
        <v>5.67</v>
      </c>
      <c r="H136" s="4">
        <v>0</v>
      </c>
      <c r="I136" s="1" t="s">
        <v>646</v>
      </c>
    </row>
    <row r="137" spans="2:9">
      <c r="B137" s="2" t="s">
        <v>2682</v>
      </c>
      <c r="C137" s="5" t="s">
        <v>212</v>
      </c>
      <c r="D137" s="1" t="s">
        <v>448</v>
      </c>
      <c r="E137" s="1" t="s">
        <v>449</v>
      </c>
      <c r="F137" s="4">
        <v>-1400</v>
      </c>
      <c r="G137" s="4">
        <v>-5.68</v>
      </c>
      <c r="H137" s="4">
        <v>0</v>
      </c>
    </row>
    <row r="138" spans="2:9">
      <c r="B138" s="1" t="s">
        <v>2683</v>
      </c>
      <c r="C138" s="5" t="s">
        <v>212</v>
      </c>
      <c r="D138" s="1" t="s">
        <v>493</v>
      </c>
      <c r="E138" s="1" t="s">
        <v>494</v>
      </c>
      <c r="F138" s="4">
        <v>-5000</v>
      </c>
      <c r="G138" s="4">
        <v>-6.99</v>
      </c>
      <c r="H138" s="4">
        <v>0</v>
      </c>
    </row>
    <row r="139" spans="2:9">
      <c r="B139" s="1" t="s">
        <v>2684</v>
      </c>
      <c r="C139" s="5" t="s">
        <v>212</v>
      </c>
      <c r="D139" s="1" t="s">
        <v>284</v>
      </c>
      <c r="E139" s="1" t="s">
        <v>371</v>
      </c>
      <c r="F139" s="4">
        <v>-2100</v>
      </c>
      <c r="G139" s="4">
        <v>-24.44</v>
      </c>
      <c r="H139" s="4">
        <v>0</v>
      </c>
    </row>
    <row r="140" spans="2:9">
      <c r="B140" s="1" t="s">
        <v>2685</v>
      </c>
      <c r="C140" s="5" t="s">
        <v>212</v>
      </c>
      <c r="D140" s="1" t="s">
        <v>249</v>
      </c>
      <c r="E140" s="1" t="s">
        <v>600</v>
      </c>
      <c r="F140" s="4">
        <v>-4375</v>
      </c>
      <c r="G140" s="4">
        <v>-27.83</v>
      </c>
      <c r="H140" s="4">
        <v>-0.01</v>
      </c>
    </row>
    <row r="141" spans="2:9">
      <c r="B141" s="1" t="s">
        <v>2686</v>
      </c>
      <c r="C141" s="5" t="s">
        <v>212</v>
      </c>
      <c r="D141" s="1" t="s">
        <v>218</v>
      </c>
      <c r="E141" s="1" t="s">
        <v>396</v>
      </c>
      <c r="F141" s="4">
        <v>-900</v>
      </c>
      <c r="G141" s="4">
        <v>-43.15</v>
      </c>
      <c r="H141" s="4">
        <v>-0.01</v>
      </c>
    </row>
    <row r="142" spans="2:9">
      <c r="B142" s="1" t="s">
        <v>2687</v>
      </c>
      <c r="C142" s="5" t="s">
        <v>212</v>
      </c>
      <c r="D142" s="1" t="s">
        <v>284</v>
      </c>
      <c r="E142" s="1" t="s">
        <v>372</v>
      </c>
      <c r="F142" s="4">
        <v>-700</v>
      </c>
      <c r="G142" s="4">
        <v>-58.45</v>
      </c>
      <c r="H142" s="4">
        <v>-0.01</v>
      </c>
    </row>
    <row r="143" spans="2:9">
      <c r="B143" s="1" t="s">
        <v>2688</v>
      </c>
      <c r="C143" s="5" t="s">
        <v>212</v>
      </c>
      <c r="D143" s="1" t="s">
        <v>225</v>
      </c>
      <c r="E143" s="1" t="s">
        <v>627</v>
      </c>
      <c r="F143" s="4">
        <v>-7800</v>
      </c>
      <c r="G143" s="4">
        <v>-64.209999999999994</v>
      </c>
      <c r="H143" s="4">
        <v>-0.01</v>
      </c>
    </row>
    <row r="144" spans="2:9">
      <c r="B144" s="1" t="s">
        <v>2689</v>
      </c>
      <c r="C144" s="5" t="s">
        <v>212</v>
      </c>
      <c r="D144" s="1" t="s">
        <v>246</v>
      </c>
      <c r="E144" s="1" t="s">
        <v>878</v>
      </c>
      <c r="F144" s="4">
        <v>-3000</v>
      </c>
      <c r="G144" s="4">
        <v>-82.51</v>
      </c>
      <c r="H144" s="4">
        <v>-0.02</v>
      </c>
    </row>
    <row r="145" spans="2:8">
      <c r="B145" s="1" t="s">
        <v>2690</v>
      </c>
      <c r="C145" s="5" t="s">
        <v>212</v>
      </c>
      <c r="D145" s="1" t="s">
        <v>228</v>
      </c>
      <c r="E145" s="1" t="s">
        <v>1068</v>
      </c>
      <c r="F145" s="4">
        <v>-7800</v>
      </c>
      <c r="G145" s="4">
        <v>-98.92</v>
      </c>
      <c r="H145" s="4">
        <v>-0.02</v>
      </c>
    </row>
    <row r="146" spans="2:8">
      <c r="B146" s="1" t="s">
        <v>2691</v>
      </c>
      <c r="C146" s="5" t="s">
        <v>212</v>
      </c>
      <c r="D146" s="1" t="s">
        <v>258</v>
      </c>
      <c r="E146" s="1" t="s">
        <v>259</v>
      </c>
      <c r="F146" s="4">
        <v>-20700</v>
      </c>
      <c r="G146" s="4">
        <v>-147.81</v>
      </c>
      <c r="H146" s="4">
        <v>-0.03</v>
      </c>
    </row>
    <row r="147" spans="2:8">
      <c r="B147" s="1" t="s">
        <v>2692</v>
      </c>
      <c r="C147" s="5" t="s">
        <v>212</v>
      </c>
      <c r="D147" s="1" t="s">
        <v>251</v>
      </c>
      <c r="E147" s="1" t="s">
        <v>483</v>
      </c>
      <c r="F147" s="4">
        <v>-14800</v>
      </c>
      <c r="G147" s="4">
        <v>-212.37</v>
      </c>
      <c r="H147" s="4">
        <v>-0.04</v>
      </c>
    </row>
    <row r="148" spans="2:8">
      <c r="B148" s="1" t="s">
        <v>2693</v>
      </c>
      <c r="C148" s="5" t="s">
        <v>212</v>
      </c>
      <c r="D148" s="1" t="s">
        <v>218</v>
      </c>
      <c r="E148" s="1" t="s">
        <v>578</v>
      </c>
      <c r="F148" s="4">
        <v>-52000</v>
      </c>
      <c r="G148" s="4">
        <v>-214.99</v>
      </c>
      <c r="H148" s="4">
        <v>-0.04</v>
      </c>
    </row>
    <row r="149" spans="2:8">
      <c r="B149" s="1" t="s">
        <v>2694</v>
      </c>
      <c r="C149" s="5" t="s">
        <v>212</v>
      </c>
      <c r="D149" s="1" t="s">
        <v>265</v>
      </c>
      <c r="E149" s="1" t="s">
        <v>523</v>
      </c>
      <c r="F149" s="4">
        <v>-16000</v>
      </c>
      <c r="G149" s="4">
        <v>-220.83</v>
      </c>
      <c r="H149" s="4">
        <v>-0.04</v>
      </c>
    </row>
    <row r="150" spans="2:8">
      <c r="B150" s="1" t="s">
        <v>2695</v>
      </c>
      <c r="C150" s="5" t="s">
        <v>212</v>
      </c>
      <c r="D150" s="1" t="s">
        <v>218</v>
      </c>
      <c r="E150" s="1" t="s">
        <v>575</v>
      </c>
      <c r="F150" s="4">
        <v>-88000</v>
      </c>
      <c r="G150" s="4">
        <v>-231.4</v>
      </c>
      <c r="H150" s="4">
        <v>-0.04</v>
      </c>
    </row>
    <row r="151" spans="2:8">
      <c r="B151" s="1" t="s">
        <v>2696</v>
      </c>
      <c r="C151" s="5" t="s">
        <v>212</v>
      </c>
      <c r="D151" s="1" t="s">
        <v>331</v>
      </c>
      <c r="E151" s="1" t="s">
        <v>460</v>
      </c>
      <c r="F151" s="4">
        <v>-88500</v>
      </c>
      <c r="G151" s="4">
        <v>-235.01</v>
      </c>
      <c r="H151" s="4">
        <v>-0.05</v>
      </c>
    </row>
    <row r="152" spans="2:8">
      <c r="B152" s="1" t="s">
        <v>2697</v>
      </c>
      <c r="C152" s="5" t="s">
        <v>212</v>
      </c>
      <c r="D152" s="1" t="s">
        <v>258</v>
      </c>
      <c r="E152" s="1" t="s">
        <v>453</v>
      </c>
      <c r="F152" s="4">
        <v>-59200</v>
      </c>
      <c r="G152" s="4">
        <v>-235.62</v>
      </c>
      <c r="H152" s="4">
        <v>-0.05</v>
      </c>
    </row>
    <row r="153" spans="2:8">
      <c r="B153" s="1" t="s">
        <v>2698</v>
      </c>
      <c r="C153" s="5" t="s">
        <v>212</v>
      </c>
      <c r="D153" s="1" t="s">
        <v>331</v>
      </c>
      <c r="E153" s="1" t="s">
        <v>454</v>
      </c>
      <c r="F153" s="4">
        <v>-33800</v>
      </c>
      <c r="G153" s="4">
        <v>-244.24</v>
      </c>
      <c r="H153" s="4">
        <v>-0.05</v>
      </c>
    </row>
    <row r="154" spans="2:8">
      <c r="B154" s="1" t="s">
        <v>2699</v>
      </c>
      <c r="C154" s="5" t="s">
        <v>212</v>
      </c>
      <c r="D154" s="1" t="s">
        <v>366</v>
      </c>
      <c r="E154" s="1" t="s">
        <v>367</v>
      </c>
      <c r="F154" s="4">
        <v>-35150</v>
      </c>
      <c r="G154" s="4">
        <v>-265.10000000000002</v>
      </c>
      <c r="H154" s="4">
        <v>-0.05</v>
      </c>
    </row>
    <row r="155" spans="2:8">
      <c r="B155" s="1" t="s">
        <v>2700</v>
      </c>
      <c r="C155" s="5" t="s">
        <v>212</v>
      </c>
      <c r="D155" s="1" t="s">
        <v>243</v>
      </c>
      <c r="E155" s="1" t="s">
        <v>283</v>
      </c>
      <c r="F155" s="4">
        <v>-9900</v>
      </c>
      <c r="G155" s="4">
        <v>-281.52</v>
      </c>
      <c r="H155" s="4">
        <v>-0.05</v>
      </c>
    </row>
    <row r="156" spans="2:8">
      <c r="B156" s="1" t="s">
        <v>2701</v>
      </c>
      <c r="C156" s="5" t="s">
        <v>212</v>
      </c>
      <c r="D156" s="1" t="s">
        <v>274</v>
      </c>
      <c r="E156" s="1" t="s">
        <v>948</v>
      </c>
      <c r="F156" s="4">
        <v>-44200</v>
      </c>
      <c r="G156" s="4">
        <v>-282.04000000000002</v>
      </c>
      <c r="H156" s="4">
        <v>-0.05</v>
      </c>
    </row>
    <row r="157" spans="2:8">
      <c r="B157" s="1" t="s">
        <v>2702</v>
      </c>
      <c r="C157" s="5" t="s">
        <v>212</v>
      </c>
      <c r="D157" s="1" t="s">
        <v>300</v>
      </c>
      <c r="E157" s="1" t="s">
        <v>937</v>
      </c>
      <c r="F157" s="4">
        <v>-15300</v>
      </c>
      <c r="G157" s="4">
        <v>-294.23</v>
      </c>
      <c r="H157" s="4">
        <v>-0.06</v>
      </c>
    </row>
    <row r="158" spans="2:8">
      <c r="B158" s="1" t="s">
        <v>2703</v>
      </c>
      <c r="C158" s="5" t="s">
        <v>212</v>
      </c>
      <c r="D158" s="1" t="s">
        <v>448</v>
      </c>
      <c r="E158" s="1" t="s">
        <v>1067</v>
      </c>
      <c r="F158" s="4">
        <v>-297600</v>
      </c>
      <c r="G158" s="4">
        <v>-294.92</v>
      </c>
      <c r="H158" s="4">
        <v>-0.06</v>
      </c>
    </row>
    <row r="159" spans="2:8">
      <c r="B159" s="1" t="s">
        <v>2704</v>
      </c>
      <c r="C159" s="5" t="s">
        <v>212</v>
      </c>
      <c r="D159" s="1" t="s">
        <v>265</v>
      </c>
      <c r="E159" s="1" t="s">
        <v>559</v>
      </c>
      <c r="F159" s="4">
        <v>-8000</v>
      </c>
      <c r="G159" s="4">
        <v>-298.32</v>
      </c>
      <c r="H159" s="4">
        <v>-0.06</v>
      </c>
    </row>
    <row r="160" spans="2:8">
      <c r="B160" s="1" t="s">
        <v>2705</v>
      </c>
      <c r="C160" s="5" t="s">
        <v>212</v>
      </c>
      <c r="D160" s="1" t="s">
        <v>230</v>
      </c>
      <c r="E160" s="1" t="s">
        <v>850</v>
      </c>
      <c r="F160" s="4">
        <v>-16200</v>
      </c>
      <c r="G160" s="4">
        <v>-318.48</v>
      </c>
      <c r="H160" s="4">
        <v>-0.06</v>
      </c>
    </row>
    <row r="161" spans="2:8">
      <c r="B161" s="1" t="s">
        <v>2706</v>
      </c>
      <c r="C161" s="5" t="s">
        <v>212</v>
      </c>
      <c r="D161" s="1" t="s">
        <v>243</v>
      </c>
      <c r="E161" s="1" t="s">
        <v>626</v>
      </c>
      <c r="F161" s="4">
        <v>-51000</v>
      </c>
      <c r="G161" s="4">
        <v>-332.72</v>
      </c>
      <c r="H161" s="4">
        <v>-0.06</v>
      </c>
    </row>
    <row r="162" spans="2:8">
      <c r="B162" s="1" t="s">
        <v>2707</v>
      </c>
      <c r="C162" s="5" t="s">
        <v>212</v>
      </c>
      <c r="D162" s="1" t="s">
        <v>225</v>
      </c>
      <c r="E162" s="1" t="s">
        <v>392</v>
      </c>
      <c r="F162" s="4">
        <v>-29500</v>
      </c>
      <c r="G162" s="4">
        <v>-352.19</v>
      </c>
      <c r="H162" s="4">
        <v>-7.0000000000000007E-2</v>
      </c>
    </row>
    <row r="163" spans="2:8">
      <c r="B163" s="1" t="s">
        <v>2708</v>
      </c>
      <c r="C163" s="5" t="s">
        <v>212</v>
      </c>
      <c r="D163" s="1" t="s">
        <v>241</v>
      </c>
      <c r="E163" s="1" t="s">
        <v>1066</v>
      </c>
      <c r="F163" s="4">
        <v>-20500</v>
      </c>
      <c r="G163" s="4">
        <v>-405.51</v>
      </c>
      <c r="H163" s="4">
        <v>-0.08</v>
      </c>
    </row>
    <row r="164" spans="2:8">
      <c r="B164" s="1" t="s">
        <v>2709</v>
      </c>
      <c r="C164" s="5" t="s">
        <v>212</v>
      </c>
      <c r="D164" s="1" t="s">
        <v>337</v>
      </c>
      <c r="E164" s="1" t="s">
        <v>1065</v>
      </c>
      <c r="F164" s="4">
        <v>-45600</v>
      </c>
      <c r="G164" s="4">
        <v>-449.98</v>
      </c>
      <c r="H164" s="4">
        <v>-0.09</v>
      </c>
    </row>
    <row r="165" spans="2:8">
      <c r="B165" s="1" t="s">
        <v>2710</v>
      </c>
      <c r="C165" s="5" t="s">
        <v>212</v>
      </c>
      <c r="D165" s="1" t="s">
        <v>331</v>
      </c>
      <c r="E165" s="1" t="s">
        <v>461</v>
      </c>
      <c r="F165" s="4">
        <v>-51800</v>
      </c>
      <c r="G165" s="4">
        <v>-457.37</v>
      </c>
      <c r="H165" s="4">
        <v>-0.09</v>
      </c>
    </row>
    <row r="166" spans="2:8">
      <c r="B166" s="1" t="s">
        <v>2711</v>
      </c>
      <c r="C166" s="5" t="s">
        <v>212</v>
      </c>
      <c r="D166" s="1" t="s">
        <v>284</v>
      </c>
      <c r="E166" s="1" t="s">
        <v>602</v>
      </c>
      <c r="F166" s="4">
        <v>-19500</v>
      </c>
      <c r="G166" s="4">
        <v>-460.78</v>
      </c>
      <c r="H166" s="4">
        <v>-0.09</v>
      </c>
    </row>
    <row r="167" spans="2:8">
      <c r="B167" s="1" t="s">
        <v>2712</v>
      </c>
      <c r="C167" s="5" t="s">
        <v>212</v>
      </c>
      <c r="D167" s="1" t="s">
        <v>366</v>
      </c>
      <c r="E167" s="1" t="s">
        <v>563</v>
      </c>
      <c r="F167" s="4">
        <v>-37500</v>
      </c>
      <c r="G167" s="4">
        <v>-470.91</v>
      </c>
      <c r="H167" s="4">
        <v>-0.09</v>
      </c>
    </row>
    <row r="168" spans="2:8">
      <c r="B168" s="1" t="s">
        <v>2713</v>
      </c>
      <c r="C168" s="5" t="s">
        <v>212</v>
      </c>
      <c r="D168" s="1" t="s">
        <v>228</v>
      </c>
      <c r="E168" s="1" t="s">
        <v>1064</v>
      </c>
      <c r="F168" s="4">
        <v>-236000</v>
      </c>
      <c r="G168" s="4">
        <v>-551.05999999999995</v>
      </c>
      <c r="H168" s="4">
        <v>-0.11</v>
      </c>
    </row>
    <row r="169" spans="2:8">
      <c r="B169" s="1" t="s">
        <v>2714</v>
      </c>
      <c r="C169" s="5" t="s">
        <v>212</v>
      </c>
      <c r="D169" s="1" t="s">
        <v>228</v>
      </c>
      <c r="E169" s="1" t="s">
        <v>1063</v>
      </c>
      <c r="F169" s="4">
        <v>-604000</v>
      </c>
      <c r="G169" s="4">
        <v>-592.52</v>
      </c>
      <c r="H169" s="4">
        <v>-0.11</v>
      </c>
    </row>
    <row r="170" spans="2:8">
      <c r="B170" s="1" t="s">
        <v>2715</v>
      </c>
      <c r="C170" s="5" t="s">
        <v>212</v>
      </c>
      <c r="D170" s="1" t="s">
        <v>228</v>
      </c>
      <c r="E170" s="1" t="s">
        <v>612</v>
      </c>
      <c r="F170" s="4">
        <v>-118950</v>
      </c>
      <c r="G170" s="4">
        <v>-633.94000000000005</v>
      </c>
      <c r="H170" s="4">
        <v>-0.12</v>
      </c>
    </row>
    <row r="171" spans="2:8">
      <c r="B171" s="1" t="s">
        <v>2716</v>
      </c>
      <c r="C171" s="5" t="s">
        <v>212</v>
      </c>
      <c r="D171" s="1" t="s">
        <v>243</v>
      </c>
      <c r="E171" s="1" t="s">
        <v>1062</v>
      </c>
      <c r="F171" s="4">
        <v>-226000</v>
      </c>
      <c r="G171" s="4">
        <v>-660.94</v>
      </c>
      <c r="H171" s="4">
        <v>-0.13</v>
      </c>
    </row>
    <row r="172" spans="2:8">
      <c r="B172" s="1" t="s">
        <v>2717</v>
      </c>
      <c r="C172" s="5" t="s">
        <v>212</v>
      </c>
      <c r="D172" s="1" t="s">
        <v>243</v>
      </c>
      <c r="E172" s="1" t="s">
        <v>736</v>
      </c>
      <c r="F172" s="4">
        <v>-149350</v>
      </c>
      <c r="G172" s="4">
        <v>-699.03</v>
      </c>
      <c r="H172" s="4">
        <v>-0.13</v>
      </c>
    </row>
    <row r="173" spans="2:8">
      <c r="B173" s="1" t="s">
        <v>2718</v>
      </c>
      <c r="C173" s="5" t="s">
        <v>212</v>
      </c>
      <c r="D173" s="1" t="s">
        <v>255</v>
      </c>
      <c r="E173" s="1" t="s">
        <v>1061</v>
      </c>
      <c r="F173" s="4">
        <v>-472500</v>
      </c>
      <c r="G173" s="4">
        <v>-709.7</v>
      </c>
      <c r="H173" s="4">
        <v>-0.14000000000000001</v>
      </c>
    </row>
    <row r="174" spans="2:8">
      <c r="B174" s="1" t="s">
        <v>2719</v>
      </c>
      <c r="C174" s="5" t="s">
        <v>212</v>
      </c>
      <c r="D174" s="1" t="s">
        <v>213</v>
      </c>
      <c r="E174" s="1" t="s">
        <v>516</v>
      </c>
      <c r="F174" s="4">
        <v>-570000</v>
      </c>
      <c r="G174" s="4">
        <v>-722.19</v>
      </c>
      <c r="H174" s="4">
        <v>-0.14000000000000001</v>
      </c>
    </row>
    <row r="175" spans="2:8">
      <c r="B175" s="1" t="s">
        <v>2720</v>
      </c>
      <c r="C175" s="5" t="s">
        <v>212</v>
      </c>
      <c r="D175" s="1" t="s">
        <v>274</v>
      </c>
      <c r="E175" s="1" t="s">
        <v>596</v>
      </c>
      <c r="F175" s="4">
        <v>-66000</v>
      </c>
      <c r="G175" s="4">
        <v>-731.54</v>
      </c>
      <c r="H175" s="4">
        <v>-0.14000000000000001</v>
      </c>
    </row>
    <row r="176" spans="2:8">
      <c r="B176" s="1" t="s">
        <v>2721</v>
      </c>
      <c r="C176" s="5" t="s">
        <v>212</v>
      </c>
      <c r="D176" s="1" t="s">
        <v>260</v>
      </c>
      <c r="E176" s="1" t="s">
        <v>611</v>
      </c>
      <c r="F176" s="4">
        <v>-136250</v>
      </c>
      <c r="G176" s="4">
        <v>-745.9</v>
      </c>
      <c r="H176" s="4">
        <v>-0.14000000000000001</v>
      </c>
    </row>
    <row r="177" spans="2:8">
      <c r="B177" s="1" t="s">
        <v>2722</v>
      </c>
      <c r="C177" s="5" t="s">
        <v>212</v>
      </c>
      <c r="D177" s="1" t="s">
        <v>274</v>
      </c>
      <c r="E177" s="1" t="s">
        <v>275</v>
      </c>
      <c r="F177" s="4">
        <v>-76500</v>
      </c>
      <c r="G177" s="4">
        <v>-824.06</v>
      </c>
      <c r="H177" s="4">
        <v>-0.16</v>
      </c>
    </row>
    <row r="178" spans="2:8">
      <c r="B178" s="1" t="s">
        <v>2723</v>
      </c>
      <c r="C178" s="5" t="s">
        <v>212</v>
      </c>
      <c r="D178" s="1" t="s">
        <v>230</v>
      </c>
      <c r="E178" s="1" t="s">
        <v>279</v>
      </c>
      <c r="F178" s="4">
        <v>-468000</v>
      </c>
      <c r="G178" s="4">
        <v>-839.12</v>
      </c>
      <c r="H178" s="4">
        <v>-0.16</v>
      </c>
    </row>
    <row r="179" spans="2:8">
      <c r="B179" s="1" t="s">
        <v>2724</v>
      </c>
      <c r="C179" s="5" t="s">
        <v>212</v>
      </c>
      <c r="D179" s="1" t="s">
        <v>272</v>
      </c>
      <c r="E179" s="1" t="s">
        <v>484</v>
      </c>
      <c r="F179" s="4">
        <v>-149625</v>
      </c>
      <c r="G179" s="4">
        <v>-863.11</v>
      </c>
      <c r="H179" s="4">
        <v>-0.17</v>
      </c>
    </row>
    <row r="180" spans="2:8">
      <c r="B180" s="1" t="s">
        <v>2725</v>
      </c>
      <c r="C180" s="5" t="s">
        <v>212</v>
      </c>
      <c r="D180" s="1" t="s">
        <v>448</v>
      </c>
      <c r="E180" s="1" t="s">
        <v>852</v>
      </c>
      <c r="F180" s="4">
        <v>-1222500</v>
      </c>
      <c r="G180" s="4">
        <v>-965.78</v>
      </c>
      <c r="H180" s="4">
        <v>-0.19</v>
      </c>
    </row>
    <row r="181" spans="2:8">
      <c r="B181" s="1" t="s">
        <v>1069</v>
      </c>
      <c r="C181" s="5" t="s">
        <v>212</v>
      </c>
      <c r="D181" s="1" t="s">
        <v>593</v>
      </c>
      <c r="E181" s="1" t="s">
        <v>594</v>
      </c>
      <c r="F181" s="4">
        <v>-685300</v>
      </c>
      <c r="G181" s="4">
        <v>-1039.94</v>
      </c>
      <c r="H181" s="4">
        <v>-0.2</v>
      </c>
    </row>
    <row r="182" spans="2:8">
      <c r="B182" s="1" t="s">
        <v>2726</v>
      </c>
      <c r="C182" s="5" t="s">
        <v>212</v>
      </c>
      <c r="D182" s="1" t="s">
        <v>255</v>
      </c>
      <c r="E182" s="1" t="s">
        <v>1060</v>
      </c>
      <c r="F182" s="4">
        <v>-206550</v>
      </c>
      <c r="G182" s="4">
        <v>-1078.0899999999999</v>
      </c>
      <c r="H182" s="4">
        <v>-0.21</v>
      </c>
    </row>
    <row r="183" spans="2:8">
      <c r="B183" s="1" t="s">
        <v>2727</v>
      </c>
      <c r="C183" s="5" t="s">
        <v>212</v>
      </c>
      <c r="D183" s="1" t="s">
        <v>255</v>
      </c>
      <c r="E183" s="1" t="s">
        <v>1059</v>
      </c>
      <c r="F183" s="4">
        <v>-210600</v>
      </c>
      <c r="G183" s="4">
        <v>-1080.9000000000001</v>
      </c>
      <c r="H183" s="4">
        <v>-0.21</v>
      </c>
    </row>
    <row r="184" spans="2:8">
      <c r="B184" s="1" t="s">
        <v>2728</v>
      </c>
      <c r="C184" s="5" t="s">
        <v>212</v>
      </c>
      <c r="D184" s="1" t="s">
        <v>228</v>
      </c>
      <c r="E184" s="1" t="s">
        <v>671</v>
      </c>
      <c r="F184" s="4">
        <v>-362000</v>
      </c>
      <c r="G184" s="4">
        <v>-1198.58</v>
      </c>
      <c r="H184" s="4">
        <v>-0.23</v>
      </c>
    </row>
    <row r="185" spans="2:8">
      <c r="B185" s="1" t="s">
        <v>2729</v>
      </c>
      <c r="C185" s="5" t="s">
        <v>212</v>
      </c>
      <c r="D185" s="1" t="s">
        <v>243</v>
      </c>
      <c r="E185" s="1" t="s">
        <v>731</v>
      </c>
      <c r="F185" s="4">
        <v>-241000</v>
      </c>
      <c r="G185" s="4">
        <v>-1254.04</v>
      </c>
      <c r="H185" s="4">
        <v>-0.24</v>
      </c>
    </row>
    <row r="186" spans="2:8">
      <c r="B186" s="1" t="s">
        <v>2730</v>
      </c>
      <c r="C186" s="5" t="s">
        <v>212</v>
      </c>
      <c r="D186" s="1" t="s">
        <v>230</v>
      </c>
      <c r="E186" s="1" t="s">
        <v>613</v>
      </c>
      <c r="F186" s="4">
        <v>-1876500</v>
      </c>
      <c r="G186" s="4">
        <v>-1263.82</v>
      </c>
      <c r="H186" s="4">
        <v>-0.24</v>
      </c>
    </row>
    <row r="187" spans="2:8">
      <c r="B187" s="1" t="s">
        <v>2731</v>
      </c>
      <c r="C187" s="5" t="s">
        <v>212</v>
      </c>
      <c r="D187" s="1" t="s">
        <v>354</v>
      </c>
      <c r="E187" s="1" t="s">
        <v>375</v>
      </c>
      <c r="F187" s="4">
        <v>-718200</v>
      </c>
      <c r="G187" s="4">
        <v>-1264.75</v>
      </c>
      <c r="H187" s="4">
        <v>-0.24</v>
      </c>
    </row>
    <row r="188" spans="2:8">
      <c r="B188" s="1" t="s">
        <v>2732</v>
      </c>
      <c r="C188" s="5" t="s">
        <v>212</v>
      </c>
      <c r="D188" s="1" t="s">
        <v>340</v>
      </c>
      <c r="E188" s="1" t="s">
        <v>452</v>
      </c>
      <c r="F188" s="4">
        <v>-236250</v>
      </c>
      <c r="G188" s="4">
        <v>-1299.02</v>
      </c>
      <c r="H188" s="4">
        <v>-0.25</v>
      </c>
    </row>
    <row r="189" spans="2:8">
      <c r="B189" s="1" t="s">
        <v>2733</v>
      </c>
      <c r="C189" s="5" t="s">
        <v>212</v>
      </c>
      <c r="D189" s="1" t="s">
        <v>225</v>
      </c>
      <c r="E189" s="1" t="s">
        <v>489</v>
      </c>
      <c r="F189" s="4">
        <v>-91575</v>
      </c>
      <c r="G189" s="4">
        <v>-1308.3800000000001</v>
      </c>
      <c r="H189" s="4">
        <v>-0.25</v>
      </c>
    </row>
    <row r="190" spans="2:8">
      <c r="B190" s="1" t="s">
        <v>2734</v>
      </c>
      <c r="C190" s="5" t="s">
        <v>212</v>
      </c>
      <c r="D190" s="1" t="s">
        <v>216</v>
      </c>
      <c r="E190" s="1" t="s">
        <v>457</v>
      </c>
      <c r="F190" s="4">
        <v>-553500</v>
      </c>
      <c r="G190" s="4">
        <v>-1319.54</v>
      </c>
      <c r="H190" s="4">
        <v>-0.25</v>
      </c>
    </row>
    <row r="191" spans="2:8">
      <c r="B191" s="1" t="s">
        <v>2735</v>
      </c>
      <c r="C191" s="5" t="s">
        <v>212</v>
      </c>
      <c r="D191" s="1" t="s">
        <v>265</v>
      </c>
      <c r="E191" s="1" t="s">
        <v>487</v>
      </c>
      <c r="F191" s="4">
        <v>-626600</v>
      </c>
      <c r="G191" s="4">
        <v>-1351.58</v>
      </c>
      <c r="H191" s="4">
        <v>-0.26</v>
      </c>
    </row>
    <row r="192" spans="2:8">
      <c r="B192" s="1" t="s">
        <v>2736</v>
      </c>
      <c r="C192" s="5" t="s">
        <v>212</v>
      </c>
      <c r="D192" s="1" t="s">
        <v>393</v>
      </c>
      <c r="E192" s="1" t="s">
        <v>879</v>
      </c>
      <c r="F192" s="4">
        <v>-420000</v>
      </c>
      <c r="G192" s="4">
        <v>-1754.55</v>
      </c>
      <c r="H192" s="4">
        <v>-0.34</v>
      </c>
    </row>
    <row r="193" spans="2:8">
      <c r="B193" s="1" t="s">
        <v>2737</v>
      </c>
      <c r="C193" s="5" t="s">
        <v>212</v>
      </c>
      <c r="D193" s="1" t="s">
        <v>216</v>
      </c>
      <c r="E193" s="1" t="s">
        <v>462</v>
      </c>
      <c r="F193" s="4">
        <v>-538200</v>
      </c>
      <c r="G193" s="4">
        <v>-1865.94</v>
      </c>
      <c r="H193" s="4">
        <v>-0.36</v>
      </c>
    </row>
    <row r="194" spans="2:8">
      <c r="B194" s="1" t="s">
        <v>2738</v>
      </c>
      <c r="C194" s="5" t="s">
        <v>212</v>
      </c>
      <c r="D194" s="1" t="s">
        <v>241</v>
      </c>
      <c r="E194" s="1" t="s">
        <v>1058</v>
      </c>
      <c r="F194" s="4">
        <v>-1017900</v>
      </c>
      <c r="G194" s="4">
        <v>-1895.33</v>
      </c>
      <c r="H194" s="4">
        <v>-0.37</v>
      </c>
    </row>
    <row r="195" spans="2:8">
      <c r="B195" s="1" t="s">
        <v>2739</v>
      </c>
      <c r="C195" s="5" t="s">
        <v>212</v>
      </c>
      <c r="D195" s="1" t="s">
        <v>239</v>
      </c>
      <c r="E195" s="1" t="s">
        <v>402</v>
      </c>
      <c r="F195" s="4">
        <v>-142029</v>
      </c>
      <c r="G195" s="4">
        <v>-1909.3</v>
      </c>
      <c r="H195" s="4">
        <v>-0.37</v>
      </c>
    </row>
    <row r="196" spans="2:8">
      <c r="B196" s="1" t="s">
        <v>2740</v>
      </c>
      <c r="C196" s="5" t="s">
        <v>212</v>
      </c>
      <c r="D196" s="1" t="s">
        <v>237</v>
      </c>
      <c r="E196" s="1" t="s">
        <v>539</v>
      </c>
      <c r="F196" s="4">
        <v>-2814000</v>
      </c>
      <c r="G196" s="4">
        <v>-1986.68</v>
      </c>
      <c r="H196" s="4">
        <v>-0.38</v>
      </c>
    </row>
    <row r="197" spans="2:8">
      <c r="B197" s="1" t="s">
        <v>2741</v>
      </c>
      <c r="C197" s="5" t="s">
        <v>212</v>
      </c>
      <c r="D197" s="1" t="s">
        <v>316</v>
      </c>
      <c r="E197" s="1" t="s">
        <v>395</v>
      </c>
      <c r="F197" s="4">
        <v>-236600</v>
      </c>
      <c r="G197" s="4">
        <v>-2008.85</v>
      </c>
      <c r="H197" s="4">
        <v>-0.39</v>
      </c>
    </row>
    <row r="198" spans="2:8">
      <c r="B198" s="1" t="s">
        <v>2742</v>
      </c>
      <c r="C198" s="5" t="s">
        <v>212</v>
      </c>
      <c r="D198" s="1" t="s">
        <v>228</v>
      </c>
      <c r="E198" s="1" t="s">
        <v>946</v>
      </c>
      <c r="F198" s="4">
        <v>-1620000</v>
      </c>
      <c r="G198" s="4">
        <v>-2012.85</v>
      </c>
      <c r="H198" s="4">
        <v>-0.39</v>
      </c>
    </row>
    <row r="199" spans="2:8">
      <c r="B199" s="1" t="s">
        <v>2743</v>
      </c>
      <c r="C199" s="5" t="s">
        <v>212</v>
      </c>
      <c r="D199" s="1" t="s">
        <v>274</v>
      </c>
      <c r="E199" s="1" t="s">
        <v>540</v>
      </c>
      <c r="F199" s="4">
        <v>-1306800</v>
      </c>
      <c r="G199" s="4">
        <v>-2018.35</v>
      </c>
      <c r="H199" s="4">
        <v>-0.39</v>
      </c>
    </row>
    <row r="200" spans="2:8">
      <c r="B200" s="1" t="s">
        <v>2744</v>
      </c>
      <c r="C200" s="5" t="s">
        <v>212</v>
      </c>
      <c r="D200" s="1" t="s">
        <v>284</v>
      </c>
      <c r="E200" s="1" t="s">
        <v>285</v>
      </c>
      <c r="F200" s="4">
        <v>-70875</v>
      </c>
      <c r="G200" s="4">
        <v>-2100.1</v>
      </c>
      <c r="H200" s="4">
        <v>-0.4</v>
      </c>
    </row>
    <row r="201" spans="2:8">
      <c r="B201" s="1" t="s">
        <v>2745</v>
      </c>
      <c r="C201" s="5" t="s">
        <v>212</v>
      </c>
      <c r="D201" s="1" t="s">
        <v>228</v>
      </c>
      <c r="E201" s="1" t="s">
        <v>950</v>
      </c>
      <c r="F201" s="4">
        <v>-353100</v>
      </c>
      <c r="G201" s="4">
        <v>-2405.14</v>
      </c>
      <c r="H201" s="4">
        <v>-0.46</v>
      </c>
    </row>
    <row r="202" spans="2:8">
      <c r="B202" s="1" t="s">
        <v>2746</v>
      </c>
      <c r="C202" s="5" t="s">
        <v>212</v>
      </c>
      <c r="D202" s="1" t="s">
        <v>213</v>
      </c>
      <c r="E202" s="1" t="s">
        <v>227</v>
      </c>
      <c r="F202" s="4">
        <v>-279600</v>
      </c>
      <c r="G202" s="4">
        <v>-2410.85</v>
      </c>
      <c r="H202" s="4">
        <v>-0.46</v>
      </c>
    </row>
    <row r="203" spans="2:8">
      <c r="B203" s="1" t="s">
        <v>2747</v>
      </c>
      <c r="C203" s="5" t="s">
        <v>212</v>
      </c>
      <c r="D203" s="1" t="s">
        <v>213</v>
      </c>
      <c r="E203" s="1" t="s">
        <v>400</v>
      </c>
      <c r="F203" s="4">
        <v>-1720000</v>
      </c>
      <c r="G203" s="4">
        <v>-2442.4</v>
      </c>
      <c r="H203" s="4">
        <v>-0.47</v>
      </c>
    </row>
    <row r="204" spans="2:8">
      <c r="B204" s="1" t="s">
        <v>2748</v>
      </c>
      <c r="C204" s="5" t="s">
        <v>212</v>
      </c>
      <c r="D204" s="1" t="s">
        <v>354</v>
      </c>
      <c r="E204" s="1" t="s">
        <v>377</v>
      </c>
      <c r="F204" s="4">
        <v>-1085400</v>
      </c>
      <c r="G204" s="4">
        <v>-2459.52</v>
      </c>
      <c r="H204" s="4">
        <v>-0.47</v>
      </c>
    </row>
    <row r="205" spans="2:8">
      <c r="B205" s="1" t="s">
        <v>2749</v>
      </c>
      <c r="C205" s="5" t="s">
        <v>212</v>
      </c>
      <c r="D205" s="1" t="s">
        <v>274</v>
      </c>
      <c r="E205" s="1" t="s">
        <v>280</v>
      </c>
      <c r="F205" s="4">
        <v>-515900</v>
      </c>
      <c r="G205" s="4">
        <v>-2591.37</v>
      </c>
      <c r="H205" s="4">
        <v>-0.5</v>
      </c>
    </row>
    <row r="206" spans="2:8">
      <c r="B206" s="1" t="s">
        <v>2750</v>
      </c>
      <c r="C206" s="5" t="s">
        <v>212</v>
      </c>
      <c r="D206" s="1" t="s">
        <v>235</v>
      </c>
      <c r="E206" s="1" t="s">
        <v>236</v>
      </c>
      <c r="F206" s="4">
        <v>-119100</v>
      </c>
      <c r="G206" s="4">
        <v>-2593.6999999999998</v>
      </c>
      <c r="H206" s="4">
        <v>-0.5</v>
      </c>
    </row>
    <row r="207" spans="2:8">
      <c r="B207" s="1" t="s">
        <v>2751</v>
      </c>
      <c r="C207" s="5" t="s">
        <v>212</v>
      </c>
      <c r="D207" s="1" t="s">
        <v>213</v>
      </c>
      <c r="E207" s="1" t="s">
        <v>214</v>
      </c>
      <c r="F207" s="4">
        <v>-294700</v>
      </c>
      <c r="G207" s="4">
        <v>-2603.67</v>
      </c>
      <c r="H207" s="4">
        <v>-0.5</v>
      </c>
    </row>
    <row r="208" spans="2:8">
      <c r="B208" s="1" t="s">
        <v>1070</v>
      </c>
      <c r="C208" s="5" t="s">
        <v>212</v>
      </c>
      <c r="D208" s="1" t="s">
        <v>213</v>
      </c>
      <c r="E208" s="1" t="s">
        <v>526</v>
      </c>
      <c r="F208" s="4">
        <v>-950400</v>
      </c>
      <c r="G208" s="4">
        <v>-2713.87</v>
      </c>
      <c r="H208" s="4">
        <v>-0.52</v>
      </c>
    </row>
    <row r="209" spans="2:8">
      <c r="B209" s="1" t="s">
        <v>2752</v>
      </c>
      <c r="C209" s="5" t="s">
        <v>212</v>
      </c>
      <c r="D209" s="1" t="s">
        <v>260</v>
      </c>
      <c r="E209" s="1" t="s">
        <v>261</v>
      </c>
      <c r="F209" s="4">
        <v>-595200</v>
      </c>
      <c r="G209" s="4">
        <v>-2873.63</v>
      </c>
      <c r="H209" s="4">
        <v>-0.55000000000000004</v>
      </c>
    </row>
    <row r="210" spans="2:8">
      <c r="B210" s="1" t="s">
        <v>2753</v>
      </c>
      <c r="C210" s="5" t="s">
        <v>212</v>
      </c>
      <c r="D210" s="1" t="s">
        <v>237</v>
      </c>
      <c r="E210" s="1" t="s">
        <v>399</v>
      </c>
      <c r="F210" s="4">
        <v>-88825</v>
      </c>
      <c r="G210" s="4">
        <v>-2972.66</v>
      </c>
      <c r="H210" s="4">
        <v>-0.56999999999999995</v>
      </c>
    </row>
    <row r="211" spans="2:8">
      <c r="B211" s="1" t="s">
        <v>2754</v>
      </c>
      <c r="C211" s="5" t="s">
        <v>212</v>
      </c>
      <c r="D211" s="1" t="s">
        <v>243</v>
      </c>
      <c r="E211" s="1" t="s">
        <v>373</v>
      </c>
      <c r="F211" s="4">
        <v>-325500</v>
      </c>
      <c r="G211" s="4">
        <v>-3221.31</v>
      </c>
      <c r="H211" s="4">
        <v>-0.62</v>
      </c>
    </row>
    <row r="212" spans="2:8">
      <c r="B212" s="1" t="s">
        <v>2755</v>
      </c>
      <c r="C212" s="5" t="s">
        <v>212</v>
      </c>
      <c r="D212" s="1" t="s">
        <v>267</v>
      </c>
      <c r="E212" s="1" t="s">
        <v>1057</v>
      </c>
      <c r="F212" s="4">
        <v>-2512500</v>
      </c>
      <c r="G212" s="4">
        <v>-3238.61</v>
      </c>
      <c r="H212" s="4">
        <v>-0.62</v>
      </c>
    </row>
    <row r="213" spans="2:8">
      <c r="B213" s="1" t="s">
        <v>2756</v>
      </c>
      <c r="C213" s="5" t="s">
        <v>212</v>
      </c>
      <c r="D213" s="1" t="s">
        <v>243</v>
      </c>
      <c r="E213" s="1" t="s">
        <v>739</v>
      </c>
      <c r="F213" s="4">
        <v>-213000</v>
      </c>
      <c r="G213" s="4">
        <v>-3297.45</v>
      </c>
      <c r="H213" s="4">
        <v>-0.64</v>
      </c>
    </row>
    <row r="214" spans="2:8">
      <c r="B214" s="1" t="s">
        <v>2757</v>
      </c>
      <c r="C214" s="5" t="s">
        <v>212</v>
      </c>
      <c r="D214" s="1" t="s">
        <v>228</v>
      </c>
      <c r="E214" s="1" t="s">
        <v>1056</v>
      </c>
      <c r="F214" s="4">
        <v>-4149660</v>
      </c>
      <c r="G214" s="4">
        <v>-3431.77</v>
      </c>
      <c r="H214" s="4">
        <v>-0.66</v>
      </c>
    </row>
    <row r="215" spans="2:8">
      <c r="B215" s="1" t="s">
        <v>2758</v>
      </c>
      <c r="C215" s="5" t="s">
        <v>212</v>
      </c>
      <c r="D215" s="1" t="s">
        <v>316</v>
      </c>
      <c r="E215" s="1" t="s">
        <v>962</v>
      </c>
      <c r="F215" s="4">
        <v>-343825</v>
      </c>
      <c r="G215" s="4">
        <v>-3573.55</v>
      </c>
      <c r="H215" s="4">
        <v>-0.69</v>
      </c>
    </row>
    <row r="216" spans="2:8">
      <c r="B216" s="1" t="s">
        <v>2759</v>
      </c>
      <c r="C216" s="5" t="s">
        <v>212</v>
      </c>
      <c r="D216" s="1" t="s">
        <v>255</v>
      </c>
      <c r="E216" s="1" t="s">
        <v>544</v>
      </c>
      <c r="F216" s="4">
        <v>-370500</v>
      </c>
      <c r="G216" s="4">
        <v>-3629.6</v>
      </c>
      <c r="H216" s="4">
        <v>-0.7</v>
      </c>
    </row>
    <row r="217" spans="2:8">
      <c r="B217" s="1" t="s">
        <v>2760</v>
      </c>
      <c r="C217" s="5" t="s">
        <v>212</v>
      </c>
      <c r="D217" s="1" t="s">
        <v>243</v>
      </c>
      <c r="E217" s="1" t="s">
        <v>244</v>
      </c>
      <c r="F217" s="4">
        <v>-78750</v>
      </c>
      <c r="G217" s="4">
        <v>-3666.4</v>
      </c>
      <c r="H217" s="4">
        <v>-0.71</v>
      </c>
    </row>
    <row r="218" spans="2:8">
      <c r="B218" s="1" t="s">
        <v>2761</v>
      </c>
      <c r="C218" s="5" t="s">
        <v>212</v>
      </c>
      <c r="D218" s="1" t="s">
        <v>243</v>
      </c>
      <c r="E218" s="1" t="s">
        <v>486</v>
      </c>
      <c r="F218" s="4">
        <v>-1250700</v>
      </c>
      <c r="G218" s="4">
        <v>-3692.07</v>
      </c>
      <c r="H218" s="4">
        <v>-0.71</v>
      </c>
    </row>
    <row r="219" spans="2:8">
      <c r="B219" s="1" t="s">
        <v>2762</v>
      </c>
      <c r="C219" s="5" t="s">
        <v>212</v>
      </c>
      <c r="D219" s="1" t="s">
        <v>340</v>
      </c>
      <c r="E219" s="1" t="s">
        <v>1055</v>
      </c>
      <c r="F219" s="4">
        <v>-4456000</v>
      </c>
      <c r="G219" s="4">
        <v>-3725.22</v>
      </c>
      <c r="H219" s="4">
        <v>-0.72</v>
      </c>
    </row>
    <row r="220" spans="2:8">
      <c r="B220" s="1" t="s">
        <v>2763</v>
      </c>
      <c r="C220" s="5" t="s">
        <v>212</v>
      </c>
      <c r="D220" s="1" t="s">
        <v>255</v>
      </c>
      <c r="E220" s="1" t="s">
        <v>446</v>
      </c>
      <c r="F220" s="4">
        <v>-154500</v>
      </c>
      <c r="G220" s="4">
        <v>-3743.23</v>
      </c>
      <c r="H220" s="4">
        <v>-0.72</v>
      </c>
    </row>
    <row r="221" spans="2:8">
      <c r="B221" s="1" t="s">
        <v>2764</v>
      </c>
      <c r="C221" s="5" t="s">
        <v>212</v>
      </c>
      <c r="D221" s="1" t="s">
        <v>300</v>
      </c>
      <c r="E221" s="1" t="s">
        <v>1054</v>
      </c>
      <c r="F221" s="4">
        <v>-642000</v>
      </c>
      <c r="G221" s="4">
        <v>-3753.13</v>
      </c>
      <c r="H221" s="4">
        <v>-0.72</v>
      </c>
    </row>
    <row r="222" spans="2:8">
      <c r="B222" s="1" t="s">
        <v>2765</v>
      </c>
      <c r="C222" s="5" t="s">
        <v>212</v>
      </c>
      <c r="D222" s="1" t="s">
        <v>337</v>
      </c>
      <c r="E222" s="1" t="s">
        <v>468</v>
      </c>
      <c r="F222" s="4">
        <v>-3641700</v>
      </c>
      <c r="G222" s="4">
        <v>-3854.74</v>
      </c>
      <c r="H222" s="4">
        <v>-0.74</v>
      </c>
    </row>
    <row r="223" spans="2:8">
      <c r="B223" s="1" t="s">
        <v>2766</v>
      </c>
      <c r="C223" s="5" t="s">
        <v>212</v>
      </c>
      <c r="D223" s="1" t="s">
        <v>274</v>
      </c>
      <c r="E223" s="1" t="s">
        <v>488</v>
      </c>
      <c r="F223" s="4">
        <v>-885000</v>
      </c>
      <c r="G223" s="4">
        <v>-3870.99</v>
      </c>
      <c r="H223" s="4">
        <v>-0.75</v>
      </c>
    </row>
    <row r="224" spans="2:8">
      <c r="B224" s="1" t="s">
        <v>2767</v>
      </c>
      <c r="C224" s="5" t="s">
        <v>212</v>
      </c>
      <c r="D224" s="1" t="s">
        <v>331</v>
      </c>
      <c r="E224" s="1" t="s">
        <v>450</v>
      </c>
      <c r="F224" s="4">
        <v>-127250</v>
      </c>
      <c r="G224" s="4">
        <v>-3873.94</v>
      </c>
      <c r="H224" s="4">
        <v>-0.75</v>
      </c>
    </row>
    <row r="225" spans="2:8">
      <c r="B225" s="1" t="s">
        <v>2768</v>
      </c>
      <c r="C225" s="5" t="s">
        <v>212</v>
      </c>
      <c r="D225" s="1" t="s">
        <v>267</v>
      </c>
      <c r="E225" s="1" t="s">
        <v>625</v>
      </c>
      <c r="F225" s="4">
        <v>-229800</v>
      </c>
      <c r="G225" s="4">
        <v>-3940.15</v>
      </c>
      <c r="H225" s="4">
        <v>-0.76</v>
      </c>
    </row>
    <row r="226" spans="2:8">
      <c r="B226" s="1" t="s">
        <v>2769</v>
      </c>
      <c r="C226" s="5" t="s">
        <v>212</v>
      </c>
      <c r="D226" s="1" t="s">
        <v>225</v>
      </c>
      <c r="E226" s="1" t="s">
        <v>226</v>
      </c>
      <c r="F226" s="4">
        <v>-157125</v>
      </c>
      <c r="G226" s="4">
        <v>-3979.27</v>
      </c>
      <c r="H226" s="4">
        <v>-0.77</v>
      </c>
    </row>
    <row r="227" spans="2:8">
      <c r="B227" s="1" t="s">
        <v>2770</v>
      </c>
      <c r="C227" s="5" t="s">
        <v>212</v>
      </c>
      <c r="D227" s="1" t="s">
        <v>241</v>
      </c>
      <c r="E227" s="1" t="s">
        <v>447</v>
      </c>
      <c r="F227" s="4">
        <v>-247950</v>
      </c>
      <c r="G227" s="4">
        <v>-4077.29</v>
      </c>
      <c r="H227" s="4">
        <v>-0.79</v>
      </c>
    </row>
    <row r="228" spans="2:8">
      <c r="B228" s="1" t="s">
        <v>2771</v>
      </c>
      <c r="C228" s="5" t="s">
        <v>212</v>
      </c>
      <c r="D228" s="1" t="s">
        <v>216</v>
      </c>
      <c r="E228" s="1" t="s">
        <v>496</v>
      </c>
      <c r="F228" s="4">
        <v>-5206500</v>
      </c>
      <c r="G228" s="4">
        <v>-4084.5</v>
      </c>
      <c r="H228" s="4">
        <v>-0.79</v>
      </c>
    </row>
    <row r="229" spans="2:8">
      <c r="B229" s="1" t="s">
        <v>2772</v>
      </c>
      <c r="C229" s="5" t="s">
        <v>212</v>
      </c>
      <c r="D229" s="1" t="s">
        <v>228</v>
      </c>
      <c r="E229" s="1" t="s">
        <v>1053</v>
      </c>
      <c r="F229" s="4">
        <v>-3640000</v>
      </c>
      <c r="G229" s="4">
        <v>-4229.68</v>
      </c>
      <c r="H229" s="4">
        <v>-0.82</v>
      </c>
    </row>
    <row r="230" spans="2:8">
      <c r="B230" s="1" t="s">
        <v>2773</v>
      </c>
      <c r="C230" s="5" t="s">
        <v>212</v>
      </c>
      <c r="D230" s="1" t="s">
        <v>255</v>
      </c>
      <c r="E230" s="1" t="s">
        <v>1052</v>
      </c>
      <c r="F230" s="4">
        <v>-183500</v>
      </c>
      <c r="G230" s="4">
        <v>-4347.76</v>
      </c>
      <c r="H230" s="4">
        <v>-0.84</v>
      </c>
    </row>
    <row r="231" spans="2:8">
      <c r="B231" s="1" t="s">
        <v>2774</v>
      </c>
      <c r="C231" s="5" t="s">
        <v>212</v>
      </c>
      <c r="D231" s="1" t="s">
        <v>213</v>
      </c>
      <c r="E231" s="1" t="s">
        <v>382</v>
      </c>
      <c r="F231" s="4">
        <v>-408150</v>
      </c>
      <c r="G231" s="4">
        <v>-4376.3900000000003</v>
      </c>
      <c r="H231" s="4">
        <v>-0.84</v>
      </c>
    </row>
    <row r="232" spans="2:8">
      <c r="B232" s="1" t="s">
        <v>1071</v>
      </c>
      <c r="C232" s="5" t="s">
        <v>212</v>
      </c>
      <c r="D232" s="1" t="s">
        <v>213</v>
      </c>
      <c r="E232" s="1" t="s">
        <v>531</v>
      </c>
      <c r="F232" s="4">
        <v>-9696000</v>
      </c>
      <c r="G232" s="4">
        <v>-4552.2700000000004</v>
      </c>
      <c r="H232" s="4">
        <v>-0.88</v>
      </c>
    </row>
    <row r="233" spans="2:8">
      <c r="B233" s="1" t="s">
        <v>2775</v>
      </c>
      <c r="C233" s="5" t="s">
        <v>212</v>
      </c>
      <c r="D233" s="1" t="s">
        <v>337</v>
      </c>
      <c r="E233" s="1" t="s">
        <v>1051</v>
      </c>
      <c r="F233" s="4">
        <v>-1072500</v>
      </c>
      <c r="G233" s="4">
        <v>-4627.84</v>
      </c>
      <c r="H233" s="4">
        <v>-0.89</v>
      </c>
    </row>
    <row r="234" spans="2:8">
      <c r="B234" s="1" t="s">
        <v>2776</v>
      </c>
      <c r="C234" s="5" t="s">
        <v>212</v>
      </c>
      <c r="D234" s="1" t="s">
        <v>218</v>
      </c>
      <c r="E234" s="1" t="s">
        <v>219</v>
      </c>
      <c r="F234" s="4">
        <v>-336400</v>
      </c>
      <c r="G234" s="4">
        <v>-4823.1400000000003</v>
      </c>
      <c r="H234" s="4">
        <v>-0.93</v>
      </c>
    </row>
    <row r="235" spans="2:8">
      <c r="B235" s="1" t="s">
        <v>2777</v>
      </c>
      <c r="C235" s="5" t="s">
        <v>212</v>
      </c>
      <c r="D235" s="1" t="s">
        <v>1049</v>
      </c>
      <c r="E235" s="1" t="s">
        <v>1050</v>
      </c>
      <c r="F235" s="4">
        <v>-4311000</v>
      </c>
      <c r="G235" s="4">
        <v>-4845.5600000000004</v>
      </c>
      <c r="H235" s="4">
        <v>-0.93</v>
      </c>
    </row>
    <row r="236" spans="2:8">
      <c r="B236" s="1" t="s">
        <v>2778</v>
      </c>
      <c r="C236" s="5" t="s">
        <v>212</v>
      </c>
      <c r="D236" s="1" t="s">
        <v>228</v>
      </c>
      <c r="E236" s="1" t="s">
        <v>376</v>
      </c>
      <c r="F236" s="4">
        <v>-381000</v>
      </c>
      <c r="G236" s="4">
        <v>-4849.18</v>
      </c>
      <c r="H236" s="4">
        <v>-0.93</v>
      </c>
    </row>
    <row r="237" spans="2:8">
      <c r="B237" s="1" t="s">
        <v>2779</v>
      </c>
      <c r="C237" s="5" t="s">
        <v>212</v>
      </c>
      <c r="D237" s="1" t="s">
        <v>228</v>
      </c>
      <c r="E237" s="1" t="s">
        <v>368</v>
      </c>
      <c r="F237" s="4">
        <v>-85875</v>
      </c>
      <c r="G237" s="4">
        <v>-4858.12</v>
      </c>
      <c r="H237" s="4">
        <v>-0.94</v>
      </c>
    </row>
    <row r="238" spans="2:8">
      <c r="B238" s="1" t="s">
        <v>2780</v>
      </c>
      <c r="C238" s="5" t="s">
        <v>212</v>
      </c>
      <c r="D238" s="1" t="s">
        <v>228</v>
      </c>
      <c r="E238" s="1" t="s">
        <v>1048</v>
      </c>
      <c r="F238" s="4">
        <v>-3230200</v>
      </c>
      <c r="G238" s="4">
        <v>-4932.5200000000004</v>
      </c>
      <c r="H238" s="4">
        <v>-0.95</v>
      </c>
    </row>
    <row r="239" spans="2:8">
      <c r="B239" s="1" t="s">
        <v>2781</v>
      </c>
      <c r="C239" s="5" t="s">
        <v>212</v>
      </c>
      <c r="D239" s="1" t="s">
        <v>251</v>
      </c>
      <c r="E239" s="1" t="s">
        <v>252</v>
      </c>
      <c r="F239" s="4">
        <v>-669375</v>
      </c>
      <c r="G239" s="4">
        <v>-5092.9399999999996</v>
      </c>
      <c r="H239" s="4">
        <v>-0.98</v>
      </c>
    </row>
    <row r="240" spans="2:8">
      <c r="B240" s="1" t="s">
        <v>2782</v>
      </c>
      <c r="C240" s="5" t="s">
        <v>212</v>
      </c>
      <c r="D240" s="1" t="s">
        <v>272</v>
      </c>
      <c r="E240" s="1" t="s">
        <v>520</v>
      </c>
      <c r="F240" s="4">
        <v>-1722000</v>
      </c>
      <c r="G240" s="4">
        <v>-5627.5</v>
      </c>
      <c r="H240" s="4">
        <v>-1.08</v>
      </c>
    </row>
    <row r="241" spans="2:8">
      <c r="B241" s="1" t="s">
        <v>2783</v>
      </c>
      <c r="C241" s="5" t="s">
        <v>212</v>
      </c>
      <c r="D241" s="1" t="s">
        <v>241</v>
      </c>
      <c r="E241" s="1" t="s">
        <v>445</v>
      </c>
      <c r="F241" s="4">
        <v>-1539000</v>
      </c>
      <c r="G241" s="4">
        <v>-5658.9</v>
      </c>
      <c r="H241" s="4">
        <v>-1.0900000000000001</v>
      </c>
    </row>
    <row r="242" spans="2:8">
      <c r="B242" s="1" t="s">
        <v>2784</v>
      </c>
      <c r="C242" s="5" t="s">
        <v>212</v>
      </c>
      <c r="D242" s="1" t="s">
        <v>243</v>
      </c>
      <c r="E242" s="1" t="s">
        <v>1047</v>
      </c>
      <c r="F242" s="4">
        <v>-2792200</v>
      </c>
      <c r="G242" s="4">
        <v>-5793.82</v>
      </c>
      <c r="H242" s="4">
        <v>-1.1200000000000001</v>
      </c>
    </row>
    <row r="243" spans="2:8">
      <c r="B243" s="1" t="s">
        <v>2785</v>
      </c>
      <c r="C243" s="5" t="s">
        <v>212</v>
      </c>
      <c r="D243" s="1" t="s">
        <v>228</v>
      </c>
      <c r="E243" s="1" t="s">
        <v>296</v>
      </c>
      <c r="F243" s="4">
        <v>-7390000</v>
      </c>
      <c r="G243" s="4">
        <v>-5845.49</v>
      </c>
      <c r="H243" s="4">
        <v>-1.1299999999999999</v>
      </c>
    </row>
    <row r="244" spans="2:8">
      <c r="B244" s="1" t="s">
        <v>2786</v>
      </c>
      <c r="C244" s="5" t="s">
        <v>212</v>
      </c>
      <c r="D244" s="1" t="s">
        <v>393</v>
      </c>
      <c r="E244" s="1" t="s">
        <v>394</v>
      </c>
      <c r="F244" s="4">
        <v>-2826000</v>
      </c>
      <c r="G244" s="4">
        <v>-6041.99</v>
      </c>
      <c r="H244" s="4">
        <v>-1.1599999999999999</v>
      </c>
    </row>
    <row r="245" spans="2:8">
      <c r="B245" s="1" t="s">
        <v>2787</v>
      </c>
      <c r="C245" s="5" t="s">
        <v>212</v>
      </c>
      <c r="D245" s="1" t="s">
        <v>243</v>
      </c>
      <c r="E245" s="1" t="s">
        <v>597</v>
      </c>
      <c r="F245" s="4">
        <v>-755950</v>
      </c>
      <c r="G245" s="4">
        <v>-6849.66</v>
      </c>
      <c r="H245" s="4">
        <v>-1.32</v>
      </c>
    </row>
    <row r="246" spans="2:8">
      <c r="B246" s="1" t="s">
        <v>2788</v>
      </c>
      <c r="C246" s="5" t="s">
        <v>212</v>
      </c>
      <c r="D246" s="1" t="s">
        <v>241</v>
      </c>
      <c r="E246" s="1" t="s">
        <v>276</v>
      </c>
      <c r="F246" s="4">
        <v>-429250</v>
      </c>
      <c r="G246" s="4">
        <v>-7199.6</v>
      </c>
      <c r="H246" s="4">
        <v>-1.39</v>
      </c>
    </row>
    <row r="247" spans="2:8">
      <c r="B247" s="1" t="s">
        <v>2789</v>
      </c>
      <c r="C247" s="5" t="s">
        <v>212</v>
      </c>
      <c r="D247" s="1" t="s">
        <v>246</v>
      </c>
      <c r="E247" s="1" t="s">
        <v>388</v>
      </c>
      <c r="F247" s="4">
        <v>-7364400</v>
      </c>
      <c r="G247" s="4">
        <v>-7239.21</v>
      </c>
      <c r="H247" s="4">
        <v>-1.4</v>
      </c>
    </row>
    <row r="248" spans="2:8">
      <c r="B248" s="1" t="s">
        <v>2790</v>
      </c>
      <c r="C248" s="5" t="s">
        <v>212</v>
      </c>
      <c r="D248" s="1" t="s">
        <v>225</v>
      </c>
      <c r="E248" s="1" t="s">
        <v>369</v>
      </c>
      <c r="F248" s="4">
        <v>-294800</v>
      </c>
      <c r="G248" s="4">
        <v>-8200.6</v>
      </c>
      <c r="H248" s="4">
        <v>-1.58</v>
      </c>
    </row>
    <row r="249" spans="2:8">
      <c r="B249" s="1" t="s">
        <v>2791</v>
      </c>
      <c r="C249" s="5" t="s">
        <v>212</v>
      </c>
      <c r="D249" s="1" t="s">
        <v>284</v>
      </c>
      <c r="E249" s="1" t="s">
        <v>378</v>
      </c>
      <c r="F249" s="4">
        <v>-1967925</v>
      </c>
      <c r="G249" s="4">
        <v>-8331.2099999999991</v>
      </c>
      <c r="H249" s="4">
        <v>-1.61</v>
      </c>
    </row>
    <row r="250" spans="2:8">
      <c r="B250" s="1" t="s">
        <v>2792</v>
      </c>
      <c r="C250" s="5" t="s">
        <v>212</v>
      </c>
      <c r="D250" s="1" t="s">
        <v>213</v>
      </c>
      <c r="E250" s="1" t="s">
        <v>515</v>
      </c>
      <c r="F250" s="4">
        <v>-4258800</v>
      </c>
      <c r="G250" s="4">
        <v>-8389.84</v>
      </c>
      <c r="H250" s="4">
        <v>-1.62</v>
      </c>
    </row>
    <row r="251" spans="2:8">
      <c r="B251" s="1" t="s">
        <v>2793</v>
      </c>
      <c r="C251" s="5" t="s">
        <v>212</v>
      </c>
      <c r="D251" s="1" t="s">
        <v>216</v>
      </c>
      <c r="E251" s="1" t="s">
        <v>217</v>
      </c>
      <c r="F251" s="4">
        <v>-381750</v>
      </c>
      <c r="G251" s="4">
        <v>-8937.7199999999993</v>
      </c>
      <c r="H251" s="4">
        <v>-1.72</v>
      </c>
    </row>
    <row r="252" spans="2:8">
      <c r="B252" s="1" t="s">
        <v>2794</v>
      </c>
      <c r="C252" s="5" t="s">
        <v>212</v>
      </c>
      <c r="D252" s="1" t="s">
        <v>354</v>
      </c>
      <c r="E252" s="1" t="s">
        <v>466</v>
      </c>
      <c r="F252" s="4">
        <v>-4900500</v>
      </c>
      <c r="G252" s="4">
        <v>-9382.01</v>
      </c>
      <c r="H252" s="4">
        <v>-1.81</v>
      </c>
    </row>
    <row r="253" spans="2:8">
      <c r="B253" s="1" t="s">
        <v>2795</v>
      </c>
      <c r="C253" s="5" t="s">
        <v>212</v>
      </c>
      <c r="D253" s="1" t="s">
        <v>316</v>
      </c>
      <c r="E253" s="1" t="s">
        <v>499</v>
      </c>
      <c r="F253" s="4">
        <v>-2709300</v>
      </c>
      <c r="G253" s="4">
        <v>-9710.1299999999992</v>
      </c>
      <c r="H253" s="4">
        <v>-1.87</v>
      </c>
    </row>
    <row r="254" spans="2:8">
      <c r="B254" s="1" t="s">
        <v>2796</v>
      </c>
      <c r="C254" s="5" t="s">
        <v>212</v>
      </c>
      <c r="D254" s="1" t="s">
        <v>213</v>
      </c>
      <c r="E254" s="1" t="s">
        <v>224</v>
      </c>
      <c r="F254" s="4">
        <v>-599600</v>
      </c>
      <c r="G254" s="4">
        <v>-10456.719999999999</v>
      </c>
      <c r="H254" s="4">
        <v>-2.02</v>
      </c>
    </row>
    <row r="255" spans="2:8">
      <c r="B255" s="1" t="s">
        <v>2797</v>
      </c>
      <c r="C255" s="5" t="s">
        <v>212</v>
      </c>
      <c r="D255" s="1" t="s">
        <v>213</v>
      </c>
      <c r="E255" s="1" t="s">
        <v>215</v>
      </c>
      <c r="F255" s="4">
        <v>-693000</v>
      </c>
      <c r="G255" s="4">
        <v>-11223.48</v>
      </c>
      <c r="H255" s="4">
        <v>-2.16</v>
      </c>
    </row>
    <row r="256" spans="2:8">
      <c r="B256" s="1" t="s">
        <v>648</v>
      </c>
      <c r="C256" s="5" t="s">
        <v>212</v>
      </c>
      <c r="D256" s="1" t="s">
        <v>213</v>
      </c>
      <c r="E256" s="1" t="s">
        <v>365</v>
      </c>
      <c r="F256" s="4">
        <v>-3103500</v>
      </c>
      <c r="G256" s="4">
        <v>-16321.31</v>
      </c>
      <c r="H256" s="4">
        <v>-3.15</v>
      </c>
    </row>
    <row r="257" spans="2:8">
      <c r="B257" s="1" t="s">
        <v>2798</v>
      </c>
      <c r="C257" s="5" t="s">
        <v>212</v>
      </c>
      <c r="D257" s="1" t="s">
        <v>228</v>
      </c>
      <c r="E257" s="1" t="s">
        <v>229</v>
      </c>
      <c r="F257" s="4">
        <v>-684300</v>
      </c>
      <c r="G257" s="4">
        <v>-18057.310000000001</v>
      </c>
      <c r="H257" s="4">
        <v>-3.48</v>
      </c>
    </row>
    <row r="258" spans="2:8">
      <c r="B258" s="2" t="s">
        <v>289</v>
      </c>
      <c r="C258" s="9"/>
      <c r="D258" s="2"/>
      <c r="E258" s="2"/>
      <c r="F258" s="10"/>
      <c r="G258" s="10">
        <f>SUM(G16:G136)</f>
        <v>349056.9200000001</v>
      </c>
      <c r="H258" s="10">
        <f>SUM(H16:H136)</f>
        <v>67.320000000000036</v>
      </c>
    </row>
    <row r="259" spans="2:8">
      <c r="B259" s="2" t="s">
        <v>581</v>
      </c>
    </row>
    <row r="260" spans="2:8">
      <c r="B260" s="1" t="s">
        <v>16</v>
      </c>
      <c r="C260" s="5" t="s">
        <v>212</v>
      </c>
      <c r="D260" s="1" t="s">
        <v>582</v>
      </c>
      <c r="E260" s="1" t="s">
        <v>861</v>
      </c>
      <c r="F260" s="4">
        <v>2287729.5649999999</v>
      </c>
      <c r="G260" s="4">
        <v>92608.63</v>
      </c>
      <c r="H260" s="4">
        <v>17.850000000000001</v>
      </c>
    </row>
    <row r="261" spans="2:8">
      <c r="B261" s="1" t="s">
        <v>30</v>
      </c>
      <c r="C261" s="5" t="s">
        <v>212</v>
      </c>
      <c r="D261" s="1" t="s">
        <v>582</v>
      </c>
      <c r="E261" s="1" t="s">
        <v>1072</v>
      </c>
      <c r="F261" s="4">
        <v>478149</v>
      </c>
      <c r="G261" s="4">
        <v>16333.35</v>
      </c>
      <c r="H261" s="4">
        <v>3.15</v>
      </c>
    </row>
    <row r="262" spans="2:8">
      <c r="B262" s="2" t="s">
        <v>289</v>
      </c>
      <c r="C262" s="9"/>
      <c r="D262" s="2"/>
      <c r="E262" s="2"/>
      <c r="F262" s="10"/>
      <c r="G262" s="10">
        <f>SUM(G259:G261)</f>
        <v>108941.98000000001</v>
      </c>
      <c r="H262" s="10">
        <f>SUM(H259:H261)</f>
        <v>21</v>
      </c>
    </row>
    <row r="263" spans="2:8">
      <c r="B263" s="2" t="s">
        <v>115</v>
      </c>
    </row>
    <row r="264" spans="2:8">
      <c r="B264" s="2" t="s">
        <v>116</v>
      </c>
    </row>
    <row r="265" spans="2:8">
      <c r="B265" s="2" t="s">
        <v>117</v>
      </c>
    </row>
    <row r="266" spans="2:8">
      <c r="B266" s="1" t="s">
        <v>2186</v>
      </c>
      <c r="C266" s="5">
        <v>7.22</v>
      </c>
      <c r="D266" s="1" t="s">
        <v>119</v>
      </c>
      <c r="E266" s="1" t="s">
        <v>652</v>
      </c>
      <c r="F266" s="4">
        <v>2800000</v>
      </c>
      <c r="G266" s="4">
        <v>2801.7</v>
      </c>
      <c r="H266" s="4">
        <v>0.54</v>
      </c>
    </row>
    <row r="267" spans="2:8">
      <c r="B267" s="1" t="s">
        <v>2188</v>
      </c>
      <c r="C267" s="5">
        <v>7.17</v>
      </c>
      <c r="D267" s="1" t="s">
        <v>119</v>
      </c>
      <c r="E267" s="1" t="s">
        <v>779</v>
      </c>
      <c r="F267" s="4">
        <v>2000000</v>
      </c>
      <c r="G267" s="4">
        <v>2006.52</v>
      </c>
      <c r="H267" s="4">
        <v>0.39</v>
      </c>
    </row>
    <row r="268" spans="2:8">
      <c r="B268" s="1" t="s">
        <v>2185</v>
      </c>
      <c r="C268" s="5">
        <v>6.6</v>
      </c>
      <c r="D268" s="1" t="s">
        <v>119</v>
      </c>
      <c r="E268" s="1" t="s">
        <v>1073</v>
      </c>
      <c r="F268" s="4">
        <v>500000</v>
      </c>
      <c r="G268" s="4">
        <v>499.96</v>
      </c>
      <c r="H268" s="4">
        <v>0.1</v>
      </c>
    </row>
    <row r="269" spans="2:8">
      <c r="B269" s="1" t="s">
        <v>2187</v>
      </c>
      <c r="C269" s="5">
        <v>6.75</v>
      </c>
      <c r="D269" s="1" t="s">
        <v>119</v>
      </c>
      <c r="E269" s="1" t="s">
        <v>865</v>
      </c>
      <c r="F269" s="4">
        <v>200000</v>
      </c>
      <c r="G269" s="4">
        <v>200.04</v>
      </c>
      <c r="H269" s="4">
        <v>0.04</v>
      </c>
    </row>
    <row r="270" spans="2:8">
      <c r="B270" s="2" t="s">
        <v>121</v>
      </c>
      <c r="C270" s="9"/>
      <c r="D270" s="2"/>
      <c r="E270" s="2"/>
      <c r="F270" s="10"/>
      <c r="G270" s="10">
        <f>SUM(G263:G269)</f>
        <v>5508.2199999999993</v>
      </c>
      <c r="H270" s="10">
        <f>SUM(H263:H269)</f>
        <v>1.07</v>
      </c>
    </row>
    <row r="271" spans="2:8">
      <c r="B271" s="2" t="s">
        <v>418</v>
      </c>
    </row>
    <row r="272" spans="2:8">
      <c r="B272" s="1" t="s">
        <v>1074</v>
      </c>
      <c r="C272" s="5">
        <v>7.01</v>
      </c>
      <c r="D272" s="1" t="s">
        <v>420</v>
      </c>
      <c r="E272" s="1" t="s">
        <v>1075</v>
      </c>
      <c r="F272" s="4">
        <v>450</v>
      </c>
      <c r="G272" s="4">
        <v>4494.38</v>
      </c>
      <c r="H272" s="4">
        <v>0.87</v>
      </c>
    </row>
    <row r="273" spans="2:8">
      <c r="B273" s="1" t="s">
        <v>995</v>
      </c>
      <c r="C273" s="5">
        <v>7.67</v>
      </c>
      <c r="D273" s="1" t="s">
        <v>420</v>
      </c>
      <c r="E273" s="1" t="s">
        <v>996</v>
      </c>
      <c r="F273" s="4">
        <v>400</v>
      </c>
      <c r="G273" s="4">
        <v>3835.52</v>
      </c>
      <c r="H273" s="4">
        <v>0.74</v>
      </c>
    </row>
    <row r="274" spans="2:8">
      <c r="B274" s="1" t="s">
        <v>2799</v>
      </c>
      <c r="C274" s="5">
        <v>7.55</v>
      </c>
      <c r="D274" s="1" t="s">
        <v>432</v>
      </c>
      <c r="E274" s="1" t="s">
        <v>1076</v>
      </c>
      <c r="F274" s="4">
        <v>250</v>
      </c>
      <c r="G274" s="4">
        <v>2500.4699999999998</v>
      </c>
      <c r="H274" s="4">
        <v>0.48</v>
      </c>
    </row>
    <row r="275" spans="2:8">
      <c r="B275" s="1" t="s">
        <v>1077</v>
      </c>
      <c r="C275" s="5">
        <v>7.67</v>
      </c>
      <c r="D275" s="1" t="s">
        <v>420</v>
      </c>
      <c r="E275" s="1" t="s">
        <v>1078</v>
      </c>
      <c r="F275" s="4">
        <v>250</v>
      </c>
      <c r="G275" s="4">
        <v>2398.4499999999998</v>
      </c>
      <c r="H275" s="4">
        <v>0.46</v>
      </c>
    </row>
    <row r="276" spans="2:8">
      <c r="B276" s="1" t="s">
        <v>2800</v>
      </c>
      <c r="C276" s="5">
        <v>7.25</v>
      </c>
      <c r="D276" s="1" t="s">
        <v>420</v>
      </c>
      <c r="E276" s="1" t="s">
        <v>1079</v>
      </c>
      <c r="F276" s="4">
        <v>50</v>
      </c>
      <c r="G276" s="4">
        <v>500.69</v>
      </c>
      <c r="H276" s="4">
        <v>0.1</v>
      </c>
    </row>
    <row r="277" spans="2:8">
      <c r="B277" s="2" t="s">
        <v>436</v>
      </c>
      <c r="C277" s="9"/>
      <c r="D277" s="2"/>
      <c r="E277" s="2"/>
      <c r="F277" s="10"/>
      <c r="G277" s="10">
        <f>SUM(G271:G276)</f>
        <v>13729.51</v>
      </c>
      <c r="H277" s="10">
        <f>SUM(H271:H276)</f>
        <v>2.65</v>
      </c>
    </row>
    <row r="278" spans="2:8">
      <c r="B278" s="2" t="s">
        <v>122</v>
      </c>
    </row>
    <row r="279" spans="2:8">
      <c r="B279" s="1" t="s">
        <v>2801</v>
      </c>
      <c r="C279" s="5">
        <v>7.47</v>
      </c>
      <c r="D279" s="1" t="s">
        <v>126</v>
      </c>
      <c r="E279" s="1" t="s">
        <v>1080</v>
      </c>
      <c r="F279" s="4">
        <v>1000</v>
      </c>
      <c r="G279" s="4">
        <v>4954.38</v>
      </c>
      <c r="H279" s="4">
        <v>0.96</v>
      </c>
    </row>
    <row r="280" spans="2:8">
      <c r="B280" s="1" t="s">
        <v>2802</v>
      </c>
      <c r="C280" s="5">
        <v>7.53</v>
      </c>
      <c r="D280" s="1" t="s">
        <v>126</v>
      </c>
      <c r="E280" s="1" t="s">
        <v>1081</v>
      </c>
      <c r="F280" s="4">
        <v>1000</v>
      </c>
      <c r="G280" s="4">
        <v>4936.8999999999996</v>
      </c>
      <c r="H280" s="4">
        <v>0.95</v>
      </c>
    </row>
    <row r="281" spans="2:8">
      <c r="B281" s="1" t="s">
        <v>2803</v>
      </c>
      <c r="C281" s="5">
        <v>7.4</v>
      </c>
      <c r="D281" s="1" t="s">
        <v>151</v>
      </c>
      <c r="E281" s="1" t="s">
        <v>1082</v>
      </c>
      <c r="F281" s="4">
        <v>1000</v>
      </c>
      <c r="G281" s="4">
        <v>4933.04</v>
      </c>
      <c r="H281" s="4">
        <v>0.95</v>
      </c>
    </row>
    <row r="282" spans="2:8">
      <c r="B282" s="1" t="s">
        <v>2804</v>
      </c>
      <c r="C282" s="5">
        <v>7.48</v>
      </c>
      <c r="D282" s="1" t="s">
        <v>126</v>
      </c>
      <c r="E282" s="1" t="s">
        <v>1083</v>
      </c>
      <c r="F282" s="4">
        <v>1000</v>
      </c>
      <c r="G282" s="4">
        <v>4930.29</v>
      </c>
      <c r="H282" s="4">
        <v>0.95</v>
      </c>
    </row>
    <row r="283" spans="2:8">
      <c r="B283" s="1" t="s">
        <v>2805</v>
      </c>
      <c r="C283" s="5">
        <v>7.66</v>
      </c>
      <c r="D283" s="1" t="s">
        <v>126</v>
      </c>
      <c r="E283" s="1" t="s">
        <v>1084</v>
      </c>
      <c r="F283" s="4">
        <v>500</v>
      </c>
      <c r="G283" s="4">
        <v>2493.73</v>
      </c>
      <c r="H283" s="4">
        <v>0.48</v>
      </c>
    </row>
    <row r="284" spans="2:8">
      <c r="B284" s="1" t="s">
        <v>2806</v>
      </c>
      <c r="C284" s="5">
        <v>7.39</v>
      </c>
      <c r="D284" s="1" t="s">
        <v>126</v>
      </c>
      <c r="E284" s="1" t="s">
        <v>1085</v>
      </c>
      <c r="F284" s="4">
        <v>500</v>
      </c>
      <c r="G284" s="4">
        <v>2464.06</v>
      </c>
      <c r="H284" s="4">
        <v>0.48</v>
      </c>
    </row>
    <row r="285" spans="2:8">
      <c r="B285" s="2" t="s">
        <v>188</v>
      </c>
      <c r="C285" s="9"/>
      <c r="D285" s="2"/>
      <c r="E285" s="2"/>
      <c r="F285" s="10"/>
      <c r="G285" s="10">
        <f>SUM(G278:G284)</f>
        <v>24712.400000000001</v>
      </c>
      <c r="H285" s="10">
        <f>SUM(H278:H284)</f>
        <v>4.7699999999999996</v>
      </c>
    </row>
    <row r="286" spans="2:8">
      <c r="B286" s="2" t="s">
        <v>189</v>
      </c>
      <c r="C286" s="9"/>
      <c r="D286" s="2"/>
      <c r="E286" s="2"/>
      <c r="F286" s="10"/>
      <c r="G286" s="10">
        <v>10895.98</v>
      </c>
      <c r="H286" s="10">
        <v>2.1</v>
      </c>
    </row>
    <row r="287" spans="2:8">
      <c r="B287" s="2" t="s">
        <v>190</v>
      </c>
      <c r="C287" s="9"/>
      <c r="D287" s="2"/>
      <c r="E287" s="2"/>
      <c r="F287" s="10"/>
      <c r="G287" s="10">
        <v>17518.939999999999</v>
      </c>
      <c r="H287" s="10">
        <v>3.38</v>
      </c>
    </row>
    <row r="288" spans="2:8">
      <c r="B288" s="2" t="s">
        <v>191</v>
      </c>
      <c r="C288" s="9"/>
      <c r="D288" s="2"/>
      <c r="E288" s="2"/>
      <c r="F288" s="10"/>
      <c r="G288" s="10">
        <f>G287+G286+G285+G277+G270+G262+G258</f>
        <v>530363.95000000019</v>
      </c>
      <c r="H288" s="10">
        <f>H287+H286+H285+H277+H270+H262+H258</f>
        <v>102.29000000000003</v>
      </c>
    </row>
    <row r="289" spans="2:8">
      <c r="B289" s="2" t="s">
        <v>192</v>
      </c>
      <c r="C289" s="9"/>
      <c r="D289" s="2"/>
      <c r="E289" s="2"/>
      <c r="F289" s="10"/>
      <c r="G289" s="10">
        <f>G290-G288</f>
        <v>-11633.476811720175</v>
      </c>
      <c r="H289" s="10">
        <f>H290-H288</f>
        <v>-2.2900000000000347</v>
      </c>
    </row>
    <row r="290" spans="2:8">
      <c r="B290" s="2" t="s">
        <v>193</v>
      </c>
      <c r="C290" s="9"/>
      <c r="D290" s="2"/>
      <c r="E290" s="2"/>
      <c r="F290" s="10"/>
      <c r="G290" s="10">
        <v>518730.47318828001</v>
      </c>
      <c r="H290" s="10">
        <v>100</v>
      </c>
    </row>
    <row r="291" spans="2:8">
      <c r="B291" s="1" t="s">
        <v>194</v>
      </c>
    </row>
    <row r="292" spans="2:8">
      <c r="B292" s="1" t="s">
        <v>195</v>
      </c>
    </row>
    <row r="293" spans="2:8">
      <c r="B293" s="1" t="s">
        <v>196</v>
      </c>
      <c r="C293" s="67">
        <v>45016</v>
      </c>
    </row>
    <row r="294" spans="2:8" ht="25.5">
      <c r="B294" s="11" t="s">
        <v>197</v>
      </c>
      <c r="C294" s="5" t="s">
        <v>198</v>
      </c>
    </row>
    <row r="295" spans="2:8">
      <c r="B295" s="2"/>
    </row>
    <row r="296" spans="2:8">
      <c r="B296" s="2" t="s">
        <v>1788</v>
      </c>
      <c r="C296" s="5" t="s">
        <v>198</v>
      </c>
    </row>
    <row r="297" spans="2:8">
      <c r="B297" s="2" t="s">
        <v>1789</v>
      </c>
      <c r="C297" s="5" t="s">
        <v>198</v>
      </c>
    </row>
    <row r="298" spans="2:8">
      <c r="B298" s="2" t="s">
        <v>1790</v>
      </c>
      <c r="C298" s="5" t="s">
        <v>1791</v>
      </c>
    </row>
    <row r="299" spans="2:8">
      <c r="B299" s="2" t="s">
        <v>1086</v>
      </c>
      <c r="C299" s="9"/>
    </row>
    <row r="300" spans="2:8">
      <c r="B300" s="2" t="s">
        <v>1087</v>
      </c>
      <c r="C300" s="9"/>
    </row>
    <row r="301" spans="2:8">
      <c r="B301" s="2" t="s">
        <v>1088</v>
      </c>
      <c r="C301" s="9"/>
    </row>
    <row r="302" spans="2:8">
      <c r="B302" s="2" t="s">
        <v>1089</v>
      </c>
      <c r="C302" s="9"/>
    </row>
    <row r="303" spans="2:8">
      <c r="B303" s="2" t="s">
        <v>1090</v>
      </c>
      <c r="C303" s="9"/>
    </row>
    <row r="304" spans="2:8">
      <c r="B304" s="2" t="s">
        <v>1091</v>
      </c>
      <c r="C304" s="9"/>
    </row>
    <row r="305" spans="2:3">
      <c r="B305" s="2" t="s">
        <v>1092</v>
      </c>
      <c r="C305" s="9"/>
    </row>
    <row r="306" spans="2:3">
      <c r="B306" s="2" t="s">
        <v>1093</v>
      </c>
      <c r="C306" s="9"/>
    </row>
    <row r="307" spans="2:3">
      <c r="B307" s="2" t="s">
        <v>2561</v>
      </c>
      <c r="C307" s="9"/>
    </row>
    <row r="308" spans="2:3">
      <c r="B308" s="2" t="s">
        <v>207</v>
      </c>
    </row>
    <row r="309" spans="2:3">
      <c r="B309" s="2" t="s">
        <v>2555</v>
      </c>
    </row>
    <row r="310" spans="2:3">
      <c r="B310" s="2" t="s">
        <v>208</v>
      </c>
    </row>
    <row r="312" spans="2:3" ht="14.25">
      <c r="B312" s="69" t="s">
        <v>4030</v>
      </c>
      <c r="C312" s="70"/>
    </row>
    <row r="313" spans="2:3" ht="25.5">
      <c r="B313" s="71" t="s">
        <v>1792</v>
      </c>
      <c r="C313" s="71" t="s">
        <v>1793</v>
      </c>
    </row>
    <row r="314" spans="2:3">
      <c r="B314" s="72" t="s">
        <v>1794</v>
      </c>
      <c r="C314" s="73">
        <v>0</v>
      </c>
    </row>
    <row r="315" spans="2:3">
      <c r="B315" s="72" t="s">
        <v>1795</v>
      </c>
      <c r="C315" s="73">
        <v>0</v>
      </c>
    </row>
    <row r="316" spans="2:3">
      <c r="B316" s="72" t="s">
        <v>1796</v>
      </c>
      <c r="C316" s="73">
        <v>5500</v>
      </c>
    </row>
    <row r="317" spans="2:3">
      <c r="B317" s="72" t="s">
        <v>1797</v>
      </c>
      <c r="C317" s="73">
        <v>0</v>
      </c>
    </row>
    <row r="318" spans="2:3">
      <c r="B318" s="72" t="s">
        <v>1798</v>
      </c>
      <c r="C318" s="73">
        <v>108807.17671049999</v>
      </c>
    </row>
    <row r="319" spans="2:3">
      <c r="B319" s="72" t="s">
        <v>1799</v>
      </c>
      <c r="C319" s="73">
        <v>0</v>
      </c>
    </row>
    <row r="320" spans="2:3">
      <c r="B320" s="74" t="s">
        <v>1800</v>
      </c>
      <c r="C320" s="75">
        <f>SUM(C314:C319)</f>
        <v>114307.17671049999</v>
      </c>
    </row>
    <row r="323" spans="2:6" ht="15">
      <c r="B323" s="76" t="s">
        <v>1801</v>
      </c>
      <c r="C323" s="67">
        <v>45016</v>
      </c>
      <c r="D323" s="12"/>
      <c r="E323" s="12"/>
      <c r="F323" s="20"/>
    </row>
    <row r="324" spans="2:6" ht="45">
      <c r="B324" s="77" t="s">
        <v>1802</v>
      </c>
      <c r="C324" s="77" t="s">
        <v>1803</v>
      </c>
      <c r="D324" s="78" t="s">
        <v>1804</v>
      </c>
      <c r="E324" s="77" t="s">
        <v>1805</v>
      </c>
      <c r="F324" s="79" t="s">
        <v>1806</v>
      </c>
    </row>
    <row r="325" spans="2:6" ht="15">
      <c r="B325" s="80" t="s">
        <v>3022</v>
      </c>
      <c r="C325" s="81">
        <v>-206550</v>
      </c>
      <c r="D325" s="82">
        <v>502.65980000000002</v>
      </c>
      <c r="E325" s="82">
        <v>521.95000000000005</v>
      </c>
      <c r="F325" s="83">
        <f>C320</f>
        <v>114307.17671049999</v>
      </c>
    </row>
    <row r="326" spans="2:6" ht="15">
      <c r="B326" s="80" t="s">
        <v>3023</v>
      </c>
      <c r="C326" s="81">
        <v>-429250</v>
      </c>
      <c r="D326" s="82">
        <v>1677.4088999999999</v>
      </c>
      <c r="E326" s="82">
        <v>1677.25</v>
      </c>
      <c r="F326" s="84"/>
    </row>
    <row r="327" spans="2:6" ht="15">
      <c r="B327" s="80" t="s">
        <v>3024</v>
      </c>
      <c r="C327" s="81">
        <v>-4375</v>
      </c>
      <c r="D327" s="82">
        <v>647.8895</v>
      </c>
      <c r="E327" s="82">
        <v>636.1</v>
      </c>
      <c r="F327" s="84"/>
    </row>
    <row r="328" spans="2:6" ht="15">
      <c r="B328" s="80" t="s">
        <v>3025</v>
      </c>
      <c r="C328" s="81">
        <v>-1306800</v>
      </c>
      <c r="D328" s="82">
        <v>148.38050000000001</v>
      </c>
      <c r="E328" s="82">
        <v>154.44999999999999</v>
      </c>
      <c r="F328" s="84"/>
    </row>
    <row r="329" spans="2:6" ht="15">
      <c r="B329" s="80" t="s">
        <v>3026</v>
      </c>
      <c r="C329" s="81">
        <v>-626600</v>
      </c>
      <c r="D329" s="82">
        <v>211.1232</v>
      </c>
      <c r="E329" s="82">
        <v>215.7</v>
      </c>
      <c r="F329" s="84"/>
    </row>
    <row r="330" spans="2:6" ht="15">
      <c r="B330" s="80" t="s">
        <v>3027</v>
      </c>
      <c r="C330" s="81">
        <v>-1539000</v>
      </c>
      <c r="D330" s="82">
        <v>373.53320000000002</v>
      </c>
      <c r="E330" s="82">
        <v>367.7</v>
      </c>
      <c r="F330" s="84"/>
    </row>
    <row r="331" spans="2:6" ht="15">
      <c r="B331" s="80" t="s">
        <v>3028</v>
      </c>
      <c r="C331" s="81">
        <v>-5000</v>
      </c>
      <c r="D331" s="82">
        <v>139.22210000000001</v>
      </c>
      <c r="E331" s="82">
        <v>139.75</v>
      </c>
      <c r="F331" s="84"/>
    </row>
    <row r="332" spans="2:6" ht="15">
      <c r="B332" s="80" t="s">
        <v>3029</v>
      </c>
      <c r="C332" s="81">
        <v>-294800</v>
      </c>
      <c r="D332" s="82">
        <v>2816.3521000000001</v>
      </c>
      <c r="E332" s="82">
        <v>2781.75</v>
      </c>
      <c r="F332" s="84"/>
    </row>
    <row r="333" spans="2:6" ht="15">
      <c r="B333" s="80" t="s">
        <v>3030</v>
      </c>
      <c r="C333" s="81">
        <v>-142029</v>
      </c>
      <c r="D333" s="82">
        <v>1330.5477000000001</v>
      </c>
      <c r="E333" s="82">
        <v>1344.3</v>
      </c>
      <c r="F333" s="84"/>
    </row>
    <row r="334" spans="2:6" ht="15">
      <c r="B334" s="80" t="s">
        <v>3031</v>
      </c>
      <c r="C334" s="81">
        <v>-241000</v>
      </c>
      <c r="D334" s="82">
        <v>510.7602</v>
      </c>
      <c r="E334" s="82">
        <v>520.35</v>
      </c>
      <c r="F334" s="84"/>
    </row>
    <row r="335" spans="2:6" ht="15">
      <c r="B335" s="80" t="s">
        <v>3032</v>
      </c>
      <c r="C335" s="81">
        <v>-279600</v>
      </c>
      <c r="D335" s="82">
        <v>839.56259999999997</v>
      </c>
      <c r="E335" s="82">
        <v>862.25</v>
      </c>
      <c r="F335" s="84"/>
    </row>
    <row r="336" spans="2:6" ht="15">
      <c r="B336" s="80" t="s">
        <v>3033</v>
      </c>
      <c r="C336" s="81">
        <v>-85875</v>
      </c>
      <c r="D336" s="82">
        <v>5653.8624</v>
      </c>
      <c r="E336" s="82">
        <v>5657.2</v>
      </c>
      <c r="F336" s="84"/>
    </row>
    <row r="337" spans="2:6" ht="15">
      <c r="B337" s="80" t="s">
        <v>3034</v>
      </c>
      <c r="C337" s="81">
        <v>-381000</v>
      </c>
      <c r="D337" s="82">
        <v>1254.8012000000001</v>
      </c>
      <c r="E337" s="82">
        <v>1272.75</v>
      </c>
      <c r="F337" s="84"/>
    </row>
    <row r="338" spans="2:6" ht="15">
      <c r="B338" s="80" t="s">
        <v>3035</v>
      </c>
      <c r="C338" s="81">
        <v>-16200</v>
      </c>
      <c r="D338" s="82">
        <v>1969.4110000000001</v>
      </c>
      <c r="E338" s="82">
        <v>1965.9</v>
      </c>
      <c r="F338" s="84"/>
    </row>
    <row r="339" spans="2:6" ht="15">
      <c r="B339" s="80" t="s">
        <v>3036</v>
      </c>
      <c r="C339" s="81">
        <v>-59200</v>
      </c>
      <c r="D339" s="82">
        <v>394.79669999999999</v>
      </c>
      <c r="E339" s="82">
        <v>398</v>
      </c>
      <c r="F339" s="84"/>
    </row>
    <row r="340" spans="2:6" ht="15">
      <c r="B340" s="80" t="s">
        <v>3037</v>
      </c>
      <c r="C340" s="81">
        <v>-4258800</v>
      </c>
      <c r="D340" s="82">
        <v>192.61089999999999</v>
      </c>
      <c r="E340" s="82">
        <v>197</v>
      </c>
      <c r="F340" s="84"/>
    </row>
    <row r="341" spans="2:6" ht="15">
      <c r="B341" s="80" t="s">
        <v>3038</v>
      </c>
      <c r="C341" s="81">
        <v>-91575</v>
      </c>
      <c r="D341" s="82">
        <v>1410.1108999999999</v>
      </c>
      <c r="E341" s="82">
        <v>1428.75</v>
      </c>
      <c r="F341" s="84"/>
    </row>
    <row r="342" spans="2:6" ht="15">
      <c r="B342" s="80" t="s">
        <v>3039</v>
      </c>
      <c r="C342" s="81">
        <v>-7364400</v>
      </c>
      <c r="D342" s="82">
        <v>93.382099999999994</v>
      </c>
      <c r="E342" s="82">
        <v>98.3</v>
      </c>
      <c r="F342" s="84"/>
    </row>
    <row r="343" spans="2:6" ht="15">
      <c r="B343" s="80" t="s">
        <v>3040</v>
      </c>
      <c r="C343" s="81">
        <v>-2814000</v>
      </c>
      <c r="D343" s="82">
        <v>71.096599999999995</v>
      </c>
      <c r="E343" s="82">
        <v>70.599999999999994</v>
      </c>
      <c r="F343" s="84"/>
    </row>
    <row r="344" spans="2:6" ht="15">
      <c r="B344" s="80" t="s">
        <v>3041</v>
      </c>
      <c r="C344" s="81">
        <v>-538200</v>
      </c>
      <c r="D344" s="82">
        <v>344.92930000000001</v>
      </c>
      <c r="E344" s="82">
        <v>346.7</v>
      </c>
      <c r="F344" s="84"/>
    </row>
    <row r="345" spans="2:6" ht="15">
      <c r="B345" s="80" t="s">
        <v>3042</v>
      </c>
      <c r="C345" s="81">
        <v>-35150</v>
      </c>
      <c r="D345" s="82">
        <v>754.76260000000002</v>
      </c>
      <c r="E345" s="82">
        <v>754.2</v>
      </c>
      <c r="F345" s="84"/>
    </row>
    <row r="346" spans="2:6" ht="15">
      <c r="B346" s="80" t="s">
        <v>3043</v>
      </c>
      <c r="C346" s="81">
        <v>-2792200</v>
      </c>
      <c r="D346" s="82">
        <v>206.845</v>
      </c>
      <c r="E346" s="82">
        <v>207.5</v>
      </c>
      <c r="F346" s="84"/>
    </row>
    <row r="347" spans="2:6" ht="15">
      <c r="B347" s="80" t="s">
        <v>3044</v>
      </c>
      <c r="C347" s="81">
        <v>-88000</v>
      </c>
      <c r="D347" s="82">
        <v>260.20710000000003</v>
      </c>
      <c r="E347" s="82">
        <v>262.95</v>
      </c>
      <c r="F347" s="84"/>
    </row>
    <row r="348" spans="2:6" ht="15">
      <c r="B348" s="80" t="s">
        <v>3045</v>
      </c>
      <c r="C348" s="81">
        <v>-118950</v>
      </c>
      <c r="D348" s="82">
        <v>522.95029999999997</v>
      </c>
      <c r="E348" s="82">
        <v>532.95000000000005</v>
      </c>
      <c r="F348" s="84"/>
    </row>
    <row r="349" spans="2:6" ht="15">
      <c r="B349" s="80" t="s">
        <v>3046</v>
      </c>
      <c r="C349" s="81">
        <v>-950400</v>
      </c>
      <c r="D349" s="82">
        <v>278.91899999999998</v>
      </c>
      <c r="E349" s="82">
        <v>285.55</v>
      </c>
      <c r="F349" s="84"/>
    </row>
    <row r="350" spans="2:6" ht="15">
      <c r="B350" s="80" t="s">
        <v>3047</v>
      </c>
      <c r="C350" s="81">
        <v>-88500</v>
      </c>
      <c r="D350" s="82">
        <v>260.99189999999999</v>
      </c>
      <c r="E350" s="82">
        <v>265.55</v>
      </c>
      <c r="F350" s="84"/>
    </row>
    <row r="351" spans="2:6" ht="15">
      <c r="B351" s="80" t="s">
        <v>3048</v>
      </c>
      <c r="C351" s="81">
        <v>-755950</v>
      </c>
      <c r="D351" s="82">
        <v>893.8904</v>
      </c>
      <c r="E351" s="82">
        <v>906.1</v>
      </c>
      <c r="F351" s="84"/>
    </row>
    <row r="352" spans="2:6" ht="15">
      <c r="B352" s="80" t="s">
        <v>3049</v>
      </c>
      <c r="C352" s="81">
        <v>-570000</v>
      </c>
      <c r="D352" s="82">
        <v>124.00369999999999</v>
      </c>
      <c r="E352" s="82">
        <v>126.7</v>
      </c>
      <c r="F352" s="84"/>
    </row>
    <row r="353" spans="2:6" ht="15">
      <c r="B353" s="80" t="s">
        <v>3050</v>
      </c>
      <c r="C353" s="81">
        <v>-642000</v>
      </c>
      <c r="D353" s="82">
        <v>579.27459999999996</v>
      </c>
      <c r="E353" s="82">
        <v>584.6</v>
      </c>
      <c r="F353" s="84"/>
    </row>
    <row r="354" spans="2:6" ht="15">
      <c r="B354" s="80" t="s">
        <v>3051</v>
      </c>
      <c r="C354" s="81">
        <v>-51800</v>
      </c>
      <c r="D354" s="82">
        <v>884.11609999999996</v>
      </c>
      <c r="E354" s="82">
        <v>882.95</v>
      </c>
      <c r="F354" s="84"/>
    </row>
    <row r="355" spans="2:6" ht="15">
      <c r="B355" s="80" t="s">
        <v>3052</v>
      </c>
      <c r="C355" s="81">
        <v>-136250</v>
      </c>
      <c r="D355" s="82">
        <v>543.81659999999999</v>
      </c>
      <c r="E355" s="82">
        <v>547.45000000000005</v>
      </c>
      <c r="F355" s="84"/>
    </row>
    <row r="356" spans="2:6" ht="15">
      <c r="B356" s="80" t="s">
        <v>3053</v>
      </c>
      <c r="C356" s="81">
        <v>-20500</v>
      </c>
      <c r="D356" s="82">
        <v>1844.0608999999999</v>
      </c>
      <c r="E356" s="82">
        <v>1978.1</v>
      </c>
      <c r="F356" s="84"/>
    </row>
    <row r="357" spans="2:6" ht="15">
      <c r="B357" s="80" t="s">
        <v>3054</v>
      </c>
      <c r="C357" s="81">
        <v>-9900</v>
      </c>
      <c r="D357" s="82">
        <v>2837.6095999999998</v>
      </c>
      <c r="E357" s="82">
        <v>2843.65</v>
      </c>
      <c r="F357" s="84"/>
    </row>
    <row r="358" spans="2:6" ht="15">
      <c r="B358" s="80" t="s">
        <v>3055</v>
      </c>
      <c r="C358" s="81">
        <v>-2709300</v>
      </c>
      <c r="D358" s="82">
        <v>352.2749</v>
      </c>
      <c r="E358" s="82">
        <v>358.4</v>
      </c>
      <c r="F358" s="84"/>
    </row>
    <row r="359" spans="2:6" ht="15">
      <c r="B359" s="80" t="s">
        <v>3056</v>
      </c>
      <c r="C359" s="81">
        <v>-78750</v>
      </c>
      <c r="D359" s="82">
        <v>4557.4004000000004</v>
      </c>
      <c r="E359" s="82">
        <v>4655.75</v>
      </c>
      <c r="F359" s="84"/>
    </row>
    <row r="360" spans="2:6" ht="15">
      <c r="B360" s="80" t="s">
        <v>3057</v>
      </c>
      <c r="C360" s="81">
        <v>-70875</v>
      </c>
      <c r="D360" s="82">
        <v>2902.1053999999999</v>
      </c>
      <c r="E360" s="82">
        <v>2963.1</v>
      </c>
      <c r="F360" s="84"/>
    </row>
    <row r="361" spans="2:6" ht="15">
      <c r="B361" s="80" t="s">
        <v>3058</v>
      </c>
      <c r="C361" s="81">
        <v>-468000</v>
      </c>
      <c r="D361" s="82">
        <v>174.82310000000001</v>
      </c>
      <c r="E361" s="82">
        <v>179.3</v>
      </c>
      <c r="F361" s="84"/>
    </row>
    <row r="362" spans="2:6" ht="15">
      <c r="B362" s="80" t="s">
        <v>3059</v>
      </c>
      <c r="C362" s="81">
        <v>-3641700</v>
      </c>
      <c r="D362" s="82">
        <v>104.8989</v>
      </c>
      <c r="E362" s="82">
        <v>105.85</v>
      </c>
      <c r="F362" s="84"/>
    </row>
    <row r="363" spans="2:6" ht="15">
      <c r="B363" s="80" t="s">
        <v>3060</v>
      </c>
      <c r="C363" s="81">
        <v>-149350</v>
      </c>
      <c r="D363" s="82">
        <v>458.56990000000002</v>
      </c>
      <c r="E363" s="82">
        <v>468.05</v>
      </c>
      <c r="F363" s="84"/>
    </row>
    <row r="364" spans="2:6" ht="15">
      <c r="B364" s="80" t="s">
        <v>3061</v>
      </c>
      <c r="C364" s="81">
        <v>-343825</v>
      </c>
      <c r="D364" s="82">
        <v>1038.1419000000001</v>
      </c>
      <c r="E364" s="82">
        <v>1039.3499999999999</v>
      </c>
      <c r="F364" s="84"/>
    </row>
    <row r="365" spans="2:6" ht="15">
      <c r="B365" s="80" t="s">
        <v>3062</v>
      </c>
      <c r="C365" s="81">
        <v>-226000</v>
      </c>
      <c r="D365" s="82">
        <v>279.80250000000001</v>
      </c>
      <c r="E365" s="82">
        <v>292.45</v>
      </c>
      <c r="F365" s="84"/>
    </row>
    <row r="366" spans="2:6" ht="15">
      <c r="B366" s="80" t="s">
        <v>3063</v>
      </c>
      <c r="C366" s="81">
        <v>-247950</v>
      </c>
      <c r="D366" s="82">
        <v>1632.2846999999999</v>
      </c>
      <c r="E366" s="82">
        <v>1644.4</v>
      </c>
      <c r="F366" s="84"/>
    </row>
    <row r="367" spans="2:6" ht="15">
      <c r="B367" s="80" t="s">
        <v>3064</v>
      </c>
      <c r="C367" s="81">
        <v>-210600</v>
      </c>
      <c r="D367" s="82">
        <v>503.67430000000002</v>
      </c>
      <c r="E367" s="82">
        <v>513.25</v>
      </c>
      <c r="F367" s="84"/>
    </row>
    <row r="368" spans="2:6" ht="15">
      <c r="B368" s="80" t="s">
        <v>3065</v>
      </c>
      <c r="C368" s="81">
        <v>-29500</v>
      </c>
      <c r="D368" s="82">
        <v>1188.6114</v>
      </c>
      <c r="E368" s="82">
        <v>1193.8499999999999</v>
      </c>
      <c r="F368" s="84"/>
    </row>
    <row r="369" spans="2:6" ht="15">
      <c r="B369" s="80" t="s">
        <v>3066</v>
      </c>
      <c r="C369" s="81">
        <v>-229800</v>
      </c>
      <c r="D369" s="82">
        <v>1690.3868</v>
      </c>
      <c r="E369" s="82">
        <v>1714.6</v>
      </c>
      <c r="F369" s="84"/>
    </row>
    <row r="370" spans="2:6" ht="15">
      <c r="B370" s="80" t="s">
        <v>3067</v>
      </c>
      <c r="C370" s="81">
        <v>-693000</v>
      </c>
      <c r="D370" s="82">
        <v>1581.7462</v>
      </c>
      <c r="E370" s="82">
        <v>1619.55</v>
      </c>
      <c r="F370" s="84"/>
    </row>
    <row r="371" spans="2:6" ht="15">
      <c r="B371" s="80" t="s">
        <v>3068</v>
      </c>
      <c r="C371" s="81">
        <v>-515900</v>
      </c>
      <c r="D371" s="82">
        <v>494.36149999999998</v>
      </c>
      <c r="E371" s="82">
        <v>502.3</v>
      </c>
      <c r="F371" s="84"/>
    </row>
    <row r="372" spans="2:6" ht="15">
      <c r="B372" s="80" t="s">
        <v>3069</v>
      </c>
      <c r="C372" s="81">
        <v>-19500</v>
      </c>
      <c r="D372" s="82">
        <v>2301.0882000000001</v>
      </c>
      <c r="E372" s="82">
        <v>2362.9499999999998</v>
      </c>
      <c r="F372" s="84"/>
    </row>
    <row r="373" spans="2:6" ht="15">
      <c r="B373" s="80" t="s">
        <v>3070</v>
      </c>
      <c r="C373" s="81">
        <v>-1400</v>
      </c>
      <c r="D373" s="82">
        <v>393.32139999999998</v>
      </c>
      <c r="E373" s="82">
        <v>405.95</v>
      </c>
      <c r="F373" s="84"/>
    </row>
    <row r="374" spans="2:6" ht="15">
      <c r="B374" s="80" t="s">
        <v>3071</v>
      </c>
      <c r="C374" s="81">
        <v>-3000</v>
      </c>
      <c r="D374" s="82">
        <v>2641.6939000000002</v>
      </c>
      <c r="E374" s="82">
        <v>2750.45</v>
      </c>
      <c r="F374" s="84"/>
    </row>
    <row r="375" spans="2:6" ht="15">
      <c r="B375" s="80" t="s">
        <v>3072</v>
      </c>
      <c r="C375" s="81">
        <v>-297600</v>
      </c>
      <c r="D375" s="82">
        <v>97.862700000000004</v>
      </c>
      <c r="E375" s="82">
        <v>99.1</v>
      </c>
      <c r="F375" s="84"/>
    </row>
    <row r="376" spans="2:6" ht="15">
      <c r="B376" s="80" t="s">
        <v>3073</v>
      </c>
      <c r="C376" s="81">
        <v>-553500</v>
      </c>
      <c r="D376" s="82">
        <v>237.79239999999999</v>
      </c>
      <c r="E376" s="82">
        <v>238.4</v>
      </c>
      <c r="F376" s="84"/>
    </row>
    <row r="377" spans="2:6" ht="15">
      <c r="B377" s="80" t="s">
        <v>3074</v>
      </c>
      <c r="C377" s="81">
        <v>-684300</v>
      </c>
      <c r="D377" s="82">
        <v>2594.9056999999998</v>
      </c>
      <c r="E377" s="82">
        <v>2638.8</v>
      </c>
      <c r="F377" s="84"/>
    </row>
    <row r="378" spans="2:6" ht="15">
      <c r="B378" s="80" t="s">
        <v>3075</v>
      </c>
      <c r="C378" s="81">
        <v>-294700</v>
      </c>
      <c r="D378" s="82">
        <v>855.53070000000002</v>
      </c>
      <c r="E378" s="82">
        <v>883.5</v>
      </c>
      <c r="F378" s="84"/>
    </row>
    <row r="379" spans="2:6" ht="15">
      <c r="B379" s="80" t="s">
        <v>3076</v>
      </c>
      <c r="C379" s="81">
        <v>-76500</v>
      </c>
      <c r="D379" s="82">
        <v>1082.2235000000001</v>
      </c>
      <c r="E379" s="82">
        <v>1077.2</v>
      </c>
      <c r="F379" s="84"/>
    </row>
    <row r="380" spans="2:6" ht="15">
      <c r="B380" s="80" t="s">
        <v>3077</v>
      </c>
      <c r="C380" s="81">
        <v>-885000</v>
      </c>
      <c r="D380" s="82">
        <v>422.77629999999999</v>
      </c>
      <c r="E380" s="82">
        <v>437.4</v>
      </c>
      <c r="F380" s="84"/>
    </row>
    <row r="381" spans="2:6" ht="15">
      <c r="B381" s="80" t="s">
        <v>3078</v>
      </c>
      <c r="C381" s="81">
        <v>-7390000</v>
      </c>
      <c r="D381" s="82">
        <v>78.186700000000002</v>
      </c>
      <c r="E381" s="82">
        <v>79.099999999999994</v>
      </c>
      <c r="F381" s="84"/>
    </row>
    <row r="382" spans="2:6" ht="15">
      <c r="B382" s="80" t="s">
        <v>3079</v>
      </c>
      <c r="C382" s="81">
        <v>-1017900</v>
      </c>
      <c r="D382" s="82">
        <v>173.04990000000001</v>
      </c>
      <c r="E382" s="82">
        <v>186.2</v>
      </c>
      <c r="F382" s="84"/>
    </row>
    <row r="383" spans="2:6" ht="15">
      <c r="B383" s="80" t="s">
        <v>3080</v>
      </c>
      <c r="C383" s="81">
        <v>-604000</v>
      </c>
      <c r="D383" s="82">
        <v>96.096699999999998</v>
      </c>
      <c r="E383" s="82">
        <v>98.1</v>
      </c>
      <c r="F383" s="84"/>
    </row>
    <row r="384" spans="2:6" ht="15">
      <c r="B384" s="80" t="s">
        <v>3081</v>
      </c>
      <c r="C384" s="81">
        <v>-2512500</v>
      </c>
      <c r="D384" s="82">
        <v>131.93360000000001</v>
      </c>
      <c r="E384" s="82">
        <v>128.9</v>
      </c>
      <c r="F384" s="84"/>
    </row>
    <row r="385" spans="2:6" ht="15">
      <c r="B385" s="80" t="s">
        <v>3082</v>
      </c>
      <c r="C385" s="81">
        <v>-1722000</v>
      </c>
      <c r="D385" s="82">
        <v>310.75630000000001</v>
      </c>
      <c r="E385" s="82">
        <v>326.8</v>
      </c>
      <c r="F385" s="84"/>
    </row>
    <row r="386" spans="2:6" ht="15">
      <c r="B386" s="80" t="s">
        <v>3083</v>
      </c>
      <c r="C386" s="81">
        <v>-5206500</v>
      </c>
      <c r="D386" s="82">
        <v>77.400599999999997</v>
      </c>
      <c r="E386" s="82">
        <v>78.45</v>
      </c>
      <c r="F386" s="84"/>
    </row>
    <row r="387" spans="2:6" ht="15">
      <c r="B387" s="80" t="s">
        <v>3084</v>
      </c>
      <c r="C387" s="81">
        <v>-149625</v>
      </c>
      <c r="D387" s="82">
        <v>571.11220000000003</v>
      </c>
      <c r="E387" s="82">
        <v>576.85</v>
      </c>
      <c r="F387" s="84"/>
    </row>
    <row r="388" spans="2:6" ht="15">
      <c r="B388" s="80" t="s">
        <v>3085</v>
      </c>
      <c r="C388" s="81">
        <v>-1072500</v>
      </c>
      <c r="D388" s="82">
        <v>433.47120000000001</v>
      </c>
      <c r="E388" s="82">
        <v>431.5</v>
      </c>
      <c r="F388" s="84"/>
    </row>
    <row r="389" spans="2:6" ht="15">
      <c r="B389" s="80" t="s">
        <v>3086</v>
      </c>
      <c r="C389" s="81">
        <v>-408150</v>
      </c>
      <c r="D389" s="82">
        <v>1026.8134</v>
      </c>
      <c r="E389" s="82">
        <v>1072.25</v>
      </c>
      <c r="F389" s="84"/>
    </row>
    <row r="390" spans="2:6" ht="15">
      <c r="B390" s="80" t="s">
        <v>3087</v>
      </c>
      <c r="C390" s="81">
        <v>-8000</v>
      </c>
      <c r="D390" s="82">
        <v>3602.3679000000002</v>
      </c>
      <c r="E390" s="82">
        <v>3729</v>
      </c>
      <c r="F390" s="84"/>
    </row>
    <row r="391" spans="2:6" ht="15">
      <c r="B391" s="80" t="s">
        <v>3088</v>
      </c>
      <c r="C391" s="81">
        <v>-336400</v>
      </c>
      <c r="D391" s="82">
        <v>1397.703</v>
      </c>
      <c r="E391" s="82">
        <v>1433.75</v>
      </c>
      <c r="F391" s="84"/>
    </row>
    <row r="392" spans="2:6" ht="15">
      <c r="B392" s="80" t="s">
        <v>3089</v>
      </c>
      <c r="C392" s="81">
        <v>-52000</v>
      </c>
      <c r="D392" s="82">
        <v>410.54</v>
      </c>
      <c r="E392" s="82">
        <v>413.45</v>
      </c>
      <c r="F392" s="84"/>
    </row>
    <row r="393" spans="2:6" ht="15">
      <c r="B393" s="80" t="s">
        <v>3090</v>
      </c>
      <c r="C393" s="81">
        <v>-15300</v>
      </c>
      <c r="D393" s="82">
        <v>1911.6224999999999</v>
      </c>
      <c r="E393" s="82">
        <v>1923.05</v>
      </c>
      <c r="F393" s="84"/>
    </row>
    <row r="394" spans="2:6" ht="15">
      <c r="B394" s="80" t="s">
        <v>3091</v>
      </c>
      <c r="C394" s="81">
        <v>-236250</v>
      </c>
      <c r="D394" s="82">
        <v>554.16129999999998</v>
      </c>
      <c r="E394" s="82">
        <v>549.85</v>
      </c>
      <c r="F394" s="84"/>
    </row>
    <row r="395" spans="2:6" ht="15">
      <c r="B395" s="80" t="s">
        <v>3092</v>
      </c>
      <c r="C395" s="81">
        <v>-599600</v>
      </c>
      <c r="D395" s="82">
        <v>1702.6708000000001</v>
      </c>
      <c r="E395" s="82">
        <v>1743.95</v>
      </c>
      <c r="F395" s="84"/>
    </row>
    <row r="396" spans="2:6" ht="15">
      <c r="B396" s="80" t="s">
        <v>3093</v>
      </c>
      <c r="C396" s="81">
        <v>-4149660</v>
      </c>
      <c r="D396" s="82">
        <v>81.354699999999994</v>
      </c>
      <c r="E396" s="82">
        <v>82.7</v>
      </c>
      <c r="F396" s="84"/>
    </row>
    <row r="397" spans="2:6" ht="15">
      <c r="B397" s="80" t="s">
        <v>3094</v>
      </c>
      <c r="C397" s="81">
        <v>-119100</v>
      </c>
      <c r="D397" s="82">
        <v>2152.6289000000002</v>
      </c>
      <c r="E397" s="82">
        <v>2177.75</v>
      </c>
      <c r="F397" s="84"/>
    </row>
    <row r="398" spans="2:6" ht="15">
      <c r="B398" s="80" t="s">
        <v>3095</v>
      </c>
      <c r="C398" s="81">
        <v>-1250700</v>
      </c>
      <c r="D398" s="82">
        <v>298.88959999999997</v>
      </c>
      <c r="E398" s="82">
        <v>295.2</v>
      </c>
      <c r="F398" s="84"/>
    </row>
    <row r="399" spans="2:6" ht="15">
      <c r="B399" s="80" t="s">
        <v>3096</v>
      </c>
      <c r="C399" s="81">
        <v>-362000</v>
      </c>
      <c r="D399" s="82">
        <v>322.27289999999999</v>
      </c>
      <c r="E399" s="82">
        <v>331.1</v>
      </c>
      <c r="F399" s="84"/>
    </row>
    <row r="400" spans="2:6" ht="15">
      <c r="B400" s="80" t="s">
        <v>3097</v>
      </c>
      <c r="C400" s="81">
        <v>-900</v>
      </c>
      <c r="D400" s="82">
        <v>4761.5637999999999</v>
      </c>
      <c r="E400" s="82">
        <v>4794.55</v>
      </c>
      <c r="F400" s="84"/>
    </row>
    <row r="401" spans="2:6" ht="15">
      <c r="B401" s="80" t="s">
        <v>3098</v>
      </c>
      <c r="C401" s="81">
        <v>-51000</v>
      </c>
      <c r="D401" s="82">
        <v>652.99360000000001</v>
      </c>
      <c r="E401" s="82">
        <v>652.4</v>
      </c>
      <c r="F401" s="84"/>
    </row>
    <row r="402" spans="2:6" ht="15">
      <c r="B402" s="80" t="s">
        <v>3099</v>
      </c>
      <c r="C402" s="81">
        <v>-45600</v>
      </c>
      <c r="D402" s="82">
        <v>960.99019999999996</v>
      </c>
      <c r="E402" s="82">
        <v>986.8</v>
      </c>
      <c r="F402" s="84"/>
    </row>
    <row r="403" spans="2:6" ht="15">
      <c r="B403" s="80" t="s">
        <v>3100</v>
      </c>
      <c r="C403" s="81">
        <v>-2100</v>
      </c>
      <c r="D403" s="82">
        <v>1153.2862</v>
      </c>
      <c r="E403" s="82">
        <v>1163.9000000000001</v>
      </c>
      <c r="F403" s="84"/>
    </row>
    <row r="404" spans="2:6" ht="15">
      <c r="B404" s="80" t="s">
        <v>3101</v>
      </c>
      <c r="C404" s="81">
        <v>-236000</v>
      </c>
      <c r="D404" s="82">
        <v>228.1985</v>
      </c>
      <c r="E404" s="82">
        <v>233.5</v>
      </c>
      <c r="F404" s="84"/>
    </row>
    <row r="405" spans="2:6" ht="15">
      <c r="B405" s="80" t="s">
        <v>3102</v>
      </c>
      <c r="C405" s="81">
        <v>-1620000</v>
      </c>
      <c r="D405" s="82">
        <v>116.5844</v>
      </c>
      <c r="E405" s="82">
        <v>124.25</v>
      </c>
      <c r="F405" s="84"/>
    </row>
    <row r="406" spans="2:6" ht="15">
      <c r="B406" s="80" t="s">
        <v>3103</v>
      </c>
      <c r="C406" s="81">
        <v>-595200</v>
      </c>
      <c r="D406" s="82">
        <v>482.23099999999999</v>
      </c>
      <c r="E406" s="82">
        <v>482.8</v>
      </c>
      <c r="F406" s="84"/>
    </row>
    <row r="407" spans="2:6" ht="15">
      <c r="B407" s="80" t="s">
        <v>3104</v>
      </c>
      <c r="C407" s="81">
        <v>-700</v>
      </c>
      <c r="D407" s="82">
        <v>8351.2790999999997</v>
      </c>
      <c r="E407" s="82">
        <v>8350.35</v>
      </c>
      <c r="F407" s="84"/>
    </row>
    <row r="408" spans="2:6" ht="15">
      <c r="B408" s="80" t="s">
        <v>3105</v>
      </c>
      <c r="C408" s="81">
        <v>-44200</v>
      </c>
      <c r="D408" s="82">
        <v>614.30579999999998</v>
      </c>
      <c r="E408" s="82">
        <v>638.1</v>
      </c>
      <c r="F408" s="84"/>
    </row>
    <row r="409" spans="2:6" ht="15">
      <c r="B409" s="80" t="s">
        <v>3106</v>
      </c>
      <c r="C409" s="81">
        <v>-1222500</v>
      </c>
      <c r="D409" s="82">
        <v>78.339600000000004</v>
      </c>
      <c r="E409" s="82">
        <v>79</v>
      </c>
      <c r="F409" s="84"/>
    </row>
    <row r="410" spans="2:6" ht="15">
      <c r="B410" s="80" t="s">
        <v>3107</v>
      </c>
      <c r="C410" s="81">
        <v>-4311000</v>
      </c>
      <c r="D410" s="82">
        <v>108.1628</v>
      </c>
      <c r="E410" s="82">
        <v>112.4</v>
      </c>
      <c r="F410" s="84"/>
    </row>
    <row r="411" spans="2:6" ht="15">
      <c r="B411" s="80" t="s">
        <v>3108</v>
      </c>
      <c r="C411" s="81">
        <v>-718200</v>
      </c>
      <c r="D411" s="82">
        <v>174.25229999999999</v>
      </c>
      <c r="E411" s="82">
        <v>176.1</v>
      </c>
      <c r="F411" s="84"/>
    </row>
    <row r="412" spans="2:6" ht="15">
      <c r="B412" s="80" t="s">
        <v>3109</v>
      </c>
      <c r="C412" s="81">
        <v>-236600</v>
      </c>
      <c r="D412" s="82">
        <v>850.20860000000005</v>
      </c>
      <c r="E412" s="82">
        <v>849.05</v>
      </c>
      <c r="F412" s="84"/>
    </row>
    <row r="413" spans="2:6" ht="15">
      <c r="B413" s="80" t="s">
        <v>3110</v>
      </c>
      <c r="C413" s="81">
        <v>-685300</v>
      </c>
      <c r="D413" s="82">
        <v>150.72890000000001</v>
      </c>
      <c r="E413" s="82">
        <v>151.75</v>
      </c>
      <c r="F413" s="84"/>
    </row>
    <row r="414" spans="2:6" ht="15">
      <c r="B414" s="80" t="s">
        <v>3111</v>
      </c>
      <c r="C414" s="81">
        <v>-127250</v>
      </c>
      <c r="D414" s="82">
        <v>2938.4998999999998</v>
      </c>
      <c r="E414" s="82">
        <v>3044.35</v>
      </c>
      <c r="F414" s="84"/>
    </row>
    <row r="415" spans="2:6" ht="15">
      <c r="B415" s="80" t="s">
        <v>3112</v>
      </c>
      <c r="C415" s="81">
        <v>-183500</v>
      </c>
      <c r="D415" s="82">
        <v>2353.8613999999998</v>
      </c>
      <c r="E415" s="82">
        <v>2369.35</v>
      </c>
      <c r="F415" s="84"/>
    </row>
    <row r="416" spans="2:6" ht="15">
      <c r="B416" s="80" t="s">
        <v>3113</v>
      </c>
      <c r="C416" s="81">
        <v>-353100</v>
      </c>
      <c r="D416" s="82">
        <v>651.49480000000005</v>
      </c>
      <c r="E416" s="82">
        <v>681.15</v>
      </c>
      <c r="F416" s="84"/>
    </row>
    <row r="417" spans="2:6" ht="15">
      <c r="B417" s="80" t="s">
        <v>3114</v>
      </c>
      <c r="C417" s="81">
        <v>-3230200</v>
      </c>
      <c r="D417" s="82">
        <v>149.4367</v>
      </c>
      <c r="E417" s="82">
        <v>152.69999999999999</v>
      </c>
      <c r="F417" s="84"/>
    </row>
    <row r="418" spans="2:6" ht="15">
      <c r="B418" s="80" t="s">
        <v>3115</v>
      </c>
      <c r="C418" s="81">
        <v>-1085400</v>
      </c>
      <c r="D418" s="82">
        <v>224.15110000000001</v>
      </c>
      <c r="E418" s="82">
        <v>226.6</v>
      </c>
      <c r="F418" s="84"/>
    </row>
    <row r="419" spans="2:6" ht="15">
      <c r="B419" s="80" t="s">
        <v>3116</v>
      </c>
      <c r="C419" s="81">
        <v>-9696000</v>
      </c>
      <c r="D419" s="82">
        <v>46.186500000000002</v>
      </c>
      <c r="E419" s="82">
        <v>46.95</v>
      </c>
      <c r="F419" s="84"/>
    </row>
    <row r="420" spans="2:6" ht="15">
      <c r="B420" s="80" t="s">
        <v>3117</v>
      </c>
      <c r="C420" s="81">
        <v>-472500</v>
      </c>
      <c r="D420" s="82">
        <v>149.2347</v>
      </c>
      <c r="E420" s="82">
        <v>150.19999999999999</v>
      </c>
      <c r="F420" s="84"/>
    </row>
    <row r="421" spans="2:6" ht="15">
      <c r="B421" s="80" t="s">
        <v>3118</v>
      </c>
      <c r="C421" s="81">
        <v>-1720000</v>
      </c>
      <c r="D421" s="82">
        <v>136.59280000000001</v>
      </c>
      <c r="E421" s="82">
        <v>142</v>
      </c>
      <c r="F421" s="84"/>
    </row>
    <row r="422" spans="2:6" ht="15">
      <c r="B422" s="80" t="s">
        <v>3119</v>
      </c>
      <c r="C422" s="81">
        <v>-3640000</v>
      </c>
      <c r="D422" s="82">
        <v>116.3651</v>
      </c>
      <c r="E422" s="82">
        <v>116.2</v>
      </c>
      <c r="F422" s="84"/>
    </row>
    <row r="423" spans="2:6" ht="15">
      <c r="B423" s="80" t="s">
        <v>3120</v>
      </c>
      <c r="C423" s="81">
        <v>-381750</v>
      </c>
      <c r="D423" s="82">
        <v>2260.5043999999998</v>
      </c>
      <c r="E423" s="82">
        <v>2341.25</v>
      </c>
      <c r="F423" s="84"/>
    </row>
    <row r="424" spans="2:6" ht="15">
      <c r="B424" s="80" t="s">
        <v>3121</v>
      </c>
      <c r="C424" s="81">
        <v>-1876500</v>
      </c>
      <c r="D424" s="82">
        <v>66.9208</v>
      </c>
      <c r="E424" s="82">
        <v>67.349999999999994</v>
      </c>
      <c r="F424" s="84"/>
    </row>
    <row r="425" spans="2:6" ht="15">
      <c r="B425" s="80" t="s">
        <v>3122</v>
      </c>
      <c r="C425" s="81">
        <v>-66000</v>
      </c>
      <c r="D425" s="82">
        <v>1100.6114</v>
      </c>
      <c r="E425" s="82">
        <v>1108.4000000000001</v>
      </c>
      <c r="F425" s="84"/>
    </row>
    <row r="426" spans="2:6" ht="15">
      <c r="B426" s="80" t="s">
        <v>3123</v>
      </c>
      <c r="C426" s="81">
        <v>-7800</v>
      </c>
      <c r="D426" s="82">
        <v>1253.0679</v>
      </c>
      <c r="E426" s="82">
        <v>1268.1500000000001</v>
      </c>
      <c r="F426" s="84"/>
    </row>
    <row r="427" spans="2:6" ht="15">
      <c r="B427" s="80" t="s">
        <v>3124</v>
      </c>
      <c r="C427" s="81">
        <v>-88825</v>
      </c>
      <c r="D427" s="82">
        <v>3333.1927999999998</v>
      </c>
      <c r="E427" s="82">
        <v>3346.65</v>
      </c>
      <c r="F427" s="84"/>
    </row>
    <row r="428" spans="2:6" ht="15">
      <c r="B428" s="80" t="s">
        <v>3125</v>
      </c>
      <c r="C428" s="81">
        <v>-154500</v>
      </c>
      <c r="D428" s="82">
        <v>2402.1187</v>
      </c>
      <c r="E428" s="82">
        <v>2422.8000000000002</v>
      </c>
      <c r="F428" s="84"/>
    </row>
    <row r="429" spans="2:6" ht="15">
      <c r="B429" s="80" t="s">
        <v>3126</v>
      </c>
      <c r="C429" s="81">
        <v>-3103500</v>
      </c>
      <c r="D429" s="82">
        <v>511.42250000000001</v>
      </c>
      <c r="E429" s="82">
        <v>525.9</v>
      </c>
      <c r="F429" s="84"/>
    </row>
    <row r="430" spans="2:6" ht="15">
      <c r="B430" s="80" t="s">
        <v>3127</v>
      </c>
      <c r="C430" s="81">
        <v>-4456000</v>
      </c>
      <c r="D430" s="82">
        <v>82.444500000000005</v>
      </c>
      <c r="E430" s="82">
        <v>83.6</v>
      </c>
      <c r="F430" s="84"/>
    </row>
    <row r="431" spans="2:6" ht="15">
      <c r="B431" s="80" t="s">
        <v>3128</v>
      </c>
      <c r="C431" s="81">
        <v>-325500</v>
      </c>
      <c r="D431" s="82">
        <v>989.05029999999999</v>
      </c>
      <c r="E431" s="82">
        <v>989.65</v>
      </c>
      <c r="F431" s="84"/>
    </row>
    <row r="432" spans="2:6" ht="15">
      <c r="B432" s="80" t="s">
        <v>3129</v>
      </c>
      <c r="C432" s="81">
        <v>-420000</v>
      </c>
      <c r="D432" s="82">
        <v>408.94420000000002</v>
      </c>
      <c r="E432" s="82">
        <v>417.75</v>
      </c>
      <c r="F432" s="84"/>
    </row>
    <row r="433" spans="2:6" ht="15">
      <c r="B433" s="80" t="s">
        <v>3130</v>
      </c>
      <c r="C433" s="81">
        <v>-370500</v>
      </c>
      <c r="D433" s="82">
        <v>962.48030000000006</v>
      </c>
      <c r="E433" s="82">
        <v>979.65</v>
      </c>
      <c r="F433" s="84"/>
    </row>
    <row r="434" spans="2:6" ht="15">
      <c r="B434" s="80" t="s">
        <v>3131</v>
      </c>
      <c r="C434" s="81">
        <v>-37500</v>
      </c>
      <c r="D434" s="82">
        <v>1230.4437</v>
      </c>
      <c r="E434" s="82">
        <v>1255.75</v>
      </c>
      <c r="F434" s="84"/>
    </row>
    <row r="435" spans="2:6" ht="15">
      <c r="B435" s="80" t="s">
        <v>3132</v>
      </c>
      <c r="C435" s="81">
        <v>-20700</v>
      </c>
      <c r="D435" s="82">
        <v>703.47460000000001</v>
      </c>
      <c r="E435" s="82">
        <v>714.05</v>
      </c>
      <c r="F435" s="84"/>
    </row>
    <row r="436" spans="2:6" ht="15">
      <c r="B436" s="80" t="s">
        <v>3133</v>
      </c>
      <c r="C436" s="81">
        <v>-1967925</v>
      </c>
      <c r="D436" s="82">
        <v>413.54820000000001</v>
      </c>
      <c r="E436" s="82">
        <v>423.35</v>
      </c>
      <c r="F436" s="84"/>
    </row>
    <row r="437" spans="2:6" ht="15">
      <c r="B437" s="80" t="s">
        <v>3134</v>
      </c>
      <c r="C437" s="81">
        <v>-4900500</v>
      </c>
      <c r="D437" s="82">
        <v>186.61949999999999</v>
      </c>
      <c r="E437" s="82">
        <v>191.45</v>
      </c>
      <c r="F437" s="84"/>
    </row>
    <row r="438" spans="2:6" ht="15">
      <c r="B438" s="80" t="s">
        <v>3135</v>
      </c>
      <c r="C438" s="81">
        <v>-157125</v>
      </c>
      <c r="D438" s="82">
        <v>2516.6035000000002</v>
      </c>
      <c r="E438" s="82">
        <v>2532.5500000000002</v>
      </c>
      <c r="F438" s="84"/>
    </row>
    <row r="439" spans="2:6" ht="15">
      <c r="B439" s="80" t="s">
        <v>3136</v>
      </c>
      <c r="C439" s="81">
        <v>-213000</v>
      </c>
      <c r="D439" s="82">
        <v>1547.5878</v>
      </c>
      <c r="E439" s="82">
        <v>1548.1</v>
      </c>
      <c r="F439" s="84"/>
    </row>
    <row r="440" spans="2:6" ht="15">
      <c r="B440" s="80" t="s">
        <v>3137</v>
      </c>
      <c r="C440" s="81">
        <v>-16000</v>
      </c>
      <c r="D440" s="82">
        <v>1321.9880000000001</v>
      </c>
      <c r="E440" s="82">
        <v>1380.2</v>
      </c>
      <c r="F440" s="84"/>
    </row>
    <row r="441" spans="2:6" ht="15">
      <c r="B441" s="80" t="s">
        <v>3138</v>
      </c>
      <c r="C441" s="81">
        <v>-14800</v>
      </c>
      <c r="D441" s="82">
        <v>1426.3012000000001</v>
      </c>
      <c r="E441" s="82">
        <v>1434.95</v>
      </c>
      <c r="F441" s="84"/>
    </row>
    <row r="442" spans="2:6" ht="15">
      <c r="B442" s="80" t="s">
        <v>3139</v>
      </c>
      <c r="C442" s="81">
        <v>-669375</v>
      </c>
      <c r="D442" s="82">
        <v>756.06730000000005</v>
      </c>
      <c r="E442" s="82">
        <v>760.85</v>
      </c>
      <c r="F442" s="84"/>
    </row>
    <row r="443" spans="2:6" ht="15">
      <c r="B443" s="80" t="s">
        <v>3140</v>
      </c>
      <c r="C443" s="81">
        <v>-33800</v>
      </c>
      <c r="D443" s="82">
        <v>712.51120000000003</v>
      </c>
      <c r="E443" s="82">
        <v>722.6</v>
      </c>
      <c r="F443" s="84"/>
    </row>
    <row r="444" spans="2:6" ht="15">
      <c r="B444" s="80" t="s">
        <v>3141</v>
      </c>
      <c r="C444" s="81">
        <v>-7800</v>
      </c>
      <c r="D444" s="82">
        <v>818.93619999999999</v>
      </c>
      <c r="E444" s="82">
        <v>823.2</v>
      </c>
      <c r="F444" s="84"/>
    </row>
    <row r="445" spans="2:6" ht="15">
      <c r="B445" s="80" t="s">
        <v>3142</v>
      </c>
      <c r="C445" s="81">
        <v>-2826000</v>
      </c>
      <c r="D445" s="82">
        <v>214.12049999999999</v>
      </c>
      <c r="E445" s="82">
        <v>213.8</v>
      </c>
      <c r="F445" s="84"/>
    </row>
    <row r="447" spans="2:6" ht="15">
      <c r="B447" s="85" t="s">
        <v>1807</v>
      </c>
      <c r="C447" s="86">
        <v>0.67689999999999995</v>
      </c>
    </row>
    <row r="451" spans="2:3" ht="15">
      <c r="B451" s="87" t="s">
        <v>4029</v>
      </c>
      <c r="C451" s="88"/>
    </row>
    <row r="452" spans="2:3" ht="15.75">
      <c r="B452" s="89" t="s">
        <v>1808</v>
      </c>
      <c r="C452" s="90" t="s">
        <v>1809</v>
      </c>
    </row>
    <row r="453" spans="2:3" ht="15">
      <c r="B453" s="40" t="s">
        <v>3143</v>
      </c>
      <c r="C453" s="91">
        <v>450</v>
      </c>
    </row>
    <row r="454" spans="2:3" ht="15">
      <c r="B454" s="40" t="s">
        <v>3144</v>
      </c>
      <c r="C454" s="91">
        <v>1534</v>
      </c>
    </row>
    <row r="455" spans="2:3" ht="15">
      <c r="B455" s="40" t="s">
        <v>3145</v>
      </c>
      <c r="C455" s="91">
        <v>55</v>
      </c>
    </row>
    <row r="456" spans="2:3" ht="15">
      <c r="B456" s="40" t="s">
        <v>3146</v>
      </c>
      <c r="C456" s="91">
        <v>496</v>
      </c>
    </row>
    <row r="457" spans="2:3" ht="15">
      <c r="B457" s="40" t="s">
        <v>3147</v>
      </c>
      <c r="C457" s="91">
        <v>128</v>
      </c>
    </row>
    <row r="458" spans="2:3" ht="15">
      <c r="B458" s="40" t="s">
        <v>3148</v>
      </c>
      <c r="C458" s="91">
        <v>640</v>
      </c>
    </row>
    <row r="459" spans="2:3" ht="15">
      <c r="B459" s="40" t="s">
        <v>3149</v>
      </c>
      <c r="C459" s="91">
        <v>231200</v>
      </c>
    </row>
    <row r="460" spans="2:3" ht="15">
      <c r="B460" s="40" t="s">
        <v>3150</v>
      </c>
      <c r="C460" s="91">
        <v>75</v>
      </c>
    </row>
    <row r="461" spans="2:3" ht="15">
      <c r="B461" s="40" t="s">
        <v>3151</v>
      </c>
      <c r="C461" s="91">
        <v>1766</v>
      </c>
    </row>
    <row r="462" spans="2:3" ht="15">
      <c r="B462" s="40" t="s">
        <v>3152</v>
      </c>
      <c r="C462" s="91">
        <v>66</v>
      </c>
    </row>
    <row r="463" spans="2:3" ht="15">
      <c r="B463" s="40" t="s">
        <v>3153</v>
      </c>
      <c r="C463" s="91">
        <v>56</v>
      </c>
    </row>
    <row r="464" spans="2:3" ht="15">
      <c r="B464" s="40" t="s">
        <v>3154</v>
      </c>
      <c r="C464" s="91">
        <v>13</v>
      </c>
    </row>
    <row r="465" spans="2:3" ht="15">
      <c r="B465" s="40" t="s">
        <v>3155</v>
      </c>
      <c r="C465" s="91">
        <v>94</v>
      </c>
    </row>
    <row r="466" spans="2:3" ht="15">
      <c r="B466" s="40" t="s">
        <v>3156</v>
      </c>
      <c r="C466" s="91">
        <v>982</v>
      </c>
    </row>
    <row r="467" spans="2:3" ht="15">
      <c r="B467" s="40" t="s">
        <v>3157</v>
      </c>
      <c r="C467" s="91">
        <v>416</v>
      </c>
    </row>
    <row r="468" spans="2:3" ht="15">
      <c r="B468" s="40" t="s">
        <v>3158</v>
      </c>
      <c r="C468" s="91">
        <v>825</v>
      </c>
    </row>
    <row r="469" spans="2:3" ht="15">
      <c r="B469" s="40" t="s">
        <v>3159</v>
      </c>
      <c r="C469" s="91">
        <v>529</v>
      </c>
    </row>
    <row r="470" spans="2:3" ht="15">
      <c r="B470" s="40" t="s">
        <v>3160</v>
      </c>
      <c r="C470" s="91">
        <v>753</v>
      </c>
    </row>
    <row r="471" spans="2:3" ht="15">
      <c r="B471" s="40" t="s">
        <v>3161</v>
      </c>
      <c r="C471" s="91">
        <v>492</v>
      </c>
    </row>
    <row r="472" spans="2:3" ht="15">
      <c r="B472" s="40" t="s">
        <v>3162</v>
      </c>
      <c r="C472" s="91">
        <v>268</v>
      </c>
    </row>
    <row r="473" spans="2:3" ht="15">
      <c r="B473" s="40" t="s">
        <v>3163</v>
      </c>
      <c r="C473" s="91">
        <v>195</v>
      </c>
    </row>
    <row r="474" spans="2:3" ht="15">
      <c r="B474" s="40" t="s">
        <v>3164</v>
      </c>
      <c r="C474" s="91">
        <v>207</v>
      </c>
    </row>
    <row r="475" spans="2:3" ht="15">
      <c r="B475" s="40" t="s">
        <v>3165</v>
      </c>
      <c r="C475" s="91">
        <v>77</v>
      </c>
    </row>
    <row r="476" spans="2:3" ht="15">
      <c r="B476" s="40" t="s">
        <v>3166</v>
      </c>
      <c r="C476" s="91">
        <v>592</v>
      </c>
    </row>
    <row r="477" spans="2:3" ht="15">
      <c r="B477" s="40" t="s">
        <v>3167</v>
      </c>
      <c r="C477" s="91">
        <v>170</v>
      </c>
    </row>
    <row r="478" spans="2:3" ht="15">
      <c r="B478" s="40" t="s">
        <v>3168</v>
      </c>
      <c r="C478" s="91">
        <v>1278</v>
      </c>
    </row>
    <row r="479" spans="2:3" ht="15">
      <c r="B479" s="40" t="s">
        <v>3169</v>
      </c>
      <c r="C479" s="91">
        <v>214</v>
      </c>
    </row>
    <row r="480" spans="2:3" ht="15">
      <c r="B480" s="40" t="s">
        <v>3170</v>
      </c>
      <c r="C480" s="91">
        <v>30</v>
      </c>
    </row>
    <row r="481" spans="2:3" ht="15">
      <c r="B481" s="40" t="s">
        <v>3171</v>
      </c>
      <c r="C481" s="91">
        <v>51</v>
      </c>
    </row>
    <row r="482" spans="2:3" ht="15">
      <c r="B482" s="40" t="s">
        <v>3172</v>
      </c>
      <c r="C482" s="91">
        <v>223</v>
      </c>
    </row>
    <row r="483" spans="2:3" ht="15">
      <c r="B483" s="40" t="s">
        <v>3173</v>
      </c>
      <c r="C483" s="91">
        <v>143</v>
      </c>
    </row>
    <row r="484" spans="2:3" ht="15">
      <c r="B484" s="40" t="s">
        <v>3174</v>
      </c>
      <c r="C484" s="91">
        <v>98</v>
      </c>
    </row>
    <row r="485" spans="2:3" ht="15">
      <c r="B485" s="40" t="s">
        <v>3175</v>
      </c>
      <c r="C485" s="91">
        <v>394</v>
      </c>
    </row>
    <row r="486" spans="2:3" ht="15">
      <c r="B486" s="40" t="s">
        <v>3176</v>
      </c>
      <c r="C486" s="91">
        <v>461</v>
      </c>
    </row>
    <row r="487" spans="2:3" ht="15">
      <c r="B487" s="40" t="s">
        <v>3177</v>
      </c>
      <c r="C487" s="91">
        <v>370</v>
      </c>
    </row>
    <row r="488" spans="2:3" ht="15">
      <c r="B488" s="40" t="s">
        <v>3178</v>
      </c>
      <c r="C488" s="91">
        <v>33</v>
      </c>
    </row>
    <row r="489" spans="2:3" ht="15">
      <c r="B489" s="40" t="s">
        <v>3179</v>
      </c>
      <c r="C489" s="91">
        <v>236</v>
      </c>
    </row>
    <row r="490" spans="2:3" ht="15">
      <c r="B490" s="40" t="s">
        <v>3180</v>
      </c>
      <c r="C490" s="91">
        <v>292</v>
      </c>
    </row>
    <row r="491" spans="2:3" ht="15">
      <c r="B491" s="40" t="s">
        <v>3181</v>
      </c>
      <c r="C491" s="91">
        <v>21</v>
      </c>
    </row>
    <row r="492" spans="2:3" ht="15">
      <c r="B492" s="40" t="s">
        <v>3182</v>
      </c>
      <c r="C492" s="91">
        <v>67</v>
      </c>
    </row>
    <row r="493" spans="2:3" ht="15">
      <c r="B493" s="40" t="s">
        <v>3183</v>
      </c>
      <c r="C493" s="91">
        <v>145</v>
      </c>
    </row>
    <row r="494" spans="2:3" ht="15">
      <c r="B494" s="40" t="s">
        <v>3184</v>
      </c>
      <c r="C494" s="91">
        <v>154</v>
      </c>
    </row>
    <row r="495" spans="2:3" ht="15">
      <c r="B495" s="40" t="s">
        <v>3185</v>
      </c>
      <c r="C495" s="91">
        <v>194</v>
      </c>
    </row>
    <row r="496" spans="2:3" ht="15">
      <c r="B496" s="40" t="s">
        <v>3186</v>
      </c>
      <c r="C496" s="91">
        <v>159</v>
      </c>
    </row>
    <row r="497" spans="2:3" ht="15">
      <c r="B497" s="40" t="s">
        <v>3187</v>
      </c>
      <c r="C497" s="91">
        <v>680</v>
      </c>
    </row>
    <row r="498" spans="2:3" ht="15">
      <c r="B498" s="40" t="s">
        <v>3188</v>
      </c>
      <c r="C498" s="91">
        <v>216</v>
      </c>
    </row>
    <row r="499" spans="2:3" ht="15">
      <c r="B499" s="40" t="s">
        <v>3189</v>
      </c>
      <c r="C499" s="91">
        <v>717</v>
      </c>
    </row>
    <row r="500" spans="2:3" ht="15">
      <c r="B500" s="40" t="s">
        <v>3190</v>
      </c>
      <c r="C500" s="91">
        <v>87</v>
      </c>
    </row>
    <row r="501" spans="2:3" ht="15">
      <c r="B501" s="40" t="s">
        <v>3191</v>
      </c>
      <c r="C501" s="91">
        <v>182</v>
      </c>
    </row>
    <row r="502" spans="2:3" ht="15">
      <c r="B502" s="40" t="s">
        <v>3192</v>
      </c>
      <c r="C502" s="91">
        <v>82</v>
      </c>
    </row>
    <row r="503" spans="2:3" ht="15">
      <c r="B503" s="40" t="s">
        <v>3193</v>
      </c>
      <c r="C503" s="91">
        <v>2307</v>
      </c>
    </row>
    <row r="504" spans="2:3" ht="15">
      <c r="B504" s="40" t="s">
        <v>3194</v>
      </c>
      <c r="C504" s="91">
        <v>123</v>
      </c>
    </row>
    <row r="505" spans="2:3" ht="15">
      <c r="B505" s="40" t="s">
        <v>3195</v>
      </c>
      <c r="C505" s="91">
        <v>55</v>
      </c>
    </row>
    <row r="506" spans="2:3" ht="15">
      <c r="B506" s="40" t="s">
        <v>3196</v>
      </c>
      <c r="C506" s="91">
        <v>438</v>
      </c>
    </row>
    <row r="507" spans="2:3" ht="15">
      <c r="B507" s="40" t="s">
        <v>3197</v>
      </c>
      <c r="C507" s="91">
        <v>77</v>
      </c>
    </row>
    <row r="508" spans="2:3" ht="15">
      <c r="B508" s="40" t="s">
        <v>3198</v>
      </c>
      <c r="C508" s="91">
        <v>116</v>
      </c>
    </row>
    <row r="509" spans="2:3" ht="15">
      <c r="B509" s="40" t="s">
        <v>3199</v>
      </c>
      <c r="C509" s="91">
        <v>111</v>
      </c>
    </row>
    <row r="510" spans="2:3" ht="15">
      <c r="B510" s="40" t="s">
        <v>3200</v>
      </c>
      <c r="C510" s="91">
        <v>2751</v>
      </c>
    </row>
    <row r="511" spans="2:3" ht="15">
      <c r="B511" s="40" t="s">
        <v>3201</v>
      </c>
      <c r="C511" s="91">
        <v>326</v>
      </c>
    </row>
    <row r="512" spans="2:3" ht="15">
      <c r="B512" s="40" t="s">
        <v>3202</v>
      </c>
      <c r="C512" s="91">
        <v>88</v>
      </c>
    </row>
    <row r="513" spans="2:3" ht="15">
      <c r="B513" s="40" t="s">
        <v>3203</v>
      </c>
      <c r="C513" s="91">
        <v>178</v>
      </c>
    </row>
    <row r="514" spans="2:3" ht="15">
      <c r="B514" s="40" t="s">
        <v>3204</v>
      </c>
      <c r="C514" s="91">
        <v>119</v>
      </c>
    </row>
    <row r="515" spans="2:3" ht="15">
      <c r="B515" s="40" t="s">
        <v>3205</v>
      </c>
      <c r="C515" s="91">
        <v>248</v>
      </c>
    </row>
    <row r="516" spans="2:3" ht="15">
      <c r="B516" s="40" t="s">
        <v>3206</v>
      </c>
      <c r="C516" s="91">
        <v>658</v>
      </c>
    </row>
    <row r="517" spans="2:3" ht="15">
      <c r="B517" s="40" t="s">
        <v>3207</v>
      </c>
      <c r="C517" s="91">
        <v>73</v>
      </c>
    </row>
    <row r="518" spans="2:3" ht="15">
      <c r="B518" s="40" t="s">
        <v>3208</v>
      </c>
      <c r="C518" s="91">
        <v>44</v>
      </c>
    </row>
    <row r="519" spans="2:3" ht="15">
      <c r="B519" s="40" t="s">
        <v>3209</v>
      </c>
      <c r="C519" s="91">
        <v>335</v>
      </c>
    </row>
    <row r="520" spans="2:3" ht="15">
      <c r="B520" s="40" t="s">
        <v>3210</v>
      </c>
      <c r="C520" s="91">
        <v>255</v>
      </c>
    </row>
    <row r="521" spans="2:3" ht="15">
      <c r="B521" s="40" t="s">
        <v>3211</v>
      </c>
      <c r="C521" s="91">
        <v>422</v>
      </c>
    </row>
    <row r="522" spans="2:3" ht="15">
      <c r="B522" s="40" t="s">
        <v>3212</v>
      </c>
      <c r="C522" s="91">
        <v>1997</v>
      </c>
    </row>
    <row r="523" spans="2:3" ht="15">
      <c r="B523" s="40" t="s">
        <v>3213</v>
      </c>
      <c r="C523" s="91">
        <v>8400000</v>
      </c>
    </row>
    <row r="524" spans="2:3" ht="15">
      <c r="B524" s="40" t="s">
        <v>3214</v>
      </c>
      <c r="C524" s="91">
        <v>265</v>
      </c>
    </row>
    <row r="525" spans="2:3" ht="15">
      <c r="B525" s="40" t="s">
        <v>3215</v>
      </c>
      <c r="C525" s="91">
        <v>3168</v>
      </c>
    </row>
    <row r="526" spans="2:3" ht="15">
      <c r="B526" s="40" t="s">
        <v>3216</v>
      </c>
      <c r="C526" s="91">
        <v>111</v>
      </c>
    </row>
    <row r="527" spans="2:3" ht="15">
      <c r="B527" s="40" t="s">
        <v>3217</v>
      </c>
      <c r="C527" s="91">
        <v>951</v>
      </c>
    </row>
    <row r="528" spans="2:3" ht="15">
      <c r="B528" s="40" t="s">
        <v>3218</v>
      </c>
      <c r="C528" s="91">
        <v>459</v>
      </c>
    </row>
    <row r="529" spans="2:3" ht="15">
      <c r="B529" s="40" t="s">
        <v>3219</v>
      </c>
      <c r="C529" s="91">
        <v>286</v>
      </c>
    </row>
    <row r="530" spans="2:3" ht="15">
      <c r="B530" s="40" t="s">
        <v>3220</v>
      </c>
      <c r="C530" s="91">
        <v>128500</v>
      </c>
    </row>
    <row r="531" spans="2:3" ht="15">
      <c r="B531" s="40" t="s">
        <v>3221</v>
      </c>
      <c r="C531" s="91">
        <v>333</v>
      </c>
    </row>
    <row r="532" spans="2:3" ht="15">
      <c r="B532" s="40" t="s">
        <v>3222</v>
      </c>
      <c r="C532" s="91">
        <v>230</v>
      </c>
    </row>
    <row r="533" spans="2:3" ht="15">
      <c r="B533" s="40" t="s">
        <v>3223</v>
      </c>
      <c r="C533" s="91">
        <v>903</v>
      </c>
    </row>
    <row r="534" spans="2:3" ht="15">
      <c r="B534" s="40" t="s">
        <v>3224</v>
      </c>
      <c r="C534" s="91">
        <v>752</v>
      </c>
    </row>
    <row r="535" spans="2:3" ht="15">
      <c r="B535" s="40" t="s">
        <v>3225</v>
      </c>
      <c r="C535" s="91">
        <v>714</v>
      </c>
    </row>
    <row r="536" spans="2:3" ht="15">
      <c r="B536" s="40" t="s">
        <v>3226</v>
      </c>
      <c r="C536" s="91">
        <v>200</v>
      </c>
    </row>
    <row r="537" spans="2:3" ht="15">
      <c r="B537" s="40" t="s">
        <v>3227</v>
      </c>
      <c r="C537" s="91">
        <v>1273</v>
      </c>
    </row>
    <row r="538" spans="2:3" ht="15">
      <c r="B538" s="40" t="s">
        <v>3228</v>
      </c>
      <c r="C538" s="91">
        <v>90</v>
      </c>
    </row>
    <row r="539" spans="2:3" ht="15">
      <c r="B539" s="40" t="s">
        <v>3229</v>
      </c>
      <c r="C539" s="91">
        <v>303</v>
      </c>
    </row>
    <row r="540" spans="2:3" ht="15">
      <c r="B540" s="40" t="s">
        <v>3230</v>
      </c>
      <c r="C540" s="91">
        <v>75</v>
      </c>
    </row>
    <row r="541" spans="2:3" ht="15">
      <c r="B541" s="40" t="s">
        <v>3231</v>
      </c>
      <c r="C541" s="91">
        <v>497</v>
      </c>
    </row>
    <row r="542" spans="2:3" ht="15">
      <c r="B542" s="40" t="s">
        <v>3232</v>
      </c>
      <c r="C542" s="91">
        <v>1384</v>
      </c>
    </row>
    <row r="543" spans="2:3" ht="15">
      <c r="B543" s="40" t="s">
        <v>3233</v>
      </c>
      <c r="C543" s="91">
        <v>437</v>
      </c>
    </row>
    <row r="544" spans="2:3" ht="15">
      <c r="B544" s="40" t="s">
        <v>3234</v>
      </c>
      <c r="C544" s="91">
        <v>41</v>
      </c>
    </row>
    <row r="545" spans="2:3" ht="15">
      <c r="B545" s="40" t="s">
        <v>3235</v>
      </c>
      <c r="C545" s="91">
        <v>305</v>
      </c>
    </row>
    <row r="546" spans="2:3" ht="15">
      <c r="B546" s="40" t="s">
        <v>3236</v>
      </c>
      <c r="C546" s="91">
        <v>434</v>
      </c>
    </row>
    <row r="547" spans="2:3" ht="15">
      <c r="B547" s="40" t="s">
        <v>3237</v>
      </c>
      <c r="C547" s="91">
        <v>1130</v>
      </c>
    </row>
    <row r="548" spans="2:3" ht="15">
      <c r="B548" s="40" t="s">
        <v>3238</v>
      </c>
      <c r="C548" s="91">
        <v>1569</v>
      </c>
    </row>
    <row r="549" spans="2:3" ht="15">
      <c r="B549" s="40" t="s">
        <v>3239</v>
      </c>
      <c r="C549" s="91">
        <v>381</v>
      </c>
    </row>
    <row r="550" spans="2:3" ht="15">
      <c r="B550" s="40" t="s">
        <v>3240</v>
      </c>
      <c r="C550" s="91">
        <v>240</v>
      </c>
    </row>
    <row r="551" spans="2:3" ht="15">
      <c r="B551" s="40" t="s">
        <v>3241</v>
      </c>
      <c r="C551" s="91">
        <v>307</v>
      </c>
    </row>
    <row r="552" spans="2:3" ht="15">
      <c r="B552" s="40" t="s">
        <v>3242</v>
      </c>
      <c r="C552" s="91">
        <v>850</v>
      </c>
    </row>
    <row r="553" spans="2:3" ht="15">
      <c r="B553" s="40" t="s">
        <v>3243</v>
      </c>
      <c r="C553" s="91">
        <v>643</v>
      </c>
    </row>
    <row r="554" spans="2:3" ht="15">
      <c r="B554" s="40" t="s">
        <v>3244</v>
      </c>
      <c r="C554" s="91">
        <v>371800</v>
      </c>
    </row>
    <row r="555" spans="2:3" ht="15">
      <c r="B555" s="40" t="s">
        <v>3245</v>
      </c>
      <c r="C555" s="91">
        <v>632200</v>
      </c>
    </row>
    <row r="556" spans="2:3" ht="15">
      <c r="B556" s="40" t="s">
        <v>3246</v>
      </c>
      <c r="C556" s="91">
        <v>145</v>
      </c>
    </row>
    <row r="557" spans="2:3" ht="15">
      <c r="B557" s="40" t="s">
        <v>3247</v>
      </c>
      <c r="C557" s="91">
        <v>1462</v>
      </c>
    </row>
    <row r="558" spans="2:3" ht="15">
      <c r="B558" s="40" t="s">
        <v>3248</v>
      </c>
      <c r="C558" s="91">
        <v>347</v>
      </c>
    </row>
    <row r="559" spans="2:3" ht="15">
      <c r="B559" s="40" t="s">
        <v>3249</v>
      </c>
      <c r="C559" s="91">
        <v>333</v>
      </c>
    </row>
    <row r="560" spans="2:3" ht="15">
      <c r="B560" s="40" t="s">
        <v>3250</v>
      </c>
      <c r="C560" s="91">
        <v>701</v>
      </c>
    </row>
    <row r="561" spans="2:3" ht="15">
      <c r="B561" s="40" t="s">
        <v>3251</v>
      </c>
      <c r="C561" s="91">
        <v>417</v>
      </c>
    </row>
    <row r="562" spans="2:3" ht="15">
      <c r="B562" s="40" t="s">
        <v>3252</v>
      </c>
      <c r="C562" s="91">
        <v>916</v>
      </c>
    </row>
    <row r="563" spans="2:3" ht="15">
      <c r="B563" s="40" t="s">
        <v>3253</v>
      </c>
      <c r="C563" s="91">
        <v>9</v>
      </c>
    </row>
    <row r="564" spans="2:3" ht="15">
      <c r="B564" s="40" t="s">
        <v>3254</v>
      </c>
      <c r="C564" s="91">
        <v>2214</v>
      </c>
    </row>
    <row r="565" spans="2:3" ht="15">
      <c r="B565" s="40" t="s">
        <v>3255</v>
      </c>
      <c r="C565" s="91">
        <v>83</v>
      </c>
    </row>
    <row r="566" spans="2:3" ht="15">
      <c r="B566" s="40" t="s">
        <v>3256</v>
      </c>
      <c r="C566" s="91">
        <v>581</v>
      </c>
    </row>
    <row r="567" spans="2:3" ht="15">
      <c r="B567" s="40" t="s">
        <v>3257</v>
      </c>
      <c r="C567" s="91">
        <v>211</v>
      </c>
    </row>
    <row r="568" spans="2:3" ht="15">
      <c r="B568" s="40" t="s">
        <v>3258</v>
      </c>
      <c r="C568" s="91">
        <v>314</v>
      </c>
    </row>
    <row r="569" spans="2:3" ht="15">
      <c r="B569" s="40" t="s">
        <v>3259</v>
      </c>
      <c r="C569" s="91">
        <v>314</v>
      </c>
    </row>
    <row r="570" spans="2:3" ht="15">
      <c r="B570" s="40" t="s">
        <v>3260</v>
      </c>
      <c r="C570" s="91">
        <v>361</v>
      </c>
    </row>
    <row r="571" spans="2:3" ht="15">
      <c r="B571" s="40" t="s">
        <v>3261</v>
      </c>
      <c r="C571" s="91">
        <v>836</v>
      </c>
    </row>
    <row r="572" spans="2:3" ht="15">
      <c r="B572" s="40" t="s">
        <v>3262</v>
      </c>
      <c r="C572" s="91">
        <v>495</v>
      </c>
    </row>
    <row r="573" spans="2:3" ht="15">
      <c r="B573" s="40" t="s">
        <v>3263</v>
      </c>
      <c r="C573" s="91">
        <v>87</v>
      </c>
    </row>
    <row r="574" spans="2:3" ht="15">
      <c r="B574" s="40" t="s">
        <v>3264</v>
      </c>
      <c r="C574" s="91">
        <v>830</v>
      </c>
    </row>
    <row r="575" spans="2:3" ht="15">
      <c r="B575" s="40" t="s">
        <v>3265</v>
      </c>
      <c r="C575" s="91">
        <v>1046</v>
      </c>
    </row>
    <row r="576" spans="2:3" ht="15">
      <c r="B576" s="40" t="s">
        <v>3266</v>
      </c>
      <c r="C576" s="91">
        <v>15</v>
      </c>
    </row>
    <row r="577" spans="2:3" ht="15">
      <c r="B577" s="40" t="s">
        <v>3267</v>
      </c>
      <c r="C577" s="91">
        <v>1057</v>
      </c>
    </row>
    <row r="578" spans="2:3" ht="15">
      <c r="B578" s="40" t="s">
        <v>3268</v>
      </c>
      <c r="C578" s="91">
        <v>68200</v>
      </c>
    </row>
    <row r="579" spans="2:3" ht="15">
      <c r="B579" s="40" t="s">
        <v>3269</v>
      </c>
      <c r="C579" s="91">
        <v>71</v>
      </c>
    </row>
    <row r="580" spans="2:3" ht="15">
      <c r="B580" s="40" t="s">
        <v>3270</v>
      </c>
      <c r="C580" s="91">
        <v>16</v>
      </c>
    </row>
    <row r="581" spans="2:3" ht="15">
      <c r="B581" s="40" t="s">
        <v>3271</v>
      </c>
      <c r="C581" s="91">
        <v>305</v>
      </c>
    </row>
    <row r="582" spans="2:3" ht="15">
      <c r="B582" s="40" t="s">
        <v>3272</v>
      </c>
      <c r="C582" s="91">
        <v>679</v>
      </c>
    </row>
    <row r="583" spans="2:3" ht="15">
      <c r="B583" s="40" t="s">
        <v>3273</v>
      </c>
      <c r="C583" s="91">
        <v>1943</v>
      </c>
    </row>
    <row r="584" spans="2:3" ht="15">
      <c r="B584" s="40" t="s">
        <v>3274</v>
      </c>
      <c r="C584" s="91">
        <v>140</v>
      </c>
    </row>
    <row r="585" spans="2:3" ht="15">
      <c r="B585" s="40" t="s">
        <v>3275</v>
      </c>
      <c r="C585" s="91">
        <v>197925</v>
      </c>
    </row>
    <row r="586" spans="2:3" ht="15">
      <c r="B586" s="40" t="s">
        <v>3276</v>
      </c>
      <c r="C586" s="91">
        <v>83</v>
      </c>
    </row>
    <row r="587" spans="2:3" ht="15">
      <c r="B587" s="40" t="s">
        <v>3277</v>
      </c>
      <c r="C587" s="91">
        <v>214</v>
      </c>
    </row>
    <row r="588" spans="2:3" ht="15">
      <c r="B588" s="40" t="s">
        <v>3278</v>
      </c>
      <c r="C588" s="91">
        <v>581</v>
      </c>
    </row>
    <row r="589" spans="2:3" ht="15">
      <c r="B589" s="40" t="s">
        <v>3279</v>
      </c>
      <c r="C589" s="91">
        <v>316</v>
      </c>
    </row>
    <row r="590" spans="2:3" ht="15">
      <c r="B590" s="40" t="s">
        <v>3280</v>
      </c>
      <c r="C590" s="91">
        <v>345</v>
      </c>
    </row>
    <row r="591" spans="2:3" ht="15">
      <c r="B591" s="40" t="s">
        <v>3281</v>
      </c>
      <c r="C591" s="91">
        <v>165</v>
      </c>
    </row>
    <row r="592" spans="2:3" ht="15">
      <c r="B592" s="40" t="s">
        <v>3282</v>
      </c>
      <c r="C592" s="91">
        <v>220</v>
      </c>
    </row>
    <row r="593" spans="2:3" ht="15">
      <c r="B593" s="40" t="s">
        <v>3283</v>
      </c>
      <c r="C593" s="91">
        <v>631</v>
      </c>
    </row>
    <row r="594" spans="2:3" ht="15">
      <c r="B594" s="40" t="s">
        <v>3284</v>
      </c>
      <c r="C594" s="91">
        <v>27</v>
      </c>
    </row>
    <row r="595" spans="2:3" ht="15">
      <c r="B595" s="40" t="s">
        <v>3285</v>
      </c>
      <c r="C595" s="91">
        <v>36</v>
      </c>
    </row>
    <row r="596" spans="2:3" ht="15">
      <c r="B596" s="40" t="s">
        <v>3286</v>
      </c>
      <c r="C596" s="91">
        <v>1</v>
      </c>
    </row>
    <row r="597" spans="2:3" ht="15">
      <c r="B597" s="40" t="s">
        <v>3287</v>
      </c>
      <c r="C597" s="91">
        <v>106</v>
      </c>
    </row>
    <row r="598" spans="2:3" ht="15">
      <c r="B598" s="40" t="s">
        <v>3288</v>
      </c>
      <c r="C598" s="91">
        <v>11</v>
      </c>
    </row>
    <row r="599" spans="2:3" ht="15">
      <c r="B599" s="40" t="s">
        <v>3289</v>
      </c>
      <c r="C599" s="91">
        <v>28</v>
      </c>
    </row>
    <row r="600" spans="2:3" ht="15">
      <c r="B600" s="40" t="s">
        <v>3290</v>
      </c>
      <c r="C600" s="91">
        <v>806</v>
      </c>
    </row>
    <row r="601" spans="2:3" ht="15">
      <c r="B601" s="40" t="s">
        <v>3291</v>
      </c>
      <c r="C601" s="91">
        <v>25</v>
      </c>
    </row>
    <row r="602" spans="2:3" ht="15">
      <c r="B602" s="40" t="s">
        <v>3292</v>
      </c>
      <c r="C602" s="91">
        <v>24</v>
      </c>
    </row>
    <row r="603" spans="2:3" ht="15">
      <c r="B603" s="40" t="s">
        <v>3293</v>
      </c>
      <c r="C603" s="91">
        <v>1225</v>
      </c>
    </row>
    <row r="604" spans="2:3" ht="15">
      <c r="B604" s="40" t="s">
        <v>3294</v>
      </c>
      <c r="C604" s="91">
        <v>78</v>
      </c>
    </row>
    <row r="605" spans="2:3" ht="15">
      <c r="B605" s="40" t="s">
        <v>3295</v>
      </c>
      <c r="C605" s="91">
        <v>75</v>
      </c>
    </row>
    <row r="606" spans="2:3" ht="15">
      <c r="B606" s="40" t="s">
        <v>3296</v>
      </c>
      <c r="C606" s="91">
        <v>14</v>
      </c>
    </row>
    <row r="607" spans="2:3" ht="15">
      <c r="B607" s="40" t="s">
        <v>3297</v>
      </c>
      <c r="C607" s="91">
        <v>127</v>
      </c>
    </row>
    <row r="608" spans="2:3" ht="15">
      <c r="B608" s="40" t="s">
        <v>3298</v>
      </c>
      <c r="C608" s="91">
        <v>29</v>
      </c>
    </row>
    <row r="609" spans="2:3" ht="15">
      <c r="B609" s="40" t="s">
        <v>3299</v>
      </c>
      <c r="C609" s="91">
        <v>32</v>
      </c>
    </row>
    <row r="610" spans="2:3" ht="15">
      <c r="B610" s="40" t="s">
        <v>3300</v>
      </c>
      <c r="C610" s="91">
        <v>28</v>
      </c>
    </row>
    <row r="611" spans="2:3" ht="15">
      <c r="B611" s="40" t="s">
        <v>3301</v>
      </c>
      <c r="C611" s="91">
        <v>3</v>
      </c>
    </row>
    <row r="612" spans="2:3" ht="15">
      <c r="B612" s="40" t="s">
        <v>3302</v>
      </c>
      <c r="C612" s="91">
        <v>70</v>
      </c>
    </row>
    <row r="613" spans="2:3" ht="15">
      <c r="B613" s="40" t="s">
        <v>3303</v>
      </c>
      <c r="C613" s="91">
        <v>25</v>
      </c>
    </row>
    <row r="614" spans="2:3" ht="15">
      <c r="B614" s="40" t="s">
        <v>3304</v>
      </c>
      <c r="C614" s="91">
        <v>45</v>
      </c>
    </row>
    <row r="615" spans="2:3" ht="15">
      <c r="B615" s="40" t="s">
        <v>3305</v>
      </c>
      <c r="C615" s="91">
        <v>43</v>
      </c>
    </row>
    <row r="616" spans="2:3" ht="15">
      <c r="B616" s="40" t="s">
        <v>3306</v>
      </c>
      <c r="C616" s="91">
        <v>6</v>
      </c>
    </row>
    <row r="617" spans="2:3" ht="15">
      <c r="B617" s="40" t="s">
        <v>3307</v>
      </c>
      <c r="C617" s="91">
        <v>9</v>
      </c>
    </row>
    <row r="618" spans="2:3" ht="15">
      <c r="B618" s="40" t="s">
        <v>3308</v>
      </c>
      <c r="C618" s="91">
        <v>89</v>
      </c>
    </row>
    <row r="619" spans="2:3" ht="15">
      <c r="B619" s="40" t="s">
        <v>3309</v>
      </c>
      <c r="C619" s="91">
        <v>436</v>
      </c>
    </row>
    <row r="620" spans="2:3" ht="15">
      <c r="B620" s="40" t="s">
        <v>3310</v>
      </c>
      <c r="C620" s="91">
        <v>441</v>
      </c>
    </row>
    <row r="621" spans="2:3" ht="15">
      <c r="B621" s="40" t="s">
        <v>3311</v>
      </c>
      <c r="C621" s="91">
        <v>224</v>
      </c>
    </row>
    <row r="622" spans="2:3" ht="15">
      <c r="B622" s="40" t="s">
        <v>3312</v>
      </c>
      <c r="C622" s="91">
        <v>73</v>
      </c>
    </row>
    <row r="623" spans="2:3" ht="15">
      <c r="B623" s="40" t="s">
        <v>3313</v>
      </c>
      <c r="C623" s="91">
        <v>4000</v>
      </c>
    </row>
    <row r="624" spans="2:3" ht="15">
      <c r="B624" s="40" t="s">
        <v>3314</v>
      </c>
      <c r="C624" s="91">
        <v>8</v>
      </c>
    </row>
    <row r="625" spans="2:3" ht="15">
      <c r="B625" s="40" t="s">
        <v>3315</v>
      </c>
      <c r="C625" s="91">
        <v>21</v>
      </c>
    </row>
    <row r="626" spans="2:3" ht="15">
      <c r="B626" s="40" t="s">
        <v>3316</v>
      </c>
      <c r="C626" s="91">
        <v>204</v>
      </c>
    </row>
    <row r="627" spans="2:3" ht="15">
      <c r="B627" s="40" t="s">
        <v>3317</v>
      </c>
      <c r="C627" s="91">
        <v>4</v>
      </c>
    </row>
    <row r="628" spans="2:3" ht="15">
      <c r="B628" s="40" t="s">
        <v>3318</v>
      </c>
      <c r="C628" s="91">
        <v>4</v>
      </c>
    </row>
    <row r="629" spans="2:3" ht="15">
      <c r="B629" s="40" t="s">
        <v>3319</v>
      </c>
      <c r="C629" s="91">
        <v>6</v>
      </c>
    </row>
    <row r="630" spans="2:3" ht="15">
      <c r="B630" s="40" t="s">
        <v>3320</v>
      </c>
      <c r="C630" s="91">
        <v>13</v>
      </c>
    </row>
    <row r="631" spans="2:3" ht="15">
      <c r="B631" s="40" t="s">
        <v>3321</v>
      </c>
      <c r="C631" s="91">
        <v>79</v>
      </c>
    </row>
    <row r="632" spans="2:3" ht="15">
      <c r="B632" s="40" t="s">
        <v>3322</v>
      </c>
      <c r="C632" s="91">
        <v>58</v>
      </c>
    </row>
    <row r="633" spans="2:3" ht="15">
      <c r="B633" s="40" t="s">
        <v>3323</v>
      </c>
      <c r="C633" s="91">
        <v>6</v>
      </c>
    </row>
    <row r="634" spans="2:3" ht="15">
      <c r="B634" s="40" t="s">
        <v>3324</v>
      </c>
      <c r="C634" s="91">
        <v>44</v>
      </c>
    </row>
    <row r="635" spans="2:3" ht="15">
      <c r="B635" s="40" t="s">
        <v>3325</v>
      </c>
      <c r="C635" s="91">
        <v>59</v>
      </c>
    </row>
    <row r="636" spans="2:3" ht="15">
      <c r="B636" s="40" t="s">
        <v>3326</v>
      </c>
      <c r="C636" s="91">
        <v>104</v>
      </c>
    </row>
    <row r="637" spans="2:3" ht="15">
      <c r="B637" s="40" t="s">
        <v>3327</v>
      </c>
      <c r="C637" s="91">
        <v>30</v>
      </c>
    </row>
    <row r="638" spans="2:3" ht="15">
      <c r="B638" s="40" t="s">
        <v>3328</v>
      </c>
      <c r="C638" s="91">
        <v>31</v>
      </c>
    </row>
    <row r="639" spans="2:3" ht="15">
      <c r="B639" s="40" t="s">
        <v>3329</v>
      </c>
      <c r="C639" s="91">
        <v>1</v>
      </c>
    </row>
    <row r="640" spans="2:3" ht="15">
      <c r="B640" s="40" t="s">
        <v>3330</v>
      </c>
      <c r="C640" s="91">
        <v>13</v>
      </c>
    </row>
    <row r="641" spans="2:3" ht="15">
      <c r="B641" s="40" t="s">
        <v>3331</v>
      </c>
      <c r="C641" s="91">
        <v>1</v>
      </c>
    </row>
    <row r="642" spans="2:3" ht="15">
      <c r="B642" s="40" t="s">
        <v>3332</v>
      </c>
      <c r="C642" s="91">
        <v>2</v>
      </c>
    </row>
    <row r="643" spans="2:3" ht="15">
      <c r="B643" s="40" t="s">
        <v>3333</v>
      </c>
      <c r="C643" s="91">
        <v>114</v>
      </c>
    </row>
    <row r="644" spans="2:3" ht="15">
      <c r="B644" s="40" t="s">
        <v>3334</v>
      </c>
      <c r="C644" s="91">
        <v>27</v>
      </c>
    </row>
    <row r="645" spans="2:3" ht="15">
      <c r="B645" s="40" t="s">
        <v>3335</v>
      </c>
      <c r="C645" s="91">
        <v>3</v>
      </c>
    </row>
    <row r="646" spans="2:3" ht="15">
      <c r="B646" s="40" t="s">
        <v>3336</v>
      </c>
      <c r="C646" s="91">
        <v>48</v>
      </c>
    </row>
    <row r="647" spans="2:3" ht="15">
      <c r="B647" s="40" t="s">
        <v>3337</v>
      </c>
      <c r="C647" s="91">
        <v>54</v>
      </c>
    </row>
    <row r="648" spans="2:3" ht="15">
      <c r="B648" s="40" t="s">
        <v>3338</v>
      </c>
      <c r="C648" s="91">
        <v>48</v>
      </c>
    </row>
    <row r="649" spans="2:3" ht="15">
      <c r="B649" s="40" t="s">
        <v>3339</v>
      </c>
      <c r="C649" s="91">
        <v>26</v>
      </c>
    </row>
    <row r="650" spans="2:3" ht="15">
      <c r="B650" s="40" t="s">
        <v>3340</v>
      </c>
      <c r="C650" s="91">
        <v>2</v>
      </c>
    </row>
    <row r="651" spans="2:3" ht="15">
      <c r="B651" s="40" t="s">
        <v>3341</v>
      </c>
      <c r="C651" s="91">
        <v>1</v>
      </c>
    </row>
    <row r="652" spans="2:3" ht="15">
      <c r="B652" s="40" t="s">
        <v>3342</v>
      </c>
      <c r="C652" s="91">
        <v>1</v>
      </c>
    </row>
    <row r="653" spans="2:3" ht="15">
      <c r="B653" s="40" t="s">
        <v>3343</v>
      </c>
      <c r="C653" s="91">
        <v>34</v>
      </c>
    </row>
    <row r="654" spans="2:3" ht="15">
      <c r="B654" s="40" t="s">
        <v>3344</v>
      </c>
      <c r="C654" s="91">
        <v>3</v>
      </c>
    </row>
    <row r="655" spans="2:3" ht="15">
      <c r="B655" s="40" t="s">
        <v>3345</v>
      </c>
      <c r="C655" s="91">
        <v>4</v>
      </c>
    </row>
    <row r="656" spans="2:3" ht="15">
      <c r="B656" s="40" t="s">
        <v>3346</v>
      </c>
      <c r="C656" s="91">
        <v>3500</v>
      </c>
    </row>
    <row r="657" spans="2:3" ht="15">
      <c r="B657" s="40" t="s">
        <v>3347</v>
      </c>
      <c r="C657" s="91">
        <v>10</v>
      </c>
    </row>
    <row r="658" spans="2:3" ht="15">
      <c r="B658" s="40" t="s">
        <v>3348</v>
      </c>
      <c r="C658" s="91">
        <v>6</v>
      </c>
    </row>
    <row r="659" spans="2:3" ht="15">
      <c r="B659" s="40" t="s">
        <v>3349</v>
      </c>
      <c r="C659" s="91">
        <v>16</v>
      </c>
    </row>
    <row r="660" spans="2:3" ht="15">
      <c r="B660" s="40" t="s">
        <v>3350</v>
      </c>
      <c r="C660" s="91">
        <v>9</v>
      </c>
    </row>
    <row r="661" spans="2:3" ht="15">
      <c r="B661" s="40" t="s">
        <v>3351</v>
      </c>
      <c r="C661" s="91">
        <v>15</v>
      </c>
    </row>
    <row r="662" spans="2:3" ht="15">
      <c r="B662" s="40" t="s">
        <v>3352</v>
      </c>
      <c r="C662" s="91">
        <v>29900</v>
      </c>
    </row>
    <row r="663" spans="2:3" ht="15">
      <c r="B663" s="40" t="s">
        <v>3353</v>
      </c>
      <c r="C663" s="91">
        <v>10</v>
      </c>
    </row>
    <row r="664" spans="2:3" ht="15">
      <c r="B664" s="40" t="s">
        <v>3354</v>
      </c>
      <c r="C664" s="91">
        <v>69</v>
      </c>
    </row>
    <row r="665" spans="2:3" ht="15">
      <c r="B665" s="40" t="s">
        <v>3355</v>
      </c>
      <c r="C665" s="91">
        <v>26</v>
      </c>
    </row>
    <row r="666" spans="2:3" ht="15">
      <c r="B666" s="40" t="s">
        <v>3356</v>
      </c>
      <c r="C666" s="91">
        <v>3</v>
      </c>
    </row>
    <row r="667" spans="2:3" ht="15">
      <c r="B667" s="40" t="s">
        <v>3357</v>
      </c>
      <c r="C667" s="91">
        <v>68</v>
      </c>
    </row>
    <row r="668" spans="2:3" ht="15">
      <c r="B668" s="40" t="s">
        <v>3358</v>
      </c>
      <c r="C668" s="91">
        <v>1</v>
      </c>
    </row>
    <row r="669" spans="2:3" ht="15">
      <c r="B669" s="40" t="s">
        <v>3359</v>
      </c>
      <c r="C669" s="91">
        <v>135</v>
      </c>
    </row>
    <row r="670" spans="2:3" ht="15">
      <c r="B670" s="40" t="s">
        <v>3360</v>
      </c>
      <c r="C670" s="91">
        <v>1</v>
      </c>
    </row>
    <row r="671" spans="2:3" ht="15">
      <c r="B671" s="40" t="s">
        <v>3361</v>
      </c>
      <c r="C671" s="91">
        <v>1</v>
      </c>
    </row>
    <row r="672" spans="2:3" ht="15">
      <c r="B672" s="40" t="s">
        <v>3362</v>
      </c>
      <c r="C672" s="91">
        <v>1</v>
      </c>
    </row>
    <row r="673" spans="2:3" ht="15">
      <c r="B673" s="40" t="s">
        <v>3363</v>
      </c>
      <c r="C673" s="91">
        <v>28</v>
      </c>
    </row>
    <row r="674" spans="2:3" ht="15">
      <c r="B674" s="40" t="s">
        <v>3364</v>
      </c>
      <c r="C674" s="91">
        <v>4</v>
      </c>
    </row>
    <row r="675" spans="2:3" ht="15">
      <c r="B675" s="40" t="s">
        <v>3365</v>
      </c>
      <c r="C675" s="91">
        <v>2</v>
      </c>
    </row>
    <row r="676" spans="2:3" ht="15">
      <c r="B676" s="40" t="s">
        <v>3286</v>
      </c>
      <c r="C676" s="91">
        <v>1817</v>
      </c>
    </row>
    <row r="677" spans="2:3" ht="15">
      <c r="B677" s="40" t="s">
        <v>3288</v>
      </c>
      <c r="C677" s="91">
        <v>140</v>
      </c>
    </row>
    <row r="678" spans="2:3" ht="15">
      <c r="B678" s="40" t="s">
        <v>3289</v>
      </c>
      <c r="C678" s="91">
        <v>581</v>
      </c>
    </row>
    <row r="679" spans="2:3" ht="15">
      <c r="B679" s="40" t="s">
        <v>3366</v>
      </c>
      <c r="C679" s="91">
        <v>53</v>
      </c>
    </row>
    <row r="680" spans="2:3" ht="15">
      <c r="B680" s="40" t="s">
        <v>3290</v>
      </c>
      <c r="C680" s="91">
        <v>654</v>
      </c>
    </row>
    <row r="681" spans="2:3" ht="15">
      <c r="B681" s="40" t="s">
        <v>3291</v>
      </c>
      <c r="C681" s="91">
        <v>3</v>
      </c>
    </row>
    <row r="682" spans="2:3" ht="15">
      <c r="B682" s="40" t="s">
        <v>3292</v>
      </c>
      <c r="C682" s="91">
        <v>33</v>
      </c>
    </row>
    <row r="683" spans="2:3" ht="15">
      <c r="B683" s="40" t="s">
        <v>3293</v>
      </c>
      <c r="C683" s="91">
        <v>98</v>
      </c>
    </row>
    <row r="684" spans="2:3" ht="15">
      <c r="B684" s="40" t="s">
        <v>3295</v>
      </c>
      <c r="C684" s="91">
        <v>259</v>
      </c>
    </row>
    <row r="685" spans="2:3" ht="15">
      <c r="B685" s="40" t="s">
        <v>3296</v>
      </c>
      <c r="C685" s="91">
        <v>29</v>
      </c>
    </row>
    <row r="686" spans="2:3" ht="15">
      <c r="B686" s="40" t="s">
        <v>3298</v>
      </c>
      <c r="C686" s="91">
        <v>165</v>
      </c>
    </row>
    <row r="687" spans="2:3" ht="15">
      <c r="B687" s="40" t="s">
        <v>3299</v>
      </c>
      <c r="C687" s="91">
        <v>385</v>
      </c>
    </row>
    <row r="688" spans="2:3" ht="15">
      <c r="B688" s="40" t="s">
        <v>3300</v>
      </c>
      <c r="C688" s="91">
        <v>136</v>
      </c>
    </row>
    <row r="689" spans="2:3" ht="15">
      <c r="B689" s="40" t="s">
        <v>3302</v>
      </c>
      <c r="C689" s="91">
        <v>628</v>
      </c>
    </row>
    <row r="690" spans="2:3" ht="15">
      <c r="B690" s="40" t="s">
        <v>3303</v>
      </c>
      <c r="C690" s="91">
        <v>443</v>
      </c>
    </row>
    <row r="691" spans="2:3" ht="15">
      <c r="B691" s="40" t="s">
        <v>3367</v>
      </c>
      <c r="C691" s="91">
        <v>1610</v>
      </c>
    </row>
    <row r="692" spans="2:3" ht="15">
      <c r="B692" s="40" t="s">
        <v>3304</v>
      </c>
      <c r="C692" s="91">
        <v>110</v>
      </c>
    </row>
    <row r="693" spans="2:3" ht="15">
      <c r="B693" s="40" t="s">
        <v>3305</v>
      </c>
      <c r="C693" s="91">
        <v>100</v>
      </c>
    </row>
    <row r="694" spans="2:3" ht="15">
      <c r="B694" s="40" t="s">
        <v>3368</v>
      </c>
      <c r="C694" s="91">
        <v>85</v>
      </c>
    </row>
    <row r="695" spans="2:3" ht="15">
      <c r="B695" s="40" t="s">
        <v>3306</v>
      </c>
      <c r="C695" s="91">
        <v>373</v>
      </c>
    </row>
    <row r="696" spans="2:3" ht="15">
      <c r="B696" s="40" t="s">
        <v>3307</v>
      </c>
      <c r="C696" s="91">
        <v>116</v>
      </c>
    </row>
    <row r="697" spans="2:3" ht="15">
      <c r="B697" s="40" t="s">
        <v>3308</v>
      </c>
      <c r="C697" s="91">
        <v>639</v>
      </c>
    </row>
    <row r="698" spans="2:3" ht="15">
      <c r="B698" s="40" t="s">
        <v>3309</v>
      </c>
      <c r="C698" s="91">
        <v>1919</v>
      </c>
    </row>
    <row r="699" spans="2:3" ht="15">
      <c r="B699" s="40" t="s">
        <v>3310</v>
      </c>
      <c r="C699" s="91">
        <v>106</v>
      </c>
    </row>
    <row r="700" spans="2:3" ht="15">
      <c r="B700" s="40" t="s">
        <v>3311</v>
      </c>
      <c r="C700" s="91">
        <v>797</v>
      </c>
    </row>
    <row r="701" spans="2:3" ht="15">
      <c r="B701" s="40" t="s">
        <v>3312</v>
      </c>
      <c r="C701" s="91">
        <v>288</v>
      </c>
    </row>
    <row r="702" spans="2:3" ht="15">
      <c r="B702" s="40" t="s">
        <v>3313</v>
      </c>
      <c r="C702" s="91">
        <v>58000</v>
      </c>
    </row>
    <row r="703" spans="2:3" ht="15">
      <c r="B703" s="40" t="s">
        <v>3314</v>
      </c>
      <c r="C703" s="91">
        <v>318</v>
      </c>
    </row>
    <row r="704" spans="2:3" ht="15">
      <c r="B704" s="40" t="s">
        <v>3315</v>
      </c>
      <c r="C704" s="91">
        <v>1473</v>
      </c>
    </row>
    <row r="705" spans="2:3" ht="15">
      <c r="B705" s="40" t="s">
        <v>3316</v>
      </c>
      <c r="C705" s="91">
        <v>1015</v>
      </c>
    </row>
    <row r="706" spans="2:3" ht="15">
      <c r="B706" s="40" t="s">
        <v>3317</v>
      </c>
      <c r="C706" s="91">
        <v>686</v>
      </c>
    </row>
    <row r="707" spans="2:3" ht="15">
      <c r="B707" s="40" t="s">
        <v>3318</v>
      </c>
      <c r="C707" s="91">
        <v>5</v>
      </c>
    </row>
    <row r="708" spans="2:3" ht="15">
      <c r="B708" s="40" t="s">
        <v>3319</v>
      </c>
      <c r="C708" s="91">
        <v>201</v>
      </c>
    </row>
    <row r="709" spans="2:3" ht="15">
      <c r="B709" s="40" t="s">
        <v>3320</v>
      </c>
      <c r="C709" s="91">
        <v>542</v>
      </c>
    </row>
    <row r="710" spans="2:3" ht="15">
      <c r="B710" s="40" t="s">
        <v>3321</v>
      </c>
      <c r="C710" s="91">
        <v>235</v>
      </c>
    </row>
    <row r="711" spans="2:3" ht="15">
      <c r="B711" s="40" t="s">
        <v>3322</v>
      </c>
      <c r="C711" s="91">
        <v>376</v>
      </c>
    </row>
    <row r="712" spans="2:3" ht="15">
      <c r="B712" s="40" t="s">
        <v>3323</v>
      </c>
      <c r="C712" s="91">
        <v>120</v>
      </c>
    </row>
    <row r="713" spans="2:3" ht="15">
      <c r="B713" s="40" t="s">
        <v>3324</v>
      </c>
      <c r="C713" s="91">
        <v>391</v>
      </c>
    </row>
    <row r="714" spans="2:3" ht="15">
      <c r="B714" s="40" t="s">
        <v>3326</v>
      </c>
      <c r="C714" s="91">
        <v>125</v>
      </c>
    </row>
    <row r="715" spans="2:3" ht="15">
      <c r="B715" s="40" t="s">
        <v>3327</v>
      </c>
      <c r="C715" s="91">
        <v>408</v>
      </c>
    </row>
    <row r="716" spans="2:3" ht="15">
      <c r="B716" s="40" t="s">
        <v>3369</v>
      </c>
      <c r="C716" s="91">
        <v>269</v>
      </c>
    </row>
    <row r="717" spans="2:3" ht="15">
      <c r="B717" s="40" t="s">
        <v>3332</v>
      </c>
      <c r="C717" s="91">
        <v>303</v>
      </c>
    </row>
    <row r="718" spans="2:3" ht="15">
      <c r="B718" s="40" t="s">
        <v>3333</v>
      </c>
      <c r="C718" s="91">
        <v>2787</v>
      </c>
    </row>
    <row r="719" spans="2:3" ht="15">
      <c r="B719" s="40" t="s">
        <v>3334</v>
      </c>
      <c r="C719" s="91">
        <v>853</v>
      </c>
    </row>
    <row r="720" spans="2:3" ht="15">
      <c r="B720" s="40" t="s">
        <v>3335</v>
      </c>
      <c r="C720" s="91">
        <v>597</v>
      </c>
    </row>
    <row r="721" spans="2:3" ht="15">
      <c r="B721" s="40" t="s">
        <v>3336</v>
      </c>
      <c r="C721" s="91">
        <v>630</v>
      </c>
    </row>
    <row r="722" spans="2:3" ht="15">
      <c r="B722" s="40" t="s">
        <v>3337</v>
      </c>
      <c r="C722" s="91">
        <v>345</v>
      </c>
    </row>
    <row r="723" spans="2:3" ht="15">
      <c r="B723" s="40" t="s">
        <v>3338</v>
      </c>
      <c r="C723" s="91">
        <v>40</v>
      </c>
    </row>
    <row r="724" spans="2:3" ht="15">
      <c r="B724" s="40" t="s">
        <v>3339</v>
      </c>
      <c r="C724" s="91">
        <v>801</v>
      </c>
    </row>
    <row r="725" spans="2:3" ht="15">
      <c r="B725" s="40" t="s">
        <v>3340</v>
      </c>
      <c r="C725" s="91">
        <v>1151</v>
      </c>
    </row>
    <row r="726" spans="2:3" ht="15">
      <c r="B726" s="40" t="s">
        <v>3341</v>
      </c>
      <c r="C726" s="91">
        <v>120</v>
      </c>
    </row>
    <row r="727" spans="2:3" ht="15">
      <c r="B727" s="40" t="s">
        <v>3342</v>
      </c>
      <c r="C727" s="91">
        <v>182</v>
      </c>
    </row>
    <row r="728" spans="2:3" ht="15">
      <c r="B728" s="40" t="s">
        <v>3343</v>
      </c>
      <c r="C728" s="91">
        <v>651</v>
      </c>
    </row>
    <row r="729" spans="2:3" ht="15">
      <c r="B729" s="40" t="s">
        <v>3344</v>
      </c>
      <c r="C729" s="91">
        <v>2421</v>
      </c>
    </row>
    <row r="730" spans="2:3" ht="15">
      <c r="B730" s="40" t="s">
        <v>3345</v>
      </c>
      <c r="C730" s="91">
        <v>205</v>
      </c>
    </row>
    <row r="731" spans="2:3" ht="15">
      <c r="B731" s="40" t="s">
        <v>3346</v>
      </c>
      <c r="C731" s="91">
        <v>110000</v>
      </c>
    </row>
    <row r="732" spans="2:3" ht="15">
      <c r="B732" s="40" t="s">
        <v>3347</v>
      </c>
      <c r="C732" s="91">
        <v>161</v>
      </c>
    </row>
    <row r="733" spans="2:3" ht="15">
      <c r="B733" s="40" t="s">
        <v>3348</v>
      </c>
      <c r="C733" s="91">
        <v>514</v>
      </c>
    </row>
    <row r="734" spans="2:3" ht="15">
      <c r="B734" s="40" t="s">
        <v>3349</v>
      </c>
      <c r="C734" s="91">
        <v>49</v>
      </c>
    </row>
    <row r="735" spans="2:3" ht="15">
      <c r="B735" s="40" t="s">
        <v>3350</v>
      </c>
      <c r="C735" s="91">
        <v>576</v>
      </c>
    </row>
    <row r="736" spans="2:3" ht="15">
      <c r="B736" s="40" t="s">
        <v>3351</v>
      </c>
      <c r="C736" s="91">
        <v>495</v>
      </c>
    </row>
    <row r="737" spans="2:3" ht="15">
      <c r="B737" s="40" t="s">
        <v>3352</v>
      </c>
      <c r="C737" s="91">
        <v>553800</v>
      </c>
    </row>
    <row r="738" spans="2:3" ht="15">
      <c r="B738" s="40" t="s">
        <v>3353</v>
      </c>
      <c r="C738" s="91">
        <v>19</v>
      </c>
    </row>
    <row r="739" spans="2:3" ht="15">
      <c r="B739" s="40" t="s">
        <v>3354</v>
      </c>
      <c r="C739" s="91">
        <v>681</v>
      </c>
    </row>
    <row r="740" spans="2:3" ht="15">
      <c r="B740" s="40" t="s">
        <v>3355</v>
      </c>
      <c r="C740" s="91">
        <v>193</v>
      </c>
    </row>
    <row r="741" spans="2:3" ht="15">
      <c r="B741" s="40" t="s">
        <v>3356</v>
      </c>
      <c r="C741" s="91">
        <v>69</v>
      </c>
    </row>
    <row r="742" spans="2:3" ht="15">
      <c r="B742" s="40" t="s">
        <v>3357</v>
      </c>
      <c r="C742" s="91">
        <v>525</v>
      </c>
    </row>
    <row r="743" spans="2:3" ht="15">
      <c r="B743" s="40" t="s">
        <v>3358</v>
      </c>
      <c r="C743" s="91">
        <v>410</v>
      </c>
    </row>
    <row r="744" spans="2:3" ht="15">
      <c r="B744" s="40" t="s">
        <v>3359</v>
      </c>
      <c r="C744" s="91">
        <v>245</v>
      </c>
    </row>
    <row r="745" spans="2:3" ht="15">
      <c r="B745" s="40" t="s">
        <v>3360</v>
      </c>
      <c r="C745" s="91">
        <v>583</v>
      </c>
    </row>
    <row r="746" spans="2:3" ht="15">
      <c r="B746" s="40" t="s">
        <v>3361</v>
      </c>
      <c r="C746" s="91">
        <v>408</v>
      </c>
    </row>
    <row r="747" spans="2:3" ht="15">
      <c r="B747" s="40" t="s">
        <v>3362</v>
      </c>
      <c r="C747" s="91">
        <v>263</v>
      </c>
    </row>
    <row r="748" spans="2:3" ht="15">
      <c r="B748" s="40" t="s">
        <v>3363</v>
      </c>
      <c r="C748" s="91">
        <v>440</v>
      </c>
    </row>
    <row r="749" spans="2:3" ht="15">
      <c r="B749" s="40" t="s">
        <v>3364</v>
      </c>
      <c r="C749" s="91">
        <v>94</v>
      </c>
    </row>
    <row r="750" spans="2:3" ht="15">
      <c r="B750" s="40" t="s">
        <v>3365</v>
      </c>
      <c r="C750" s="91">
        <v>458</v>
      </c>
    </row>
    <row r="751" spans="2:3" ht="15">
      <c r="B751" s="40" t="s">
        <v>3370</v>
      </c>
      <c r="C751" s="91">
        <v>289</v>
      </c>
    </row>
    <row r="752" spans="2:3" ht="15">
      <c r="B752" s="40" t="s">
        <v>3371</v>
      </c>
      <c r="C752" s="91">
        <v>544</v>
      </c>
    </row>
    <row r="753" spans="2:3" ht="15">
      <c r="B753" s="40" t="s">
        <v>3372</v>
      </c>
      <c r="C753" s="91">
        <v>267</v>
      </c>
    </row>
    <row r="754" spans="2:3" ht="15">
      <c r="B754" s="40" t="s">
        <v>3373</v>
      </c>
      <c r="C754" s="91">
        <v>1245</v>
      </c>
    </row>
    <row r="755" spans="2:3" ht="15">
      <c r="B755" s="40" t="s">
        <v>3374</v>
      </c>
      <c r="C755" s="91">
        <v>1018</v>
      </c>
    </row>
    <row r="756" spans="2:3" ht="15">
      <c r="B756" s="40" t="s">
        <v>3375</v>
      </c>
      <c r="C756" s="91">
        <v>10</v>
      </c>
    </row>
    <row r="757" spans="2:3" ht="15">
      <c r="B757" s="40" t="s">
        <v>3376</v>
      </c>
      <c r="C757" s="91">
        <v>899</v>
      </c>
    </row>
    <row r="758" spans="2:3" ht="15">
      <c r="B758" s="40" t="s">
        <v>3377</v>
      </c>
      <c r="C758" s="91">
        <v>807</v>
      </c>
    </row>
    <row r="759" spans="2:3" ht="15">
      <c r="B759" s="40" t="s">
        <v>3378</v>
      </c>
      <c r="C759" s="91">
        <v>792</v>
      </c>
    </row>
    <row r="760" spans="2:3" ht="15">
      <c r="B760" s="40" t="s">
        <v>3379</v>
      </c>
      <c r="C760" s="91">
        <v>183</v>
      </c>
    </row>
    <row r="761" spans="2:3" ht="15">
      <c r="B761" s="40" t="s">
        <v>3380</v>
      </c>
      <c r="C761" s="91">
        <v>496</v>
      </c>
    </row>
    <row r="762" spans="2:3" ht="15">
      <c r="B762" s="40" t="s">
        <v>3381</v>
      </c>
      <c r="C762" s="91">
        <v>223</v>
      </c>
    </row>
    <row r="763" spans="2:3" ht="15">
      <c r="B763" s="40" t="s">
        <v>3382</v>
      </c>
      <c r="C763" s="91">
        <v>527</v>
      </c>
    </row>
    <row r="764" spans="2:3" ht="15">
      <c r="B764" s="40" t="s">
        <v>3383</v>
      </c>
      <c r="C764" s="91">
        <v>58</v>
      </c>
    </row>
    <row r="765" spans="2:3" ht="15">
      <c r="B765" s="40" t="s">
        <v>3384</v>
      </c>
      <c r="C765" s="91">
        <v>84</v>
      </c>
    </row>
    <row r="766" spans="2:3" ht="15">
      <c r="B766" s="40" t="s">
        <v>3385</v>
      </c>
      <c r="C766" s="91">
        <v>534</v>
      </c>
    </row>
    <row r="767" spans="2:3" ht="15">
      <c r="B767" s="40" t="s">
        <v>3386</v>
      </c>
      <c r="C767" s="91">
        <v>821</v>
      </c>
    </row>
    <row r="768" spans="2:3" ht="15">
      <c r="B768" s="40" t="s">
        <v>3387</v>
      </c>
      <c r="C768" s="91">
        <v>6750000</v>
      </c>
    </row>
    <row r="769" spans="2:3" ht="15">
      <c r="B769" s="40" t="s">
        <v>3388</v>
      </c>
      <c r="C769" s="91">
        <v>1021</v>
      </c>
    </row>
    <row r="770" spans="2:3" ht="15">
      <c r="B770" s="40" t="s">
        <v>3389</v>
      </c>
      <c r="C770" s="91">
        <v>912</v>
      </c>
    </row>
    <row r="771" spans="2:3" ht="15">
      <c r="B771" s="40" t="s">
        <v>3390</v>
      </c>
      <c r="C771" s="91">
        <v>109</v>
      </c>
    </row>
    <row r="772" spans="2:3" ht="15">
      <c r="B772" s="40" t="s">
        <v>3391</v>
      </c>
      <c r="C772" s="91">
        <v>898</v>
      </c>
    </row>
    <row r="773" spans="2:3" ht="15">
      <c r="B773" s="40" t="s">
        <v>3392</v>
      </c>
      <c r="C773" s="91">
        <v>618</v>
      </c>
    </row>
    <row r="774" spans="2:3" ht="15">
      <c r="B774" s="40" t="s">
        <v>3393</v>
      </c>
      <c r="C774" s="91">
        <v>377</v>
      </c>
    </row>
    <row r="775" spans="2:3" ht="15">
      <c r="B775" s="40" t="s">
        <v>3394</v>
      </c>
      <c r="C775" s="91">
        <v>157950</v>
      </c>
    </row>
    <row r="776" spans="2:3" ht="15">
      <c r="B776" s="40" t="s">
        <v>3395</v>
      </c>
      <c r="C776" s="91">
        <v>591600</v>
      </c>
    </row>
    <row r="777" spans="2:3" ht="15">
      <c r="B777" s="40" t="s">
        <v>3396</v>
      </c>
      <c r="C777" s="91">
        <v>790</v>
      </c>
    </row>
    <row r="778" spans="2:3" ht="15">
      <c r="B778" s="40" t="s">
        <v>3397</v>
      </c>
      <c r="C778" s="91">
        <v>660</v>
      </c>
    </row>
    <row r="779" spans="2:3" ht="15">
      <c r="B779" s="40" t="s">
        <v>3398</v>
      </c>
      <c r="C779" s="91">
        <v>1040</v>
      </c>
    </row>
    <row r="780" spans="2:3" ht="15">
      <c r="B780" s="40" t="s">
        <v>3399</v>
      </c>
      <c r="C780" s="91">
        <v>188</v>
      </c>
    </row>
    <row r="781" spans="2:3" ht="15">
      <c r="B781" s="40" t="s">
        <v>3400</v>
      </c>
      <c r="C781" s="91">
        <v>70</v>
      </c>
    </row>
    <row r="782" spans="2:3" ht="15">
      <c r="B782" s="40" t="s">
        <v>3401</v>
      </c>
      <c r="C782" s="91">
        <v>33</v>
      </c>
    </row>
    <row r="783" spans="2:3" ht="15">
      <c r="B783" s="40" t="s">
        <v>3402</v>
      </c>
      <c r="C783" s="91">
        <v>80</v>
      </c>
    </row>
    <row r="784" spans="2:3" ht="15">
      <c r="B784" s="40" t="s">
        <v>3403</v>
      </c>
      <c r="C784" s="91">
        <v>2008</v>
      </c>
    </row>
    <row r="785" spans="2:3" ht="15">
      <c r="B785" s="40" t="s">
        <v>3404</v>
      </c>
      <c r="C785" s="91">
        <v>23</v>
      </c>
    </row>
    <row r="786" spans="2:3" ht="15">
      <c r="B786" s="40" t="s">
        <v>3405</v>
      </c>
      <c r="C786" s="91">
        <v>678</v>
      </c>
    </row>
    <row r="787" spans="2:3" ht="15">
      <c r="B787" s="40" t="s">
        <v>3406</v>
      </c>
      <c r="C787" s="91">
        <v>207600</v>
      </c>
    </row>
    <row r="788" spans="2:3" ht="15">
      <c r="B788" s="40" t="s">
        <v>3407</v>
      </c>
      <c r="C788" s="91">
        <v>238</v>
      </c>
    </row>
    <row r="789" spans="2:3" ht="15">
      <c r="B789" s="40" t="s">
        <v>3408</v>
      </c>
      <c r="C789" s="91">
        <v>817</v>
      </c>
    </row>
    <row r="790" spans="2:3" ht="15">
      <c r="B790" s="40" t="s">
        <v>3409</v>
      </c>
      <c r="C790" s="91">
        <v>112</v>
      </c>
    </row>
    <row r="791" spans="2:3" ht="15">
      <c r="B791" s="40" t="s">
        <v>3410</v>
      </c>
      <c r="C791" s="91">
        <v>296</v>
      </c>
    </row>
    <row r="792" spans="2:3" ht="15">
      <c r="B792" s="40" t="s">
        <v>3411</v>
      </c>
      <c r="C792" s="91">
        <v>2</v>
      </c>
    </row>
    <row r="793" spans="2:3" ht="15">
      <c r="B793" s="40" t="s">
        <v>3412</v>
      </c>
      <c r="C793" s="91">
        <v>554</v>
      </c>
    </row>
    <row r="794" spans="2:3" ht="15">
      <c r="B794" s="40" t="s">
        <v>3413</v>
      </c>
      <c r="C794" s="91">
        <v>264</v>
      </c>
    </row>
    <row r="795" spans="2:3" ht="15">
      <c r="B795" s="40" t="s">
        <v>3414</v>
      </c>
      <c r="C795" s="91">
        <v>23</v>
      </c>
    </row>
    <row r="796" spans="2:3" ht="15">
      <c r="B796" s="40" t="s">
        <v>3415</v>
      </c>
      <c r="C796" s="91">
        <v>658</v>
      </c>
    </row>
    <row r="797" spans="2:3" ht="15">
      <c r="B797" s="40" t="s">
        <v>3416</v>
      </c>
      <c r="C797" s="91">
        <v>235</v>
      </c>
    </row>
    <row r="798" spans="2:3" ht="15">
      <c r="B798" s="40" t="s">
        <v>3417</v>
      </c>
      <c r="C798" s="91">
        <v>510</v>
      </c>
    </row>
    <row r="799" spans="2:3" ht="15">
      <c r="B799" s="40" t="s">
        <v>3418</v>
      </c>
      <c r="C799" s="91">
        <v>2352</v>
      </c>
    </row>
    <row r="800" spans="2:3" ht="15">
      <c r="B800" s="40" t="s">
        <v>3419</v>
      </c>
      <c r="C800" s="91">
        <v>109</v>
      </c>
    </row>
    <row r="801" spans="2:3" ht="15">
      <c r="B801" s="40" t="s">
        <v>3420</v>
      </c>
      <c r="C801" s="91">
        <v>34</v>
      </c>
    </row>
    <row r="802" spans="2:3" ht="15">
      <c r="B802" s="40" t="s">
        <v>3421</v>
      </c>
      <c r="C802" s="91">
        <v>33</v>
      </c>
    </row>
    <row r="803" spans="2:3" ht="15">
      <c r="B803" s="40" t="s">
        <v>3422</v>
      </c>
      <c r="C803" s="91">
        <v>532</v>
      </c>
    </row>
    <row r="804" spans="2:3" ht="15">
      <c r="B804" s="40" t="s">
        <v>3423</v>
      </c>
      <c r="C804" s="91">
        <v>296</v>
      </c>
    </row>
    <row r="805" spans="2:3" ht="15">
      <c r="B805" s="40" t="s">
        <v>3424</v>
      </c>
      <c r="C805" s="91">
        <v>281</v>
      </c>
    </row>
    <row r="806" spans="2:3" ht="15">
      <c r="B806" s="40" t="s">
        <v>3425</v>
      </c>
      <c r="C806" s="91">
        <v>166</v>
      </c>
    </row>
    <row r="807" spans="2:3" ht="15">
      <c r="B807" s="40" t="s">
        <v>3426</v>
      </c>
      <c r="C807" s="91">
        <v>757</v>
      </c>
    </row>
    <row r="808" spans="2:3" ht="15">
      <c r="B808" s="40" t="s">
        <v>3427</v>
      </c>
      <c r="C808" s="91">
        <v>2048</v>
      </c>
    </row>
    <row r="809" spans="2:3" ht="15">
      <c r="B809" s="40" t="s">
        <v>3428</v>
      </c>
      <c r="C809" s="91">
        <v>254</v>
      </c>
    </row>
    <row r="810" spans="2:3" ht="15">
      <c r="B810" s="40" t="s">
        <v>3429</v>
      </c>
      <c r="C810" s="91">
        <v>562</v>
      </c>
    </row>
    <row r="811" spans="2:3" ht="15">
      <c r="B811" s="40" t="s">
        <v>3430</v>
      </c>
      <c r="C811" s="91">
        <v>200</v>
      </c>
    </row>
    <row r="812" spans="2:3" ht="15">
      <c r="B812" s="40" t="s">
        <v>3431</v>
      </c>
      <c r="C812" s="91">
        <v>49</v>
      </c>
    </row>
    <row r="813" spans="2:3" ht="15">
      <c r="B813" s="40" t="s">
        <v>3432</v>
      </c>
      <c r="C813" s="91">
        <v>271</v>
      </c>
    </row>
    <row r="814" spans="2:3" ht="15">
      <c r="B814" s="40" t="s">
        <v>3433</v>
      </c>
      <c r="C814" s="91">
        <v>306</v>
      </c>
    </row>
    <row r="815" spans="2:3" ht="15">
      <c r="B815" s="40" t="s">
        <v>3434</v>
      </c>
      <c r="C815" s="91">
        <v>515</v>
      </c>
    </row>
    <row r="816" spans="2:3" ht="15">
      <c r="B816" s="40" t="s">
        <v>3435</v>
      </c>
      <c r="C816" s="91">
        <v>161</v>
      </c>
    </row>
    <row r="817" spans="2:3" ht="15">
      <c r="B817" s="40" t="s">
        <v>3436</v>
      </c>
      <c r="C817" s="91">
        <v>77</v>
      </c>
    </row>
    <row r="818" spans="2:3" ht="15">
      <c r="B818" s="40" t="s">
        <v>3437</v>
      </c>
      <c r="C818" s="91">
        <v>694</v>
      </c>
    </row>
    <row r="819" spans="2:3" ht="15">
      <c r="B819" s="40" t="s">
        <v>3438</v>
      </c>
      <c r="C819" s="91">
        <v>12</v>
      </c>
    </row>
    <row r="820" spans="2:3" ht="15">
      <c r="B820" s="40" t="s">
        <v>3439</v>
      </c>
      <c r="C820" s="91">
        <v>184</v>
      </c>
    </row>
    <row r="821" spans="2:3" ht="15">
      <c r="B821" s="40" t="s">
        <v>3440</v>
      </c>
      <c r="C821" s="91">
        <v>617</v>
      </c>
    </row>
    <row r="822" spans="2:3" ht="15">
      <c r="B822" s="40" t="s">
        <v>3441</v>
      </c>
      <c r="C822" s="91">
        <v>89</v>
      </c>
    </row>
    <row r="823" spans="2:3" ht="15">
      <c r="B823" s="40" t="s">
        <v>3442</v>
      </c>
      <c r="C823" s="91">
        <v>539</v>
      </c>
    </row>
    <row r="824" spans="2:3" ht="15">
      <c r="B824" s="40" t="s">
        <v>3443</v>
      </c>
      <c r="C824" s="91">
        <v>357</v>
      </c>
    </row>
    <row r="825" spans="2:3" ht="15">
      <c r="B825" s="40" t="s">
        <v>3444</v>
      </c>
      <c r="C825" s="91">
        <v>72</v>
      </c>
    </row>
    <row r="826" spans="2:3" ht="15">
      <c r="B826" s="40" t="s">
        <v>3445</v>
      </c>
      <c r="C826" s="91">
        <v>50</v>
      </c>
    </row>
    <row r="827" spans="2:3" ht="15">
      <c r="B827" s="40" t="s">
        <v>3446</v>
      </c>
      <c r="C827" s="91">
        <v>41</v>
      </c>
    </row>
    <row r="828" spans="2:3" ht="15">
      <c r="B828" s="40" t="s">
        <v>3447</v>
      </c>
      <c r="C828" s="91">
        <v>7</v>
      </c>
    </row>
    <row r="829" spans="2:3" ht="15">
      <c r="B829" s="40" t="s">
        <v>3448</v>
      </c>
      <c r="C829" s="91">
        <v>11</v>
      </c>
    </row>
    <row r="830" spans="2:3" ht="15">
      <c r="B830" s="40" t="s">
        <v>3449</v>
      </c>
      <c r="C830" s="91">
        <v>4</v>
      </c>
    </row>
    <row r="831" spans="2:3" ht="15">
      <c r="B831" s="40" t="s">
        <v>3450</v>
      </c>
      <c r="C831" s="91">
        <v>72</v>
      </c>
    </row>
    <row r="832" spans="2:3" ht="15">
      <c r="B832" s="40" t="s">
        <v>3451</v>
      </c>
      <c r="C832" s="91">
        <v>6</v>
      </c>
    </row>
    <row r="833" spans="2:3" ht="15">
      <c r="B833" s="40" t="s">
        <v>3452</v>
      </c>
      <c r="C833" s="91">
        <v>45</v>
      </c>
    </row>
    <row r="834" spans="2:3" ht="15">
      <c r="B834" s="40" t="s">
        <v>3453</v>
      </c>
      <c r="C834" s="91">
        <v>384</v>
      </c>
    </row>
    <row r="835" spans="2:3" ht="15">
      <c r="B835" s="40" t="s">
        <v>3454</v>
      </c>
      <c r="C835" s="91">
        <v>115</v>
      </c>
    </row>
    <row r="836" spans="2:3" ht="15">
      <c r="B836" s="40" t="s">
        <v>3455</v>
      </c>
      <c r="C836" s="91">
        <v>150</v>
      </c>
    </row>
    <row r="837" spans="2:3" ht="15">
      <c r="B837" s="40" t="s">
        <v>3456</v>
      </c>
      <c r="C837" s="91">
        <v>72</v>
      </c>
    </row>
    <row r="838" spans="2:3" ht="15">
      <c r="B838" s="40" t="s">
        <v>3457</v>
      </c>
      <c r="C838" s="91">
        <v>21</v>
      </c>
    </row>
    <row r="839" spans="2:3" ht="15">
      <c r="B839" s="40" t="s">
        <v>3458</v>
      </c>
      <c r="C839" s="91">
        <v>217</v>
      </c>
    </row>
    <row r="840" spans="2:3" ht="15">
      <c r="B840" s="40" t="s">
        <v>3459</v>
      </c>
      <c r="C840" s="91">
        <v>358</v>
      </c>
    </row>
    <row r="841" spans="2:3" ht="15">
      <c r="B841" s="40" t="s">
        <v>3460</v>
      </c>
      <c r="C841" s="91">
        <v>187</v>
      </c>
    </row>
    <row r="842" spans="2:3" ht="15">
      <c r="B842" s="40" t="s">
        <v>3461</v>
      </c>
      <c r="C842" s="91">
        <v>81</v>
      </c>
    </row>
    <row r="843" spans="2:3" ht="15">
      <c r="B843" s="40" t="s">
        <v>3462</v>
      </c>
      <c r="C843" s="91">
        <v>124</v>
      </c>
    </row>
    <row r="844" spans="2:3" ht="15">
      <c r="B844" s="40" t="s">
        <v>3463</v>
      </c>
      <c r="C844" s="91">
        <v>29</v>
      </c>
    </row>
    <row r="845" spans="2:3" ht="15">
      <c r="B845" s="40" t="s">
        <v>3464</v>
      </c>
      <c r="C845" s="91">
        <v>9</v>
      </c>
    </row>
    <row r="846" spans="2:3" ht="15">
      <c r="B846" s="40" t="s">
        <v>3465</v>
      </c>
      <c r="C846" s="91">
        <v>1601</v>
      </c>
    </row>
    <row r="847" spans="2:3" ht="15">
      <c r="B847" s="40" t="s">
        <v>3466</v>
      </c>
      <c r="C847" s="91">
        <v>14</v>
      </c>
    </row>
    <row r="848" spans="2:3" ht="15">
      <c r="B848" s="40" t="s">
        <v>3467</v>
      </c>
      <c r="C848" s="91">
        <v>4400</v>
      </c>
    </row>
    <row r="849" spans="2:3" ht="15">
      <c r="B849" s="40" t="s">
        <v>3468</v>
      </c>
      <c r="C849" s="91">
        <v>48</v>
      </c>
    </row>
    <row r="850" spans="2:3" ht="15">
      <c r="B850" s="40" t="s">
        <v>3469</v>
      </c>
      <c r="C850" s="91">
        <v>5</v>
      </c>
    </row>
    <row r="851" spans="2:3" ht="15">
      <c r="B851" s="40" t="s">
        <v>3470</v>
      </c>
      <c r="C851" s="91">
        <v>9</v>
      </c>
    </row>
    <row r="852" spans="2:3" ht="15">
      <c r="B852" s="40" t="s">
        <v>3471</v>
      </c>
      <c r="C852" s="91">
        <v>9</v>
      </c>
    </row>
    <row r="853" spans="2:3" ht="15">
      <c r="B853" s="40" t="s">
        <v>3472</v>
      </c>
      <c r="C853" s="91">
        <v>22</v>
      </c>
    </row>
    <row r="854" spans="2:3" ht="15">
      <c r="B854" s="40" t="s">
        <v>3473</v>
      </c>
      <c r="C854" s="91">
        <v>58</v>
      </c>
    </row>
    <row r="855" spans="2:3" ht="15">
      <c r="B855" s="40" t="s">
        <v>3474</v>
      </c>
      <c r="C855" s="91">
        <v>1031</v>
      </c>
    </row>
    <row r="856" spans="2:3" ht="15">
      <c r="B856" s="40" t="s">
        <v>3475</v>
      </c>
      <c r="C856" s="91">
        <v>135</v>
      </c>
    </row>
    <row r="857" spans="2:3" ht="15">
      <c r="B857" s="40" t="s">
        <v>3476</v>
      </c>
      <c r="C857" s="91">
        <v>21</v>
      </c>
    </row>
    <row r="858" spans="2:3" ht="15">
      <c r="B858" s="40" t="s">
        <v>3477</v>
      </c>
      <c r="C858" s="91">
        <v>43</v>
      </c>
    </row>
    <row r="859" spans="2:3" ht="15">
      <c r="B859" s="40" t="s">
        <v>3478</v>
      </c>
      <c r="C859" s="91">
        <v>97</v>
      </c>
    </row>
    <row r="860" spans="2:3" ht="15">
      <c r="B860" s="40" t="s">
        <v>3479</v>
      </c>
      <c r="C860" s="91">
        <v>24</v>
      </c>
    </row>
    <row r="861" spans="2:3" ht="15">
      <c r="B861" s="40" t="s">
        <v>3480</v>
      </c>
      <c r="C861" s="91">
        <v>97</v>
      </c>
    </row>
    <row r="862" spans="2:3" ht="15">
      <c r="B862" s="40" t="s">
        <v>3481</v>
      </c>
      <c r="C862" s="91">
        <v>45</v>
      </c>
    </row>
    <row r="863" spans="2:3" ht="15">
      <c r="B863" s="40" t="s">
        <v>3482</v>
      </c>
      <c r="C863" s="91">
        <v>63</v>
      </c>
    </row>
    <row r="864" spans="2:3" ht="15">
      <c r="B864" s="40" t="s">
        <v>3483</v>
      </c>
      <c r="C864" s="91">
        <v>52</v>
      </c>
    </row>
    <row r="865" spans="2:3" ht="15">
      <c r="B865" s="40" t="s">
        <v>3484</v>
      </c>
      <c r="C865" s="91">
        <v>107</v>
      </c>
    </row>
    <row r="866" spans="2:3" ht="15">
      <c r="B866" s="40" t="s">
        <v>3485</v>
      </c>
      <c r="C866" s="91">
        <v>13</v>
      </c>
    </row>
    <row r="867" spans="2:3" ht="15">
      <c r="B867" s="40" t="s">
        <v>3486</v>
      </c>
      <c r="C867" s="91">
        <v>14</v>
      </c>
    </row>
    <row r="868" spans="2:3" ht="15">
      <c r="B868" s="40" t="s">
        <v>3487</v>
      </c>
      <c r="C868" s="91">
        <v>118</v>
      </c>
    </row>
    <row r="869" spans="2:3" ht="15">
      <c r="B869" s="40" t="s">
        <v>3488</v>
      </c>
      <c r="C869" s="91">
        <v>41</v>
      </c>
    </row>
    <row r="870" spans="2:3" ht="15">
      <c r="B870" s="40" t="s">
        <v>3489</v>
      </c>
      <c r="C870" s="91">
        <v>38</v>
      </c>
    </row>
    <row r="871" spans="2:3" ht="15">
      <c r="B871" s="40" t="s">
        <v>3490</v>
      </c>
      <c r="C871" s="91">
        <v>12</v>
      </c>
    </row>
    <row r="872" spans="2:3" ht="15">
      <c r="B872" s="40" t="s">
        <v>3491</v>
      </c>
      <c r="C872" s="91">
        <v>30</v>
      </c>
    </row>
    <row r="873" spans="2:3" ht="15">
      <c r="B873" s="40" t="s">
        <v>3492</v>
      </c>
      <c r="C873" s="91">
        <v>48</v>
      </c>
    </row>
    <row r="874" spans="2:3" ht="15">
      <c r="B874" s="40" t="s">
        <v>3493</v>
      </c>
      <c r="C874" s="91">
        <v>6</v>
      </c>
    </row>
    <row r="875" spans="2:3" ht="15">
      <c r="B875" s="40" t="s">
        <v>3494</v>
      </c>
      <c r="C875" s="91">
        <v>38</v>
      </c>
    </row>
    <row r="876" spans="2:3" ht="15">
      <c r="B876" s="40" t="s">
        <v>3495</v>
      </c>
      <c r="C876" s="91">
        <v>3</v>
      </c>
    </row>
    <row r="877" spans="2:3" ht="15">
      <c r="B877" s="40" t="s">
        <v>3496</v>
      </c>
      <c r="C877" s="91">
        <v>62</v>
      </c>
    </row>
    <row r="878" spans="2:3" ht="15">
      <c r="B878" s="40" t="s">
        <v>3497</v>
      </c>
      <c r="C878" s="91">
        <v>213200</v>
      </c>
    </row>
    <row r="879" spans="2:3" ht="15">
      <c r="B879" s="40" t="s">
        <v>3498</v>
      </c>
      <c r="C879" s="91">
        <v>8</v>
      </c>
    </row>
    <row r="880" spans="2:3" ht="15">
      <c r="B880" s="40" t="s">
        <v>3499</v>
      </c>
      <c r="C880" s="91">
        <v>145</v>
      </c>
    </row>
    <row r="881" spans="2:3" ht="15">
      <c r="B881" s="40" t="s">
        <v>3500</v>
      </c>
      <c r="C881" s="91">
        <v>4</v>
      </c>
    </row>
    <row r="882" spans="2:3" ht="15">
      <c r="B882" s="40" t="s">
        <v>3501</v>
      </c>
      <c r="C882" s="91">
        <v>324</v>
      </c>
    </row>
    <row r="883" spans="2:3" ht="15">
      <c r="B883" s="40" t="s">
        <v>3502</v>
      </c>
      <c r="C883" s="91">
        <v>94</v>
      </c>
    </row>
    <row r="884" spans="2:3" ht="15">
      <c r="B884" s="40" t="s">
        <v>3503</v>
      </c>
      <c r="C884" s="91">
        <v>79</v>
      </c>
    </row>
    <row r="885" spans="2:3" ht="15">
      <c r="B885" s="40" t="s">
        <v>3504</v>
      </c>
      <c r="C885" s="91">
        <v>20</v>
      </c>
    </row>
    <row r="886" spans="2:3" ht="15">
      <c r="B886" s="40" t="s">
        <v>3505</v>
      </c>
      <c r="C886" s="91">
        <v>68</v>
      </c>
    </row>
    <row r="887" spans="2:3" ht="15">
      <c r="B887" s="40" t="s">
        <v>3506</v>
      </c>
      <c r="C887" s="91">
        <v>7</v>
      </c>
    </row>
    <row r="888" spans="2:3" ht="15">
      <c r="B888" s="40" t="s">
        <v>3507</v>
      </c>
      <c r="C888" s="91">
        <v>332</v>
      </c>
    </row>
    <row r="889" spans="2:3" ht="15">
      <c r="B889" s="40" t="s">
        <v>3508</v>
      </c>
      <c r="C889" s="91">
        <v>37</v>
      </c>
    </row>
    <row r="890" spans="2:3" ht="15">
      <c r="B890" s="40" t="s">
        <v>3509</v>
      </c>
      <c r="C890" s="91">
        <v>156</v>
      </c>
    </row>
    <row r="891" spans="2:3" ht="15">
      <c r="B891" s="40" t="s">
        <v>3510</v>
      </c>
      <c r="C891" s="91">
        <v>32</v>
      </c>
    </row>
    <row r="892" spans="2:3" ht="15">
      <c r="B892" s="40" t="s">
        <v>3511</v>
      </c>
      <c r="C892" s="91">
        <v>41</v>
      </c>
    </row>
    <row r="893" spans="2:3" ht="15">
      <c r="B893" s="40" t="s">
        <v>3512</v>
      </c>
      <c r="C893" s="91">
        <v>22</v>
      </c>
    </row>
    <row r="894" spans="2:3" ht="15">
      <c r="B894" s="40" t="s">
        <v>3513</v>
      </c>
      <c r="C894" s="91">
        <v>55</v>
      </c>
    </row>
    <row r="895" spans="2:3" ht="15">
      <c r="B895" s="40" t="s">
        <v>3514</v>
      </c>
      <c r="C895" s="91">
        <v>19</v>
      </c>
    </row>
    <row r="896" spans="2:3" ht="15">
      <c r="B896" s="40" t="s">
        <v>3515</v>
      </c>
      <c r="C896" s="91">
        <v>28</v>
      </c>
    </row>
    <row r="897" spans="2:3" ht="15">
      <c r="B897" s="40" t="s">
        <v>3516</v>
      </c>
      <c r="C897" s="91">
        <v>10</v>
      </c>
    </row>
    <row r="898" spans="2:3" ht="15">
      <c r="B898" s="40" t="s">
        <v>3517</v>
      </c>
      <c r="C898" s="91">
        <v>63</v>
      </c>
    </row>
    <row r="899" spans="2:3" ht="15">
      <c r="B899" s="40" t="s">
        <v>3518</v>
      </c>
      <c r="C899" s="91">
        <v>68</v>
      </c>
    </row>
    <row r="900" spans="2:3" ht="15">
      <c r="B900" s="40" t="s">
        <v>3519</v>
      </c>
      <c r="C900" s="91">
        <v>4</v>
      </c>
    </row>
    <row r="901" spans="2:3" ht="15">
      <c r="B901" s="40" t="s">
        <v>3520</v>
      </c>
      <c r="C901" s="91">
        <v>29</v>
      </c>
    </row>
    <row r="902" spans="2:3" ht="15">
      <c r="B902" s="40" t="s">
        <v>3521</v>
      </c>
      <c r="C902" s="91">
        <v>162</v>
      </c>
    </row>
    <row r="903" spans="2:3" ht="15">
      <c r="B903" s="40" t="s">
        <v>3522</v>
      </c>
      <c r="C903" s="91">
        <v>93</v>
      </c>
    </row>
    <row r="904" spans="2:3" ht="15">
      <c r="B904" s="40" t="s">
        <v>3523</v>
      </c>
      <c r="C904" s="91">
        <v>16</v>
      </c>
    </row>
    <row r="905" spans="2:3" ht="15">
      <c r="B905" s="40" t="s">
        <v>3524</v>
      </c>
      <c r="C905" s="91">
        <v>20</v>
      </c>
    </row>
    <row r="906" spans="2:3" ht="15">
      <c r="B906" s="40" t="s">
        <v>3525</v>
      </c>
      <c r="C906" s="91">
        <v>4</v>
      </c>
    </row>
    <row r="907" spans="2:3" ht="15">
      <c r="B907" s="40" t="s">
        <v>3526</v>
      </c>
      <c r="C907" s="91">
        <v>7400</v>
      </c>
    </row>
    <row r="908" spans="2:3" ht="15">
      <c r="B908" s="40" t="s">
        <v>3527</v>
      </c>
      <c r="C908" s="91">
        <v>1</v>
      </c>
    </row>
    <row r="909" spans="2:3" ht="15">
      <c r="B909" s="40" t="s">
        <v>3528</v>
      </c>
      <c r="C909" s="91">
        <v>1</v>
      </c>
    </row>
    <row r="910" spans="2:3" ht="15">
      <c r="B910" s="40" t="s">
        <v>3529</v>
      </c>
      <c r="C910" s="91">
        <v>171</v>
      </c>
    </row>
    <row r="911" spans="2:3" ht="15">
      <c r="B911" s="40" t="s">
        <v>3530</v>
      </c>
      <c r="C911" s="91">
        <v>12</v>
      </c>
    </row>
    <row r="912" spans="2:3" ht="15">
      <c r="B912" s="40" t="s">
        <v>3531</v>
      </c>
      <c r="C912" s="91">
        <v>4</v>
      </c>
    </row>
    <row r="913" spans="2:3" ht="15">
      <c r="B913" s="40" t="s">
        <v>3532</v>
      </c>
      <c r="C913" s="91">
        <v>9</v>
      </c>
    </row>
    <row r="914" spans="2:3" ht="15">
      <c r="B914" s="40" t="s">
        <v>3533</v>
      </c>
      <c r="C914" s="91">
        <v>6</v>
      </c>
    </row>
    <row r="915" spans="2:3" ht="15">
      <c r="B915" s="40" t="s">
        <v>3534</v>
      </c>
      <c r="C915" s="91">
        <v>19</v>
      </c>
    </row>
    <row r="916" spans="2:3" ht="15">
      <c r="B916" s="40" t="s">
        <v>3535</v>
      </c>
      <c r="C916" s="91">
        <v>28</v>
      </c>
    </row>
    <row r="917" spans="2:3" ht="15">
      <c r="B917" s="40" t="s">
        <v>3536</v>
      </c>
      <c r="C917" s="91">
        <v>19</v>
      </c>
    </row>
    <row r="918" spans="2:3" ht="15">
      <c r="B918" s="40" t="s">
        <v>3537</v>
      </c>
      <c r="C918" s="91">
        <v>1</v>
      </c>
    </row>
    <row r="919" spans="2:3" ht="15">
      <c r="B919" s="40" t="s">
        <v>3538</v>
      </c>
      <c r="C919" s="91">
        <v>17</v>
      </c>
    </row>
    <row r="920" spans="2:3" ht="15">
      <c r="B920" s="40" t="s">
        <v>3539</v>
      </c>
      <c r="C920" s="91">
        <v>4</v>
      </c>
    </row>
    <row r="921" spans="2:3" ht="15">
      <c r="B921" s="40" t="s">
        <v>3540</v>
      </c>
      <c r="C921" s="91">
        <v>133</v>
      </c>
    </row>
    <row r="922" spans="2:3" ht="15">
      <c r="B922" s="40" t="s">
        <v>3541</v>
      </c>
      <c r="C922" s="91">
        <v>15</v>
      </c>
    </row>
    <row r="923" spans="2:3" ht="15">
      <c r="B923" s="40" t="s">
        <v>3542</v>
      </c>
      <c r="C923" s="91">
        <v>23</v>
      </c>
    </row>
    <row r="924" spans="2:3" ht="15">
      <c r="B924" s="40" t="s">
        <v>3543</v>
      </c>
      <c r="C924" s="91">
        <v>6825</v>
      </c>
    </row>
    <row r="925" spans="2:3" ht="15">
      <c r="B925" s="40" t="s">
        <v>3544</v>
      </c>
      <c r="C925" s="91">
        <v>31</v>
      </c>
    </row>
    <row r="926" spans="2:3" ht="15">
      <c r="B926" s="40" t="s">
        <v>3545</v>
      </c>
      <c r="C926" s="91">
        <v>29</v>
      </c>
    </row>
    <row r="927" spans="2:3" ht="15">
      <c r="B927" s="40" t="s">
        <v>3546</v>
      </c>
      <c r="C927" s="91">
        <v>49</v>
      </c>
    </row>
    <row r="928" spans="2:3" ht="15">
      <c r="B928" s="40" t="s">
        <v>3547</v>
      </c>
      <c r="C928" s="91">
        <v>14</v>
      </c>
    </row>
    <row r="929" spans="2:3" ht="15">
      <c r="B929" s="40" t="s">
        <v>3548</v>
      </c>
      <c r="C929" s="91">
        <v>78</v>
      </c>
    </row>
    <row r="930" spans="2:3" ht="15">
      <c r="B930" s="40" t="s">
        <v>3549</v>
      </c>
      <c r="C930" s="91">
        <v>27</v>
      </c>
    </row>
    <row r="931" spans="2:3" ht="15">
      <c r="B931" s="40" t="s">
        <v>3550</v>
      </c>
      <c r="C931" s="91">
        <v>59</v>
      </c>
    </row>
    <row r="932" spans="2:3" ht="15">
      <c r="B932" s="40" t="s">
        <v>3551</v>
      </c>
      <c r="C932" s="91">
        <v>20</v>
      </c>
    </row>
    <row r="933" spans="2:3" ht="15">
      <c r="B933" s="40" t="s">
        <v>3552</v>
      </c>
      <c r="C933" s="91">
        <v>33</v>
      </c>
    </row>
    <row r="934" spans="2:3" ht="15">
      <c r="B934" s="40" t="s">
        <v>3553</v>
      </c>
      <c r="C934" s="91">
        <v>151</v>
      </c>
    </row>
    <row r="935" spans="2:3" ht="15">
      <c r="B935" s="40" t="s">
        <v>3554</v>
      </c>
      <c r="C935" s="91">
        <v>8</v>
      </c>
    </row>
    <row r="936" spans="2:3" ht="15">
      <c r="B936" s="40" t="s">
        <v>3555</v>
      </c>
      <c r="C936" s="91">
        <v>17</v>
      </c>
    </row>
    <row r="937" spans="2:3" ht="15">
      <c r="B937" s="40" t="s">
        <v>3556</v>
      </c>
      <c r="C937" s="91">
        <v>71</v>
      </c>
    </row>
    <row r="938" spans="2:3" ht="15">
      <c r="B938" s="40" t="s">
        <v>3557</v>
      </c>
      <c r="C938" s="91">
        <v>20000</v>
      </c>
    </row>
    <row r="939" spans="2:3" ht="15">
      <c r="B939" s="40" t="s">
        <v>3558</v>
      </c>
      <c r="C939" s="91">
        <v>12</v>
      </c>
    </row>
    <row r="940" spans="2:3" ht="15">
      <c r="B940" s="40" t="s">
        <v>3559</v>
      </c>
      <c r="C940" s="91">
        <v>25</v>
      </c>
    </row>
    <row r="941" spans="2:3" ht="15">
      <c r="B941" s="40" t="s">
        <v>3560</v>
      </c>
      <c r="C941" s="91">
        <v>35</v>
      </c>
    </row>
    <row r="942" spans="2:3" ht="15">
      <c r="B942" s="40" t="s">
        <v>3561</v>
      </c>
      <c r="C942" s="91">
        <v>90</v>
      </c>
    </row>
    <row r="943" spans="2:3" ht="15">
      <c r="B943" s="40" t="s">
        <v>3562</v>
      </c>
      <c r="C943" s="91">
        <v>36</v>
      </c>
    </row>
    <row r="944" spans="2:3" ht="15">
      <c r="B944" s="40" t="s">
        <v>3563</v>
      </c>
      <c r="C944" s="91">
        <v>2</v>
      </c>
    </row>
    <row r="945" spans="2:3" ht="15">
      <c r="B945" s="40" t="s">
        <v>3564</v>
      </c>
      <c r="C945" s="91">
        <v>10</v>
      </c>
    </row>
    <row r="946" spans="2:3" ht="15">
      <c r="B946" s="40" t="s">
        <v>3565</v>
      </c>
      <c r="C946" s="91">
        <v>5</v>
      </c>
    </row>
    <row r="947" spans="2:3" ht="15">
      <c r="B947" s="40" t="s">
        <v>3566</v>
      </c>
      <c r="C947" s="91">
        <v>8</v>
      </c>
    </row>
    <row r="948" spans="2:3" ht="15">
      <c r="B948" s="40" t="s">
        <v>3442</v>
      </c>
      <c r="C948" s="91">
        <v>150</v>
      </c>
    </row>
    <row r="949" spans="2:3" ht="15">
      <c r="B949" s="40" t="s">
        <v>3444</v>
      </c>
      <c r="C949" s="91">
        <v>103</v>
      </c>
    </row>
    <row r="950" spans="2:3" ht="15">
      <c r="B950" s="40" t="s">
        <v>3445</v>
      </c>
      <c r="C950" s="91">
        <v>2254</v>
      </c>
    </row>
    <row r="951" spans="2:3" ht="15">
      <c r="B951" s="40" t="s">
        <v>3447</v>
      </c>
      <c r="C951" s="91">
        <v>460</v>
      </c>
    </row>
    <row r="952" spans="2:3" ht="15">
      <c r="B952" s="40" t="s">
        <v>3448</v>
      </c>
      <c r="C952" s="91">
        <v>64</v>
      </c>
    </row>
    <row r="953" spans="2:3" ht="15">
      <c r="B953" s="40" t="s">
        <v>3449</v>
      </c>
      <c r="C953" s="91">
        <v>253</v>
      </c>
    </row>
    <row r="954" spans="2:3" ht="15">
      <c r="B954" s="40" t="s">
        <v>3450</v>
      </c>
      <c r="C954" s="91">
        <v>162</v>
      </c>
    </row>
    <row r="955" spans="2:3" ht="15">
      <c r="B955" s="40" t="s">
        <v>3451</v>
      </c>
      <c r="C955" s="91">
        <v>138</v>
      </c>
    </row>
    <row r="956" spans="2:3" ht="15">
      <c r="B956" s="40" t="s">
        <v>3454</v>
      </c>
      <c r="C956" s="91">
        <v>93</v>
      </c>
    </row>
    <row r="957" spans="2:3" ht="15">
      <c r="B957" s="40" t="s">
        <v>3456</v>
      </c>
      <c r="C957" s="91">
        <v>86</v>
      </c>
    </row>
    <row r="958" spans="2:3" ht="15">
      <c r="B958" s="40" t="s">
        <v>3457</v>
      </c>
      <c r="C958" s="91">
        <v>493</v>
      </c>
    </row>
    <row r="959" spans="2:3" ht="15">
      <c r="B959" s="40" t="s">
        <v>3458</v>
      </c>
      <c r="C959" s="91">
        <v>200</v>
      </c>
    </row>
    <row r="960" spans="2:3" ht="15">
      <c r="B960" s="40" t="s">
        <v>3460</v>
      </c>
      <c r="C960" s="91">
        <v>256</v>
      </c>
    </row>
    <row r="961" spans="2:3" ht="15">
      <c r="B961" s="40" t="s">
        <v>3461</v>
      </c>
      <c r="C961" s="91">
        <v>238</v>
      </c>
    </row>
    <row r="962" spans="2:3" ht="15">
      <c r="B962" s="40" t="s">
        <v>3462</v>
      </c>
      <c r="C962" s="91">
        <v>747</v>
      </c>
    </row>
    <row r="963" spans="2:3" ht="15">
      <c r="B963" s="40" t="s">
        <v>3463</v>
      </c>
      <c r="C963" s="91">
        <v>169</v>
      </c>
    </row>
    <row r="964" spans="2:3" ht="15">
      <c r="B964" s="40" t="s">
        <v>3465</v>
      </c>
      <c r="C964" s="91">
        <v>658</v>
      </c>
    </row>
    <row r="965" spans="2:3" ht="15">
      <c r="B965" s="40" t="s">
        <v>3466</v>
      </c>
      <c r="C965" s="91">
        <v>919</v>
      </c>
    </row>
    <row r="966" spans="2:3" ht="15">
      <c r="B966" s="40" t="s">
        <v>3467</v>
      </c>
      <c r="C966" s="91">
        <v>154800</v>
      </c>
    </row>
    <row r="967" spans="2:3" ht="15">
      <c r="B967" s="40" t="s">
        <v>3468</v>
      </c>
      <c r="C967" s="91">
        <v>1454</v>
      </c>
    </row>
    <row r="968" spans="2:3" ht="15">
      <c r="B968" s="40" t="s">
        <v>3469</v>
      </c>
      <c r="C968" s="91">
        <v>18</v>
      </c>
    </row>
    <row r="969" spans="2:3" ht="15">
      <c r="B969" s="40" t="s">
        <v>3470</v>
      </c>
      <c r="C969" s="91">
        <v>574</v>
      </c>
    </row>
    <row r="970" spans="2:3" ht="15">
      <c r="B970" s="40" t="s">
        <v>3471</v>
      </c>
      <c r="C970" s="91">
        <v>127</v>
      </c>
    </row>
    <row r="971" spans="2:3" ht="15">
      <c r="B971" s="40" t="s">
        <v>3472</v>
      </c>
      <c r="C971" s="91">
        <v>182</v>
      </c>
    </row>
    <row r="972" spans="2:3" ht="15">
      <c r="B972" s="40" t="s">
        <v>3567</v>
      </c>
      <c r="C972" s="91">
        <v>48</v>
      </c>
    </row>
    <row r="973" spans="2:3" ht="15">
      <c r="B973" s="40" t="s">
        <v>3473</v>
      </c>
      <c r="C973" s="91">
        <v>497</v>
      </c>
    </row>
    <row r="974" spans="2:3" ht="15">
      <c r="B974" s="40" t="s">
        <v>3474</v>
      </c>
      <c r="C974" s="91">
        <v>4</v>
      </c>
    </row>
    <row r="975" spans="2:3" ht="15">
      <c r="B975" s="40" t="s">
        <v>3475</v>
      </c>
      <c r="C975" s="91">
        <v>625</v>
      </c>
    </row>
    <row r="976" spans="2:3" ht="15">
      <c r="B976" s="40" t="s">
        <v>3476</v>
      </c>
      <c r="C976" s="91">
        <v>752</v>
      </c>
    </row>
    <row r="977" spans="2:3" ht="15">
      <c r="B977" s="40" t="s">
        <v>3477</v>
      </c>
      <c r="C977" s="91">
        <v>373</v>
      </c>
    </row>
    <row r="978" spans="2:3" ht="15">
      <c r="B978" s="40" t="s">
        <v>3478</v>
      </c>
      <c r="C978" s="91">
        <v>167</v>
      </c>
    </row>
    <row r="979" spans="2:3" ht="15">
      <c r="B979" s="40" t="s">
        <v>3479</v>
      </c>
      <c r="C979" s="91">
        <v>590</v>
      </c>
    </row>
    <row r="980" spans="2:3" ht="15">
      <c r="B980" s="40" t="s">
        <v>3480</v>
      </c>
      <c r="C980" s="91">
        <v>970</v>
      </c>
    </row>
    <row r="981" spans="2:3" ht="15">
      <c r="B981" s="40" t="s">
        <v>3481</v>
      </c>
      <c r="C981" s="91">
        <v>445</v>
      </c>
    </row>
    <row r="982" spans="2:3" ht="15">
      <c r="B982" s="40" t="s">
        <v>3482</v>
      </c>
      <c r="C982" s="91">
        <v>240</v>
      </c>
    </row>
    <row r="983" spans="2:3" ht="15">
      <c r="B983" s="40" t="s">
        <v>3483</v>
      </c>
      <c r="C983" s="91">
        <v>302</v>
      </c>
    </row>
    <row r="984" spans="2:3" ht="15">
      <c r="B984" s="40" t="s">
        <v>3484</v>
      </c>
      <c r="C984" s="91">
        <v>176</v>
      </c>
    </row>
    <row r="985" spans="2:3" ht="15">
      <c r="B985" s="40" t="s">
        <v>3485</v>
      </c>
      <c r="C985" s="91">
        <v>223</v>
      </c>
    </row>
    <row r="986" spans="2:3" ht="15">
      <c r="B986" s="40" t="s">
        <v>3486</v>
      </c>
      <c r="C986" s="91">
        <v>134</v>
      </c>
    </row>
    <row r="987" spans="2:3" ht="15">
      <c r="B987" s="40" t="s">
        <v>3487</v>
      </c>
      <c r="C987" s="91">
        <v>92</v>
      </c>
    </row>
    <row r="988" spans="2:3" ht="15">
      <c r="B988" s="40" t="s">
        <v>3488</v>
      </c>
      <c r="C988" s="91">
        <v>39</v>
      </c>
    </row>
    <row r="989" spans="2:3" ht="15">
      <c r="B989" s="40" t="s">
        <v>3489</v>
      </c>
      <c r="C989" s="91">
        <v>3</v>
      </c>
    </row>
    <row r="990" spans="2:3" ht="15">
      <c r="B990" s="40" t="s">
        <v>3490</v>
      </c>
      <c r="C990" s="91">
        <v>859</v>
      </c>
    </row>
    <row r="991" spans="2:3" ht="15">
      <c r="B991" s="40" t="s">
        <v>3491</v>
      </c>
      <c r="C991" s="91">
        <v>52</v>
      </c>
    </row>
    <row r="992" spans="2:3" ht="15">
      <c r="B992" s="40" t="s">
        <v>3492</v>
      </c>
      <c r="C992" s="91">
        <v>884</v>
      </c>
    </row>
    <row r="993" spans="2:3" ht="15">
      <c r="B993" s="40" t="s">
        <v>3494</v>
      </c>
      <c r="C993" s="91">
        <v>57</v>
      </c>
    </row>
    <row r="994" spans="2:3" ht="15">
      <c r="B994" s="40" t="s">
        <v>3495</v>
      </c>
      <c r="C994" s="91">
        <v>698</v>
      </c>
    </row>
    <row r="995" spans="2:3" ht="15">
      <c r="B995" s="40" t="s">
        <v>3496</v>
      </c>
      <c r="C995" s="91">
        <v>399</v>
      </c>
    </row>
    <row r="996" spans="2:3" ht="15">
      <c r="B996" s="40" t="s">
        <v>3497</v>
      </c>
      <c r="C996" s="91">
        <v>289900</v>
      </c>
    </row>
    <row r="997" spans="2:3" ht="15">
      <c r="B997" s="40" t="s">
        <v>3498</v>
      </c>
      <c r="C997" s="91">
        <v>215</v>
      </c>
    </row>
    <row r="998" spans="2:3" ht="15">
      <c r="B998" s="40" t="s">
        <v>3499</v>
      </c>
      <c r="C998" s="91">
        <v>770</v>
      </c>
    </row>
    <row r="999" spans="2:3" ht="15">
      <c r="B999" s="40" t="s">
        <v>3500</v>
      </c>
      <c r="C999" s="91">
        <v>653</v>
      </c>
    </row>
    <row r="1000" spans="2:3" ht="15">
      <c r="B1000" s="40" t="s">
        <v>3501</v>
      </c>
      <c r="C1000" s="91">
        <v>330</v>
      </c>
    </row>
    <row r="1001" spans="2:3" ht="15">
      <c r="B1001" s="40" t="s">
        <v>3502</v>
      </c>
      <c r="C1001" s="91">
        <v>111</v>
      </c>
    </row>
    <row r="1002" spans="2:3" ht="15">
      <c r="B1002" s="40" t="s">
        <v>3503</v>
      </c>
      <c r="C1002" s="91">
        <v>8</v>
      </c>
    </row>
    <row r="1003" spans="2:3" ht="15">
      <c r="B1003" s="40" t="s">
        <v>3504</v>
      </c>
      <c r="C1003" s="91">
        <v>831</v>
      </c>
    </row>
    <row r="1004" spans="2:3" ht="15">
      <c r="B1004" s="40" t="s">
        <v>3505</v>
      </c>
      <c r="C1004" s="91">
        <v>433</v>
      </c>
    </row>
    <row r="1005" spans="2:3" ht="15">
      <c r="B1005" s="40" t="s">
        <v>3506</v>
      </c>
      <c r="C1005" s="91">
        <v>78</v>
      </c>
    </row>
    <row r="1006" spans="2:3" ht="15">
      <c r="B1006" s="40" t="s">
        <v>3507</v>
      </c>
      <c r="C1006" s="91">
        <v>221</v>
      </c>
    </row>
    <row r="1007" spans="2:3" ht="15">
      <c r="B1007" s="40" t="s">
        <v>3508</v>
      </c>
      <c r="C1007" s="91">
        <v>41</v>
      </c>
    </row>
    <row r="1008" spans="2:3" ht="15">
      <c r="B1008" s="40" t="s">
        <v>3509</v>
      </c>
      <c r="C1008" s="91">
        <v>642</v>
      </c>
    </row>
    <row r="1009" spans="2:3" ht="15">
      <c r="B1009" s="40" t="s">
        <v>3510</v>
      </c>
      <c r="C1009" s="91">
        <v>92</v>
      </c>
    </row>
    <row r="1010" spans="2:3" ht="15">
      <c r="B1010" s="40" t="s">
        <v>3511</v>
      </c>
      <c r="C1010" s="91">
        <v>89</v>
      </c>
    </row>
    <row r="1011" spans="2:3" ht="15">
      <c r="B1011" s="40" t="s">
        <v>3512</v>
      </c>
      <c r="C1011" s="91">
        <v>324</v>
      </c>
    </row>
    <row r="1012" spans="2:3" ht="15">
      <c r="B1012" s="40" t="s">
        <v>3513</v>
      </c>
      <c r="C1012" s="91">
        <v>575</v>
      </c>
    </row>
    <row r="1013" spans="2:3" ht="15">
      <c r="B1013" s="40" t="s">
        <v>3514</v>
      </c>
      <c r="C1013" s="91">
        <v>67</v>
      </c>
    </row>
    <row r="1014" spans="2:3" ht="15">
      <c r="B1014" s="40" t="s">
        <v>3515</v>
      </c>
      <c r="C1014" s="91">
        <v>1905</v>
      </c>
    </row>
    <row r="1015" spans="2:3" ht="15">
      <c r="B1015" s="40" t="s">
        <v>3516</v>
      </c>
      <c r="C1015" s="91">
        <v>294</v>
      </c>
    </row>
    <row r="1016" spans="2:3" ht="15">
      <c r="B1016" s="40" t="s">
        <v>3517</v>
      </c>
      <c r="C1016" s="91">
        <v>93</v>
      </c>
    </row>
    <row r="1017" spans="2:3" ht="15">
      <c r="B1017" s="40" t="s">
        <v>3518</v>
      </c>
      <c r="C1017" s="91">
        <v>325</v>
      </c>
    </row>
    <row r="1018" spans="2:3" ht="15">
      <c r="B1018" s="40" t="s">
        <v>3519</v>
      </c>
      <c r="C1018" s="91">
        <v>632</v>
      </c>
    </row>
    <row r="1019" spans="2:3" ht="15">
      <c r="B1019" s="40" t="s">
        <v>3520</v>
      </c>
      <c r="C1019" s="91">
        <v>87</v>
      </c>
    </row>
    <row r="1020" spans="2:3" ht="15">
      <c r="B1020" s="40" t="s">
        <v>3521</v>
      </c>
      <c r="C1020" s="91">
        <v>2445</v>
      </c>
    </row>
    <row r="1021" spans="2:3" ht="15">
      <c r="B1021" s="40" t="s">
        <v>3522</v>
      </c>
      <c r="C1021" s="91">
        <v>210</v>
      </c>
    </row>
    <row r="1022" spans="2:3" ht="15">
      <c r="B1022" s="40" t="s">
        <v>3523</v>
      </c>
      <c r="C1022" s="91">
        <v>3</v>
      </c>
    </row>
    <row r="1023" spans="2:3" ht="15">
      <c r="B1023" s="40" t="s">
        <v>3524</v>
      </c>
      <c r="C1023" s="91">
        <v>431</v>
      </c>
    </row>
    <row r="1024" spans="2:3" ht="15">
      <c r="B1024" s="40" t="s">
        <v>3525</v>
      </c>
      <c r="C1024" s="91">
        <v>274</v>
      </c>
    </row>
    <row r="1025" spans="2:3" ht="15">
      <c r="B1025" s="40" t="s">
        <v>3526</v>
      </c>
      <c r="C1025" s="91">
        <v>53600</v>
      </c>
    </row>
    <row r="1026" spans="2:3" ht="15">
      <c r="B1026" s="40" t="s">
        <v>3527</v>
      </c>
      <c r="C1026" s="91">
        <v>242</v>
      </c>
    </row>
    <row r="1027" spans="2:3" ht="15">
      <c r="B1027" s="40" t="s">
        <v>3528</v>
      </c>
      <c r="C1027" s="91">
        <v>337</v>
      </c>
    </row>
    <row r="1028" spans="2:3" ht="15">
      <c r="B1028" s="40" t="s">
        <v>3529</v>
      </c>
      <c r="C1028" s="91">
        <v>2364</v>
      </c>
    </row>
    <row r="1029" spans="2:3" ht="15">
      <c r="B1029" s="40" t="s">
        <v>3530</v>
      </c>
      <c r="C1029" s="91">
        <v>313</v>
      </c>
    </row>
    <row r="1030" spans="2:3" ht="15">
      <c r="B1030" s="40" t="s">
        <v>3531</v>
      </c>
      <c r="C1030" s="91">
        <v>186</v>
      </c>
    </row>
    <row r="1031" spans="2:3" ht="15">
      <c r="B1031" s="40" t="s">
        <v>3532</v>
      </c>
      <c r="C1031" s="91">
        <v>881</v>
      </c>
    </row>
    <row r="1032" spans="2:3" ht="15">
      <c r="B1032" s="40" t="s">
        <v>3533</v>
      </c>
      <c r="C1032" s="91">
        <v>293</v>
      </c>
    </row>
    <row r="1033" spans="2:3" ht="15">
      <c r="B1033" s="40" t="s">
        <v>3534</v>
      </c>
      <c r="C1033" s="91">
        <v>452</v>
      </c>
    </row>
    <row r="1034" spans="2:3" ht="15">
      <c r="B1034" s="40" t="s">
        <v>3535</v>
      </c>
      <c r="C1034" s="91">
        <v>693</v>
      </c>
    </row>
    <row r="1035" spans="2:3" ht="15">
      <c r="B1035" s="40" t="s">
        <v>3536</v>
      </c>
      <c r="C1035" s="91">
        <v>254</v>
      </c>
    </row>
    <row r="1036" spans="2:3" ht="15">
      <c r="B1036" s="40" t="s">
        <v>3537</v>
      </c>
      <c r="C1036" s="91">
        <v>195</v>
      </c>
    </row>
    <row r="1037" spans="2:3" ht="15">
      <c r="B1037" s="40" t="s">
        <v>3538</v>
      </c>
      <c r="C1037" s="91">
        <v>505</v>
      </c>
    </row>
    <row r="1038" spans="2:3" ht="15">
      <c r="B1038" s="40" t="s">
        <v>3539</v>
      </c>
      <c r="C1038" s="91">
        <v>386</v>
      </c>
    </row>
    <row r="1039" spans="2:3" ht="15">
      <c r="B1039" s="40" t="s">
        <v>3540</v>
      </c>
      <c r="C1039" s="91">
        <v>367</v>
      </c>
    </row>
    <row r="1040" spans="2:3" ht="15">
      <c r="B1040" s="40" t="s">
        <v>3541</v>
      </c>
      <c r="C1040" s="91">
        <v>615</v>
      </c>
    </row>
    <row r="1041" spans="2:3" ht="15">
      <c r="B1041" s="40" t="s">
        <v>3542</v>
      </c>
      <c r="C1041" s="91">
        <v>7</v>
      </c>
    </row>
    <row r="1042" spans="2:3" ht="15">
      <c r="B1042" s="40" t="s">
        <v>3543</v>
      </c>
      <c r="C1042" s="91">
        <v>244725</v>
      </c>
    </row>
    <row r="1043" spans="2:3" ht="15">
      <c r="B1043" s="40" t="s">
        <v>3544</v>
      </c>
      <c r="C1043" s="91">
        <v>87</v>
      </c>
    </row>
    <row r="1044" spans="2:3" ht="15">
      <c r="B1044" s="40" t="s">
        <v>3545</v>
      </c>
      <c r="C1044" s="91">
        <v>406</v>
      </c>
    </row>
    <row r="1045" spans="2:3" ht="15">
      <c r="B1045" s="40" t="s">
        <v>3546</v>
      </c>
      <c r="C1045" s="91">
        <v>577</v>
      </c>
    </row>
    <row r="1046" spans="2:3" ht="15">
      <c r="B1046" s="40" t="s">
        <v>3547</v>
      </c>
      <c r="C1046" s="91">
        <v>1105</v>
      </c>
    </row>
    <row r="1047" spans="2:3" ht="15">
      <c r="B1047" s="40" t="s">
        <v>3548</v>
      </c>
      <c r="C1047" s="91">
        <v>1248</v>
      </c>
    </row>
    <row r="1048" spans="2:3" ht="15">
      <c r="B1048" s="40" t="s">
        <v>3549</v>
      </c>
      <c r="C1048" s="91">
        <v>341</v>
      </c>
    </row>
    <row r="1049" spans="2:3" ht="15">
      <c r="B1049" s="40" t="s">
        <v>3550</v>
      </c>
      <c r="C1049" s="91">
        <v>220</v>
      </c>
    </row>
    <row r="1050" spans="2:3" ht="15">
      <c r="B1050" s="40" t="s">
        <v>3552</v>
      </c>
      <c r="C1050" s="91">
        <v>711</v>
      </c>
    </row>
    <row r="1051" spans="2:3" ht="15">
      <c r="B1051" s="40" t="s">
        <v>3553</v>
      </c>
      <c r="C1051" s="91">
        <v>605</v>
      </c>
    </row>
    <row r="1052" spans="2:3" ht="15">
      <c r="B1052" s="40" t="s">
        <v>3554</v>
      </c>
      <c r="C1052" s="91">
        <v>55</v>
      </c>
    </row>
    <row r="1053" spans="2:3" ht="15">
      <c r="B1053" s="40" t="s">
        <v>3555</v>
      </c>
      <c r="C1053" s="91">
        <v>375</v>
      </c>
    </row>
    <row r="1054" spans="2:3" ht="15">
      <c r="B1054" s="40" t="s">
        <v>3556</v>
      </c>
      <c r="C1054" s="91">
        <v>223</v>
      </c>
    </row>
    <row r="1055" spans="2:3" ht="15">
      <c r="B1055" s="40" t="s">
        <v>3557</v>
      </c>
      <c r="C1055" s="91">
        <v>5840000</v>
      </c>
    </row>
    <row r="1056" spans="2:3" ht="15">
      <c r="B1056" s="40" t="s">
        <v>3558</v>
      </c>
      <c r="C1056" s="91">
        <v>61</v>
      </c>
    </row>
    <row r="1057" spans="2:3" ht="15">
      <c r="B1057" s="40" t="s">
        <v>3559</v>
      </c>
      <c r="C1057" s="91">
        <v>978</v>
      </c>
    </row>
    <row r="1058" spans="2:3" ht="15">
      <c r="B1058" s="40" t="s">
        <v>3560</v>
      </c>
      <c r="C1058" s="91">
        <v>43</v>
      </c>
    </row>
    <row r="1059" spans="2:3" ht="15">
      <c r="B1059" s="40" t="s">
        <v>3561</v>
      </c>
      <c r="C1059" s="91">
        <v>1120</v>
      </c>
    </row>
    <row r="1060" spans="2:3" ht="15">
      <c r="B1060" s="40" t="s">
        <v>3562</v>
      </c>
      <c r="C1060" s="91">
        <v>3214</v>
      </c>
    </row>
    <row r="1061" spans="2:3" ht="15">
      <c r="B1061" s="40" t="s">
        <v>3563</v>
      </c>
      <c r="C1061" s="91">
        <v>397</v>
      </c>
    </row>
    <row r="1062" spans="2:3" ht="15">
      <c r="B1062" s="40" t="s">
        <v>3564</v>
      </c>
      <c r="C1062" s="91">
        <v>802</v>
      </c>
    </row>
    <row r="1063" spans="2:3" ht="15">
      <c r="B1063" s="40" t="s">
        <v>3565</v>
      </c>
      <c r="C1063" s="91">
        <v>75</v>
      </c>
    </row>
    <row r="1064" spans="2:3" ht="15">
      <c r="B1064" s="40" t="s">
        <v>3566</v>
      </c>
      <c r="C1064" s="91">
        <v>121</v>
      </c>
    </row>
    <row r="1065" spans="2:3" ht="15">
      <c r="B1065" s="40" t="s">
        <v>3568</v>
      </c>
      <c r="C1065" s="91">
        <v>683</v>
      </c>
    </row>
    <row r="1066" spans="2:3" ht="15">
      <c r="B1066" s="40" t="s">
        <v>3569</v>
      </c>
      <c r="C1066" s="91">
        <v>13</v>
      </c>
    </row>
    <row r="1067" spans="2:3" ht="15">
      <c r="B1067" s="40" t="s">
        <v>3570</v>
      </c>
      <c r="C1067" s="91">
        <v>660</v>
      </c>
    </row>
    <row r="1068" spans="2:3" ht="15">
      <c r="B1068" s="40" t="s">
        <v>3571</v>
      </c>
      <c r="C1068" s="91">
        <v>39</v>
      </c>
    </row>
    <row r="1069" spans="2:3" ht="15">
      <c r="B1069" s="40" t="s">
        <v>3572</v>
      </c>
      <c r="C1069" s="91">
        <v>343</v>
      </c>
    </row>
    <row r="1070" spans="2:3" ht="15">
      <c r="B1070" s="40" t="s">
        <v>3573</v>
      </c>
      <c r="C1070" s="91">
        <v>79</v>
      </c>
    </row>
    <row r="1071" spans="2:3" ht="15">
      <c r="B1071" s="40" t="s">
        <v>3574</v>
      </c>
      <c r="C1071" s="91">
        <v>229</v>
      </c>
    </row>
    <row r="1072" spans="2:3" ht="15">
      <c r="B1072" s="40" t="s">
        <v>3575</v>
      </c>
      <c r="C1072" s="91">
        <v>284</v>
      </c>
    </row>
    <row r="1073" spans="2:3" ht="15">
      <c r="B1073" s="40" t="s">
        <v>3576</v>
      </c>
      <c r="C1073" s="91">
        <v>206</v>
      </c>
    </row>
    <row r="1074" spans="2:3" ht="15">
      <c r="B1074" s="40" t="s">
        <v>3577</v>
      </c>
      <c r="C1074" s="91">
        <v>683</v>
      </c>
    </row>
    <row r="1075" spans="2:3" ht="15">
      <c r="B1075" s="40" t="s">
        <v>3578</v>
      </c>
      <c r="C1075" s="91">
        <v>13</v>
      </c>
    </row>
    <row r="1076" spans="2:3" ht="15">
      <c r="B1076" s="40" t="s">
        <v>3579</v>
      </c>
      <c r="C1076" s="91">
        <v>2439</v>
      </c>
    </row>
    <row r="1077" spans="2:3" ht="15">
      <c r="B1077" s="40" t="s">
        <v>3580</v>
      </c>
      <c r="C1077" s="91">
        <v>0</v>
      </c>
    </row>
    <row r="1078" spans="2:3" ht="15">
      <c r="B1078" s="40" t="s">
        <v>3581</v>
      </c>
      <c r="C1078" s="91">
        <v>344</v>
      </c>
    </row>
    <row r="1079" spans="2:3" ht="15">
      <c r="B1079" s="40" t="s">
        <v>3582</v>
      </c>
      <c r="C1079" s="91">
        <v>754000</v>
      </c>
    </row>
    <row r="1080" spans="2:3" ht="15">
      <c r="B1080" s="40" t="s">
        <v>3583</v>
      </c>
      <c r="C1080" s="91">
        <v>79</v>
      </c>
    </row>
    <row r="1081" spans="2:3" ht="15">
      <c r="B1081" s="40" t="s">
        <v>3584</v>
      </c>
      <c r="C1081" s="91">
        <v>89500</v>
      </c>
    </row>
    <row r="1082" spans="2:3" ht="15">
      <c r="B1082" s="40" t="s">
        <v>3585</v>
      </c>
      <c r="C1082" s="91">
        <v>44</v>
      </c>
    </row>
    <row r="1083" spans="2:3" ht="15">
      <c r="B1083" s="40" t="s">
        <v>3586</v>
      </c>
      <c r="C1083" s="91">
        <v>194</v>
      </c>
    </row>
    <row r="1084" spans="2:3" ht="15">
      <c r="B1084" s="40" t="s">
        <v>3587</v>
      </c>
      <c r="C1084" s="91">
        <v>193</v>
      </c>
    </row>
    <row r="1085" spans="2:3" ht="15">
      <c r="B1085" s="40" t="s">
        <v>3588</v>
      </c>
      <c r="C1085" s="91">
        <v>125</v>
      </c>
    </row>
    <row r="1086" spans="2:3" ht="15">
      <c r="B1086" s="40" t="s">
        <v>3589</v>
      </c>
      <c r="C1086" s="91">
        <v>970</v>
      </c>
    </row>
    <row r="1087" spans="2:3" ht="15">
      <c r="B1087" s="40" t="s">
        <v>3590</v>
      </c>
      <c r="C1087" s="91">
        <v>837</v>
      </c>
    </row>
    <row r="1088" spans="2:3" ht="15">
      <c r="B1088" s="40" t="s">
        <v>3591</v>
      </c>
      <c r="C1088" s="91">
        <v>256</v>
      </c>
    </row>
    <row r="1089" spans="2:3" ht="15">
      <c r="B1089" s="40" t="s">
        <v>3592</v>
      </c>
      <c r="C1089" s="91">
        <v>127</v>
      </c>
    </row>
    <row r="1090" spans="2:3" ht="15">
      <c r="B1090" s="40" t="s">
        <v>3593</v>
      </c>
      <c r="C1090" s="91">
        <v>33</v>
      </c>
    </row>
    <row r="1091" spans="2:3" ht="15">
      <c r="B1091" s="40" t="s">
        <v>3594</v>
      </c>
      <c r="C1091" s="91">
        <v>244</v>
      </c>
    </row>
    <row r="1092" spans="2:3" ht="15">
      <c r="B1092" s="40" t="s">
        <v>3595</v>
      </c>
      <c r="C1092" s="91">
        <v>1347</v>
      </c>
    </row>
    <row r="1093" spans="2:3" ht="15">
      <c r="B1093" s="40" t="s">
        <v>3596</v>
      </c>
      <c r="C1093" s="91">
        <v>4976</v>
      </c>
    </row>
    <row r="1094" spans="2:3" ht="15">
      <c r="B1094" s="40" t="s">
        <v>3597</v>
      </c>
      <c r="C1094" s="91">
        <v>825</v>
      </c>
    </row>
    <row r="1095" spans="2:3" ht="15">
      <c r="B1095" s="40" t="s">
        <v>3598</v>
      </c>
      <c r="C1095" s="91">
        <v>14</v>
      </c>
    </row>
    <row r="1096" spans="2:3" ht="15">
      <c r="B1096" s="40" t="s">
        <v>3599</v>
      </c>
      <c r="C1096" s="91">
        <v>37</v>
      </c>
    </row>
    <row r="1097" spans="2:3" ht="15">
      <c r="B1097" s="40" t="s">
        <v>3600</v>
      </c>
      <c r="C1097" s="91">
        <v>403</v>
      </c>
    </row>
    <row r="1098" spans="2:3" ht="15">
      <c r="B1098" s="40" t="s">
        <v>3601</v>
      </c>
      <c r="C1098" s="91">
        <v>15</v>
      </c>
    </row>
    <row r="1099" spans="2:3" ht="15">
      <c r="B1099" s="40" t="s">
        <v>3602</v>
      </c>
      <c r="C1099" s="91">
        <v>57</v>
      </c>
    </row>
    <row r="1100" spans="2:3" ht="15">
      <c r="B1100" s="40" t="s">
        <v>3603</v>
      </c>
      <c r="C1100" s="91">
        <v>759</v>
      </c>
    </row>
    <row r="1101" spans="2:3" ht="15">
      <c r="B1101" s="40" t="s">
        <v>3604</v>
      </c>
      <c r="C1101" s="91">
        <v>471</v>
      </c>
    </row>
    <row r="1102" spans="2:3" ht="15">
      <c r="B1102" s="40" t="s">
        <v>3605</v>
      </c>
      <c r="C1102" s="91">
        <v>531</v>
      </c>
    </row>
    <row r="1103" spans="2:3" ht="15">
      <c r="B1103" s="40" t="s">
        <v>3606</v>
      </c>
      <c r="C1103" s="91">
        <v>4</v>
      </c>
    </row>
    <row r="1104" spans="2:3" ht="15">
      <c r="B1104" s="40" t="s">
        <v>3607</v>
      </c>
      <c r="C1104" s="91">
        <v>755</v>
      </c>
    </row>
    <row r="1105" spans="2:3" ht="15">
      <c r="B1105" s="40" t="s">
        <v>3608</v>
      </c>
      <c r="C1105" s="91">
        <v>154</v>
      </c>
    </row>
    <row r="1106" spans="2:3" ht="15">
      <c r="B1106" s="40" t="s">
        <v>3609</v>
      </c>
      <c r="C1106" s="91">
        <v>16</v>
      </c>
    </row>
    <row r="1107" spans="2:3" ht="15">
      <c r="B1107" s="40" t="s">
        <v>3610</v>
      </c>
      <c r="C1107" s="91">
        <v>4000</v>
      </c>
    </row>
    <row r="1108" spans="2:3" ht="15">
      <c r="B1108" s="40" t="s">
        <v>3611</v>
      </c>
      <c r="C1108" s="91">
        <v>80</v>
      </c>
    </row>
    <row r="1109" spans="2:3" ht="15">
      <c r="B1109" s="40" t="s">
        <v>3612</v>
      </c>
      <c r="C1109" s="91">
        <v>4</v>
      </c>
    </row>
    <row r="1110" spans="2:3" ht="15">
      <c r="B1110" s="40" t="s">
        <v>3613</v>
      </c>
      <c r="C1110" s="91">
        <v>18</v>
      </c>
    </row>
    <row r="1111" spans="2:3" ht="15">
      <c r="B1111" s="40" t="s">
        <v>3614</v>
      </c>
      <c r="C1111" s="91">
        <v>15</v>
      </c>
    </row>
    <row r="1112" spans="2:3" ht="15">
      <c r="B1112" s="40" t="s">
        <v>3615</v>
      </c>
      <c r="C1112" s="91">
        <v>4</v>
      </c>
    </row>
    <row r="1113" spans="2:3" ht="15">
      <c r="B1113" s="40" t="s">
        <v>3616</v>
      </c>
      <c r="C1113" s="91">
        <v>149</v>
      </c>
    </row>
    <row r="1114" spans="2:3" ht="15">
      <c r="B1114" s="40" t="s">
        <v>3617</v>
      </c>
      <c r="C1114" s="91">
        <v>125</v>
      </c>
    </row>
    <row r="1115" spans="2:3" ht="15">
      <c r="B1115" s="40" t="s">
        <v>3618</v>
      </c>
      <c r="C1115" s="91">
        <v>38</v>
      </c>
    </row>
    <row r="1116" spans="2:3" ht="15">
      <c r="B1116" s="40" t="s">
        <v>3619</v>
      </c>
      <c r="C1116" s="91">
        <v>21</v>
      </c>
    </row>
    <row r="1117" spans="2:3" ht="15">
      <c r="B1117" s="40" t="s">
        <v>3620</v>
      </c>
      <c r="C1117" s="91">
        <v>56</v>
      </c>
    </row>
    <row r="1118" spans="2:3" ht="15">
      <c r="B1118" s="40" t="s">
        <v>3621</v>
      </c>
      <c r="C1118" s="91">
        <v>20</v>
      </c>
    </row>
    <row r="1119" spans="2:3" ht="15">
      <c r="B1119" s="40" t="s">
        <v>3622</v>
      </c>
      <c r="C1119" s="91">
        <v>28</v>
      </c>
    </row>
    <row r="1120" spans="2:3" ht="15">
      <c r="B1120" s="40" t="s">
        <v>3623</v>
      </c>
      <c r="C1120" s="91">
        <v>2</v>
      </c>
    </row>
    <row r="1121" spans="2:3" ht="15">
      <c r="B1121" s="40" t="s">
        <v>3624</v>
      </c>
      <c r="C1121" s="91">
        <v>99</v>
      </c>
    </row>
    <row r="1122" spans="2:3" ht="15">
      <c r="B1122" s="40" t="s">
        <v>3625</v>
      </c>
      <c r="C1122" s="91">
        <v>5</v>
      </c>
    </row>
    <row r="1123" spans="2:3" ht="15">
      <c r="B1123" s="40" t="s">
        <v>3626</v>
      </c>
      <c r="C1123" s="91">
        <v>4</v>
      </c>
    </row>
    <row r="1124" spans="2:3" ht="15">
      <c r="B1124" s="40" t="s">
        <v>3627</v>
      </c>
      <c r="C1124" s="91">
        <v>14</v>
      </c>
    </row>
    <row r="1125" spans="2:3" ht="15">
      <c r="B1125" s="40" t="s">
        <v>3628</v>
      </c>
      <c r="C1125" s="91">
        <v>1950</v>
      </c>
    </row>
    <row r="1126" spans="2:3" ht="15">
      <c r="B1126" s="40" t="s">
        <v>3629</v>
      </c>
      <c r="C1126" s="91">
        <v>17</v>
      </c>
    </row>
    <row r="1127" spans="2:3" ht="15">
      <c r="B1127" s="40" t="s">
        <v>3630</v>
      </c>
      <c r="C1127" s="91">
        <v>94</v>
      </c>
    </row>
    <row r="1128" spans="2:3" ht="15">
      <c r="B1128" s="40" t="s">
        <v>3631</v>
      </c>
      <c r="C1128" s="91">
        <v>10</v>
      </c>
    </row>
    <row r="1129" spans="2:3" ht="15">
      <c r="B1129" s="40" t="s">
        <v>3632</v>
      </c>
      <c r="C1129" s="91">
        <v>24</v>
      </c>
    </row>
    <row r="1130" spans="2:3" ht="15">
      <c r="B1130" s="40" t="s">
        <v>3633</v>
      </c>
      <c r="C1130" s="91">
        <v>3</v>
      </c>
    </row>
    <row r="1131" spans="2:3" ht="15">
      <c r="B1131" s="40" t="s">
        <v>3634</v>
      </c>
      <c r="C1131" s="91">
        <v>35</v>
      </c>
    </row>
    <row r="1132" spans="2:3" ht="15">
      <c r="B1132" s="40" t="s">
        <v>3635</v>
      </c>
      <c r="C1132" s="91">
        <v>310</v>
      </c>
    </row>
    <row r="1133" spans="2:3" ht="15">
      <c r="B1133" s="40" t="s">
        <v>3636</v>
      </c>
      <c r="C1133" s="91">
        <v>8</v>
      </c>
    </row>
    <row r="1134" spans="2:3" ht="15">
      <c r="B1134" s="40" t="s">
        <v>3637</v>
      </c>
      <c r="C1134" s="91">
        <v>6</v>
      </c>
    </row>
    <row r="1135" spans="2:3" ht="15">
      <c r="B1135" s="40" t="s">
        <v>3638</v>
      </c>
      <c r="C1135" s="91">
        <v>82</v>
      </c>
    </row>
    <row r="1136" spans="2:3" ht="15">
      <c r="B1136" s="40" t="s">
        <v>3639</v>
      </c>
      <c r="C1136" s="91">
        <v>1</v>
      </c>
    </row>
    <row r="1137" spans="2:3" ht="15">
      <c r="B1137" s="40" t="s">
        <v>3640</v>
      </c>
      <c r="C1137" s="91">
        <v>105</v>
      </c>
    </row>
    <row r="1138" spans="2:3" ht="15">
      <c r="B1138" s="40" t="s">
        <v>3641</v>
      </c>
      <c r="C1138" s="91">
        <v>23</v>
      </c>
    </row>
    <row r="1139" spans="2:3" ht="15">
      <c r="B1139" s="40" t="s">
        <v>3642</v>
      </c>
      <c r="C1139" s="91">
        <v>3</v>
      </c>
    </row>
    <row r="1140" spans="2:3" ht="15">
      <c r="B1140" s="40" t="s">
        <v>3643</v>
      </c>
      <c r="C1140" s="91">
        <v>19</v>
      </c>
    </row>
    <row r="1141" spans="2:3" ht="15">
      <c r="B1141" s="40" t="s">
        <v>3644</v>
      </c>
      <c r="C1141" s="91">
        <v>12</v>
      </c>
    </row>
    <row r="1142" spans="2:3" ht="15">
      <c r="B1142" s="40" t="s">
        <v>3645</v>
      </c>
      <c r="C1142" s="91">
        <v>20</v>
      </c>
    </row>
    <row r="1143" spans="2:3" ht="15">
      <c r="B1143" s="40" t="s">
        <v>3646</v>
      </c>
      <c r="C1143" s="91">
        <v>195</v>
      </c>
    </row>
    <row r="1144" spans="2:3" ht="15">
      <c r="B1144" s="40" t="s">
        <v>3647</v>
      </c>
      <c r="C1144" s="91">
        <v>43</v>
      </c>
    </row>
    <row r="1145" spans="2:3" ht="15">
      <c r="B1145" s="40" t="s">
        <v>3648</v>
      </c>
      <c r="C1145" s="91">
        <v>5</v>
      </c>
    </row>
    <row r="1146" spans="2:3" ht="15">
      <c r="B1146" s="40" t="s">
        <v>3649</v>
      </c>
      <c r="C1146" s="91">
        <v>15</v>
      </c>
    </row>
    <row r="1147" spans="2:3" ht="15">
      <c r="B1147" s="40" t="s">
        <v>3650</v>
      </c>
      <c r="C1147" s="91">
        <v>17</v>
      </c>
    </row>
    <row r="1148" spans="2:3" ht="15">
      <c r="B1148" s="40" t="s">
        <v>3651</v>
      </c>
      <c r="C1148" s="91">
        <v>74</v>
      </c>
    </row>
    <row r="1149" spans="2:3" ht="15">
      <c r="B1149" s="40" t="s">
        <v>3652</v>
      </c>
      <c r="C1149" s="91">
        <v>29</v>
      </c>
    </row>
    <row r="1150" spans="2:3" ht="15">
      <c r="B1150" s="40" t="s">
        <v>3653</v>
      </c>
      <c r="C1150" s="91">
        <v>28</v>
      </c>
    </row>
    <row r="1151" spans="2:3" ht="15">
      <c r="B1151" s="40" t="s">
        <v>3654</v>
      </c>
      <c r="C1151" s="91">
        <v>1</v>
      </c>
    </row>
    <row r="1152" spans="2:3" ht="15">
      <c r="B1152" s="40" t="s">
        <v>3655</v>
      </c>
      <c r="C1152" s="91">
        <v>1</v>
      </c>
    </row>
    <row r="1153" spans="2:3" ht="15">
      <c r="B1153" s="40" t="s">
        <v>3656</v>
      </c>
      <c r="C1153" s="91">
        <v>5</v>
      </c>
    </row>
    <row r="1154" spans="2:3" ht="15">
      <c r="B1154" s="40" t="s">
        <v>3657</v>
      </c>
      <c r="C1154" s="91">
        <v>6</v>
      </c>
    </row>
    <row r="1155" spans="2:3" ht="15">
      <c r="B1155" s="40" t="s">
        <v>3658</v>
      </c>
      <c r="C1155" s="91">
        <v>4</v>
      </c>
    </row>
    <row r="1156" spans="2:3" ht="15">
      <c r="B1156" s="40" t="s">
        <v>3659</v>
      </c>
      <c r="C1156" s="91">
        <v>3</v>
      </c>
    </row>
    <row r="1157" spans="2:3" ht="15">
      <c r="B1157" s="40" t="s">
        <v>3660</v>
      </c>
      <c r="C1157" s="91">
        <v>1</v>
      </c>
    </row>
    <row r="1158" spans="2:3" ht="15">
      <c r="B1158" s="40" t="s">
        <v>3661</v>
      </c>
      <c r="C1158" s="91">
        <v>69</v>
      </c>
    </row>
    <row r="1159" spans="2:3" ht="15">
      <c r="B1159" s="40" t="s">
        <v>3662</v>
      </c>
      <c r="C1159" s="91">
        <v>12</v>
      </c>
    </row>
    <row r="1160" spans="2:3" ht="15">
      <c r="B1160" s="40" t="s">
        <v>3663</v>
      </c>
      <c r="C1160" s="91">
        <v>17</v>
      </c>
    </row>
    <row r="1161" spans="2:3" ht="15">
      <c r="B1161" s="40" t="s">
        <v>3664</v>
      </c>
      <c r="C1161" s="91">
        <v>127</v>
      </c>
    </row>
    <row r="1162" spans="2:3" ht="15">
      <c r="B1162" s="40" t="s">
        <v>3665</v>
      </c>
      <c r="C1162" s="91">
        <v>21</v>
      </c>
    </row>
    <row r="1163" spans="2:3" ht="15">
      <c r="B1163" s="40" t="s">
        <v>3666</v>
      </c>
      <c r="C1163" s="91">
        <v>1</v>
      </c>
    </row>
    <row r="1164" spans="2:3" ht="15">
      <c r="B1164" s="40" t="s">
        <v>3667</v>
      </c>
      <c r="C1164" s="91">
        <v>21</v>
      </c>
    </row>
    <row r="1165" spans="2:3" ht="15">
      <c r="B1165" s="40" t="s">
        <v>3668</v>
      </c>
      <c r="C1165" s="91">
        <v>10</v>
      </c>
    </row>
    <row r="1166" spans="2:3" ht="15">
      <c r="B1166" s="40" t="s">
        <v>3669</v>
      </c>
      <c r="C1166" s="91">
        <v>2</v>
      </c>
    </row>
    <row r="1167" spans="2:3" ht="15">
      <c r="B1167" s="40" t="s">
        <v>3670</v>
      </c>
      <c r="C1167" s="91">
        <v>30</v>
      </c>
    </row>
    <row r="1168" spans="2:3" ht="15">
      <c r="B1168" s="40" t="s">
        <v>3671</v>
      </c>
      <c r="C1168" s="91">
        <v>4</v>
      </c>
    </row>
    <row r="1169" spans="2:3" ht="15">
      <c r="B1169" s="40" t="s">
        <v>3672</v>
      </c>
      <c r="C1169" s="91">
        <v>10</v>
      </c>
    </row>
    <row r="1170" spans="2:3" ht="15">
      <c r="B1170" s="40" t="s">
        <v>3673</v>
      </c>
      <c r="C1170" s="91">
        <v>6000</v>
      </c>
    </row>
    <row r="1171" spans="2:3" ht="15">
      <c r="B1171" s="40" t="s">
        <v>3674</v>
      </c>
      <c r="C1171" s="91">
        <v>6</v>
      </c>
    </row>
    <row r="1172" spans="2:3" ht="15">
      <c r="B1172" s="40" t="s">
        <v>3675</v>
      </c>
      <c r="C1172" s="91">
        <v>1</v>
      </c>
    </row>
    <row r="1173" spans="2:3" ht="15">
      <c r="B1173" s="40" t="s">
        <v>1810</v>
      </c>
      <c r="C1173" s="91">
        <v>26</v>
      </c>
    </row>
    <row r="1174" spans="2:3" ht="15">
      <c r="B1174" s="40" t="s">
        <v>3676</v>
      </c>
      <c r="C1174" s="91">
        <v>200</v>
      </c>
    </row>
    <row r="1175" spans="2:3" ht="15">
      <c r="B1175" s="40" t="s">
        <v>1812</v>
      </c>
      <c r="C1175" s="91">
        <v>219</v>
      </c>
    </row>
    <row r="1176" spans="2:3" ht="15">
      <c r="B1176" s="40" t="s">
        <v>2162</v>
      </c>
      <c r="C1176" s="91">
        <v>1150</v>
      </c>
    </row>
    <row r="1177" spans="2:3" ht="15">
      <c r="B1177" s="40" t="s">
        <v>1815</v>
      </c>
      <c r="C1177" s="91">
        <v>3</v>
      </c>
    </row>
    <row r="1178" spans="2:3" ht="15">
      <c r="B1178" s="40" t="s">
        <v>3677</v>
      </c>
      <c r="C1178" s="91">
        <v>436</v>
      </c>
    </row>
    <row r="1179" spans="2:3" ht="15">
      <c r="B1179" s="40" t="s">
        <v>1819</v>
      </c>
      <c r="C1179" s="91">
        <v>40</v>
      </c>
    </row>
    <row r="1180" spans="2:3" ht="15">
      <c r="B1180" s="40" t="s">
        <v>3678</v>
      </c>
      <c r="C1180" s="91">
        <v>541</v>
      </c>
    </row>
    <row r="1181" spans="2:3" ht="15">
      <c r="B1181" s="40" t="s">
        <v>3679</v>
      </c>
      <c r="C1181" s="91">
        <v>1</v>
      </c>
    </row>
    <row r="1182" spans="2:3" ht="15">
      <c r="B1182" s="40" t="s">
        <v>1821</v>
      </c>
      <c r="C1182" s="91">
        <v>26</v>
      </c>
    </row>
    <row r="1183" spans="2:3" ht="15">
      <c r="B1183" s="40" t="s">
        <v>3680</v>
      </c>
      <c r="C1183" s="91">
        <v>467</v>
      </c>
    </row>
    <row r="1184" spans="2:3" ht="15">
      <c r="B1184" s="40" t="s">
        <v>1825</v>
      </c>
      <c r="C1184" s="91">
        <v>273</v>
      </c>
    </row>
    <row r="1185" spans="2:3" ht="15">
      <c r="B1185" s="40" t="s">
        <v>3681</v>
      </c>
      <c r="C1185" s="91">
        <v>1355</v>
      </c>
    </row>
    <row r="1186" spans="2:3" ht="15">
      <c r="B1186" s="40" t="s">
        <v>1826</v>
      </c>
      <c r="C1186" s="91">
        <v>11</v>
      </c>
    </row>
    <row r="1187" spans="2:3" ht="15">
      <c r="B1187" s="40" t="s">
        <v>3682</v>
      </c>
      <c r="C1187" s="91">
        <v>197</v>
      </c>
    </row>
    <row r="1188" spans="2:3" ht="15">
      <c r="B1188" s="40" t="s">
        <v>3683</v>
      </c>
      <c r="C1188" s="91">
        <v>15</v>
      </c>
    </row>
    <row r="1189" spans="2:3" ht="15">
      <c r="B1189" s="40" t="s">
        <v>1830</v>
      </c>
      <c r="C1189" s="91">
        <v>3</v>
      </c>
    </row>
    <row r="1190" spans="2:3" ht="15">
      <c r="B1190" s="40" t="s">
        <v>3684</v>
      </c>
      <c r="C1190" s="91">
        <v>507</v>
      </c>
    </row>
    <row r="1191" spans="2:3" ht="15">
      <c r="B1191" s="40" t="s">
        <v>3685</v>
      </c>
      <c r="C1191" s="91">
        <v>237</v>
      </c>
    </row>
    <row r="1192" spans="2:3" ht="15">
      <c r="B1192" s="40" t="s">
        <v>3686</v>
      </c>
      <c r="C1192" s="91">
        <v>616</v>
      </c>
    </row>
    <row r="1193" spans="2:3" ht="15">
      <c r="B1193" s="40" t="s">
        <v>1834</v>
      </c>
      <c r="C1193" s="91">
        <v>357</v>
      </c>
    </row>
    <row r="1194" spans="2:3" ht="15">
      <c r="B1194" s="40" t="s">
        <v>3687</v>
      </c>
      <c r="C1194" s="91">
        <v>425</v>
      </c>
    </row>
    <row r="1195" spans="2:3" ht="15">
      <c r="B1195" s="40" t="s">
        <v>3688</v>
      </c>
      <c r="C1195" s="91">
        <v>76</v>
      </c>
    </row>
    <row r="1196" spans="2:3" ht="15">
      <c r="B1196" s="40" t="s">
        <v>3689</v>
      </c>
      <c r="C1196" s="91">
        <v>51</v>
      </c>
    </row>
    <row r="1197" spans="2:3" ht="15">
      <c r="B1197" s="40" t="s">
        <v>1840</v>
      </c>
      <c r="C1197" s="91">
        <v>1744</v>
      </c>
    </row>
    <row r="1198" spans="2:3" ht="15">
      <c r="B1198" s="40" t="s">
        <v>3690</v>
      </c>
      <c r="C1198" s="91">
        <v>8192</v>
      </c>
    </row>
    <row r="1199" spans="2:3" ht="15">
      <c r="B1199" s="40" t="s">
        <v>1841</v>
      </c>
      <c r="C1199" s="91">
        <v>36</v>
      </c>
    </row>
    <row r="1200" spans="2:3" ht="15">
      <c r="B1200" s="40" t="s">
        <v>3691</v>
      </c>
      <c r="C1200" s="91">
        <v>1226</v>
      </c>
    </row>
    <row r="1201" spans="2:3" ht="15">
      <c r="B1201" s="40" t="s">
        <v>1843</v>
      </c>
      <c r="C1201" s="91">
        <v>59</v>
      </c>
    </row>
    <row r="1202" spans="2:3" ht="15">
      <c r="B1202" s="40" t="s">
        <v>3692</v>
      </c>
      <c r="C1202" s="91">
        <v>2870</v>
      </c>
    </row>
    <row r="1203" spans="2:3" ht="15">
      <c r="B1203" s="40" t="s">
        <v>1845</v>
      </c>
      <c r="C1203" s="91">
        <v>25</v>
      </c>
    </row>
    <row r="1204" spans="2:3" ht="15">
      <c r="B1204" s="40" t="s">
        <v>3640</v>
      </c>
      <c r="C1204" s="91">
        <v>61</v>
      </c>
    </row>
    <row r="1205" spans="2:3" ht="15">
      <c r="B1205" s="40" t="s">
        <v>1846</v>
      </c>
      <c r="C1205" s="91">
        <v>25</v>
      </c>
    </row>
    <row r="1206" spans="2:3" ht="15">
      <c r="B1206" s="40" t="s">
        <v>3693</v>
      </c>
      <c r="C1206" s="91">
        <v>350</v>
      </c>
    </row>
    <row r="1207" spans="2:3" ht="15">
      <c r="B1207" s="40" t="s">
        <v>1848</v>
      </c>
      <c r="C1207" s="91">
        <v>4</v>
      </c>
    </row>
    <row r="1208" spans="2:3" ht="15">
      <c r="B1208" s="40" t="s">
        <v>3694</v>
      </c>
      <c r="C1208" s="91">
        <v>886</v>
      </c>
    </row>
    <row r="1209" spans="2:3" ht="15">
      <c r="B1209" s="40" t="s">
        <v>3695</v>
      </c>
      <c r="C1209" s="91">
        <v>20</v>
      </c>
    </row>
    <row r="1210" spans="2:3" ht="15">
      <c r="B1210" s="40" t="s">
        <v>3696</v>
      </c>
      <c r="C1210" s="91">
        <v>14</v>
      </c>
    </row>
    <row r="1211" spans="2:3" ht="15">
      <c r="B1211" s="40" t="s">
        <v>1850</v>
      </c>
      <c r="C1211" s="91">
        <v>212</v>
      </c>
    </row>
    <row r="1212" spans="2:3" ht="15">
      <c r="B1212" s="40" t="s">
        <v>3697</v>
      </c>
      <c r="C1212" s="91">
        <v>191</v>
      </c>
    </row>
    <row r="1213" spans="2:3" ht="15">
      <c r="B1213" s="40" t="s">
        <v>3698</v>
      </c>
      <c r="C1213" s="91">
        <v>23</v>
      </c>
    </row>
    <row r="1214" spans="2:3" ht="15">
      <c r="B1214" s="40" t="s">
        <v>1853</v>
      </c>
      <c r="C1214" s="91">
        <v>5</v>
      </c>
    </row>
    <row r="1215" spans="2:3" ht="15">
      <c r="B1215" s="40" t="s">
        <v>3699</v>
      </c>
      <c r="C1215" s="91">
        <v>567</v>
      </c>
    </row>
    <row r="1216" spans="2:3" ht="15">
      <c r="B1216" s="40" t="s">
        <v>3700</v>
      </c>
      <c r="C1216" s="91">
        <v>279</v>
      </c>
    </row>
    <row r="1217" spans="2:3" ht="15">
      <c r="B1217" s="40" t="s">
        <v>1856</v>
      </c>
      <c r="C1217" s="91">
        <v>43</v>
      </c>
    </row>
    <row r="1218" spans="2:3" ht="15">
      <c r="B1218" s="40" t="s">
        <v>3701</v>
      </c>
      <c r="C1218" s="91">
        <v>193</v>
      </c>
    </row>
    <row r="1219" spans="2:3" ht="15">
      <c r="B1219" s="40" t="s">
        <v>3702</v>
      </c>
      <c r="C1219" s="91">
        <v>142</v>
      </c>
    </row>
    <row r="1220" spans="2:3" ht="15">
      <c r="B1220" s="40" t="s">
        <v>3703</v>
      </c>
      <c r="C1220" s="91">
        <v>702</v>
      </c>
    </row>
    <row r="1221" spans="2:3" ht="15">
      <c r="B1221" s="40" t="s">
        <v>1862</v>
      </c>
      <c r="C1221" s="91">
        <v>7</v>
      </c>
    </row>
    <row r="1222" spans="2:3" ht="15">
      <c r="B1222" s="40" t="s">
        <v>1864</v>
      </c>
      <c r="C1222" s="91">
        <v>23</v>
      </c>
    </row>
    <row r="1223" spans="2:3" ht="15">
      <c r="B1223" s="40" t="s">
        <v>3704</v>
      </c>
      <c r="C1223" s="91">
        <v>291</v>
      </c>
    </row>
    <row r="1224" spans="2:3" ht="15">
      <c r="B1224" s="40" t="s">
        <v>1866</v>
      </c>
      <c r="C1224" s="91">
        <v>84</v>
      </c>
    </row>
    <row r="1225" spans="2:3" ht="15">
      <c r="B1225" s="40" t="s">
        <v>3641</v>
      </c>
      <c r="C1225" s="91">
        <v>264</v>
      </c>
    </row>
    <row r="1226" spans="2:3" ht="15">
      <c r="B1226" s="40" t="s">
        <v>1867</v>
      </c>
      <c r="C1226" s="91">
        <v>10725</v>
      </c>
    </row>
    <row r="1227" spans="2:3" ht="15">
      <c r="B1227" s="40" t="s">
        <v>3705</v>
      </c>
      <c r="C1227" s="91">
        <v>168675</v>
      </c>
    </row>
    <row r="1228" spans="2:3" ht="15">
      <c r="B1228" s="40" t="s">
        <v>3706</v>
      </c>
      <c r="C1228" s="91">
        <v>142</v>
      </c>
    </row>
    <row r="1229" spans="2:3" ht="15">
      <c r="B1229" s="40" t="s">
        <v>1871</v>
      </c>
      <c r="C1229" s="91">
        <v>57</v>
      </c>
    </row>
    <row r="1230" spans="2:3" ht="15">
      <c r="B1230" s="40" t="s">
        <v>3707</v>
      </c>
      <c r="C1230" s="91">
        <v>130</v>
      </c>
    </row>
    <row r="1231" spans="2:3" ht="15">
      <c r="B1231" s="40" t="s">
        <v>3708</v>
      </c>
      <c r="C1231" s="91">
        <v>28</v>
      </c>
    </row>
    <row r="1232" spans="2:3" ht="15">
      <c r="B1232" s="40" t="s">
        <v>1874</v>
      </c>
      <c r="C1232" s="91">
        <v>13</v>
      </c>
    </row>
    <row r="1233" spans="2:3" ht="15">
      <c r="B1233" s="40" t="s">
        <v>3709</v>
      </c>
      <c r="C1233" s="91">
        <v>273</v>
      </c>
    </row>
    <row r="1234" spans="2:3" ht="15">
      <c r="B1234" s="40" t="s">
        <v>1876</v>
      </c>
      <c r="C1234" s="91">
        <v>10</v>
      </c>
    </row>
    <row r="1235" spans="2:3" ht="15">
      <c r="B1235" s="40" t="s">
        <v>3710</v>
      </c>
      <c r="C1235" s="91">
        <v>300</v>
      </c>
    </row>
    <row r="1236" spans="2:3" ht="15">
      <c r="B1236" s="40" t="s">
        <v>1882</v>
      </c>
      <c r="C1236" s="91">
        <v>144</v>
      </c>
    </row>
    <row r="1237" spans="2:3" ht="15">
      <c r="B1237" s="40" t="s">
        <v>3711</v>
      </c>
      <c r="C1237" s="91">
        <v>352</v>
      </c>
    </row>
    <row r="1238" spans="2:3" ht="15">
      <c r="B1238" s="40" t="s">
        <v>3712</v>
      </c>
      <c r="C1238" s="91">
        <v>50</v>
      </c>
    </row>
    <row r="1239" spans="2:3" ht="15">
      <c r="B1239" s="40" t="s">
        <v>1890</v>
      </c>
      <c r="C1239" s="91">
        <v>15</v>
      </c>
    </row>
    <row r="1240" spans="2:3" ht="15">
      <c r="B1240" s="40" t="s">
        <v>3713</v>
      </c>
      <c r="C1240" s="91">
        <v>14</v>
      </c>
    </row>
    <row r="1241" spans="2:3" ht="15">
      <c r="B1241" s="40" t="s">
        <v>1892</v>
      </c>
      <c r="C1241" s="91">
        <v>68</v>
      </c>
    </row>
    <row r="1242" spans="2:3" ht="15">
      <c r="B1242" s="40" t="s">
        <v>3714</v>
      </c>
      <c r="C1242" s="91">
        <v>573</v>
      </c>
    </row>
    <row r="1243" spans="2:3" ht="15">
      <c r="B1243" s="40" t="s">
        <v>1894</v>
      </c>
      <c r="C1243" s="91">
        <v>157</v>
      </c>
    </row>
    <row r="1244" spans="2:3" ht="15">
      <c r="B1244" s="40" t="s">
        <v>3715</v>
      </c>
      <c r="C1244" s="91">
        <v>2039</v>
      </c>
    </row>
    <row r="1245" spans="2:3" ht="15">
      <c r="B1245" s="40" t="s">
        <v>3716</v>
      </c>
      <c r="C1245" s="91">
        <v>289</v>
      </c>
    </row>
    <row r="1246" spans="2:3" ht="15">
      <c r="B1246" s="40" t="s">
        <v>3717</v>
      </c>
      <c r="C1246" s="91">
        <v>411</v>
      </c>
    </row>
    <row r="1247" spans="2:3" ht="15">
      <c r="B1247" s="40" t="s">
        <v>3718</v>
      </c>
      <c r="C1247" s="91">
        <v>258</v>
      </c>
    </row>
    <row r="1248" spans="2:3" ht="15">
      <c r="B1248" s="40" t="s">
        <v>1902</v>
      </c>
      <c r="C1248" s="91">
        <v>34</v>
      </c>
    </row>
    <row r="1249" spans="2:3" ht="15">
      <c r="B1249" s="40" t="s">
        <v>3719</v>
      </c>
      <c r="C1249" s="91">
        <v>422</v>
      </c>
    </row>
    <row r="1250" spans="2:3" ht="15">
      <c r="B1250" s="40" t="s">
        <v>1904</v>
      </c>
      <c r="C1250" s="91">
        <v>55</v>
      </c>
    </row>
    <row r="1251" spans="2:3" ht="15">
      <c r="B1251" s="40" t="s">
        <v>3720</v>
      </c>
      <c r="C1251" s="91">
        <v>511</v>
      </c>
    </row>
    <row r="1252" spans="2:3" ht="15">
      <c r="B1252" s="40" t="s">
        <v>1906</v>
      </c>
      <c r="C1252" s="91">
        <v>133</v>
      </c>
    </row>
    <row r="1253" spans="2:3" ht="15">
      <c r="B1253" s="40" t="s">
        <v>3721</v>
      </c>
      <c r="C1253" s="91">
        <v>186</v>
      </c>
    </row>
    <row r="1254" spans="2:3" ht="15">
      <c r="B1254" s="40" t="s">
        <v>3722</v>
      </c>
      <c r="C1254" s="91">
        <v>28</v>
      </c>
    </row>
    <row r="1255" spans="2:3" ht="15">
      <c r="B1255" s="40" t="s">
        <v>3723</v>
      </c>
      <c r="C1255" s="91">
        <v>1</v>
      </c>
    </row>
    <row r="1256" spans="2:3" ht="15">
      <c r="B1256" s="40" t="s">
        <v>3724</v>
      </c>
      <c r="C1256" s="91">
        <v>13</v>
      </c>
    </row>
    <row r="1257" spans="2:3" ht="15">
      <c r="B1257" s="40" t="s">
        <v>3725</v>
      </c>
      <c r="C1257" s="91">
        <v>102</v>
      </c>
    </row>
    <row r="1258" spans="2:3" ht="15">
      <c r="B1258" s="40" t="s">
        <v>3726</v>
      </c>
      <c r="C1258" s="91">
        <v>225</v>
      </c>
    </row>
    <row r="1259" spans="2:3" ht="15">
      <c r="B1259" s="40" t="s">
        <v>1912</v>
      </c>
      <c r="C1259" s="91">
        <v>2</v>
      </c>
    </row>
    <row r="1260" spans="2:3" ht="15">
      <c r="B1260" s="40" t="s">
        <v>3727</v>
      </c>
      <c r="C1260" s="91">
        <v>27</v>
      </c>
    </row>
    <row r="1261" spans="2:3" ht="15">
      <c r="B1261" s="40" t="s">
        <v>1913</v>
      </c>
      <c r="C1261" s="91">
        <v>4</v>
      </c>
    </row>
    <row r="1262" spans="2:3" ht="15">
      <c r="B1262" s="40" t="s">
        <v>3728</v>
      </c>
      <c r="C1262" s="91">
        <v>126</v>
      </c>
    </row>
    <row r="1263" spans="2:3" ht="15">
      <c r="B1263" s="40" t="s">
        <v>3729</v>
      </c>
      <c r="C1263" s="91">
        <v>190</v>
      </c>
    </row>
    <row r="1264" spans="2:3" ht="15">
      <c r="B1264" s="40" t="s">
        <v>1915</v>
      </c>
      <c r="C1264" s="91">
        <v>19</v>
      </c>
    </row>
    <row r="1265" spans="2:3" ht="15">
      <c r="B1265" s="40" t="s">
        <v>3730</v>
      </c>
      <c r="C1265" s="91">
        <v>321</v>
      </c>
    </row>
    <row r="1266" spans="2:3" ht="15">
      <c r="B1266" s="40" t="s">
        <v>1917</v>
      </c>
      <c r="C1266" s="91">
        <v>25</v>
      </c>
    </row>
    <row r="1267" spans="2:3" ht="15">
      <c r="B1267" s="40" t="s">
        <v>3731</v>
      </c>
      <c r="C1267" s="91">
        <v>64</v>
      </c>
    </row>
    <row r="1268" spans="2:3" ht="15">
      <c r="B1268" s="40" t="s">
        <v>3732</v>
      </c>
      <c r="C1268" s="91">
        <v>5</v>
      </c>
    </row>
    <row r="1269" spans="2:3" ht="15">
      <c r="B1269" s="40" t="s">
        <v>3733</v>
      </c>
      <c r="C1269" s="91">
        <v>64</v>
      </c>
    </row>
    <row r="1270" spans="2:3" ht="15">
      <c r="B1270" s="40" t="s">
        <v>1919</v>
      </c>
      <c r="C1270" s="91">
        <v>9</v>
      </c>
    </row>
    <row r="1271" spans="2:3" ht="15">
      <c r="B1271" s="40" t="s">
        <v>3734</v>
      </c>
      <c r="C1271" s="91">
        <v>5</v>
      </c>
    </row>
    <row r="1272" spans="2:3" ht="15">
      <c r="B1272" s="40" t="s">
        <v>1920</v>
      </c>
      <c r="C1272" s="91">
        <v>130</v>
      </c>
    </row>
    <row r="1273" spans="2:3" ht="15">
      <c r="B1273" s="40" t="s">
        <v>3735</v>
      </c>
      <c r="C1273" s="91">
        <v>1521</v>
      </c>
    </row>
    <row r="1274" spans="2:3" ht="15">
      <c r="B1274" s="40" t="s">
        <v>3736</v>
      </c>
      <c r="C1274" s="91">
        <v>101</v>
      </c>
    </row>
    <row r="1275" spans="2:3" ht="15">
      <c r="B1275" s="40" t="s">
        <v>1925</v>
      </c>
      <c r="C1275" s="91">
        <v>61</v>
      </c>
    </row>
    <row r="1276" spans="2:3" ht="15">
      <c r="B1276" s="40" t="s">
        <v>3737</v>
      </c>
      <c r="C1276" s="91">
        <v>228</v>
      </c>
    </row>
    <row r="1277" spans="2:3" ht="15">
      <c r="B1277" s="40" t="s">
        <v>1926</v>
      </c>
      <c r="C1277" s="91">
        <v>144</v>
      </c>
    </row>
    <row r="1278" spans="2:3" ht="15">
      <c r="B1278" s="40" t="s">
        <v>3738</v>
      </c>
      <c r="C1278" s="91">
        <v>469</v>
      </c>
    </row>
    <row r="1279" spans="2:3" ht="15">
      <c r="B1279" s="40" t="s">
        <v>1928</v>
      </c>
      <c r="C1279" s="91">
        <v>20</v>
      </c>
    </row>
    <row r="1280" spans="2:3" ht="15">
      <c r="B1280" s="40" t="s">
        <v>3739</v>
      </c>
      <c r="C1280" s="91">
        <v>110</v>
      </c>
    </row>
    <row r="1281" spans="2:3" ht="15">
      <c r="B1281" s="40" t="s">
        <v>1930</v>
      </c>
      <c r="C1281" s="91">
        <v>2</v>
      </c>
    </row>
    <row r="1282" spans="2:3" ht="15">
      <c r="B1282" s="40" t="s">
        <v>3740</v>
      </c>
      <c r="C1282" s="91">
        <v>683</v>
      </c>
    </row>
    <row r="1283" spans="2:3" ht="15">
      <c r="B1283" s="40" t="s">
        <v>1931</v>
      </c>
      <c r="C1283" s="91">
        <v>27</v>
      </c>
    </row>
    <row r="1284" spans="2:3" ht="15">
      <c r="B1284" s="40" t="s">
        <v>3741</v>
      </c>
      <c r="C1284" s="91">
        <v>2151</v>
      </c>
    </row>
    <row r="1285" spans="2:3" ht="15">
      <c r="B1285" s="40" t="s">
        <v>1933</v>
      </c>
      <c r="C1285" s="91">
        <v>111</v>
      </c>
    </row>
    <row r="1286" spans="2:3" ht="15">
      <c r="B1286" s="40" t="s">
        <v>3742</v>
      </c>
      <c r="C1286" s="91">
        <v>252</v>
      </c>
    </row>
    <row r="1287" spans="2:3" ht="15">
      <c r="B1287" s="40" t="s">
        <v>1934</v>
      </c>
      <c r="C1287" s="91">
        <v>5</v>
      </c>
    </row>
    <row r="1288" spans="2:3" ht="15">
      <c r="B1288" s="40" t="s">
        <v>3743</v>
      </c>
      <c r="C1288" s="91">
        <v>325</v>
      </c>
    </row>
    <row r="1289" spans="2:3" ht="15">
      <c r="B1289" s="40" t="s">
        <v>3744</v>
      </c>
      <c r="C1289" s="91">
        <v>1723</v>
      </c>
    </row>
    <row r="1290" spans="2:3" ht="15">
      <c r="B1290" s="40" t="s">
        <v>1938</v>
      </c>
      <c r="C1290" s="91">
        <v>57</v>
      </c>
    </row>
    <row r="1291" spans="2:3" ht="15">
      <c r="B1291" s="40" t="s">
        <v>3745</v>
      </c>
      <c r="C1291" s="91">
        <v>478</v>
      </c>
    </row>
    <row r="1292" spans="2:3" ht="15">
      <c r="B1292" s="40" t="s">
        <v>1940</v>
      </c>
      <c r="C1292" s="91">
        <v>136</v>
      </c>
    </row>
    <row r="1293" spans="2:3" ht="15">
      <c r="B1293" s="40" t="s">
        <v>3746</v>
      </c>
      <c r="C1293" s="91">
        <v>1021</v>
      </c>
    </row>
    <row r="1294" spans="2:3" ht="15">
      <c r="B1294" s="40" t="s">
        <v>3747</v>
      </c>
      <c r="C1294" s="91">
        <v>2</v>
      </c>
    </row>
    <row r="1295" spans="2:3" ht="15">
      <c r="B1295" s="40" t="s">
        <v>3748</v>
      </c>
      <c r="C1295" s="91">
        <v>157</v>
      </c>
    </row>
    <row r="1296" spans="2:3" ht="15">
      <c r="B1296" s="40" t="s">
        <v>3749</v>
      </c>
      <c r="C1296" s="91">
        <v>5510000</v>
      </c>
    </row>
    <row r="1297" spans="2:3" ht="15">
      <c r="B1297" s="40" t="s">
        <v>1945</v>
      </c>
      <c r="C1297" s="91">
        <v>7</v>
      </c>
    </row>
    <row r="1298" spans="2:3" ht="15">
      <c r="B1298" s="40" t="s">
        <v>3750</v>
      </c>
      <c r="C1298" s="91">
        <v>342</v>
      </c>
    </row>
    <row r="1299" spans="2:3" ht="15">
      <c r="B1299" s="40" t="s">
        <v>1946</v>
      </c>
      <c r="C1299" s="91">
        <v>72500</v>
      </c>
    </row>
    <row r="1300" spans="2:3" ht="15">
      <c r="B1300" s="40" t="s">
        <v>3751</v>
      </c>
      <c r="C1300" s="91">
        <v>568400</v>
      </c>
    </row>
    <row r="1301" spans="2:3" ht="15">
      <c r="B1301" s="40" t="s">
        <v>3752</v>
      </c>
      <c r="C1301" s="91">
        <v>236</v>
      </c>
    </row>
    <row r="1302" spans="2:3" ht="15">
      <c r="B1302" s="40" t="s">
        <v>1949</v>
      </c>
      <c r="C1302" s="91">
        <v>152</v>
      </c>
    </row>
    <row r="1303" spans="2:3" ht="15">
      <c r="B1303" s="40" t="s">
        <v>3753</v>
      </c>
      <c r="C1303" s="91">
        <v>445</v>
      </c>
    </row>
    <row r="1304" spans="2:3" ht="15">
      <c r="B1304" s="40" t="s">
        <v>1950</v>
      </c>
      <c r="C1304" s="91">
        <v>76</v>
      </c>
    </row>
    <row r="1305" spans="2:3" ht="15">
      <c r="B1305" s="40" t="s">
        <v>3754</v>
      </c>
      <c r="C1305" s="91">
        <v>515</v>
      </c>
    </row>
    <row r="1306" spans="2:3" ht="15">
      <c r="B1306" s="40" t="s">
        <v>1954</v>
      </c>
      <c r="C1306" s="91">
        <v>161</v>
      </c>
    </row>
    <row r="1307" spans="2:3" ht="15">
      <c r="B1307" s="40" t="s">
        <v>3755</v>
      </c>
      <c r="C1307" s="91">
        <v>170</v>
      </c>
    </row>
    <row r="1308" spans="2:3" ht="15">
      <c r="B1308" s="40" t="s">
        <v>1955</v>
      </c>
      <c r="C1308" s="91">
        <v>6</v>
      </c>
    </row>
    <row r="1309" spans="2:3" ht="15">
      <c r="B1309" s="40" t="s">
        <v>3756</v>
      </c>
      <c r="C1309" s="91">
        <v>48</v>
      </c>
    </row>
    <row r="1310" spans="2:3" ht="15">
      <c r="B1310" s="40" t="s">
        <v>1956</v>
      </c>
      <c r="C1310" s="91">
        <v>337</v>
      </c>
    </row>
    <row r="1311" spans="2:3" ht="15">
      <c r="B1311" s="40" t="s">
        <v>3757</v>
      </c>
      <c r="C1311" s="91">
        <v>802</v>
      </c>
    </row>
    <row r="1312" spans="2:3" ht="15">
      <c r="B1312" s="40" t="s">
        <v>1958</v>
      </c>
      <c r="C1312" s="91">
        <v>429</v>
      </c>
    </row>
    <row r="1313" spans="2:3" ht="15">
      <c r="B1313" s="40" t="s">
        <v>3758</v>
      </c>
      <c r="C1313" s="91">
        <v>2662</v>
      </c>
    </row>
    <row r="1314" spans="2:3" ht="15">
      <c r="B1314" s="40" t="s">
        <v>1960</v>
      </c>
      <c r="C1314" s="91">
        <v>74000</v>
      </c>
    </row>
    <row r="1315" spans="2:3" ht="15">
      <c r="B1315" s="40" t="s">
        <v>3759</v>
      </c>
      <c r="C1315" s="91">
        <v>72000</v>
      </c>
    </row>
    <row r="1316" spans="2:3" ht="15">
      <c r="B1316" s="40" t="s">
        <v>1962</v>
      </c>
      <c r="C1316" s="91">
        <v>31</v>
      </c>
    </row>
    <row r="1317" spans="2:3" ht="15">
      <c r="B1317" s="40" t="s">
        <v>3760</v>
      </c>
      <c r="C1317" s="91">
        <v>476</v>
      </c>
    </row>
    <row r="1318" spans="2:3" ht="15">
      <c r="B1318" s="40" t="s">
        <v>3761</v>
      </c>
      <c r="C1318" s="91">
        <v>965</v>
      </c>
    </row>
    <row r="1319" spans="2:3" ht="15">
      <c r="B1319" s="40" t="s">
        <v>3762</v>
      </c>
      <c r="C1319" s="91">
        <v>2</v>
      </c>
    </row>
    <row r="1320" spans="2:3" ht="15">
      <c r="B1320" s="40" t="s">
        <v>1966</v>
      </c>
      <c r="C1320" s="91">
        <v>220</v>
      </c>
    </row>
    <row r="1321" spans="2:3" ht="15">
      <c r="B1321" s="40" t="s">
        <v>3763</v>
      </c>
      <c r="C1321" s="91">
        <v>384</v>
      </c>
    </row>
    <row r="1322" spans="2:3" ht="15">
      <c r="B1322" s="40" t="s">
        <v>1967</v>
      </c>
      <c r="C1322" s="91">
        <v>108</v>
      </c>
    </row>
    <row r="1323" spans="2:3" ht="15">
      <c r="B1323" s="40" t="s">
        <v>3764</v>
      </c>
      <c r="C1323" s="91">
        <v>78</v>
      </c>
    </row>
    <row r="1324" spans="2:3" ht="15">
      <c r="B1324" s="40" t="s">
        <v>1969</v>
      </c>
      <c r="C1324" s="91">
        <v>42</v>
      </c>
    </row>
    <row r="1325" spans="2:3" ht="15">
      <c r="B1325" s="40" t="s">
        <v>3765</v>
      </c>
      <c r="C1325" s="91">
        <v>76</v>
      </c>
    </row>
    <row r="1326" spans="2:3" ht="15">
      <c r="B1326" s="40" t="s">
        <v>1975</v>
      </c>
      <c r="C1326" s="91">
        <v>93</v>
      </c>
    </row>
    <row r="1327" spans="2:3" ht="15">
      <c r="B1327" s="40" t="s">
        <v>3766</v>
      </c>
      <c r="C1327" s="91">
        <v>103</v>
      </c>
    </row>
    <row r="1328" spans="2:3" ht="15">
      <c r="B1328" s="40" t="s">
        <v>3767</v>
      </c>
      <c r="C1328" s="91">
        <v>40</v>
      </c>
    </row>
    <row r="1329" spans="2:3" ht="15">
      <c r="B1329" s="40" t="s">
        <v>3768</v>
      </c>
      <c r="C1329" s="91">
        <v>389</v>
      </c>
    </row>
    <row r="1330" spans="2:3" ht="15">
      <c r="B1330" s="40" t="s">
        <v>3769</v>
      </c>
      <c r="C1330" s="91">
        <v>249</v>
      </c>
    </row>
    <row r="1331" spans="2:3" ht="15">
      <c r="B1331" s="40" t="s">
        <v>1982</v>
      </c>
      <c r="C1331" s="91">
        <v>56</v>
      </c>
    </row>
    <row r="1332" spans="2:3" ht="15">
      <c r="B1332" s="40" t="s">
        <v>3770</v>
      </c>
      <c r="C1332" s="91">
        <v>763</v>
      </c>
    </row>
    <row r="1333" spans="2:3" ht="15">
      <c r="B1333" s="40" t="s">
        <v>3771</v>
      </c>
      <c r="C1333" s="91">
        <v>56800</v>
      </c>
    </row>
    <row r="1334" spans="2:3" ht="15">
      <c r="B1334" s="40" t="s">
        <v>3772</v>
      </c>
      <c r="C1334" s="91">
        <v>1</v>
      </c>
    </row>
    <row r="1335" spans="2:3" ht="15">
      <c r="B1335" s="40" t="s">
        <v>3773</v>
      </c>
      <c r="C1335" s="91">
        <v>325</v>
      </c>
    </row>
    <row r="1336" spans="2:3" ht="15">
      <c r="B1336" s="40" t="s">
        <v>3774</v>
      </c>
      <c r="C1336" s="91">
        <v>97</v>
      </c>
    </row>
    <row r="1337" spans="2:3" ht="15">
      <c r="B1337" s="40" t="s">
        <v>3775</v>
      </c>
      <c r="C1337" s="91">
        <v>334</v>
      </c>
    </row>
    <row r="1338" spans="2:3" ht="15">
      <c r="B1338" s="40" t="s">
        <v>3776</v>
      </c>
      <c r="C1338" s="91">
        <v>130</v>
      </c>
    </row>
    <row r="1339" spans="2:3" ht="15">
      <c r="B1339" s="40" t="s">
        <v>1987</v>
      </c>
      <c r="C1339" s="91">
        <v>164</v>
      </c>
    </row>
    <row r="1340" spans="2:3" ht="15">
      <c r="B1340" s="40" t="s">
        <v>3777</v>
      </c>
      <c r="C1340" s="91">
        <v>242</v>
      </c>
    </row>
    <row r="1341" spans="2:3" ht="15">
      <c r="B1341" s="40" t="s">
        <v>1991</v>
      </c>
      <c r="C1341" s="91">
        <v>42</v>
      </c>
    </row>
    <row r="1342" spans="2:3" ht="15">
      <c r="B1342" s="40" t="s">
        <v>3778</v>
      </c>
      <c r="C1342" s="91">
        <v>231</v>
      </c>
    </row>
    <row r="1343" spans="2:3" ht="15">
      <c r="B1343" s="40" t="s">
        <v>1993</v>
      </c>
      <c r="C1343" s="91">
        <v>1</v>
      </c>
    </row>
    <row r="1344" spans="2:3" ht="15">
      <c r="B1344" s="40" t="s">
        <v>3779</v>
      </c>
      <c r="C1344" s="91">
        <v>461</v>
      </c>
    </row>
    <row r="1345" spans="2:3" ht="15">
      <c r="B1345" s="40" t="s">
        <v>1995</v>
      </c>
      <c r="C1345" s="91">
        <v>17</v>
      </c>
    </row>
    <row r="1346" spans="2:3" ht="15">
      <c r="B1346" s="40" t="s">
        <v>3780</v>
      </c>
      <c r="C1346" s="91">
        <v>316</v>
      </c>
    </row>
    <row r="1347" spans="2:3" ht="15">
      <c r="B1347" s="40" t="s">
        <v>1997</v>
      </c>
      <c r="C1347" s="91">
        <v>52</v>
      </c>
    </row>
    <row r="1348" spans="2:3" ht="15">
      <c r="B1348" s="40" t="s">
        <v>3781</v>
      </c>
      <c r="C1348" s="91">
        <v>625</v>
      </c>
    </row>
    <row r="1349" spans="2:3" ht="15">
      <c r="B1349" s="40" t="s">
        <v>2000</v>
      </c>
      <c r="C1349" s="91">
        <v>600</v>
      </c>
    </row>
    <row r="1350" spans="2:3" ht="15">
      <c r="B1350" s="40" t="s">
        <v>3782</v>
      </c>
      <c r="C1350" s="91">
        <v>42000</v>
      </c>
    </row>
    <row r="1351" spans="2:3" ht="15">
      <c r="B1351" s="40" t="s">
        <v>3666</v>
      </c>
      <c r="C1351" s="91">
        <v>31</v>
      </c>
    </row>
    <row r="1352" spans="2:3" ht="15">
      <c r="B1352" s="40" t="s">
        <v>3783</v>
      </c>
      <c r="C1352" s="91">
        <v>145</v>
      </c>
    </row>
    <row r="1353" spans="2:3" ht="15">
      <c r="B1353" s="40" t="s">
        <v>2005</v>
      </c>
      <c r="C1353" s="91">
        <v>13</v>
      </c>
    </row>
    <row r="1354" spans="2:3" ht="15">
      <c r="B1354" s="40" t="s">
        <v>3784</v>
      </c>
      <c r="C1354" s="91">
        <v>472</v>
      </c>
    </row>
    <row r="1355" spans="2:3" ht="15">
      <c r="B1355" s="40" t="s">
        <v>3785</v>
      </c>
      <c r="C1355" s="91">
        <v>233</v>
      </c>
    </row>
    <row r="1356" spans="2:3" ht="15">
      <c r="B1356" s="40" t="s">
        <v>2009</v>
      </c>
      <c r="C1356" s="91">
        <v>1</v>
      </c>
    </row>
    <row r="1357" spans="2:3" ht="15">
      <c r="B1357" s="40" t="s">
        <v>3786</v>
      </c>
      <c r="C1357" s="91">
        <v>643</v>
      </c>
    </row>
    <row r="1358" spans="2:3" ht="15">
      <c r="B1358" s="40" t="s">
        <v>3787</v>
      </c>
      <c r="C1358" s="91">
        <v>15</v>
      </c>
    </row>
    <row r="1359" spans="2:3" ht="15">
      <c r="B1359" s="40" t="s">
        <v>2011</v>
      </c>
      <c r="C1359" s="91">
        <v>7</v>
      </c>
    </row>
    <row r="1360" spans="2:3" ht="15">
      <c r="B1360" s="40" t="s">
        <v>3788</v>
      </c>
      <c r="C1360" s="91">
        <v>789</v>
      </c>
    </row>
    <row r="1361" spans="2:3" ht="15">
      <c r="B1361" s="40" t="s">
        <v>3789</v>
      </c>
      <c r="C1361" s="91">
        <v>249</v>
      </c>
    </row>
    <row r="1362" spans="2:3" ht="15">
      <c r="B1362" s="40" t="s">
        <v>2015</v>
      </c>
      <c r="C1362" s="91">
        <v>9</v>
      </c>
    </row>
    <row r="1363" spans="2:3" ht="15">
      <c r="B1363" s="40" t="s">
        <v>3608</v>
      </c>
      <c r="C1363" s="91">
        <v>416</v>
      </c>
    </row>
    <row r="1364" spans="2:3" ht="15">
      <c r="B1364" s="40" t="s">
        <v>3790</v>
      </c>
      <c r="C1364" s="91">
        <v>1182</v>
      </c>
    </row>
    <row r="1365" spans="2:3" ht="15">
      <c r="B1365" s="40" t="s">
        <v>3791</v>
      </c>
      <c r="C1365" s="91">
        <v>7</v>
      </c>
    </row>
    <row r="1366" spans="2:3" ht="15">
      <c r="B1366" s="40" t="s">
        <v>2018</v>
      </c>
      <c r="C1366" s="91">
        <v>122</v>
      </c>
    </row>
    <row r="1367" spans="2:3" ht="15">
      <c r="B1367" s="40" t="s">
        <v>3792</v>
      </c>
      <c r="C1367" s="91">
        <v>221</v>
      </c>
    </row>
    <row r="1368" spans="2:3" ht="15">
      <c r="B1368" s="40" t="s">
        <v>2020</v>
      </c>
      <c r="C1368" s="91">
        <v>95</v>
      </c>
    </row>
    <row r="1369" spans="2:3" ht="15">
      <c r="B1369" s="40" t="s">
        <v>3793</v>
      </c>
      <c r="C1369" s="91">
        <v>345</v>
      </c>
    </row>
    <row r="1370" spans="2:3" ht="15">
      <c r="B1370" s="40" t="s">
        <v>3794</v>
      </c>
      <c r="C1370" s="91">
        <v>787</v>
      </c>
    </row>
    <row r="1371" spans="2:3" ht="15">
      <c r="B1371" s="40" t="s">
        <v>2023</v>
      </c>
      <c r="C1371" s="91">
        <v>10</v>
      </c>
    </row>
    <row r="1372" spans="2:3" ht="15">
      <c r="B1372" s="40" t="s">
        <v>3795</v>
      </c>
      <c r="C1372" s="91">
        <v>2931</v>
      </c>
    </row>
    <row r="1373" spans="2:3" ht="15">
      <c r="B1373" s="40" t="s">
        <v>3796</v>
      </c>
      <c r="C1373" s="91">
        <v>49</v>
      </c>
    </row>
    <row r="1374" spans="2:3" ht="15">
      <c r="B1374" s="40" t="s">
        <v>3797</v>
      </c>
      <c r="C1374" s="91">
        <v>375</v>
      </c>
    </row>
    <row r="1375" spans="2:3" ht="15">
      <c r="B1375" s="40" t="s">
        <v>3798</v>
      </c>
      <c r="C1375" s="91">
        <v>2</v>
      </c>
    </row>
    <row r="1376" spans="2:3" ht="15">
      <c r="B1376" s="40" t="s">
        <v>2032</v>
      </c>
      <c r="C1376" s="91">
        <v>11</v>
      </c>
    </row>
    <row r="1377" spans="2:3" ht="15">
      <c r="B1377" s="40" t="s">
        <v>3799</v>
      </c>
      <c r="C1377" s="91">
        <v>276</v>
      </c>
    </row>
    <row r="1378" spans="2:3" ht="15">
      <c r="B1378" s="40" t="s">
        <v>2034</v>
      </c>
      <c r="C1378" s="91">
        <v>45</v>
      </c>
    </row>
    <row r="1379" spans="2:3" ht="15">
      <c r="B1379" s="40" t="s">
        <v>3800</v>
      </c>
      <c r="C1379" s="91">
        <v>1920</v>
      </c>
    </row>
    <row r="1380" spans="2:3" ht="15">
      <c r="B1380" s="40" t="s">
        <v>3801</v>
      </c>
      <c r="C1380" s="91">
        <v>21</v>
      </c>
    </row>
    <row r="1381" spans="2:3" ht="15">
      <c r="B1381" s="40" t="s">
        <v>3802</v>
      </c>
      <c r="C1381" s="91">
        <v>506</v>
      </c>
    </row>
    <row r="1382" spans="2:3" ht="15">
      <c r="B1382" s="40" t="s">
        <v>2041</v>
      </c>
      <c r="C1382" s="91">
        <v>1</v>
      </c>
    </row>
    <row r="1383" spans="2:3" ht="15">
      <c r="B1383" s="40" t="s">
        <v>3803</v>
      </c>
      <c r="C1383" s="91">
        <v>220</v>
      </c>
    </row>
    <row r="1384" spans="2:3" ht="15">
      <c r="B1384" s="40" t="s">
        <v>2043</v>
      </c>
      <c r="C1384" s="91">
        <v>8500</v>
      </c>
    </row>
    <row r="1385" spans="2:3" ht="15">
      <c r="B1385" s="40" t="s">
        <v>3804</v>
      </c>
      <c r="C1385" s="91">
        <v>56500</v>
      </c>
    </row>
    <row r="1386" spans="2:3" ht="15">
      <c r="B1386" s="40" t="s">
        <v>3805</v>
      </c>
      <c r="C1386" s="91">
        <v>83</v>
      </c>
    </row>
    <row r="1387" spans="2:3" ht="15">
      <c r="B1387" s="40" t="s">
        <v>3806</v>
      </c>
      <c r="C1387" s="91">
        <v>19</v>
      </c>
    </row>
    <row r="1388" spans="2:3" ht="15">
      <c r="B1388" s="40" t="s">
        <v>2049</v>
      </c>
      <c r="C1388" s="91">
        <v>24</v>
      </c>
    </row>
    <row r="1389" spans="2:3" ht="15">
      <c r="B1389" s="40" t="s">
        <v>3807</v>
      </c>
      <c r="C1389" s="91">
        <v>471</v>
      </c>
    </row>
    <row r="1390" spans="2:3" ht="15">
      <c r="B1390" s="40" t="s">
        <v>3808</v>
      </c>
      <c r="C1390" s="91">
        <v>227</v>
      </c>
    </row>
    <row r="1391" spans="2:3" ht="15">
      <c r="B1391" s="40" t="s">
        <v>2053</v>
      </c>
      <c r="C1391" s="91">
        <v>4</v>
      </c>
    </row>
    <row r="1392" spans="2:3" ht="15">
      <c r="B1392" s="40" t="s">
        <v>3809</v>
      </c>
      <c r="C1392" s="91">
        <v>91</v>
      </c>
    </row>
    <row r="1393" spans="2:3" ht="15">
      <c r="B1393" s="40" t="s">
        <v>2055</v>
      </c>
      <c r="C1393" s="91">
        <v>28</v>
      </c>
    </row>
    <row r="1394" spans="2:3" ht="15">
      <c r="B1394" s="40" t="s">
        <v>3810</v>
      </c>
      <c r="C1394" s="91">
        <v>13</v>
      </c>
    </row>
    <row r="1395" spans="2:3" ht="15">
      <c r="B1395" s="40" t="s">
        <v>2057</v>
      </c>
      <c r="C1395" s="91">
        <v>22</v>
      </c>
    </row>
    <row r="1396" spans="2:3" ht="15">
      <c r="B1396" s="40" t="s">
        <v>3811</v>
      </c>
      <c r="C1396" s="91">
        <v>668</v>
      </c>
    </row>
    <row r="1397" spans="2:3" ht="15">
      <c r="B1397" s="40" t="s">
        <v>2059</v>
      </c>
      <c r="C1397" s="91">
        <v>7</v>
      </c>
    </row>
    <row r="1398" spans="2:3" ht="15">
      <c r="B1398" s="40" t="s">
        <v>3812</v>
      </c>
      <c r="C1398" s="91">
        <v>393</v>
      </c>
    </row>
    <row r="1399" spans="2:3" ht="15">
      <c r="B1399" s="40" t="s">
        <v>3813</v>
      </c>
      <c r="C1399" s="91">
        <v>123</v>
      </c>
    </row>
    <row r="1400" spans="2:3" ht="15">
      <c r="B1400" s="40" t="s">
        <v>3814</v>
      </c>
      <c r="C1400" s="91">
        <v>55</v>
      </c>
    </row>
    <row r="1401" spans="2:3" ht="15">
      <c r="B1401" s="40" t="s">
        <v>2064</v>
      </c>
      <c r="C1401" s="91">
        <v>57</v>
      </c>
    </row>
    <row r="1402" spans="2:3" ht="15">
      <c r="B1402" s="40" t="s">
        <v>3815</v>
      </c>
      <c r="C1402" s="91">
        <v>388</v>
      </c>
    </row>
    <row r="1403" spans="2:3" ht="15">
      <c r="B1403" s="40" t="s">
        <v>2066</v>
      </c>
      <c r="C1403" s="91">
        <v>100</v>
      </c>
    </row>
    <row r="1404" spans="2:3" ht="15">
      <c r="B1404" s="40" t="s">
        <v>3816</v>
      </c>
      <c r="C1404" s="91">
        <v>906</v>
      </c>
    </row>
    <row r="1405" spans="2:3" ht="15">
      <c r="B1405" s="40" t="s">
        <v>2067</v>
      </c>
      <c r="C1405" s="91">
        <v>6</v>
      </c>
    </row>
    <row r="1406" spans="2:3" ht="15">
      <c r="B1406" s="40" t="s">
        <v>3817</v>
      </c>
      <c r="C1406" s="91">
        <v>218</v>
      </c>
    </row>
    <row r="1407" spans="2:3" ht="15">
      <c r="B1407" s="40" t="s">
        <v>2069</v>
      </c>
      <c r="C1407" s="91">
        <v>13</v>
      </c>
    </row>
    <row r="1408" spans="2:3" ht="15">
      <c r="B1408" s="40" t="s">
        <v>3818</v>
      </c>
      <c r="C1408" s="91">
        <v>52</v>
      </c>
    </row>
    <row r="1409" spans="2:3" ht="15">
      <c r="B1409" s="40" t="s">
        <v>2070</v>
      </c>
      <c r="C1409" s="91">
        <v>82</v>
      </c>
    </row>
    <row r="1410" spans="2:3" ht="15">
      <c r="B1410" s="40" t="s">
        <v>3819</v>
      </c>
      <c r="C1410" s="91">
        <v>205</v>
      </c>
    </row>
    <row r="1411" spans="2:3" ht="15">
      <c r="B1411" s="40" t="s">
        <v>2072</v>
      </c>
      <c r="C1411" s="91">
        <v>0</v>
      </c>
    </row>
    <row r="1412" spans="2:3" ht="15">
      <c r="B1412" s="40" t="s">
        <v>2074</v>
      </c>
      <c r="C1412" s="91">
        <v>259</v>
      </c>
    </row>
    <row r="1413" spans="2:3" ht="15">
      <c r="B1413" s="40" t="s">
        <v>3820</v>
      </c>
      <c r="C1413" s="91">
        <v>1684</v>
      </c>
    </row>
    <row r="1414" spans="2:3" ht="15">
      <c r="B1414" s="40" t="s">
        <v>1810</v>
      </c>
      <c r="C1414" s="91">
        <v>102</v>
      </c>
    </row>
    <row r="1415" spans="2:3" ht="15">
      <c r="B1415" s="40" t="s">
        <v>1811</v>
      </c>
      <c r="C1415" s="91">
        <v>3</v>
      </c>
    </row>
    <row r="1416" spans="2:3" ht="15">
      <c r="B1416" s="40" t="s">
        <v>1812</v>
      </c>
      <c r="C1416" s="91">
        <v>942</v>
      </c>
    </row>
    <row r="1417" spans="2:3" ht="15">
      <c r="B1417" s="40" t="s">
        <v>1813</v>
      </c>
      <c r="C1417" s="91">
        <v>165</v>
      </c>
    </row>
    <row r="1418" spans="2:3" ht="15">
      <c r="B1418" s="40" t="s">
        <v>1814</v>
      </c>
      <c r="C1418" s="91">
        <v>3</v>
      </c>
    </row>
    <row r="1419" spans="2:3" ht="15">
      <c r="B1419" s="40" t="s">
        <v>1815</v>
      </c>
      <c r="C1419" s="91">
        <v>379</v>
      </c>
    </row>
    <row r="1420" spans="2:3" ht="15">
      <c r="B1420" s="40" t="s">
        <v>1816</v>
      </c>
      <c r="C1420" s="91">
        <v>39</v>
      </c>
    </row>
    <row r="1421" spans="2:3" ht="15">
      <c r="B1421" s="40" t="s">
        <v>1817</v>
      </c>
      <c r="C1421" s="91">
        <v>476</v>
      </c>
    </row>
    <row r="1422" spans="2:3" ht="15">
      <c r="B1422" s="40" t="s">
        <v>1818</v>
      </c>
      <c r="C1422" s="91">
        <v>198</v>
      </c>
    </row>
    <row r="1423" spans="2:3" ht="15">
      <c r="B1423" s="40" t="s">
        <v>1819</v>
      </c>
      <c r="C1423" s="91">
        <v>811</v>
      </c>
    </row>
    <row r="1424" spans="2:3" ht="15">
      <c r="B1424" s="40" t="s">
        <v>1820</v>
      </c>
      <c r="C1424" s="91">
        <v>48</v>
      </c>
    </row>
    <row r="1425" spans="2:3" ht="15">
      <c r="B1425" s="40" t="s">
        <v>1821</v>
      </c>
      <c r="C1425" s="91">
        <v>963</v>
      </c>
    </row>
    <row r="1426" spans="2:3" ht="15">
      <c r="B1426" s="40" t="s">
        <v>1822</v>
      </c>
      <c r="C1426" s="91">
        <v>28</v>
      </c>
    </row>
    <row r="1427" spans="2:3" ht="15">
      <c r="B1427" s="40" t="s">
        <v>1823</v>
      </c>
      <c r="C1427" s="91">
        <v>428</v>
      </c>
    </row>
    <row r="1428" spans="2:3" ht="15">
      <c r="B1428" s="40" t="s">
        <v>1824</v>
      </c>
      <c r="C1428" s="91">
        <v>147</v>
      </c>
    </row>
    <row r="1429" spans="2:3" ht="15">
      <c r="B1429" s="40" t="s">
        <v>1825</v>
      </c>
      <c r="C1429" s="91">
        <v>2169</v>
      </c>
    </row>
    <row r="1430" spans="2:3" ht="15">
      <c r="B1430" s="40" t="s">
        <v>1826</v>
      </c>
      <c r="C1430" s="91">
        <v>213</v>
      </c>
    </row>
    <row r="1431" spans="2:3" ht="15">
      <c r="B1431" s="40" t="s">
        <v>1827</v>
      </c>
      <c r="C1431" s="91">
        <v>24</v>
      </c>
    </row>
    <row r="1432" spans="2:3" ht="15">
      <c r="B1432" s="40" t="s">
        <v>1828</v>
      </c>
      <c r="C1432" s="91">
        <v>22</v>
      </c>
    </row>
    <row r="1433" spans="2:3" ht="15">
      <c r="B1433" s="40" t="s">
        <v>1829</v>
      </c>
      <c r="C1433" s="91">
        <v>8</v>
      </c>
    </row>
    <row r="1434" spans="2:3" ht="15">
      <c r="B1434" s="40" t="s">
        <v>1830</v>
      </c>
      <c r="C1434" s="91">
        <v>647</v>
      </c>
    </row>
    <row r="1435" spans="2:3" ht="15">
      <c r="B1435" s="40" t="s">
        <v>1831</v>
      </c>
      <c r="C1435" s="91">
        <v>108</v>
      </c>
    </row>
    <row r="1436" spans="2:3" ht="15">
      <c r="B1436" s="40" t="s">
        <v>1832</v>
      </c>
      <c r="C1436" s="91">
        <v>702</v>
      </c>
    </row>
    <row r="1437" spans="2:3" ht="15">
      <c r="B1437" s="40" t="s">
        <v>1833</v>
      </c>
      <c r="C1437" s="91">
        <v>560</v>
      </c>
    </row>
    <row r="1438" spans="2:3" ht="15">
      <c r="B1438" s="40" t="s">
        <v>1834</v>
      </c>
      <c r="C1438" s="91">
        <v>754</v>
      </c>
    </row>
    <row r="1439" spans="2:3" ht="15">
      <c r="B1439" s="40" t="s">
        <v>1835</v>
      </c>
      <c r="C1439" s="91">
        <v>13</v>
      </c>
    </row>
    <row r="1440" spans="2:3" ht="15">
      <c r="B1440" s="40" t="s">
        <v>1836</v>
      </c>
      <c r="C1440" s="91">
        <v>110</v>
      </c>
    </row>
    <row r="1441" spans="2:3" ht="15">
      <c r="B1441" s="40" t="s">
        <v>1837</v>
      </c>
      <c r="C1441" s="91">
        <v>91</v>
      </c>
    </row>
    <row r="1442" spans="2:3" ht="15">
      <c r="B1442" s="40" t="s">
        <v>1838</v>
      </c>
      <c r="C1442" s="91">
        <v>323</v>
      </c>
    </row>
    <row r="1443" spans="2:3" ht="15">
      <c r="B1443" s="40" t="s">
        <v>1839</v>
      </c>
      <c r="C1443" s="91">
        <v>212</v>
      </c>
    </row>
    <row r="1444" spans="2:3" ht="15">
      <c r="B1444" s="40" t="s">
        <v>1840</v>
      </c>
      <c r="C1444" s="91">
        <v>6336</v>
      </c>
    </row>
    <row r="1445" spans="2:3" ht="15">
      <c r="B1445" s="40" t="s">
        <v>1841</v>
      </c>
      <c r="C1445" s="91">
        <v>891</v>
      </c>
    </row>
    <row r="1446" spans="2:3" ht="15">
      <c r="B1446" s="40" t="s">
        <v>1842</v>
      </c>
      <c r="C1446" s="91">
        <v>5</v>
      </c>
    </row>
    <row r="1447" spans="2:3" ht="15">
      <c r="B1447" s="40" t="s">
        <v>1843</v>
      </c>
      <c r="C1447" s="91">
        <v>2954</v>
      </c>
    </row>
    <row r="1448" spans="2:3" ht="15">
      <c r="B1448" s="40" t="s">
        <v>1844</v>
      </c>
      <c r="C1448" s="91">
        <v>60</v>
      </c>
    </row>
    <row r="1449" spans="2:3" ht="15">
      <c r="B1449" s="40" t="s">
        <v>1845</v>
      </c>
      <c r="C1449" s="91">
        <v>284</v>
      </c>
    </row>
    <row r="1450" spans="2:3" ht="15">
      <c r="B1450" s="40" t="s">
        <v>1846</v>
      </c>
      <c r="C1450" s="91">
        <v>293</v>
      </c>
    </row>
    <row r="1451" spans="2:3" ht="15">
      <c r="B1451" s="40" t="s">
        <v>1847</v>
      </c>
      <c r="C1451" s="91">
        <v>23</v>
      </c>
    </row>
    <row r="1452" spans="2:3" ht="15">
      <c r="B1452" s="40" t="s">
        <v>1848</v>
      </c>
      <c r="C1452" s="91">
        <v>1082</v>
      </c>
    </row>
    <row r="1453" spans="2:3" ht="15">
      <c r="B1453" s="40" t="s">
        <v>1849</v>
      </c>
      <c r="C1453" s="91">
        <v>128</v>
      </c>
    </row>
    <row r="1454" spans="2:3" ht="15">
      <c r="B1454" s="40" t="s">
        <v>1850</v>
      </c>
      <c r="C1454" s="91">
        <v>162</v>
      </c>
    </row>
    <row r="1455" spans="2:3" ht="15">
      <c r="B1455" s="40" t="s">
        <v>1851</v>
      </c>
      <c r="C1455" s="91">
        <v>50</v>
      </c>
    </row>
    <row r="1456" spans="2:3" ht="15">
      <c r="B1456" s="40" t="s">
        <v>1852</v>
      </c>
      <c r="C1456" s="91">
        <v>186</v>
      </c>
    </row>
    <row r="1457" spans="2:3" ht="15">
      <c r="B1457" s="40" t="s">
        <v>1853</v>
      </c>
      <c r="C1457" s="91">
        <v>686</v>
      </c>
    </row>
    <row r="1458" spans="2:3" ht="15">
      <c r="B1458" s="40" t="s">
        <v>1854</v>
      </c>
      <c r="C1458" s="91">
        <v>11</v>
      </c>
    </row>
    <row r="1459" spans="2:3" ht="15">
      <c r="B1459" s="40" t="s">
        <v>1855</v>
      </c>
      <c r="C1459" s="91">
        <v>250</v>
      </c>
    </row>
    <row r="1460" spans="2:3" ht="15">
      <c r="B1460" s="40" t="s">
        <v>1856</v>
      </c>
      <c r="C1460" s="91">
        <v>147</v>
      </c>
    </row>
    <row r="1461" spans="2:3" ht="15">
      <c r="B1461" s="40" t="s">
        <v>1857</v>
      </c>
      <c r="C1461" s="91">
        <v>2</v>
      </c>
    </row>
    <row r="1462" spans="2:3" ht="15">
      <c r="B1462" s="40" t="s">
        <v>1858</v>
      </c>
      <c r="C1462" s="91">
        <v>133</v>
      </c>
    </row>
    <row r="1463" spans="2:3" ht="15">
      <c r="B1463" s="40" t="s">
        <v>1859</v>
      </c>
      <c r="C1463" s="91">
        <v>7</v>
      </c>
    </row>
    <row r="1464" spans="2:3" ht="15">
      <c r="B1464" s="40" t="s">
        <v>1860</v>
      </c>
      <c r="C1464" s="91">
        <v>543</v>
      </c>
    </row>
    <row r="1465" spans="2:3" ht="15">
      <c r="B1465" s="40" t="s">
        <v>1861</v>
      </c>
      <c r="C1465" s="91">
        <v>124</v>
      </c>
    </row>
    <row r="1466" spans="2:3" ht="15">
      <c r="B1466" s="40" t="s">
        <v>1862</v>
      </c>
      <c r="C1466" s="91">
        <v>74</v>
      </c>
    </row>
    <row r="1467" spans="2:3" ht="15">
      <c r="B1467" s="40" t="s">
        <v>1863</v>
      </c>
      <c r="C1467" s="91">
        <v>14</v>
      </c>
    </row>
    <row r="1468" spans="2:3" ht="15">
      <c r="B1468" s="40" t="s">
        <v>1864</v>
      </c>
      <c r="C1468" s="91">
        <v>60</v>
      </c>
    </row>
    <row r="1469" spans="2:3" ht="15">
      <c r="B1469" s="40" t="s">
        <v>1865</v>
      </c>
      <c r="C1469" s="91">
        <v>3</v>
      </c>
    </row>
    <row r="1470" spans="2:3" ht="15">
      <c r="B1470" s="40" t="s">
        <v>1866</v>
      </c>
      <c r="C1470" s="91">
        <v>53</v>
      </c>
    </row>
    <row r="1471" spans="2:3" ht="15">
      <c r="B1471" s="40" t="s">
        <v>1867</v>
      </c>
      <c r="C1471" s="91">
        <v>138450</v>
      </c>
    </row>
    <row r="1472" spans="2:3" ht="15">
      <c r="B1472" s="40" t="s">
        <v>1868</v>
      </c>
      <c r="C1472" s="91">
        <v>18525</v>
      </c>
    </row>
    <row r="1473" spans="2:3" ht="15">
      <c r="B1473" s="40" t="s">
        <v>1869</v>
      </c>
      <c r="C1473" s="91">
        <v>251</v>
      </c>
    </row>
    <row r="1474" spans="2:3" ht="15">
      <c r="B1474" s="40" t="s">
        <v>1870</v>
      </c>
      <c r="C1474" s="91">
        <v>8</v>
      </c>
    </row>
    <row r="1475" spans="2:3" ht="15">
      <c r="B1475" s="40" t="s">
        <v>1871</v>
      </c>
      <c r="C1475" s="91">
        <v>167</v>
      </c>
    </row>
    <row r="1476" spans="2:3" ht="15">
      <c r="B1476" s="40" t="s">
        <v>1872</v>
      </c>
      <c r="C1476" s="91">
        <v>19</v>
      </c>
    </row>
    <row r="1477" spans="2:3" ht="15">
      <c r="B1477" s="40" t="s">
        <v>1873</v>
      </c>
      <c r="C1477" s="91">
        <v>23</v>
      </c>
    </row>
    <row r="1478" spans="2:3" ht="15">
      <c r="B1478" s="40" t="s">
        <v>1874</v>
      </c>
      <c r="C1478" s="91">
        <v>235</v>
      </c>
    </row>
    <row r="1479" spans="2:3" ht="15">
      <c r="B1479" s="40" t="s">
        <v>1875</v>
      </c>
      <c r="C1479" s="91">
        <v>10</v>
      </c>
    </row>
    <row r="1480" spans="2:3" ht="15">
      <c r="B1480" s="40" t="s">
        <v>1876</v>
      </c>
      <c r="C1480" s="91">
        <v>484</v>
      </c>
    </row>
    <row r="1481" spans="2:3" ht="15">
      <c r="B1481" s="40" t="s">
        <v>1877</v>
      </c>
      <c r="C1481" s="91">
        <v>14</v>
      </c>
    </row>
    <row r="1482" spans="2:3" ht="15">
      <c r="B1482" s="40" t="s">
        <v>1878</v>
      </c>
      <c r="C1482" s="91">
        <v>16</v>
      </c>
    </row>
    <row r="1483" spans="2:3" ht="15">
      <c r="B1483" s="40" t="s">
        <v>1879</v>
      </c>
      <c r="C1483" s="91">
        <v>17</v>
      </c>
    </row>
    <row r="1484" spans="2:3" ht="15">
      <c r="B1484" s="40" t="s">
        <v>1880</v>
      </c>
      <c r="C1484" s="91">
        <v>38</v>
      </c>
    </row>
    <row r="1485" spans="2:3" ht="15">
      <c r="B1485" s="40" t="s">
        <v>1881</v>
      </c>
      <c r="C1485" s="91">
        <v>4</v>
      </c>
    </row>
    <row r="1486" spans="2:3" ht="15">
      <c r="B1486" s="40" t="s">
        <v>1882</v>
      </c>
      <c r="C1486" s="91">
        <v>138</v>
      </c>
    </row>
    <row r="1487" spans="2:3" ht="15">
      <c r="B1487" s="40" t="s">
        <v>1883</v>
      </c>
      <c r="C1487" s="91">
        <v>70</v>
      </c>
    </row>
    <row r="1488" spans="2:3" ht="15">
      <c r="B1488" s="40" t="s">
        <v>1884</v>
      </c>
      <c r="C1488" s="91">
        <v>227</v>
      </c>
    </row>
    <row r="1489" spans="2:3" ht="15">
      <c r="B1489" s="40" t="s">
        <v>1885</v>
      </c>
      <c r="C1489" s="91">
        <v>79</v>
      </c>
    </row>
    <row r="1490" spans="2:3" ht="15">
      <c r="B1490" s="40" t="s">
        <v>1886</v>
      </c>
      <c r="C1490" s="91">
        <v>202</v>
      </c>
    </row>
    <row r="1491" spans="2:3" ht="15">
      <c r="B1491" s="40" t="s">
        <v>1887</v>
      </c>
      <c r="C1491" s="91">
        <v>110</v>
      </c>
    </row>
    <row r="1492" spans="2:3" ht="15">
      <c r="B1492" s="40" t="s">
        <v>1888</v>
      </c>
      <c r="C1492" s="91">
        <v>1</v>
      </c>
    </row>
    <row r="1493" spans="2:3" ht="15">
      <c r="B1493" s="40" t="s">
        <v>1889</v>
      </c>
      <c r="C1493" s="91">
        <v>1</v>
      </c>
    </row>
    <row r="1494" spans="2:3" ht="15">
      <c r="B1494" s="40" t="s">
        <v>1890</v>
      </c>
      <c r="C1494" s="91">
        <v>555</v>
      </c>
    </row>
    <row r="1495" spans="2:3" ht="15">
      <c r="B1495" s="40" t="s">
        <v>1891</v>
      </c>
      <c r="C1495" s="91">
        <v>18</v>
      </c>
    </row>
    <row r="1496" spans="2:3" ht="15">
      <c r="B1496" s="40" t="s">
        <v>1892</v>
      </c>
      <c r="C1496" s="91">
        <v>917</v>
      </c>
    </row>
    <row r="1497" spans="2:3" ht="15">
      <c r="B1497" s="40" t="s">
        <v>1893</v>
      </c>
      <c r="C1497" s="91">
        <v>13</v>
      </c>
    </row>
    <row r="1498" spans="2:3" ht="15">
      <c r="B1498" s="40" t="s">
        <v>1894</v>
      </c>
      <c r="C1498" s="91">
        <v>1838</v>
      </c>
    </row>
    <row r="1499" spans="2:3" ht="15">
      <c r="B1499" s="40" t="s">
        <v>1895</v>
      </c>
      <c r="C1499" s="91">
        <v>436</v>
      </c>
    </row>
    <row r="1500" spans="2:3" ht="15">
      <c r="B1500" s="40" t="s">
        <v>1896</v>
      </c>
      <c r="C1500" s="91">
        <v>452</v>
      </c>
    </row>
    <row r="1501" spans="2:3" ht="15">
      <c r="B1501" s="40" t="s">
        <v>1897</v>
      </c>
      <c r="C1501" s="91">
        <v>4</v>
      </c>
    </row>
    <row r="1502" spans="2:3" ht="15">
      <c r="B1502" s="40" t="s">
        <v>1898</v>
      </c>
      <c r="C1502" s="91">
        <v>344</v>
      </c>
    </row>
    <row r="1503" spans="2:3" ht="15">
      <c r="B1503" s="40" t="s">
        <v>1899</v>
      </c>
      <c r="C1503" s="91">
        <v>68</v>
      </c>
    </row>
    <row r="1504" spans="2:3" ht="15">
      <c r="B1504" s="40" t="s">
        <v>1900</v>
      </c>
      <c r="C1504" s="91">
        <v>412</v>
      </c>
    </row>
    <row r="1505" spans="2:3" ht="15">
      <c r="B1505" s="40" t="s">
        <v>1901</v>
      </c>
      <c r="C1505" s="91">
        <v>60</v>
      </c>
    </row>
    <row r="1506" spans="2:3" ht="15">
      <c r="B1506" s="40" t="s">
        <v>1902</v>
      </c>
      <c r="C1506" s="91">
        <v>350</v>
      </c>
    </row>
    <row r="1507" spans="2:3" ht="15">
      <c r="B1507" s="40" t="s">
        <v>1903</v>
      </c>
      <c r="C1507" s="91">
        <v>101</v>
      </c>
    </row>
    <row r="1508" spans="2:3" ht="15">
      <c r="B1508" s="40" t="s">
        <v>1904</v>
      </c>
      <c r="C1508" s="91">
        <v>484</v>
      </c>
    </row>
    <row r="1509" spans="2:3" ht="15">
      <c r="B1509" s="40" t="s">
        <v>1905</v>
      </c>
      <c r="C1509" s="91">
        <v>1</v>
      </c>
    </row>
    <row r="1510" spans="2:3" ht="15">
      <c r="B1510" s="40" t="s">
        <v>1906</v>
      </c>
      <c r="C1510" s="91">
        <v>395</v>
      </c>
    </row>
    <row r="1511" spans="2:3" ht="15">
      <c r="B1511" s="40" t="s">
        <v>1907</v>
      </c>
      <c r="C1511" s="91">
        <v>98</v>
      </c>
    </row>
    <row r="1512" spans="2:3" ht="15">
      <c r="B1512" s="40" t="s">
        <v>1908</v>
      </c>
      <c r="C1512" s="91">
        <v>110</v>
      </c>
    </row>
    <row r="1513" spans="2:3" ht="15">
      <c r="B1513" s="40" t="s">
        <v>1909</v>
      </c>
      <c r="C1513" s="91">
        <v>34</v>
      </c>
    </row>
    <row r="1514" spans="2:3" ht="15">
      <c r="B1514" s="40" t="s">
        <v>1910</v>
      </c>
      <c r="C1514" s="91">
        <v>243</v>
      </c>
    </row>
    <row r="1515" spans="2:3" ht="15">
      <c r="B1515" s="40" t="s">
        <v>1911</v>
      </c>
      <c r="C1515" s="91">
        <v>7</v>
      </c>
    </row>
    <row r="1516" spans="2:3" ht="15">
      <c r="B1516" s="40" t="s">
        <v>1912</v>
      </c>
      <c r="C1516" s="91">
        <v>7</v>
      </c>
    </row>
    <row r="1517" spans="2:3" ht="15">
      <c r="B1517" s="40" t="s">
        <v>1913</v>
      </c>
      <c r="C1517" s="91">
        <v>626</v>
      </c>
    </row>
    <row r="1518" spans="2:3" ht="15">
      <c r="B1518" s="40" t="s">
        <v>1914</v>
      </c>
      <c r="C1518" s="91">
        <v>177</v>
      </c>
    </row>
    <row r="1519" spans="2:3" ht="15">
      <c r="B1519" s="40" t="s">
        <v>1915</v>
      </c>
      <c r="C1519" s="91">
        <v>180</v>
      </c>
    </row>
    <row r="1520" spans="2:3" ht="15">
      <c r="B1520" s="40" t="s">
        <v>1916</v>
      </c>
      <c r="C1520" s="91">
        <v>120</v>
      </c>
    </row>
    <row r="1521" spans="2:3" ht="15">
      <c r="B1521" s="40" t="s">
        <v>1917</v>
      </c>
      <c r="C1521" s="91">
        <v>9</v>
      </c>
    </row>
    <row r="1522" spans="2:3" ht="15">
      <c r="B1522" s="40" t="s">
        <v>1918</v>
      </c>
      <c r="C1522" s="91">
        <v>3</v>
      </c>
    </row>
    <row r="1523" spans="2:3" ht="15">
      <c r="B1523" s="40" t="s">
        <v>1919</v>
      </c>
      <c r="C1523" s="91">
        <v>46</v>
      </c>
    </row>
    <row r="1524" spans="2:3" ht="15">
      <c r="B1524" s="40" t="s">
        <v>1920</v>
      </c>
      <c r="C1524" s="91">
        <v>2938</v>
      </c>
    </row>
    <row r="1525" spans="2:3" ht="15">
      <c r="B1525" s="40" t="s">
        <v>1921</v>
      </c>
      <c r="C1525" s="91">
        <v>151</v>
      </c>
    </row>
    <row r="1526" spans="2:3" ht="15">
      <c r="B1526" s="40" t="s">
        <v>1922</v>
      </c>
      <c r="C1526" s="91">
        <v>113</v>
      </c>
    </row>
    <row r="1527" spans="2:3" ht="15">
      <c r="B1527" s="40" t="s">
        <v>1923</v>
      </c>
      <c r="C1527" s="91">
        <v>94</v>
      </c>
    </row>
    <row r="1528" spans="2:3" ht="15">
      <c r="B1528" s="40" t="s">
        <v>1924</v>
      </c>
      <c r="C1528" s="91">
        <v>8</v>
      </c>
    </row>
    <row r="1529" spans="2:3" ht="15">
      <c r="B1529" s="40" t="s">
        <v>1925</v>
      </c>
      <c r="C1529" s="91">
        <v>189</v>
      </c>
    </row>
    <row r="1530" spans="2:3" ht="15">
      <c r="B1530" s="40" t="s">
        <v>1926</v>
      </c>
      <c r="C1530" s="91">
        <v>436</v>
      </c>
    </row>
    <row r="1531" spans="2:3" ht="15">
      <c r="B1531" s="40" t="s">
        <v>1927</v>
      </c>
      <c r="C1531" s="91">
        <v>2</v>
      </c>
    </row>
    <row r="1532" spans="2:3" ht="15">
      <c r="B1532" s="40" t="s">
        <v>1928</v>
      </c>
      <c r="C1532" s="91">
        <v>494</v>
      </c>
    </row>
    <row r="1533" spans="2:3" ht="15">
      <c r="B1533" s="40" t="s">
        <v>1929</v>
      </c>
      <c r="C1533" s="91">
        <v>55</v>
      </c>
    </row>
    <row r="1534" spans="2:3" ht="15">
      <c r="B1534" s="40" t="s">
        <v>1930</v>
      </c>
      <c r="C1534" s="91">
        <v>878</v>
      </c>
    </row>
    <row r="1535" spans="2:3" ht="15">
      <c r="B1535" s="40" t="s">
        <v>1931</v>
      </c>
      <c r="C1535" s="91">
        <v>1989</v>
      </c>
    </row>
    <row r="1536" spans="2:3" ht="15">
      <c r="B1536" s="40" t="s">
        <v>1932</v>
      </c>
      <c r="C1536" s="91">
        <v>96</v>
      </c>
    </row>
    <row r="1537" spans="2:3" ht="15">
      <c r="B1537" s="40" t="s">
        <v>1933</v>
      </c>
      <c r="C1537" s="91">
        <v>136</v>
      </c>
    </row>
    <row r="1538" spans="2:3" ht="15">
      <c r="B1538" s="40" t="s">
        <v>1934</v>
      </c>
      <c r="C1538" s="91">
        <v>218</v>
      </c>
    </row>
    <row r="1539" spans="2:3" ht="15">
      <c r="B1539" s="40" t="s">
        <v>1935</v>
      </c>
      <c r="C1539" s="91">
        <v>23</v>
      </c>
    </row>
    <row r="1540" spans="2:3" ht="15">
      <c r="B1540" s="40" t="s">
        <v>1936</v>
      </c>
      <c r="C1540" s="91">
        <v>2541</v>
      </c>
    </row>
    <row r="1541" spans="2:3" ht="15">
      <c r="B1541" s="40" t="s">
        <v>1937</v>
      </c>
      <c r="C1541" s="91">
        <v>95</v>
      </c>
    </row>
    <row r="1542" spans="2:3" ht="15">
      <c r="B1542" s="40" t="s">
        <v>1938</v>
      </c>
      <c r="C1542" s="91">
        <v>184</v>
      </c>
    </row>
    <row r="1543" spans="2:3" ht="15">
      <c r="B1543" s="40" t="s">
        <v>1939</v>
      </c>
      <c r="C1543" s="91">
        <v>8</v>
      </c>
    </row>
    <row r="1544" spans="2:3" ht="15">
      <c r="B1544" s="40" t="s">
        <v>1940</v>
      </c>
      <c r="C1544" s="91">
        <v>615</v>
      </c>
    </row>
    <row r="1545" spans="2:3" ht="15">
      <c r="B1545" s="40" t="s">
        <v>1941</v>
      </c>
      <c r="C1545" s="91">
        <v>12</v>
      </c>
    </row>
    <row r="1546" spans="2:3" ht="15">
      <c r="B1546" s="40" t="s">
        <v>1942</v>
      </c>
      <c r="C1546" s="91">
        <v>2</v>
      </c>
    </row>
    <row r="1547" spans="2:3" ht="15">
      <c r="B1547" s="40" t="s">
        <v>1943</v>
      </c>
      <c r="C1547" s="91">
        <v>6050000</v>
      </c>
    </row>
    <row r="1548" spans="2:3" ht="15">
      <c r="B1548" s="40" t="s">
        <v>1944</v>
      </c>
      <c r="C1548" s="91">
        <v>360000</v>
      </c>
    </row>
    <row r="1549" spans="2:3" ht="15">
      <c r="B1549" s="40" t="s">
        <v>1945</v>
      </c>
      <c r="C1549" s="91">
        <v>338</v>
      </c>
    </row>
    <row r="1550" spans="2:3" ht="15">
      <c r="B1550" s="40" t="s">
        <v>1946</v>
      </c>
      <c r="C1550" s="91">
        <v>643800</v>
      </c>
    </row>
    <row r="1551" spans="2:3" ht="15">
      <c r="B1551" s="40" t="s">
        <v>1947</v>
      </c>
      <c r="C1551" s="91">
        <v>34800</v>
      </c>
    </row>
    <row r="1552" spans="2:3" ht="15">
      <c r="B1552" s="40" t="s">
        <v>1948</v>
      </c>
      <c r="C1552" s="91">
        <v>10</v>
      </c>
    </row>
    <row r="1553" spans="2:3" ht="15">
      <c r="B1553" s="40" t="s">
        <v>1949</v>
      </c>
      <c r="C1553" s="91">
        <v>26</v>
      </c>
    </row>
    <row r="1554" spans="2:3" ht="15">
      <c r="B1554" s="40" t="s">
        <v>1950</v>
      </c>
      <c r="C1554" s="91">
        <v>423</v>
      </c>
    </row>
    <row r="1555" spans="2:3" ht="15">
      <c r="B1555" s="40" t="s">
        <v>1951</v>
      </c>
      <c r="C1555" s="91">
        <v>38</v>
      </c>
    </row>
    <row r="1556" spans="2:3" ht="15">
      <c r="B1556" s="40" t="s">
        <v>1952</v>
      </c>
      <c r="C1556" s="91">
        <v>37</v>
      </c>
    </row>
    <row r="1557" spans="2:3" ht="15">
      <c r="B1557" s="40" t="s">
        <v>1953</v>
      </c>
      <c r="C1557" s="91">
        <v>7</v>
      </c>
    </row>
    <row r="1558" spans="2:3" ht="15">
      <c r="B1558" s="40" t="s">
        <v>1954</v>
      </c>
      <c r="C1558" s="91">
        <v>10</v>
      </c>
    </row>
    <row r="1559" spans="2:3" ht="15">
      <c r="B1559" s="40" t="s">
        <v>1955</v>
      </c>
      <c r="C1559" s="91">
        <v>33</v>
      </c>
    </row>
    <row r="1560" spans="2:3" ht="15">
      <c r="B1560" s="40" t="s">
        <v>1956</v>
      </c>
      <c r="C1560" s="91">
        <v>341</v>
      </c>
    </row>
    <row r="1561" spans="2:3" ht="15">
      <c r="B1561" s="40" t="s">
        <v>1957</v>
      </c>
      <c r="C1561" s="91">
        <v>35</v>
      </c>
    </row>
    <row r="1562" spans="2:3" ht="15">
      <c r="B1562" s="40" t="s">
        <v>1958</v>
      </c>
      <c r="C1562" s="91">
        <v>3549</v>
      </c>
    </row>
    <row r="1563" spans="2:3" ht="15">
      <c r="B1563" s="40" t="s">
        <v>1959</v>
      </c>
      <c r="C1563" s="91">
        <v>83</v>
      </c>
    </row>
    <row r="1564" spans="2:3" ht="15">
      <c r="B1564" s="40" t="s">
        <v>1960</v>
      </c>
      <c r="C1564" s="91">
        <v>94000</v>
      </c>
    </row>
    <row r="1565" spans="2:3" ht="15">
      <c r="B1565" s="40" t="s">
        <v>1961</v>
      </c>
      <c r="C1565" s="91">
        <v>98000</v>
      </c>
    </row>
    <row r="1566" spans="2:3" ht="15">
      <c r="B1566" s="40" t="s">
        <v>1962</v>
      </c>
      <c r="C1566" s="91">
        <v>434</v>
      </c>
    </row>
    <row r="1567" spans="2:3" ht="15">
      <c r="B1567" s="40" t="s">
        <v>1963</v>
      </c>
      <c r="C1567" s="91">
        <v>1045</v>
      </c>
    </row>
    <row r="1568" spans="2:3" ht="15">
      <c r="B1568" s="40" t="s">
        <v>1964</v>
      </c>
      <c r="C1568" s="91">
        <v>138</v>
      </c>
    </row>
    <row r="1569" spans="2:3" ht="15">
      <c r="B1569" s="40" t="s">
        <v>1965</v>
      </c>
      <c r="C1569" s="91">
        <v>14</v>
      </c>
    </row>
    <row r="1570" spans="2:3" ht="15">
      <c r="B1570" s="40" t="s">
        <v>1966</v>
      </c>
      <c r="C1570" s="91">
        <v>274</v>
      </c>
    </row>
    <row r="1571" spans="2:3" ht="15">
      <c r="B1571" s="40" t="s">
        <v>1967</v>
      </c>
      <c r="C1571" s="91">
        <v>70</v>
      </c>
    </row>
    <row r="1572" spans="2:3" ht="15">
      <c r="B1572" s="40" t="s">
        <v>1968</v>
      </c>
      <c r="C1572" s="91">
        <v>3</v>
      </c>
    </row>
    <row r="1573" spans="2:3" ht="15">
      <c r="B1573" s="40" t="s">
        <v>1969</v>
      </c>
      <c r="C1573" s="91">
        <v>124</v>
      </c>
    </row>
    <row r="1574" spans="2:3" ht="15">
      <c r="B1574" s="40" t="s">
        <v>1970</v>
      </c>
      <c r="C1574" s="91">
        <v>23</v>
      </c>
    </row>
    <row r="1575" spans="2:3" ht="15">
      <c r="B1575" s="40" t="s">
        <v>1971</v>
      </c>
      <c r="C1575" s="91">
        <v>104</v>
      </c>
    </row>
    <row r="1576" spans="2:3" ht="15">
      <c r="B1576" s="40" t="s">
        <v>1972</v>
      </c>
      <c r="C1576" s="91">
        <v>4</v>
      </c>
    </row>
    <row r="1577" spans="2:3" ht="15">
      <c r="B1577" s="40" t="s">
        <v>1973</v>
      </c>
      <c r="C1577" s="91">
        <v>7</v>
      </c>
    </row>
    <row r="1578" spans="2:3" ht="15">
      <c r="B1578" s="40" t="s">
        <v>1974</v>
      </c>
      <c r="C1578" s="91">
        <v>1</v>
      </c>
    </row>
    <row r="1579" spans="2:3" ht="15">
      <c r="B1579" s="40" t="s">
        <v>1975</v>
      </c>
      <c r="C1579" s="91">
        <v>64</v>
      </c>
    </row>
    <row r="1580" spans="2:3" ht="15">
      <c r="B1580" s="40" t="s">
        <v>1976</v>
      </c>
      <c r="C1580" s="91">
        <v>72</v>
      </c>
    </row>
    <row r="1581" spans="2:3" ht="15">
      <c r="B1581" s="40" t="s">
        <v>1977</v>
      </c>
      <c r="C1581" s="91">
        <v>157</v>
      </c>
    </row>
    <row r="1582" spans="2:3" ht="15">
      <c r="B1582" s="40" t="s">
        <v>1978</v>
      </c>
      <c r="C1582" s="91">
        <v>98</v>
      </c>
    </row>
    <row r="1583" spans="2:3" ht="15">
      <c r="B1583" s="40" t="s">
        <v>1979</v>
      </c>
      <c r="C1583" s="91">
        <v>345</v>
      </c>
    </row>
    <row r="1584" spans="2:3" ht="15">
      <c r="B1584" s="40" t="s">
        <v>1980</v>
      </c>
      <c r="C1584" s="91">
        <v>167</v>
      </c>
    </row>
    <row r="1585" spans="2:3" ht="15">
      <c r="B1585" s="40" t="s">
        <v>1981</v>
      </c>
      <c r="C1585" s="91">
        <v>156</v>
      </c>
    </row>
    <row r="1586" spans="2:3" ht="15">
      <c r="B1586" s="40" t="s">
        <v>1982</v>
      </c>
      <c r="C1586" s="91">
        <v>687</v>
      </c>
    </row>
    <row r="1587" spans="2:3" ht="15">
      <c r="B1587" s="40" t="s">
        <v>1983</v>
      </c>
      <c r="C1587" s="91">
        <v>3200</v>
      </c>
    </row>
    <row r="1588" spans="2:3" ht="15">
      <c r="B1588" s="40" t="s">
        <v>1984</v>
      </c>
      <c r="C1588" s="91">
        <v>162</v>
      </c>
    </row>
    <row r="1589" spans="2:3" ht="15">
      <c r="B1589" s="40" t="s">
        <v>1985</v>
      </c>
      <c r="C1589" s="91">
        <v>1</v>
      </c>
    </row>
    <row r="1590" spans="2:3" ht="15">
      <c r="B1590" s="40" t="s">
        <v>1986</v>
      </c>
      <c r="C1590" s="91">
        <v>182</v>
      </c>
    </row>
    <row r="1591" spans="2:3" ht="15">
      <c r="B1591" s="40" t="s">
        <v>1987</v>
      </c>
      <c r="C1591" s="91">
        <v>130</v>
      </c>
    </row>
    <row r="1592" spans="2:3" ht="15">
      <c r="B1592" s="40" t="s">
        <v>1988</v>
      </c>
      <c r="C1592" s="91">
        <v>327</v>
      </c>
    </row>
    <row r="1593" spans="2:3" ht="15">
      <c r="B1593" s="40" t="s">
        <v>1989</v>
      </c>
      <c r="C1593" s="91">
        <v>42</v>
      </c>
    </row>
    <row r="1594" spans="2:3" ht="15">
      <c r="B1594" s="40" t="s">
        <v>1990</v>
      </c>
      <c r="C1594" s="91">
        <v>1</v>
      </c>
    </row>
    <row r="1595" spans="2:3" ht="15">
      <c r="B1595" s="40" t="s">
        <v>1991</v>
      </c>
      <c r="C1595" s="91">
        <v>251</v>
      </c>
    </row>
    <row r="1596" spans="2:3" ht="15">
      <c r="B1596" s="40" t="s">
        <v>1992</v>
      </c>
      <c r="C1596" s="91">
        <v>4</v>
      </c>
    </row>
    <row r="1597" spans="2:3" ht="15">
      <c r="B1597" s="40" t="s">
        <v>1993</v>
      </c>
      <c r="C1597" s="91">
        <v>685</v>
      </c>
    </row>
    <row r="1598" spans="2:3" ht="15">
      <c r="B1598" s="40" t="s">
        <v>1994</v>
      </c>
      <c r="C1598" s="91">
        <v>23</v>
      </c>
    </row>
    <row r="1599" spans="2:3" ht="15">
      <c r="B1599" s="40" t="s">
        <v>1995</v>
      </c>
      <c r="C1599" s="91">
        <v>779</v>
      </c>
    </row>
    <row r="1600" spans="2:3" ht="15">
      <c r="B1600" s="40" t="s">
        <v>1996</v>
      </c>
      <c r="C1600" s="91">
        <v>6</v>
      </c>
    </row>
    <row r="1601" spans="2:3" ht="15">
      <c r="B1601" s="40" t="s">
        <v>1997</v>
      </c>
      <c r="C1601" s="91">
        <v>576</v>
      </c>
    </row>
    <row r="1602" spans="2:3" ht="15">
      <c r="B1602" s="40" t="s">
        <v>1998</v>
      </c>
      <c r="C1602" s="91">
        <v>34</v>
      </c>
    </row>
    <row r="1603" spans="2:3" ht="15">
      <c r="B1603" s="40" t="s">
        <v>1999</v>
      </c>
      <c r="C1603" s="91">
        <v>74</v>
      </c>
    </row>
    <row r="1604" spans="2:3" ht="15">
      <c r="B1604" s="40" t="s">
        <v>2000</v>
      </c>
      <c r="C1604" s="91">
        <v>41200</v>
      </c>
    </row>
    <row r="1605" spans="2:3" ht="15">
      <c r="B1605" s="40" t="s">
        <v>2001</v>
      </c>
      <c r="C1605" s="91">
        <v>17000</v>
      </c>
    </row>
    <row r="1606" spans="2:3" ht="15">
      <c r="B1606" s="40" t="s">
        <v>2002</v>
      </c>
      <c r="C1606" s="91">
        <v>10</v>
      </c>
    </row>
    <row r="1607" spans="2:3" ht="15">
      <c r="B1607" s="40" t="s">
        <v>2003</v>
      </c>
      <c r="C1607" s="91">
        <v>177</v>
      </c>
    </row>
    <row r="1608" spans="2:3" ht="15">
      <c r="B1608" s="40" t="s">
        <v>2004</v>
      </c>
      <c r="C1608" s="91">
        <v>27</v>
      </c>
    </row>
    <row r="1609" spans="2:3" ht="15">
      <c r="B1609" s="40" t="s">
        <v>2005</v>
      </c>
      <c r="C1609" s="91">
        <v>506</v>
      </c>
    </row>
    <row r="1610" spans="2:3" ht="15">
      <c r="B1610" s="40" t="s">
        <v>2006</v>
      </c>
      <c r="C1610" s="91">
        <v>9</v>
      </c>
    </row>
    <row r="1611" spans="2:3" ht="15">
      <c r="B1611" s="40" t="s">
        <v>2007</v>
      </c>
      <c r="C1611" s="91">
        <v>261</v>
      </c>
    </row>
    <row r="1612" spans="2:3" ht="15">
      <c r="B1612" s="40" t="s">
        <v>2008</v>
      </c>
      <c r="C1612" s="91">
        <v>18</v>
      </c>
    </row>
    <row r="1613" spans="2:3" ht="15">
      <c r="B1613" s="40" t="s">
        <v>2009</v>
      </c>
      <c r="C1613" s="91">
        <v>608</v>
      </c>
    </row>
    <row r="1614" spans="2:3" ht="15">
      <c r="B1614" s="40" t="s">
        <v>2010</v>
      </c>
      <c r="C1614" s="91">
        <v>3</v>
      </c>
    </row>
    <row r="1615" spans="2:3" ht="15">
      <c r="B1615" s="40" t="s">
        <v>2011</v>
      </c>
      <c r="C1615" s="91">
        <v>757</v>
      </c>
    </row>
    <row r="1616" spans="2:3" ht="15">
      <c r="B1616" s="40" t="s">
        <v>2012</v>
      </c>
      <c r="C1616" s="91">
        <v>28</v>
      </c>
    </row>
    <row r="1617" spans="2:3" ht="15">
      <c r="B1617" s="40" t="s">
        <v>2013</v>
      </c>
      <c r="C1617" s="91">
        <v>466</v>
      </c>
    </row>
    <row r="1618" spans="2:3" ht="15">
      <c r="B1618" s="40" t="s">
        <v>2014</v>
      </c>
      <c r="C1618" s="91">
        <v>27</v>
      </c>
    </row>
    <row r="1619" spans="2:3" ht="15">
      <c r="B1619" s="40" t="s">
        <v>2015</v>
      </c>
      <c r="C1619" s="91">
        <v>440</v>
      </c>
    </row>
    <row r="1620" spans="2:3" ht="15">
      <c r="B1620" s="40" t="s">
        <v>2016</v>
      </c>
      <c r="C1620" s="91">
        <v>165</v>
      </c>
    </row>
    <row r="1621" spans="2:3" ht="15">
      <c r="B1621" s="40" t="s">
        <v>2017</v>
      </c>
      <c r="C1621" s="91">
        <v>28</v>
      </c>
    </row>
    <row r="1622" spans="2:3" ht="15">
      <c r="B1622" s="40" t="s">
        <v>2018</v>
      </c>
      <c r="C1622" s="91">
        <v>138</v>
      </c>
    </row>
    <row r="1623" spans="2:3" ht="15">
      <c r="B1623" s="40" t="s">
        <v>2019</v>
      </c>
      <c r="C1623" s="91">
        <v>116</v>
      </c>
    </row>
    <row r="1624" spans="2:3" ht="15">
      <c r="B1624" s="40" t="s">
        <v>2020</v>
      </c>
      <c r="C1624" s="91">
        <v>9</v>
      </c>
    </row>
    <row r="1625" spans="2:3" ht="15">
      <c r="B1625" s="40" t="s">
        <v>2021</v>
      </c>
      <c r="C1625" s="91">
        <v>564</v>
      </c>
    </row>
    <row r="1626" spans="2:3" ht="15">
      <c r="B1626" s="40" t="s">
        <v>2022</v>
      </c>
      <c r="C1626" s="91">
        <v>40</v>
      </c>
    </row>
    <row r="1627" spans="2:3" ht="15">
      <c r="B1627" s="40" t="s">
        <v>2023</v>
      </c>
      <c r="C1627" s="91">
        <v>4510</v>
      </c>
    </row>
    <row r="1628" spans="2:3" ht="15">
      <c r="B1628" s="40" t="s">
        <v>2024</v>
      </c>
      <c r="C1628" s="91">
        <v>690</v>
      </c>
    </row>
    <row r="1629" spans="2:3" ht="15">
      <c r="B1629" s="40" t="s">
        <v>2025</v>
      </c>
      <c r="C1629" s="91">
        <v>12</v>
      </c>
    </row>
    <row r="1630" spans="2:3" ht="15">
      <c r="B1630" s="40" t="s">
        <v>2026</v>
      </c>
      <c r="C1630" s="91">
        <v>106</v>
      </c>
    </row>
    <row r="1631" spans="2:3" ht="15">
      <c r="B1631" s="40" t="s">
        <v>2027</v>
      </c>
      <c r="C1631" s="91">
        <v>81</v>
      </c>
    </row>
    <row r="1632" spans="2:3" ht="15">
      <c r="B1632" s="40" t="s">
        <v>2028</v>
      </c>
      <c r="C1632" s="91">
        <v>289</v>
      </c>
    </row>
    <row r="1633" spans="2:3" ht="15">
      <c r="B1633" s="40" t="s">
        <v>2029</v>
      </c>
      <c r="C1633" s="91">
        <v>6</v>
      </c>
    </row>
    <row r="1634" spans="2:3" ht="15">
      <c r="B1634" s="40" t="s">
        <v>2030</v>
      </c>
      <c r="C1634" s="91">
        <v>967</v>
      </c>
    </row>
    <row r="1635" spans="2:3" ht="15">
      <c r="B1635" s="40" t="s">
        <v>2031</v>
      </c>
      <c r="C1635" s="91">
        <v>37</v>
      </c>
    </row>
    <row r="1636" spans="2:3" ht="15">
      <c r="B1636" s="40" t="s">
        <v>2032</v>
      </c>
      <c r="C1636" s="91">
        <v>276</v>
      </c>
    </row>
    <row r="1637" spans="2:3" ht="15">
      <c r="B1637" s="40" t="s">
        <v>2033</v>
      </c>
      <c r="C1637" s="91">
        <v>13</v>
      </c>
    </row>
    <row r="1638" spans="2:3" ht="15">
      <c r="B1638" s="40" t="s">
        <v>2034</v>
      </c>
      <c r="C1638" s="91">
        <v>2754</v>
      </c>
    </row>
    <row r="1639" spans="2:3" ht="15">
      <c r="B1639" s="40" t="s">
        <v>2035</v>
      </c>
      <c r="C1639" s="91">
        <v>168</v>
      </c>
    </row>
    <row r="1640" spans="2:3" ht="15">
      <c r="B1640" s="40" t="s">
        <v>2036</v>
      </c>
      <c r="C1640" s="91">
        <v>153</v>
      </c>
    </row>
    <row r="1641" spans="2:3" ht="15">
      <c r="B1641" s="40" t="s">
        <v>2037</v>
      </c>
      <c r="C1641" s="91">
        <v>23</v>
      </c>
    </row>
    <row r="1642" spans="2:3" ht="15">
      <c r="B1642" s="40" t="s">
        <v>2038</v>
      </c>
      <c r="C1642" s="91">
        <v>83</v>
      </c>
    </row>
    <row r="1643" spans="2:3" ht="15">
      <c r="B1643" s="40" t="s">
        <v>2039</v>
      </c>
      <c r="C1643" s="91">
        <v>23</v>
      </c>
    </row>
    <row r="1644" spans="2:3" ht="15">
      <c r="B1644" s="40" t="s">
        <v>2040</v>
      </c>
      <c r="C1644" s="91">
        <v>314</v>
      </c>
    </row>
    <row r="1645" spans="2:3" ht="15">
      <c r="B1645" s="40" t="s">
        <v>2041</v>
      </c>
      <c r="C1645" s="91">
        <v>205</v>
      </c>
    </row>
    <row r="1646" spans="2:3" ht="15">
      <c r="B1646" s="40" t="s">
        <v>2042</v>
      </c>
      <c r="C1646" s="91">
        <v>2</v>
      </c>
    </row>
    <row r="1647" spans="2:3" ht="15">
      <c r="B1647" s="40" t="s">
        <v>2043</v>
      </c>
      <c r="C1647" s="91">
        <v>87500</v>
      </c>
    </row>
    <row r="1648" spans="2:3" ht="15">
      <c r="B1648" s="40" t="s">
        <v>2044</v>
      </c>
      <c r="C1648" s="91">
        <v>30000</v>
      </c>
    </row>
    <row r="1649" spans="2:3" ht="15">
      <c r="B1649" s="40" t="s">
        <v>2045</v>
      </c>
      <c r="C1649" s="91">
        <v>111</v>
      </c>
    </row>
    <row r="1650" spans="2:3" ht="15">
      <c r="B1650" s="40" t="s">
        <v>2046</v>
      </c>
      <c r="C1650" s="91">
        <v>36</v>
      </c>
    </row>
    <row r="1651" spans="2:3" ht="15">
      <c r="B1651" s="40" t="s">
        <v>2047</v>
      </c>
      <c r="C1651" s="91">
        <v>272</v>
      </c>
    </row>
    <row r="1652" spans="2:3" ht="15">
      <c r="B1652" s="40" t="s">
        <v>2048</v>
      </c>
      <c r="C1652" s="91">
        <v>32</v>
      </c>
    </row>
    <row r="1653" spans="2:3" ht="15">
      <c r="B1653" s="40" t="s">
        <v>2049</v>
      </c>
      <c r="C1653" s="91">
        <v>576</v>
      </c>
    </row>
    <row r="1654" spans="2:3" ht="15">
      <c r="B1654" s="40" t="s">
        <v>2050</v>
      </c>
      <c r="C1654" s="91">
        <v>13</v>
      </c>
    </row>
    <row r="1655" spans="2:3" ht="15">
      <c r="B1655" s="40" t="s">
        <v>2051</v>
      </c>
      <c r="C1655" s="91">
        <v>92</v>
      </c>
    </row>
    <row r="1656" spans="2:3" ht="15">
      <c r="B1656" s="40" t="s">
        <v>2052</v>
      </c>
      <c r="C1656" s="91">
        <v>75</v>
      </c>
    </row>
    <row r="1657" spans="2:3" ht="15">
      <c r="B1657" s="40" t="s">
        <v>2053</v>
      </c>
      <c r="C1657" s="91">
        <v>364</v>
      </c>
    </row>
    <row r="1658" spans="2:3" ht="15">
      <c r="B1658" s="40" t="s">
        <v>2054</v>
      </c>
      <c r="C1658" s="91">
        <v>44</v>
      </c>
    </row>
    <row r="1659" spans="2:3" ht="15">
      <c r="B1659" s="40" t="s">
        <v>2055</v>
      </c>
      <c r="C1659" s="91">
        <v>299</v>
      </c>
    </row>
    <row r="1660" spans="2:3" ht="15">
      <c r="B1660" s="40" t="s">
        <v>2056</v>
      </c>
      <c r="C1660" s="91">
        <v>11</v>
      </c>
    </row>
    <row r="1661" spans="2:3" ht="15">
      <c r="B1661" s="40" t="s">
        <v>2057</v>
      </c>
      <c r="C1661" s="91">
        <v>646</v>
      </c>
    </row>
    <row r="1662" spans="2:3" ht="15">
      <c r="B1662" s="40" t="s">
        <v>2058</v>
      </c>
      <c r="C1662" s="91">
        <v>2</v>
      </c>
    </row>
    <row r="1663" spans="2:3" ht="15">
      <c r="B1663" s="40" t="s">
        <v>2059</v>
      </c>
      <c r="C1663" s="91">
        <v>605</v>
      </c>
    </row>
    <row r="1664" spans="2:3" ht="15">
      <c r="B1664" s="40" t="s">
        <v>2060</v>
      </c>
      <c r="C1664" s="91">
        <v>83</v>
      </c>
    </row>
    <row r="1665" spans="2:3" ht="15">
      <c r="B1665" s="40" t="s">
        <v>2061</v>
      </c>
      <c r="C1665" s="91">
        <v>77</v>
      </c>
    </row>
    <row r="1666" spans="2:3" ht="15">
      <c r="B1666" s="40" t="s">
        <v>2062</v>
      </c>
      <c r="C1666" s="91">
        <v>18</v>
      </c>
    </row>
    <row r="1667" spans="2:3" ht="15">
      <c r="B1667" s="40" t="s">
        <v>2063</v>
      </c>
      <c r="C1667" s="91">
        <v>158</v>
      </c>
    </row>
    <row r="1668" spans="2:3" ht="15">
      <c r="B1668" s="40" t="s">
        <v>2064</v>
      </c>
      <c r="C1668" s="91">
        <v>413</v>
      </c>
    </row>
    <row r="1669" spans="2:3" ht="15">
      <c r="B1669" s="40" t="s">
        <v>2065</v>
      </c>
      <c r="C1669" s="91">
        <v>68</v>
      </c>
    </row>
    <row r="1670" spans="2:3" ht="15">
      <c r="B1670" s="40" t="s">
        <v>2066</v>
      </c>
      <c r="C1670" s="91">
        <v>697</v>
      </c>
    </row>
    <row r="1671" spans="2:3" ht="15">
      <c r="B1671" s="40" t="s">
        <v>2067</v>
      </c>
      <c r="C1671" s="91">
        <v>200</v>
      </c>
    </row>
    <row r="1672" spans="2:3" ht="15">
      <c r="B1672" s="40" t="s">
        <v>2068</v>
      </c>
      <c r="C1672" s="91">
        <v>8</v>
      </c>
    </row>
    <row r="1673" spans="2:3" ht="15">
      <c r="B1673" s="40" t="s">
        <v>2069</v>
      </c>
      <c r="C1673" s="91">
        <v>14</v>
      </c>
    </row>
    <row r="1674" spans="2:3" ht="15">
      <c r="B1674" s="40" t="s">
        <v>2070</v>
      </c>
      <c r="C1674" s="91">
        <v>270</v>
      </c>
    </row>
    <row r="1675" spans="2:3" ht="15">
      <c r="B1675" s="40" t="s">
        <v>2071</v>
      </c>
      <c r="C1675" s="91">
        <v>22</v>
      </c>
    </row>
    <row r="1676" spans="2:3" ht="15">
      <c r="B1676" s="40" t="s">
        <v>2072</v>
      </c>
      <c r="C1676" s="91">
        <v>224</v>
      </c>
    </row>
    <row r="1677" spans="2:3" ht="15">
      <c r="B1677" s="40" t="s">
        <v>2073</v>
      </c>
      <c r="C1677" s="91">
        <v>42</v>
      </c>
    </row>
    <row r="1678" spans="2:3" ht="15">
      <c r="B1678" s="40" t="s">
        <v>2074</v>
      </c>
      <c r="C1678" s="91">
        <v>1400</v>
      </c>
    </row>
    <row r="1679" spans="2:3" ht="15">
      <c r="B1679" s="40" t="s">
        <v>2075</v>
      </c>
      <c r="C1679" s="91">
        <v>23</v>
      </c>
    </row>
    <row r="1680" spans="2:3" ht="15">
      <c r="B1680" s="313" t="s">
        <v>3821</v>
      </c>
      <c r="C1680" s="180">
        <v>65</v>
      </c>
    </row>
    <row r="1681" spans="2:3" ht="15">
      <c r="B1681" s="313" t="s">
        <v>3822</v>
      </c>
      <c r="C1681" s="180">
        <v>603</v>
      </c>
    </row>
    <row r="1682" spans="2:3" ht="15">
      <c r="B1682" s="313" t="s">
        <v>3823</v>
      </c>
      <c r="C1682" s="180">
        <v>3</v>
      </c>
    </row>
    <row r="1683" spans="2:3" ht="15">
      <c r="B1683" s="313" t="s">
        <v>3824</v>
      </c>
      <c r="C1683" s="180">
        <v>501</v>
      </c>
    </row>
    <row r="1684" spans="2:3" ht="15">
      <c r="B1684" s="313" t="s">
        <v>3825</v>
      </c>
      <c r="C1684" s="180">
        <v>358</v>
      </c>
    </row>
    <row r="1685" spans="2:3" ht="15">
      <c r="B1685" s="313" t="s">
        <v>3826</v>
      </c>
      <c r="C1685" s="180">
        <v>782</v>
      </c>
    </row>
    <row r="1686" spans="2:3" ht="15">
      <c r="B1686" s="313" t="s">
        <v>3827</v>
      </c>
      <c r="C1686" s="180">
        <v>48</v>
      </c>
    </row>
    <row r="1687" spans="2:3" ht="15">
      <c r="B1687" s="313" t="s">
        <v>3828</v>
      </c>
      <c r="C1687" s="180">
        <v>28</v>
      </c>
    </row>
    <row r="1688" spans="2:3" ht="15">
      <c r="B1688" s="313" t="s">
        <v>3829</v>
      </c>
      <c r="C1688" s="180">
        <v>44</v>
      </c>
    </row>
    <row r="1689" spans="2:3" ht="15">
      <c r="B1689" s="313" t="s">
        <v>3830</v>
      </c>
      <c r="C1689" s="180">
        <v>86</v>
      </c>
    </row>
    <row r="1690" spans="2:3" ht="15">
      <c r="B1690" s="313" t="s">
        <v>3831</v>
      </c>
      <c r="C1690" s="180">
        <v>306</v>
      </c>
    </row>
    <row r="1691" spans="2:3" ht="15">
      <c r="B1691" s="313" t="s">
        <v>3832</v>
      </c>
      <c r="C1691" s="180">
        <v>975</v>
      </c>
    </row>
    <row r="1692" spans="2:3" ht="15">
      <c r="B1692" s="313" t="s">
        <v>3833</v>
      </c>
      <c r="C1692" s="180">
        <v>44</v>
      </c>
    </row>
    <row r="1693" spans="2:3" ht="15">
      <c r="B1693" s="313" t="s">
        <v>3834</v>
      </c>
      <c r="C1693" s="180">
        <v>20</v>
      </c>
    </row>
    <row r="1694" spans="2:3" ht="15">
      <c r="B1694" s="313" t="s">
        <v>3835</v>
      </c>
      <c r="C1694" s="180">
        <v>28</v>
      </c>
    </row>
    <row r="1695" spans="2:3" ht="15">
      <c r="B1695" s="313" t="s">
        <v>3836</v>
      </c>
      <c r="C1695" s="180">
        <v>259</v>
      </c>
    </row>
    <row r="1696" spans="2:3" ht="15">
      <c r="B1696" s="313" t="s">
        <v>3837</v>
      </c>
      <c r="C1696" s="180">
        <v>1</v>
      </c>
    </row>
    <row r="1697" spans="2:3" ht="15">
      <c r="B1697" s="313" t="s">
        <v>3838</v>
      </c>
      <c r="C1697" s="180">
        <v>1479</v>
      </c>
    </row>
    <row r="1698" spans="2:3" ht="15">
      <c r="B1698" s="313" t="s">
        <v>3839</v>
      </c>
      <c r="C1698" s="180">
        <v>24</v>
      </c>
    </row>
    <row r="1699" spans="2:3" ht="15">
      <c r="B1699" s="313" t="s">
        <v>3840</v>
      </c>
      <c r="C1699" s="180">
        <v>739</v>
      </c>
    </row>
    <row r="1700" spans="2:3" ht="15">
      <c r="B1700" s="313" t="s">
        <v>3841</v>
      </c>
      <c r="C1700" s="180">
        <v>44</v>
      </c>
    </row>
    <row r="1701" spans="2:3" ht="15">
      <c r="B1701" s="313" t="s">
        <v>3842</v>
      </c>
      <c r="C1701" s="180">
        <v>805</v>
      </c>
    </row>
    <row r="1702" spans="2:3" ht="15">
      <c r="B1702" s="313" t="s">
        <v>3843</v>
      </c>
      <c r="C1702" s="180">
        <v>134</v>
      </c>
    </row>
    <row r="1703" spans="2:3" ht="15">
      <c r="B1703" s="313" t="s">
        <v>3844</v>
      </c>
      <c r="C1703" s="180">
        <v>29</v>
      </c>
    </row>
    <row r="1704" spans="2:3" ht="15">
      <c r="B1704" s="313" t="s">
        <v>3845</v>
      </c>
      <c r="C1704" s="180">
        <v>416</v>
      </c>
    </row>
    <row r="1705" spans="2:3" ht="15">
      <c r="B1705" s="313" t="s">
        <v>3846</v>
      </c>
      <c r="C1705" s="180">
        <v>5352</v>
      </c>
    </row>
    <row r="1706" spans="2:3" ht="15">
      <c r="B1706" s="313" t="s">
        <v>3847</v>
      </c>
      <c r="C1706" s="180">
        <v>286</v>
      </c>
    </row>
    <row r="1707" spans="2:3" ht="15">
      <c r="B1707" s="313" t="s">
        <v>3848</v>
      </c>
      <c r="C1707" s="180">
        <v>5</v>
      </c>
    </row>
    <row r="1708" spans="2:3" ht="15">
      <c r="B1708" s="313" t="s">
        <v>3849</v>
      </c>
      <c r="C1708" s="180">
        <v>42</v>
      </c>
    </row>
    <row r="1709" spans="2:3" ht="15">
      <c r="B1709" s="313" t="s">
        <v>3850</v>
      </c>
      <c r="C1709" s="180">
        <v>3013</v>
      </c>
    </row>
    <row r="1710" spans="2:3" ht="15">
      <c r="B1710" s="313" t="s">
        <v>3851</v>
      </c>
      <c r="C1710" s="180">
        <v>39</v>
      </c>
    </row>
    <row r="1711" spans="2:3" ht="15">
      <c r="B1711" s="313" t="s">
        <v>3852</v>
      </c>
      <c r="C1711" s="180">
        <v>6</v>
      </c>
    </row>
    <row r="1712" spans="2:3" ht="15">
      <c r="B1712" s="313" t="s">
        <v>3853</v>
      </c>
      <c r="C1712" s="180">
        <v>226</v>
      </c>
    </row>
    <row r="1713" spans="2:3" ht="15">
      <c r="B1713" s="313" t="s">
        <v>3854</v>
      </c>
      <c r="C1713" s="180">
        <v>664</v>
      </c>
    </row>
    <row r="1714" spans="2:3" ht="15">
      <c r="B1714" s="313" t="s">
        <v>3855</v>
      </c>
      <c r="C1714" s="180">
        <v>190</v>
      </c>
    </row>
    <row r="1715" spans="2:3" ht="15">
      <c r="B1715" s="313" t="s">
        <v>3856</v>
      </c>
      <c r="C1715" s="180">
        <v>118</v>
      </c>
    </row>
    <row r="1716" spans="2:3" ht="15">
      <c r="B1716" s="313" t="s">
        <v>3857</v>
      </c>
      <c r="C1716" s="180">
        <v>2</v>
      </c>
    </row>
    <row r="1717" spans="2:3" ht="15">
      <c r="B1717" s="313" t="s">
        <v>3858</v>
      </c>
      <c r="C1717" s="180">
        <v>1139</v>
      </c>
    </row>
    <row r="1718" spans="2:3" ht="15">
      <c r="B1718" s="313" t="s">
        <v>3859</v>
      </c>
      <c r="C1718" s="180">
        <v>268</v>
      </c>
    </row>
    <row r="1719" spans="2:3" ht="15">
      <c r="B1719" s="313" t="s">
        <v>3860</v>
      </c>
      <c r="C1719" s="180">
        <v>109</v>
      </c>
    </row>
    <row r="1720" spans="2:3" ht="15">
      <c r="B1720" s="313" t="s">
        <v>3861</v>
      </c>
      <c r="C1720" s="180">
        <v>118</v>
      </c>
    </row>
    <row r="1721" spans="2:3" ht="15">
      <c r="B1721" s="313" t="s">
        <v>3862</v>
      </c>
      <c r="C1721" s="180">
        <v>4</v>
      </c>
    </row>
    <row r="1722" spans="2:3" ht="15">
      <c r="B1722" s="313" t="s">
        <v>3863</v>
      </c>
      <c r="C1722" s="180">
        <v>373</v>
      </c>
    </row>
    <row r="1723" spans="2:3" ht="15">
      <c r="B1723" s="313" t="s">
        <v>3864</v>
      </c>
      <c r="C1723" s="180">
        <v>51</v>
      </c>
    </row>
    <row r="1724" spans="2:3" ht="15">
      <c r="B1724" s="313" t="s">
        <v>3865</v>
      </c>
      <c r="C1724" s="180">
        <v>86</v>
      </c>
    </row>
    <row r="1725" spans="2:3" ht="15">
      <c r="B1725" s="313" t="s">
        <v>3866</v>
      </c>
      <c r="C1725" s="180">
        <v>19</v>
      </c>
    </row>
    <row r="1726" spans="2:3" ht="15">
      <c r="B1726" s="313" t="s">
        <v>3867</v>
      </c>
      <c r="C1726" s="180">
        <v>274</v>
      </c>
    </row>
    <row r="1727" spans="2:3" ht="15">
      <c r="B1727" s="313" t="s">
        <v>3868</v>
      </c>
      <c r="C1727" s="180">
        <v>103350</v>
      </c>
    </row>
    <row r="1728" spans="2:3" ht="15">
      <c r="B1728" s="313" t="s">
        <v>3869</v>
      </c>
      <c r="C1728" s="180">
        <v>75</v>
      </c>
    </row>
    <row r="1729" spans="2:3" ht="15">
      <c r="B1729" s="313" t="s">
        <v>3870</v>
      </c>
      <c r="C1729" s="180">
        <v>279</v>
      </c>
    </row>
    <row r="1730" spans="2:3" ht="15">
      <c r="B1730" s="313" t="s">
        <v>3871</v>
      </c>
      <c r="C1730" s="180">
        <v>8</v>
      </c>
    </row>
    <row r="1731" spans="2:3" ht="15">
      <c r="B1731" s="313" t="s">
        <v>3872</v>
      </c>
      <c r="C1731" s="180">
        <v>636</v>
      </c>
    </row>
    <row r="1732" spans="2:3" ht="15">
      <c r="B1732" s="313" t="s">
        <v>3873</v>
      </c>
      <c r="C1732" s="180">
        <v>162</v>
      </c>
    </row>
    <row r="1733" spans="2:3" ht="15">
      <c r="B1733" s="313" t="s">
        <v>3874</v>
      </c>
      <c r="C1733" s="180">
        <v>1</v>
      </c>
    </row>
    <row r="1734" spans="2:3" ht="15">
      <c r="B1734" s="313" t="s">
        <v>3875</v>
      </c>
      <c r="C1734" s="180">
        <v>467</v>
      </c>
    </row>
    <row r="1735" spans="2:3" ht="15">
      <c r="B1735" s="313" t="s">
        <v>3876</v>
      </c>
      <c r="C1735" s="180">
        <v>15</v>
      </c>
    </row>
    <row r="1736" spans="2:3" ht="15">
      <c r="B1736" s="313" t="s">
        <v>3877</v>
      </c>
      <c r="C1736" s="180">
        <v>81</v>
      </c>
    </row>
    <row r="1737" spans="2:3" ht="15">
      <c r="B1737" s="313" t="s">
        <v>3878</v>
      </c>
      <c r="C1737" s="180">
        <v>119</v>
      </c>
    </row>
    <row r="1738" spans="2:3" ht="15">
      <c r="B1738" s="313" t="s">
        <v>3879</v>
      </c>
      <c r="C1738" s="180">
        <v>344</v>
      </c>
    </row>
    <row r="1739" spans="2:3" ht="15">
      <c r="B1739" s="313" t="s">
        <v>3880</v>
      </c>
      <c r="C1739" s="180">
        <v>540</v>
      </c>
    </row>
    <row r="1740" spans="2:3" ht="15">
      <c r="B1740" s="313" t="s">
        <v>3881</v>
      </c>
      <c r="C1740" s="180">
        <v>57</v>
      </c>
    </row>
    <row r="1741" spans="2:3" ht="15">
      <c r="B1741" s="313" t="s">
        <v>3882</v>
      </c>
      <c r="C1741" s="180">
        <v>1014</v>
      </c>
    </row>
    <row r="1742" spans="2:3" ht="15">
      <c r="B1742" s="313" t="s">
        <v>3883</v>
      </c>
      <c r="C1742" s="180">
        <v>1214</v>
      </c>
    </row>
    <row r="1743" spans="2:3" ht="15">
      <c r="B1743" s="313" t="s">
        <v>3884</v>
      </c>
      <c r="C1743" s="180">
        <v>13</v>
      </c>
    </row>
    <row r="1744" spans="2:3" ht="15">
      <c r="B1744" s="313" t="s">
        <v>3885</v>
      </c>
      <c r="C1744" s="180">
        <v>242</v>
      </c>
    </row>
    <row r="1745" spans="2:3" ht="15">
      <c r="B1745" s="313" t="s">
        <v>3886</v>
      </c>
      <c r="C1745" s="180">
        <v>261</v>
      </c>
    </row>
    <row r="1746" spans="2:3" ht="15">
      <c r="B1746" s="313" t="s">
        <v>3887</v>
      </c>
      <c r="C1746" s="180">
        <v>412</v>
      </c>
    </row>
    <row r="1747" spans="2:3" ht="15">
      <c r="B1747" s="313" t="s">
        <v>3888</v>
      </c>
      <c r="C1747" s="180">
        <v>8</v>
      </c>
    </row>
    <row r="1748" spans="2:3" ht="15">
      <c r="B1748" s="313" t="s">
        <v>3889</v>
      </c>
      <c r="C1748" s="180">
        <v>239</v>
      </c>
    </row>
    <row r="1749" spans="2:3" ht="15">
      <c r="B1749" s="313" t="s">
        <v>3890</v>
      </c>
      <c r="C1749" s="180">
        <v>550</v>
      </c>
    </row>
    <row r="1750" spans="2:3" ht="15">
      <c r="B1750" s="313" t="s">
        <v>3891</v>
      </c>
      <c r="C1750" s="180">
        <v>138</v>
      </c>
    </row>
    <row r="1751" spans="2:3" ht="15">
      <c r="B1751" s="313" t="s">
        <v>3892</v>
      </c>
      <c r="C1751" s="180">
        <v>1046</v>
      </c>
    </row>
    <row r="1752" spans="2:3" ht="15">
      <c r="B1752" s="313" t="s">
        <v>3893</v>
      </c>
      <c r="C1752" s="180">
        <v>91</v>
      </c>
    </row>
    <row r="1753" spans="2:3" ht="15">
      <c r="B1753" s="313" t="s">
        <v>3894</v>
      </c>
      <c r="C1753" s="180">
        <v>92</v>
      </c>
    </row>
    <row r="1754" spans="2:3" ht="15">
      <c r="B1754" s="313" t="s">
        <v>3895</v>
      </c>
      <c r="C1754" s="180">
        <v>232</v>
      </c>
    </row>
    <row r="1755" spans="2:3" ht="15">
      <c r="B1755" s="313" t="s">
        <v>3896</v>
      </c>
      <c r="C1755" s="180">
        <v>144</v>
      </c>
    </row>
    <row r="1756" spans="2:3" ht="15">
      <c r="B1756" s="313" t="s">
        <v>3897</v>
      </c>
      <c r="C1756" s="180">
        <v>244</v>
      </c>
    </row>
    <row r="1757" spans="2:3" ht="15">
      <c r="B1757" s="313" t="s">
        <v>3898</v>
      </c>
      <c r="C1757" s="180">
        <v>2384</v>
      </c>
    </row>
    <row r="1758" spans="2:3" ht="15">
      <c r="B1758" s="313" t="s">
        <v>3899</v>
      </c>
      <c r="C1758" s="180">
        <v>4</v>
      </c>
    </row>
    <row r="1759" spans="2:3" ht="15">
      <c r="B1759" s="313" t="s">
        <v>3900</v>
      </c>
      <c r="C1759" s="180">
        <v>182</v>
      </c>
    </row>
    <row r="1760" spans="2:3" ht="15">
      <c r="B1760" s="313" t="s">
        <v>3901</v>
      </c>
      <c r="C1760" s="180">
        <v>13</v>
      </c>
    </row>
    <row r="1761" spans="2:3" ht="15">
      <c r="B1761" s="313" t="s">
        <v>3902</v>
      </c>
      <c r="C1761" s="180">
        <v>84</v>
      </c>
    </row>
    <row r="1762" spans="2:3" ht="15">
      <c r="B1762" s="313" t="s">
        <v>3903</v>
      </c>
      <c r="C1762" s="180">
        <v>11</v>
      </c>
    </row>
    <row r="1763" spans="2:3" ht="15">
      <c r="B1763" s="313" t="s">
        <v>3904</v>
      </c>
      <c r="C1763" s="180">
        <v>397</v>
      </c>
    </row>
    <row r="1764" spans="2:3" ht="15">
      <c r="B1764" s="313" t="s">
        <v>3905</v>
      </c>
      <c r="C1764" s="180">
        <v>2</v>
      </c>
    </row>
    <row r="1765" spans="2:3" ht="15">
      <c r="B1765" s="313" t="s">
        <v>3906</v>
      </c>
      <c r="C1765" s="180">
        <v>1719</v>
      </c>
    </row>
    <row r="1766" spans="2:3" ht="15">
      <c r="B1766" s="313" t="s">
        <v>3907</v>
      </c>
      <c r="C1766" s="180">
        <v>102</v>
      </c>
    </row>
    <row r="1767" spans="2:3" ht="15">
      <c r="B1767" s="313" t="s">
        <v>3908</v>
      </c>
      <c r="C1767" s="180">
        <v>576</v>
      </c>
    </row>
    <row r="1768" spans="2:3" ht="15">
      <c r="B1768" s="313" t="s">
        <v>3909</v>
      </c>
      <c r="C1768" s="180">
        <v>3431</v>
      </c>
    </row>
    <row r="1769" spans="2:3" ht="15">
      <c r="B1769" s="313" t="s">
        <v>3910</v>
      </c>
      <c r="C1769" s="180">
        <v>30</v>
      </c>
    </row>
    <row r="1770" spans="2:3" ht="15">
      <c r="B1770" s="313" t="s">
        <v>3911</v>
      </c>
      <c r="C1770" s="180">
        <v>27</v>
      </c>
    </row>
    <row r="1771" spans="2:3" ht="15">
      <c r="B1771" s="313" t="s">
        <v>3912</v>
      </c>
      <c r="C1771" s="180">
        <v>193</v>
      </c>
    </row>
    <row r="1772" spans="2:3" ht="15">
      <c r="B1772" s="313" t="s">
        <v>3913</v>
      </c>
      <c r="C1772" s="180">
        <v>299</v>
      </c>
    </row>
    <row r="1773" spans="2:3" ht="15">
      <c r="B1773" s="313" t="s">
        <v>3914</v>
      </c>
      <c r="C1773" s="180">
        <v>638</v>
      </c>
    </row>
    <row r="1774" spans="2:3" ht="15">
      <c r="B1774" s="313" t="s">
        <v>3915</v>
      </c>
      <c r="C1774" s="180">
        <v>511</v>
      </c>
    </row>
    <row r="1775" spans="2:3" ht="15">
      <c r="B1775" s="313" t="s">
        <v>3916</v>
      </c>
      <c r="C1775" s="180">
        <v>46</v>
      </c>
    </row>
    <row r="1776" spans="2:3" ht="15">
      <c r="B1776" s="313" t="s">
        <v>3917</v>
      </c>
      <c r="C1776" s="180">
        <v>477</v>
      </c>
    </row>
    <row r="1777" spans="2:3" ht="15">
      <c r="B1777" s="313" t="s">
        <v>3918</v>
      </c>
      <c r="C1777" s="180">
        <v>1348</v>
      </c>
    </row>
    <row r="1778" spans="2:3" ht="15">
      <c r="B1778" s="313" t="s">
        <v>3919</v>
      </c>
      <c r="C1778" s="180">
        <v>2343</v>
      </c>
    </row>
    <row r="1779" spans="2:3" ht="15">
      <c r="B1779" s="313" t="s">
        <v>3920</v>
      </c>
      <c r="C1779" s="180">
        <v>134</v>
      </c>
    </row>
    <row r="1780" spans="2:3" ht="15">
      <c r="B1780" s="313" t="s">
        <v>3921</v>
      </c>
      <c r="C1780" s="180">
        <v>315</v>
      </c>
    </row>
    <row r="1781" spans="2:3" ht="15">
      <c r="B1781" s="313" t="s">
        <v>3922</v>
      </c>
      <c r="C1781" s="180">
        <v>1553</v>
      </c>
    </row>
    <row r="1782" spans="2:3" ht="15">
      <c r="B1782" s="313" t="s">
        <v>3923</v>
      </c>
      <c r="C1782" s="180">
        <v>97</v>
      </c>
    </row>
    <row r="1783" spans="2:3" ht="15">
      <c r="B1783" s="313" t="s">
        <v>3924</v>
      </c>
      <c r="C1783" s="180">
        <v>138</v>
      </c>
    </row>
    <row r="1784" spans="2:3" ht="15">
      <c r="B1784" s="313" t="s">
        <v>3925</v>
      </c>
      <c r="C1784" s="180">
        <v>774</v>
      </c>
    </row>
    <row r="1785" spans="2:3" ht="15">
      <c r="B1785" s="313" t="s">
        <v>3926</v>
      </c>
      <c r="C1785" s="180">
        <v>6540000</v>
      </c>
    </row>
    <row r="1786" spans="2:3" ht="15">
      <c r="B1786" s="313" t="s">
        <v>3927</v>
      </c>
      <c r="C1786" s="180">
        <v>766</v>
      </c>
    </row>
    <row r="1787" spans="2:3" ht="15">
      <c r="B1787" s="313" t="s">
        <v>3928</v>
      </c>
      <c r="C1787" s="180">
        <v>922200</v>
      </c>
    </row>
    <row r="1788" spans="2:3" ht="15">
      <c r="B1788" s="313" t="s">
        <v>3929</v>
      </c>
      <c r="C1788" s="180">
        <v>66</v>
      </c>
    </row>
    <row r="1789" spans="2:3" ht="15">
      <c r="B1789" s="313" t="s">
        <v>3930</v>
      </c>
      <c r="C1789" s="180">
        <v>189</v>
      </c>
    </row>
    <row r="1790" spans="2:3" ht="15">
      <c r="B1790" s="313" t="s">
        <v>3931</v>
      </c>
      <c r="C1790" s="180">
        <v>301</v>
      </c>
    </row>
    <row r="1791" spans="2:3" ht="15">
      <c r="B1791" s="313" t="s">
        <v>3932</v>
      </c>
      <c r="C1791" s="180">
        <v>539</v>
      </c>
    </row>
    <row r="1792" spans="2:3" ht="15">
      <c r="B1792" s="313" t="s">
        <v>3933</v>
      </c>
      <c r="C1792" s="180">
        <v>81</v>
      </c>
    </row>
    <row r="1793" spans="2:3" ht="15">
      <c r="B1793" s="313" t="s">
        <v>3934</v>
      </c>
      <c r="C1793" s="180">
        <v>13</v>
      </c>
    </row>
    <row r="1794" spans="2:3" ht="15">
      <c r="B1794" s="313" t="s">
        <v>3935</v>
      </c>
      <c r="C1794" s="180">
        <v>41</v>
      </c>
    </row>
    <row r="1795" spans="2:3" ht="15">
      <c r="B1795" s="313" t="s">
        <v>3936</v>
      </c>
      <c r="C1795" s="180">
        <v>2</v>
      </c>
    </row>
    <row r="1796" spans="2:3" ht="15">
      <c r="B1796" s="313" t="s">
        <v>3937</v>
      </c>
      <c r="C1796" s="180">
        <v>229</v>
      </c>
    </row>
    <row r="1797" spans="2:3" ht="15">
      <c r="B1797" s="313" t="s">
        <v>3938</v>
      </c>
      <c r="C1797" s="180">
        <v>2919</v>
      </c>
    </row>
    <row r="1798" spans="2:3" ht="15">
      <c r="B1798" s="313" t="s">
        <v>3939</v>
      </c>
      <c r="C1798" s="180">
        <v>16000</v>
      </c>
    </row>
    <row r="1799" spans="2:3" ht="15">
      <c r="B1799" s="313" t="s">
        <v>3940</v>
      </c>
      <c r="C1799" s="180">
        <v>447</v>
      </c>
    </row>
    <row r="1800" spans="2:3" ht="15">
      <c r="B1800" s="313" t="s">
        <v>3941</v>
      </c>
      <c r="C1800" s="180">
        <v>1</v>
      </c>
    </row>
    <row r="1801" spans="2:3" ht="15">
      <c r="B1801" s="313" t="s">
        <v>3942</v>
      </c>
      <c r="C1801" s="180">
        <v>1369</v>
      </c>
    </row>
    <row r="1802" spans="2:3" ht="15">
      <c r="B1802" s="313" t="s">
        <v>3943</v>
      </c>
      <c r="C1802" s="180">
        <v>216</v>
      </c>
    </row>
    <row r="1803" spans="2:3" ht="15">
      <c r="B1803" s="313" t="s">
        <v>3944</v>
      </c>
      <c r="C1803" s="180">
        <v>1</v>
      </c>
    </row>
    <row r="1804" spans="2:3" ht="15">
      <c r="B1804" s="313" t="s">
        <v>3945</v>
      </c>
      <c r="C1804" s="180">
        <v>155</v>
      </c>
    </row>
    <row r="1805" spans="2:3" ht="15">
      <c r="B1805" s="313" t="s">
        <v>3946</v>
      </c>
      <c r="C1805" s="180">
        <v>77</v>
      </c>
    </row>
    <row r="1806" spans="2:3" ht="15">
      <c r="B1806" s="313" t="s">
        <v>3947</v>
      </c>
      <c r="C1806" s="180">
        <v>183</v>
      </c>
    </row>
    <row r="1807" spans="2:3" ht="15">
      <c r="B1807" s="313" t="s">
        <v>3948</v>
      </c>
      <c r="C1807" s="180">
        <v>59</v>
      </c>
    </row>
    <row r="1808" spans="2:3" ht="15">
      <c r="B1808" s="313" t="s">
        <v>3949</v>
      </c>
      <c r="C1808" s="180">
        <v>121</v>
      </c>
    </row>
    <row r="1809" spans="2:3" ht="15">
      <c r="B1809" s="313" t="s">
        <v>3950</v>
      </c>
      <c r="C1809" s="180">
        <v>1</v>
      </c>
    </row>
    <row r="1810" spans="2:3" ht="15">
      <c r="B1810" s="313" t="s">
        <v>3951</v>
      </c>
      <c r="C1810" s="180">
        <v>9</v>
      </c>
    </row>
    <row r="1811" spans="2:3" ht="15">
      <c r="B1811" s="313" t="s">
        <v>3952</v>
      </c>
      <c r="C1811" s="180">
        <v>12</v>
      </c>
    </row>
    <row r="1812" spans="2:3" ht="15">
      <c r="B1812" s="313" t="s">
        <v>3953</v>
      </c>
      <c r="C1812" s="180">
        <v>475</v>
      </c>
    </row>
    <row r="1813" spans="2:3" ht="15">
      <c r="B1813" s="313" t="s">
        <v>3954</v>
      </c>
      <c r="C1813" s="180">
        <v>278</v>
      </c>
    </row>
    <row r="1814" spans="2:3" ht="15">
      <c r="B1814" s="313" t="s">
        <v>3955</v>
      </c>
      <c r="C1814" s="180">
        <v>687</v>
      </c>
    </row>
    <row r="1815" spans="2:3" ht="15">
      <c r="B1815" s="313" t="s">
        <v>3956</v>
      </c>
      <c r="C1815" s="180">
        <v>85</v>
      </c>
    </row>
    <row r="1816" spans="2:3" ht="15">
      <c r="B1816" s="313" t="s">
        <v>3957</v>
      </c>
      <c r="C1816" s="180">
        <v>60</v>
      </c>
    </row>
    <row r="1817" spans="2:3" ht="15">
      <c r="B1817" s="313" t="s">
        <v>3958</v>
      </c>
      <c r="C1817" s="180">
        <v>183</v>
      </c>
    </row>
    <row r="1818" spans="2:3" ht="15">
      <c r="B1818" s="313" t="s">
        <v>3959</v>
      </c>
      <c r="C1818" s="180">
        <v>296</v>
      </c>
    </row>
    <row r="1819" spans="2:3" ht="15">
      <c r="B1819" s="313" t="s">
        <v>3960</v>
      </c>
      <c r="C1819" s="180">
        <v>14</v>
      </c>
    </row>
    <row r="1820" spans="2:3" ht="15">
      <c r="B1820" s="313" t="s">
        <v>3961</v>
      </c>
      <c r="C1820" s="180">
        <v>50</v>
      </c>
    </row>
    <row r="1821" spans="2:3" ht="15">
      <c r="B1821" s="313" t="s">
        <v>3962</v>
      </c>
      <c r="C1821" s="180">
        <v>166</v>
      </c>
    </row>
    <row r="1822" spans="2:3" ht="15">
      <c r="B1822" s="313" t="s">
        <v>3963</v>
      </c>
      <c r="C1822" s="180">
        <v>353</v>
      </c>
    </row>
    <row r="1823" spans="2:3" ht="15">
      <c r="B1823" s="313" t="s">
        <v>3964</v>
      </c>
      <c r="C1823" s="180">
        <v>989</v>
      </c>
    </row>
    <row r="1824" spans="2:3" ht="15">
      <c r="B1824" s="313" t="s">
        <v>3965</v>
      </c>
      <c r="C1824" s="180">
        <v>144</v>
      </c>
    </row>
    <row r="1825" spans="2:3" ht="15">
      <c r="B1825" s="313" t="s">
        <v>3966</v>
      </c>
      <c r="C1825" s="180">
        <v>1014</v>
      </c>
    </row>
    <row r="1826" spans="2:3" ht="15">
      <c r="B1826" s="313" t="s">
        <v>3967</v>
      </c>
      <c r="C1826" s="180">
        <v>30</v>
      </c>
    </row>
    <row r="1827" spans="2:3" ht="15">
      <c r="B1827" s="313" t="s">
        <v>3968</v>
      </c>
      <c r="C1827" s="180">
        <v>227</v>
      </c>
    </row>
    <row r="1828" spans="2:3" ht="15">
      <c r="B1828" s="313" t="s">
        <v>3969</v>
      </c>
      <c r="C1828" s="180">
        <v>12</v>
      </c>
    </row>
    <row r="1829" spans="2:3" ht="15">
      <c r="B1829" s="313" t="s">
        <v>3970</v>
      </c>
      <c r="C1829" s="180">
        <v>142</v>
      </c>
    </row>
    <row r="1830" spans="2:3" ht="15">
      <c r="B1830" s="313" t="s">
        <v>3971</v>
      </c>
      <c r="C1830" s="180">
        <v>22600</v>
      </c>
    </row>
    <row r="1831" spans="2:3" ht="15">
      <c r="B1831" s="313" t="s">
        <v>3972</v>
      </c>
      <c r="C1831" s="180">
        <v>100</v>
      </c>
    </row>
    <row r="1832" spans="2:3" ht="15">
      <c r="B1832" s="313" t="s">
        <v>3973</v>
      </c>
      <c r="C1832" s="180">
        <v>546</v>
      </c>
    </row>
    <row r="1833" spans="2:3" ht="15">
      <c r="B1833" s="313" t="s">
        <v>3974</v>
      </c>
      <c r="C1833" s="180">
        <v>516</v>
      </c>
    </row>
    <row r="1834" spans="2:3" ht="15">
      <c r="B1834" s="313" t="s">
        <v>3975</v>
      </c>
      <c r="C1834" s="180">
        <v>143</v>
      </c>
    </row>
    <row r="1835" spans="2:3" ht="15">
      <c r="B1835" s="313" t="s">
        <v>3976</v>
      </c>
      <c r="C1835" s="180">
        <v>317</v>
      </c>
    </row>
    <row r="1836" spans="2:3" ht="15">
      <c r="B1836" s="313" t="s">
        <v>3977</v>
      </c>
      <c r="C1836" s="180">
        <v>18</v>
      </c>
    </row>
    <row r="1837" spans="2:3" ht="15">
      <c r="B1837" s="313" t="s">
        <v>3978</v>
      </c>
      <c r="C1837" s="180">
        <v>780</v>
      </c>
    </row>
    <row r="1838" spans="2:3" ht="15">
      <c r="B1838" s="313" t="s">
        <v>3979</v>
      </c>
      <c r="C1838" s="180">
        <v>1</v>
      </c>
    </row>
    <row r="1839" spans="2:3" ht="15">
      <c r="B1839" s="313" t="s">
        <v>3980</v>
      </c>
      <c r="C1839" s="180">
        <v>561</v>
      </c>
    </row>
    <row r="1840" spans="2:3" ht="15">
      <c r="B1840" s="313" t="s">
        <v>3981</v>
      </c>
      <c r="C1840" s="180">
        <v>516</v>
      </c>
    </row>
    <row r="1841" spans="2:3" ht="15">
      <c r="B1841" s="313" t="s">
        <v>3982</v>
      </c>
      <c r="C1841" s="180">
        <v>491</v>
      </c>
    </row>
    <row r="1842" spans="2:3" ht="15">
      <c r="B1842" s="313" t="s">
        <v>3983</v>
      </c>
      <c r="C1842" s="180">
        <v>42</v>
      </c>
    </row>
    <row r="1843" spans="2:3" ht="15">
      <c r="B1843" s="313" t="s">
        <v>3984</v>
      </c>
      <c r="C1843" s="180">
        <v>475</v>
      </c>
    </row>
    <row r="1844" spans="2:3" ht="15">
      <c r="B1844" s="313" t="s">
        <v>3985</v>
      </c>
      <c r="C1844" s="180">
        <v>182</v>
      </c>
    </row>
    <row r="1845" spans="2:3" ht="15">
      <c r="B1845" s="313" t="s">
        <v>3986</v>
      </c>
      <c r="C1845" s="180">
        <v>568</v>
      </c>
    </row>
    <row r="1846" spans="2:3" ht="15">
      <c r="B1846" s="313" t="s">
        <v>3987</v>
      </c>
      <c r="C1846" s="180">
        <v>1</v>
      </c>
    </row>
    <row r="1847" spans="2:3" ht="15">
      <c r="B1847" s="313" t="s">
        <v>3988</v>
      </c>
      <c r="C1847" s="180">
        <v>488</v>
      </c>
    </row>
    <row r="1848" spans="2:3" ht="15">
      <c r="B1848" s="313" t="s">
        <v>3989</v>
      </c>
      <c r="C1848" s="180">
        <v>1264</v>
      </c>
    </row>
    <row r="1849" spans="2:3" ht="15">
      <c r="B1849" s="313" t="s">
        <v>3990</v>
      </c>
      <c r="C1849" s="180">
        <v>3989</v>
      </c>
    </row>
    <row r="1850" spans="2:3" ht="15">
      <c r="B1850" s="313" t="s">
        <v>3991</v>
      </c>
      <c r="C1850" s="180">
        <v>107</v>
      </c>
    </row>
    <row r="1851" spans="2:3" ht="15">
      <c r="B1851" s="313" t="s">
        <v>3992</v>
      </c>
      <c r="C1851" s="180">
        <v>254</v>
      </c>
    </row>
    <row r="1852" spans="2:3" ht="15">
      <c r="B1852" s="313" t="s">
        <v>3993</v>
      </c>
      <c r="C1852" s="180">
        <v>78</v>
      </c>
    </row>
    <row r="1853" spans="2:3" ht="15">
      <c r="B1853" s="313" t="s">
        <v>2031</v>
      </c>
      <c r="C1853" s="180">
        <v>1212</v>
      </c>
    </row>
    <row r="1854" spans="2:3" ht="15">
      <c r="B1854" s="313" t="s">
        <v>3994</v>
      </c>
      <c r="C1854" s="180">
        <v>249</v>
      </c>
    </row>
    <row r="1855" spans="2:3" ht="15">
      <c r="B1855" s="313" t="s">
        <v>3995</v>
      </c>
      <c r="C1855" s="180">
        <v>45</v>
      </c>
    </row>
    <row r="1856" spans="2:3" ht="15">
      <c r="B1856" s="313" t="s">
        <v>3996</v>
      </c>
      <c r="C1856" s="180">
        <v>2505</v>
      </c>
    </row>
    <row r="1857" spans="2:3" ht="15">
      <c r="B1857" s="313" t="s">
        <v>3997</v>
      </c>
      <c r="C1857" s="180">
        <v>48</v>
      </c>
    </row>
    <row r="1858" spans="2:3" ht="15">
      <c r="B1858" s="313" t="s">
        <v>3998</v>
      </c>
      <c r="C1858" s="180">
        <v>178</v>
      </c>
    </row>
    <row r="1859" spans="2:3" ht="15">
      <c r="B1859" s="313" t="s">
        <v>3999</v>
      </c>
      <c r="C1859" s="180">
        <v>375</v>
      </c>
    </row>
    <row r="1860" spans="2:3" ht="15">
      <c r="B1860" s="313" t="s">
        <v>4000</v>
      </c>
      <c r="C1860" s="180">
        <v>282</v>
      </c>
    </row>
    <row r="1861" spans="2:3" ht="15">
      <c r="B1861" s="313" t="s">
        <v>4001</v>
      </c>
      <c r="C1861" s="180">
        <v>1</v>
      </c>
    </row>
    <row r="1862" spans="2:3" ht="15">
      <c r="B1862" s="313" t="s">
        <v>4002</v>
      </c>
      <c r="C1862" s="180">
        <v>192</v>
      </c>
    </row>
    <row r="1863" spans="2:3" ht="15">
      <c r="B1863" s="313" t="s">
        <v>4003</v>
      </c>
      <c r="C1863" s="180">
        <v>7000</v>
      </c>
    </row>
    <row r="1864" spans="2:3" ht="15">
      <c r="B1864" s="313" t="s">
        <v>4004</v>
      </c>
      <c r="C1864" s="180">
        <v>59500</v>
      </c>
    </row>
    <row r="1865" spans="2:3" ht="15">
      <c r="B1865" s="313" t="s">
        <v>4005</v>
      </c>
      <c r="C1865" s="180">
        <v>84</v>
      </c>
    </row>
    <row r="1866" spans="2:3" ht="15">
      <c r="B1866" s="313" t="s">
        <v>4006</v>
      </c>
      <c r="C1866" s="180">
        <v>303</v>
      </c>
    </row>
    <row r="1867" spans="2:3" ht="15">
      <c r="B1867" s="313" t="s">
        <v>4007</v>
      </c>
      <c r="C1867" s="180">
        <v>4</v>
      </c>
    </row>
    <row r="1868" spans="2:3" ht="15">
      <c r="B1868" s="313" t="s">
        <v>4008</v>
      </c>
      <c r="C1868" s="180">
        <v>423</v>
      </c>
    </row>
    <row r="1869" spans="2:3" ht="15">
      <c r="B1869" s="313" t="s">
        <v>4009</v>
      </c>
      <c r="C1869" s="180">
        <v>201</v>
      </c>
    </row>
    <row r="1870" spans="2:3" ht="15">
      <c r="B1870" s="313" t="s">
        <v>4010</v>
      </c>
      <c r="C1870" s="180">
        <v>279</v>
      </c>
    </row>
    <row r="1871" spans="2:3" ht="15">
      <c r="B1871" s="313" t="s">
        <v>4011</v>
      </c>
      <c r="C1871" s="180">
        <v>282</v>
      </c>
    </row>
    <row r="1872" spans="2:3" ht="15">
      <c r="B1872" s="313" t="s">
        <v>4012</v>
      </c>
      <c r="C1872" s="180">
        <v>131</v>
      </c>
    </row>
    <row r="1873" spans="2:3" ht="15">
      <c r="B1873" s="313" t="s">
        <v>4013</v>
      </c>
      <c r="C1873" s="180">
        <v>18</v>
      </c>
    </row>
    <row r="1874" spans="2:3" ht="15">
      <c r="B1874" s="313" t="s">
        <v>4014</v>
      </c>
      <c r="C1874" s="180">
        <v>623</v>
      </c>
    </row>
    <row r="1875" spans="2:3" ht="15">
      <c r="B1875" s="313" t="s">
        <v>4015</v>
      </c>
      <c r="C1875" s="180">
        <v>641</v>
      </c>
    </row>
    <row r="1876" spans="2:3" ht="15">
      <c r="B1876" s="313" t="s">
        <v>4016</v>
      </c>
      <c r="C1876" s="180">
        <v>123</v>
      </c>
    </row>
    <row r="1877" spans="2:3" ht="15">
      <c r="B1877" s="313" t="s">
        <v>4017</v>
      </c>
      <c r="C1877" s="180">
        <v>1</v>
      </c>
    </row>
    <row r="1878" spans="2:3" ht="15">
      <c r="B1878" s="313" t="s">
        <v>4018</v>
      </c>
      <c r="C1878" s="180">
        <v>15</v>
      </c>
    </row>
    <row r="1879" spans="2:3" ht="15">
      <c r="B1879" s="313" t="s">
        <v>4019</v>
      </c>
      <c r="C1879" s="180">
        <v>318</v>
      </c>
    </row>
    <row r="1880" spans="2:3" ht="15">
      <c r="B1880" s="313" t="s">
        <v>4020</v>
      </c>
      <c r="C1880" s="180">
        <v>520</v>
      </c>
    </row>
    <row r="1881" spans="2:3" ht="15">
      <c r="B1881" s="313" t="s">
        <v>4021</v>
      </c>
      <c r="C1881" s="180">
        <v>5</v>
      </c>
    </row>
    <row r="1882" spans="2:3" ht="15">
      <c r="B1882" s="313" t="s">
        <v>4022</v>
      </c>
      <c r="C1882" s="180">
        <v>16</v>
      </c>
    </row>
    <row r="1883" spans="2:3" ht="15">
      <c r="B1883" s="313" t="s">
        <v>4023</v>
      </c>
      <c r="C1883" s="180">
        <v>2</v>
      </c>
    </row>
    <row r="1884" spans="2:3" ht="15">
      <c r="B1884" s="313" t="s">
        <v>4024</v>
      </c>
      <c r="C1884" s="180">
        <v>51</v>
      </c>
    </row>
    <row r="1885" spans="2:3" ht="15">
      <c r="B1885" s="313" t="s">
        <v>4025</v>
      </c>
      <c r="C1885" s="180">
        <v>4</v>
      </c>
    </row>
    <row r="1886" spans="2:3" ht="15">
      <c r="B1886" s="313" t="s">
        <v>4026</v>
      </c>
      <c r="C1886" s="180">
        <v>101</v>
      </c>
    </row>
    <row r="1887" spans="2:3" ht="15">
      <c r="B1887" s="313" t="s">
        <v>4027</v>
      </c>
      <c r="C1887" s="180">
        <v>176</v>
      </c>
    </row>
    <row r="1888" spans="2:3" ht="15">
      <c r="B1888" s="313" t="s">
        <v>4028</v>
      </c>
      <c r="C1888" s="180">
        <v>1326</v>
      </c>
    </row>
    <row r="1890" spans="2:3" ht="15">
      <c r="B1890" s="314" t="s">
        <v>2076</v>
      </c>
      <c r="C1890" s="315" t="s">
        <v>1809</v>
      </c>
    </row>
    <row r="1891" spans="2:3" ht="15">
      <c r="B1891" s="40" t="s">
        <v>3143</v>
      </c>
      <c r="C1891" s="91">
        <v>450</v>
      </c>
    </row>
    <row r="1892" spans="2:3" ht="15">
      <c r="B1892" s="40" t="s">
        <v>3144</v>
      </c>
      <c r="C1892" s="91">
        <v>1534</v>
      </c>
    </row>
    <row r="1893" spans="2:3" ht="15">
      <c r="B1893" s="40" t="s">
        <v>3145</v>
      </c>
      <c r="C1893" s="91">
        <v>55</v>
      </c>
    </row>
    <row r="1894" spans="2:3" ht="15">
      <c r="B1894" s="40" t="s">
        <v>3146</v>
      </c>
      <c r="C1894" s="91">
        <v>496</v>
      </c>
    </row>
    <row r="1895" spans="2:3" ht="15">
      <c r="B1895" s="40" t="s">
        <v>3147</v>
      </c>
      <c r="C1895" s="91">
        <v>128</v>
      </c>
    </row>
    <row r="1896" spans="2:3" ht="15">
      <c r="B1896" s="40" t="s">
        <v>3148</v>
      </c>
      <c r="C1896" s="91">
        <v>640</v>
      </c>
    </row>
    <row r="1897" spans="2:3" ht="15">
      <c r="B1897" s="40" t="s">
        <v>3149</v>
      </c>
      <c r="C1897" s="91">
        <v>231200</v>
      </c>
    </row>
    <row r="1898" spans="2:3" ht="15">
      <c r="B1898" s="40" t="s">
        <v>3150</v>
      </c>
      <c r="C1898" s="91">
        <v>75</v>
      </c>
    </row>
    <row r="1899" spans="2:3" ht="15">
      <c r="B1899" s="40" t="s">
        <v>3151</v>
      </c>
      <c r="C1899" s="91">
        <v>1766</v>
      </c>
    </row>
    <row r="1900" spans="2:3" ht="15">
      <c r="B1900" s="40" t="s">
        <v>3152</v>
      </c>
      <c r="C1900" s="91">
        <v>66</v>
      </c>
    </row>
    <row r="1901" spans="2:3" ht="15">
      <c r="B1901" s="40" t="s">
        <v>3153</v>
      </c>
      <c r="C1901" s="91">
        <v>56</v>
      </c>
    </row>
    <row r="1902" spans="2:3" ht="15">
      <c r="B1902" s="40" t="s">
        <v>3154</v>
      </c>
      <c r="C1902" s="91">
        <v>13</v>
      </c>
    </row>
    <row r="1903" spans="2:3" ht="15">
      <c r="B1903" s="40" t="s">
        <v>3155</v>
      </c>
      <c r="C1903" s="91">
        <v>94</v>
      </c>
    </row>
    <row r="1904" spans="2:3" ht="15">
      <c r="B1904" s="40" t="s">
        <v>3156</v>
      </c>
      <c r="C1904" s="91">
        <v>982</v>
      </c>
    </row>
    <row r="1905" spans="2:3" ht="15">
      <c r="B1905" s="40" t="s">
        <v>3157</v>
      </c>
      <c r="C1905" s="91">
        <v>416</v>
      </c>
    </row>
    <row r="1906" spans="2:3" ht="15">
      <c r="B1906" s="40" t="s">
        <v>3158</v>
      </c>
      <c r="C1906" s="91">
        <v>825</v>
      </c>
    </row>
    <row r="1907" spans="2:3" ht="15">
      <c r="B1907" s="40" t="s">
        <v>3159</v>
      </c>
      <c r="C1907" s="91">
        <v>529</v>
      </c>
    </row>
    <row r="1908" spans="2:3" ht="15">
      <c r="B1908" s="40" t="s">
        <v>3160</v>
      </c>
      <c r="C1908" s="91">
        <v>753</v>
      </c>
    </row>
    <row r="1909" spans="2:3" ht="15">
      <c r="B1909" s="40" t="s">
        <v>3161</v>
      </c>
      <c r="C1909" s="91">
        <v>492</v>
      </c>
    </row>
    <row r="1910" spans="2:3" ht="15">
      <c r="B1910" s="40" t="s">
        <v>3162</v>
      </c>
      <c r="C1910" s="91">
        <v>268</v>
      </c>
    </row>
    <row r="1911" spans="2:3" ht="15">
      <c r="B1911" s="40" t="s">
        <v>3163</v>
      </c>
      <c r="C1911" s="91">
        <v>195</v>
      </c>
    </row>
    <row r="1912" spans="2:3" ht="15">
      <c r="B1912" s="40" t="s">
        <v>3164</v>
      </c>
      <c r="C1912" s="91">
        <v>207</v>
      </c>
    </row>
    <row r="1913" spans="2:3" ht="15">
      <c r="B1913" s="40" t="s">
        <v>3165</v>
      </c>
      <c r="C1913" s="91">
        <v>77</v>
      </c>
    </row>
    <row r="1914" spans="2:3" ht="15">
      <c r="B1914" s="40" t="s">
        <v>3166</v>
      </c>
      <c r="C1914" s="91">
        <v>592</v>
      </c>
    </row>
    <row r="1915" spans="2:3" ht="15">
      <c r="B1915" s="40" t="s">
        <v>3167</v>
      </c>
      <c r="C1915" s="91">
        <v>170</v>
      </c>
    </row>
    <row r="1916" spans="2:3" ht="15">
      <c r="B1916" s="40" t="s">
        <v>3168</v>
      </c>
      <c r="C1916" s="91">
        <v>1278</v>
      </c>
    </row>
    <row r="1917" spans="2:3" ht="15">
      <c r="B1917" s="40" t="s">
        <v>3169</v>
      </c>
      <c r="C1917" s="91">
        <v>214</v>
      </c>
    </row>
    <row r="1918" spans="2:3" ht="15">
      <c r="B1918" s="40" t="s">
        <v>3170</v>
      </c>
      <c r="C1918" s="91">
        <v>30</v>
      </c>
    </row>
    <row r="1919" spans="2:3" ht="15">
      <c r="B1919" s="40" t="s">
        <v>3171</v>
      </c>
      <c r="C1919" s="91">
        <v>51</v>
      </c>
    </row>
    <row r="1920" spans="2:3" ht="15">
      <c r="B1920" s="40" t="s">
        <v>3172</v>
      </c>
      <c r="C1920" s="91">
        <v>223</v>
      </c>
    </row>
    <row r="1921" spans="2:3" ht="15">
      <c r="B1921" s="40" t="s">
        <v>3173</v>
      </c>
      <c r="C1921" s="91">
        <v>143</v>
      </c>
    </row>
    <row r="1922" spans="2:3" ht="15">
      <c r="B1922" s="40" t="s">
        <v>3174</v>
      </c>
      <c r="C1922" s="91">
        <v>98</v>
      </c>
    </row>
    <row r="1923" spans="2:3" ht="15">
      <c r="B1923" s="40" t="s">
        <v>3175</v>
      </c>
      <c r="C1923" s="91">
        <v>394</v>
      </c>
    </row>
    <row r="1924" spans="2:3" ht="15">
      <c r="B1924" s="40" t="s">
        <v>3176</v>
      </c>
      <c r="C1924" s="91">
        <v>461</v>
      </c>
    </row>
    <row r="1925" spans="2:3" ht="15">
      <c r="B1925" s="40" t="s">
        <v>3177</v>
      </c>
      <c r="C1925" s="91">
        <v>370</v>
      </c>
    </row>
    <row r="1926" spans="2:3" ht="15">
      <c r="B1926" s="40" t="s">
        <v>3178</v>
      </c>
      <c r="C1926" s="91">
        <v>33</v>
      </c>
    </row>
    <row r="1927" spans="2:3" ht="15">
      <c r="B1927" s="40" t="s">
        <v>3179</v>
      </c>
      <c r="C1927" s="91">
        <v>236</v>
      </c>
    </row>
    <row r="1928" spans="2:3" ht="15">
      <c r="B1928" s="40" t="s">
        <v>3180</v>
      </c>
      <c r="C1928" s="91">
        <v>292</v>
      </c>
    </row>
    <row r="1929" spans="2:3" ht="15">
      <c r="B1929" s="40" t="s">
        <v>3181</v>
      </c>
      <c r="C1929" s="91">
        <v>21</v>
      </c>
    </row>
    <row r="1930" spans="2:3" ht="15">
      <c r="B1930" s="40" t="s">
        <v>3182</v>
      </c>
      <c r="C1930" s="91">
        <v>67</v>
      </c>
    </row>
    <row r="1931" spans="2:3" ht="15">
      <c r="B1931" s="40" t="s">
        <v>3183</v>
      </c>
      <c r="C1931" s="91">
        <v>145</v>
      </c>
    </row>
    <row r="1932" spans="2:3" ht="15">
      <c r="B1932" s="40" t="s">
        <v>3184</v>
      </c>
      <c r="C1932" s="91">
        <v>154</v>
      </c>
    </row>
    <row r="1933" spans="2:3" ht="15">
      <c r="B1933" s="40" t="s">
        <v>3185</v>
      </c>
      <c r="C1933" s="91">
        <v>194</v>
      </c>
    </row>
    <row r="1934" spans="2:3" ht="15">
      <c r="B1934" s="40" t="s">
        <v>3186</v>
      </c>
      <c r="C1934" s="91">
        <v>159</v>
      </c>
    </row>
    <row r="1935" spans="2:3" ht="15">
      <c r="B1935" s="40" t="s">
        <v>3187</v>
      </c>
      <c r="C1935" s="91">
        <v>680</v>
      </c>
    </row>
    <row r="1936" spans="2:3" ht="15">
      <c r="B1936" s="40" t="s">
        <v>3188</v>
      </c>
      <c r="C1936" s="91">
        <v>216</v>
      </c>
    </row>
    <row r="1937" spans="2:3" ht="15">
      <c r="B1937" s="40" t="s">
        <v>3189</v>
      </c>
      <c r="C1937" s="91">
        <v>717</v>
      </c>
    </row>
    <row r="1938" spans="2:3" ht="15">
      <c r="B1938" s="40" t="s">
        <v>3190</v>
      </c>
      <c r="C1938" s="91">
        <v>87</v>
      </c>
    </row>
    <row r="1939" spans="2:3" ht="15">
      <c r="B1939" s="40" t="s">
        <v>3191</v>
      </c>
      <c r="C1939" s="91">
        <v>182</v>
      </c>
    </row>
    <row r="1940" spans="2:3" ht="15">
      <c r="B1940" s="40" t="s">
        <v>3192</v>
      </c>
      <c r="C1940" s="91">
        <v>82</v>
      </c>
    </row>
    <row r="1941" spans="2:3" ht="15">
      <c r="B1941" s="40" t="s">
        <v>3193</v>
      </c>
      <c r="C1941" s="91">
        <v>2307</v>
      </c>
    </row>
    <row r="1942" spans="2:3" ht="15">
      <c r="B1942" s="40" t="s">
        <v>3194</v>
      </c>
      <c r="C1942" s="91">
        <v>123</v>
      </c>
    </row>
    <row r="1943" spans="2:3" ht="15">
      <c r="B1943" s="40" t="s">
        <v>3195</v>
      </c>
      <c r="C1943" s="91">
        <v>55</v>
      </c>
    </row>
    <row r="1944" spans="2:3" ht="15">
      <c r="B1944" s="40" t="s">
        <v>3196</v>
      </c>
      <c r="C1944" s="91">
        <v>438</v>
      </c>
    </row>
    <row r="1945" spans="2:3" ht="15">
      <c r="B1945" s="40" t="s">
        <v>3197</v>
      </c>
      <c r="C1945" s="91">
        <v>77</v>
      </c>
    </row>
    <row r="1946" spans="2:3" ht="15">
      <c r="B1946" s="40" t="s">
        <v>3198</v>
      </c>
      <c r="C1946" s="91">
        <v>116</v>
      </c>
    </row>
    <row r="1947" spans="2:3" ht="15">
      <c r="B1947" s="40" t="s">
        <v>3199</v>
      </c>
      <c r="C1947" s="91">
        <v>111</v>
      </c>
    </row>
    <row r="1948" spans="2:3" ht="15">
      <c r="B1948" s="40" t="s">
        <v>3200</v>
      </c>
      <c r="C1948" s="91">
        <v>2751</v>
      </c>
    </row>
    <row r="1949" spans="2:3" ht="15">
      <c r="B1949" s="40" t="s">
        <v>3201</v>
      </c>
      <c r="C1949" s="91">
        <v>326</v>
      </c>
    </row>
    <row r="1950" spans="2:3" ht="15">
      <c r="B1950" s="40" t="s">
        <v>3202</v>
      </c>
      <c r="C1950" s="91">
        <v>88</v>
      </c>
    </row>
    <row r="1951" spans="2:3" ht="15">
      <c r="B1951" s="40" t="s">
        <v>3203</v>
      </c>
      <c r="C1951" s="91">
        <v>178</v>
      </c>
    </row>
    <row r="1952" spans="2:3" ht="15">
      <c r="B1952" s="40" t="s">
        <v>3204</v>
      </c>
      <c r="C1952" s="91">
        <v>119</v>
      </c>
    </row>
    <row r="1953" spans="2:3" ht="15">
      <c r="B1953" s="40" t="s">
        <v>3205</v>
      </c>
      <c r="C1953" s="91">
        <v>248</v>
      </c>
    </row>
    <row r="1954" spans="2:3" ht="15">
      <c r="B1954" s="40" t="s">
        <v>3206</v>
      </c>
      <c r="C1954" s="91">
        <v>658</v>
      </c>
    </row>
    <row r="1955" spans="2:3" ht="15">
      <c r="B1955" s="40" t="s">
        <v>3207</v>
      </c>
      <c r="C1955" s="91">
        <v>73</v>
      </c>
    </row>
    <row r="1956" spans="2:3" ht="15">
      <c r="B1956" s="40" t="s">
        <v>3208</v>
      </c>
      <c r="C1956" s="91">
        <v>44</v>
      </c>
    </row>
    <row r="1957" spans="2:3" ht="15">
      <c r="B1957" s="40" t="s">
        <v>3209</v>
      </c>
      <c r="C1957" s="91">
        <v>335</v>
      </c>
    </row>
    <row r="1958" spans="2:3" ht="15">
      <c r="B1958" s="40" t="s">
        <v>3210</v>
      </c>
      <c r="C1958" s="91">
        <v>255</v>
      </c>
    </row>
    <row r="1959" spans="2:3" ht="15">
      <c r="B1959" s="40" t="s">
        <v>3211</v>
      </c>
      <c r="C1959" s="91">
        <v>422</v>
      </c>
    </row>
    <row r="1960" spans="2:3" ht="15">
      <c r="B1960" s="40" t="s">
        <v>3212</v>
      </c>
      <c r="C1960" s="91">
        <v>1997</v>
      </c>
    </row>
    <row r="1961" spans="2:3" ht="15">
      <c r="B1961" s="40" t="s">
        <v>3213</v>
      </c>
      <c r="C1961" s="91">
        <v>8400000</v>
      </c>
    </row>
    <row r="1962" spans="2:3" ht="15">
      <c r="B1962" s="40" t="s">
        <v>3214</v>
      </c>
      <c r="C1962" s="91">
        <v>265</v>
      </c>
    </row>
    <row r="1963" spans="2:3" ht="15">
      <c r="B1963" s="40" t="s">
        <v>3215</v>
      </c>
      <c r="C1963" s="91">
        <v>3168</v>
      </c>
    </row>
    <row r="1964" spans="2:3" ht="15">
      <c r="B1964" s="40" t="s">
        <v>3216</v>
      </c>
      <c r="C1964" s="91">
        <v>111</v>
      </c>
    </row>
    <row r="1965" spans="2:3" ht="15">
      <c r="B1965" s="40" t="s">
        <v>3217</v>
      </c>
      <c r="C1965" s="91">
        <v>951</v>
      </c>
    </row>
    <row r="1966" spans="2:3" ht="15">
      <c r="B1966" s="40" t="s">
        <v>3218</v>
      </c>
      <c r="C1966" s="91">
        <v>459</v>
      </c>
    </row>
    <row r="1967" spans="2:3" ht="15">
      <c r="B1967" s="40" t="s">
        <v>3219</v>
      </c>
      <c r="C1967" s="91">
        <v>286</v>
      </c>
    </row>
    <row r="1968" spans="2:3" ht="15">
      <c r="B1968" s="40" t="s">
        <v>3220</v>
      </c>
      <c r="C1968" s="91">
        <v>128500</v>
      </c>
    </row>
    <row r="1969" spans="2:3" ht="15">
      <c r="B1969" s="40" t="s">
        <v>3221</v>
      </c>
      <c r="C1969" s="91">
        <v>333</v>
      </c>
    </row>
    <row r="1970" spans="2:3" ht="15">
      <c r="B1970" s="40" t="s">
        <v>3222</v>
      </c>
      <c r="C1970" s="91">
        <v>230</v>
      </c>
    </row>
    <row r="1971" spans="2:3" ht="15">
      <c r="B1971" s="40" t="s">
        <v>3223</v>
      </c>
      <c r="C1971" s="91">
        <v>903</v>
      </c>
    </row>
    <row r="1972" spans="2:3" ht="15">
      <c r="B1972" s="40" t="s">
        <v>3224</v>
      </c>
      <c r="C1972" s="91">
        <v>752</v>
      </c>
    </row>
    <row r="1973" spans="2:3" ht="15">
      <c r="B1973" s="40" t="s">
        <v>3225</v>
      </c>
      <c r="C1973" s="91">
        <v>714</v>
      </c>
    </row>
    <row r="1974" spans="2:3" ht="15">
      <c r="B1974" s="40" t="s">
        <v>3226</v>
      </c>
      <c r="C1974" s="91">
        <v>200</v>
      </c>
    </row>
    <row r="1975" spans="2:3" ht="15">
      <c r="B1975" s="40" t="s">
        <v>3227</v>
      </c>
      <c r="C1975" s="91">
        <v>1273</v>
      </c>
    </row>
    <row r="1976" spans="2:3" ht="15">
      <c r="B1976" s="40" t="s">
        <v>3228</v>
      </c>
      <c r="C1976" s="91">
        <v>90</v>
      </c>
    </row>
    <row r="1977" spans="2:3" ht="15">
      <c r="B1977" s="40" t="s">
        <v>3229</v>
      </c>
      <c r="C1977" s="91">
        <v>303</v>
      </c>
    </row>
    <row r="1978" spans="2:3" ht="15">
      <c r="B1978" s="40" t="s">
        <v>3230</v>
      </c>
      <c r="C1978" s="91">
        <v>75</v>
      </c>
    </row>
    <row r="1979" spans="2:3" ht="15">
      <c r="B1979" s="40" t="s">
        <v>3231</v>
      </c>
      <c r="C1979" s="91">
        <v>497</v>
      </c>
    </row>
    <row r="1980" spans="2:3" ht="15">
      <c r="B1980" s="40" t="s">
        <v>3232</v>
      </c>
      <c r="C1980" s="91">
        <v>1384</v>
      </c>
    </row>
    <row r="1981" spans="2:3" ht="15">
      <c r="B1981" s="40" t="s">
        <v>3233</v>
      </c>
      <c r="C1981" s="91">
        <v>437</v>
      </c>
    </row>
    <row r="1982" spans="2:3" ht="15">
      <c r="B1982" s="40" t="s">
        <v>3234</v>
      </c>
      <c r="C1982" s="91">
        <v>41</v>
      </c>
    </row>
    <row r="1983" spans="2:3" ht="15">
      <c r="B1983" s="40" t="s">
        <v>3235</v>
      </c>
      <c r="C1983" s="91">
        <v>305</v>
      </c>
    </row>
    <row r="1984" spans="2:3" ht="15">
      <c r="B1984" s="40" t="s">
        <v>3236</v>
      </c>
      <c r="C1984" s="91">
        <v>434</v>
      </c>
    </row>
    <row r="1985" spans="2:3" ht="15">
      <c r="B1985" s="40" t="s">
        <v>3237</v>
      </c>
      <c r="C1985" s="91">
        <v>1130</v>
      </c>
    </row>
    <row r="1986" spans="2:3" ht="15">
      <c r="B1986" s="40" t="s">
        <v>3238</v>
      </c>
      <c r="C1986" s="91">
        <v>1569</v>
      </c>
    </row>
    <row r="1987" spans="2:3" ht="15">
      <c r="B1987" s="40" t="s">
        <v>3239</v>
      </c>
      <c r="C1987" s="91">
        <v>381</v>
      </c>
    </row>
    <row r="1988" spans="2:3" ht="15">
      <c r="B1988" s="40" t="s">
        <v>3240</v>
      </c>
      <c r="C1988" s="91">
        <v>240</v>
      </c>
    </row>
    <row r="1989" spans="2:3" ht="15">
      <c r="B1989" s="40" t="s">
        <v>3241</v>
      </c>
      <c r="C1989" s="91">
        <v>307</v>
      </c>
    </row>
    <row r="1990" spans="2:3" ht="15">
      <c r="B1990" s="40" t="s">
        <v>3242</v>
      </c>
      <c r="C1990" s="91">
        <v>850</v>
      </c>
    </row>
    <row r="1991" spans="2:3" ht="15">
      <c r="B1991" s="40" t="s">
        <v>3243</v>
      </c>
      <c r="C1991" s="91">
        <v>643</v>
      </c>
    </row>
    <row r="1992" spans="2:3" ht="15">
      <c r="B1992" s="40" t="s">
        <v>3244</v>
      </c>
      <c r="C1992" s="91">
        <v>371800</v>
      </c>
    </row>
    <row r="1993" spans="2:3" ht="15">
      <c r="B1993" s="40" t="s">
        <v>3245</v>
      </c>
      <c r="C1993" s="91">
        <v>632200</v>
      </c>
    </row>
    <row r="1994" spans="2:3" ht="15">
      <c r="B1994" s="40" t="s">
        <v>3246</v>
      </c>
      <c r="C1994" s="91">
        <v>145</v>
      </c>
    </row>
    <row r="1995" spans="2:3" ht="15">
      <c r="B1995" s="40" t="s">
        <v>3247</v>
      </c>
      <c r="C1995" s="91">
        <v>1462</v>
      </c>
    </row>
    <row r="1996" spans="2:3" ht="15">
      <c r="B1996" s="40" t="s">
        <v>3248</v>
      </c>
      <c r="C1996" s="91">
        <v>347</v>
      </c>
    </row>
    <row r="1997" spans="2:3" ht="15">
      <c r="B1997" s="40" t="s">
        <v>3249</v>
      </c>
      <c r="C1997" s="91">
        <v>333</v>
      </c>
    </row>
    <row r="1998" spans="2:3" ht="15">
      <c r="B1998" s="40" t="s">
        <v>3250</v>
      </c>
      <c r="C1998" s="91">
        <v>701</v>
      </c>
    </row>
    <row r="1999" spans="2:3" ht="15">
      <c r="B1999" s="40" t="s">
        <v>3251</v>
      </c>
      <c r="C1999" s="91">
        <v>417</v>
      </c>
    </row>
    <row r="2000" spans="2:3" ht="15">
      <c r="B2000" s="40" t="s">
        <v>3252</v>
      </c>
      <c r="C2000" s="91">
        <v>916</v>
      </c>
    </row>
    <row r="2001" spans="2:3" ht="15">
      <c r="B2001" s="40" t="s">
        <v>3253</v>
      </c>
      <c r="C2001" s="91">
        <v>9</v>
      </c>
    </row>
    <row r="2002" spans="2:3" ht="15">
      <c r="B2002" s="40" t="s">
        <v>3254</v>
      </c>
      <c r="C2002" s="91">
        <v>2214</v>
      </c>
    </row>
    <row r="2003" spans="2:3" ht="15">
      <c r="B2003" s="40" t="s">
        <v>3255</v>
      </c>
      <c r="C2003" s="91">
        <v>83</v>
      </c>
    </row>
    <row r="2004" spans="2:3" ht="15">
      <c r="B2004" s="40" t="s">
        <v>3256</v>
      </c>
      <c r="C2004" s="91">
        <v>581</v>
      </c>
    </row>
    <row r="2005" spans="2:3" ht="15">
      <c r="B2005" s="40" t="s">
        <v>3257</v>
      </c>
      <c r="C2005" s="91">
        <v>211</v>
      </c>
    </row>
    <row r="2006" spans="2:3" ht="15">
      <c r="B2006" s="40" t="s">
        <v>3258</v>
      </c>
      <c r="C2006" s="91">
        <v>314</v>
      </c>
    </row>
    <row r="2007" spans="2:3" ht="15">
      <c r="B2007" s="40" t="s">
        <v>3259</v>
      </c>
      <c r="C2007" s="91">
        <v>314</v>
      </c>
    </row>
    <row r="2008" spans="2:3" ht="15">
      <c r="B2008" s="40" t="s">
        <v>3260</v>
      </c>
      <c r="C2008" s="91">
        <v>361</v>
      </c>
    </row>
    <row r="2009" spans="2:3" ht="15">
      <c r="B2009" s="40" t="s">
        <v>3261</v>
      </c>
      <c r="C2009" s="91">
        <v>836</v>
      </c>
    </row>
    <row r="2010" spans="2:3" ht="15">
      <c r="B2010" s="40" t="s">
        <v>3262</v>
      </c>
      <c r="C2010" s="91">
        <v>495</v>
      </c>
    </row>
    <row r="2011" spans="2:3" ht="15">
      <c r="B2011" s="40" t="s">
        <v>3263</v>
      </c>
      <c r="C2011" s="91">
        <v>87</v>
      </c>
    </row>
    <row r="2012" spans="2:3" ht="15">
      <c r="B2012" s="40" t="s">
        <v>3264</v>
      </c>
      <c r="C2012" s="91">
        <v>830</v>
      </c>
    </row>
    <row r="2013" spans="2:3" ht="15">
      <c r="B2013" s="40" t="s">
        <v>3265</v>
      </c>
      <c r="C2013" s="91">
        <v>1046</v>
      </c>
    </row>
    <row r="2014" spans="2:3" ht="15">
      <c r="B2014" s="40" t="s">
        <v>3266</v>
      </c>
      <c r="C2014" s="91">
        <v>15</v>
      </c>
    </row>
    <row r="2015" spans="2:3" ht="15">
      <c r="B2015" s="40" t="s">
        <v>3267</v>
      </c>
      <c r="C2015" s="91">
        <v>1057</v>
      </c>
    </row>
    <row r="2016" spans="2:3" ht="15">
      <c r="B2016" s="40" t="s">
        <v>3268</v>
      </c>
      <c r="C2016" s="91">
        <v>68200</v>
      </c>
    </row>
    <row r="2017" spans="2:3" ht="15">
      <c r="B2017" s="40" t="s">
        <v>3269</v>
      </c>
      <c r="C2017" s="91">
        <v>71</v>
      </c>
    </row>
    <row r="2018" spans="2:3" ht="15">
      <c r="B2018" s="40" t="s">
        <v>3270</v>
      </c>
      <c r="C2018" s="91">
        <v>16</v>
      </c>
    </row>
    <row r="2019" spans="2:3" ht="15">
      <c r="B2019" s="40" t="s">
        <v>3271</v>
      </c>
      <c r="C2019" s="91">
        <v>305</v>
      </c>
    </row>
    <row r="2020" spans="2:3" ht="15">
      <c r="B2020" s="40" t="s">
        <v>3272</v>
      </c>
      <c r="C2020" s="91">
        <v>679</v>
      </c>
    </row>
    <row r="2021" spans="2:3" ht="15">
      <c r="B2021" s="40" t="s">
        <v>3273</v>
      </c>
      <c r="C2021" s="91">
        <v>1943</v>
      </c>
    </row>
    <row r="2022" spans="2:3" ht="15">
      <c r="B2022" s="40" t="s">
        <v>3274</v>
      </c>
      <c r="C2022" s="91">
        <v>140</v>
      </c>
    </row>
    <row r="2023" spans="2:3" ht="15">
      <c r="B2023" s="40" t="s">
        <v>3275</v>
      </c>
      <c r="C2023" s="91">
        <v>197925</v>
      </c>
    </row>
    <row r="2024" spans="2:3" ht="15">
      <c r="B2024" s="40" t="s">
        <v>3276</v>
      </c>
      <c r="C2024" s="91">
        <v>83</v>
      </c>
    </row>
    <row r="2025" spans="2:3" ht="15">
      <c r="B2025" s="40" t="s">
        <v>3277</v>
      </c>
      <c r="C2025" s="91">
        <v>214</v>
      </c>
    </row>
    <row r="2026" spans="2:3" ht="15">
      <c r="B2026" s="40" t="s">
        <v>3278</v>
      </c>
      <c r="C2026" s="91">
        <v>581</v>
      </c>
    </row>
    <row r="2027" spans="2:3" ht="15">
      <c r="B2027" s="40" t="s">
        <v>3279</v>
      </c>
      <c r="C2027" s="91">
        <v>316</v>
      </c>
    </row>
    <row r="2028" spans="2:3" ht="15">
      <c r="B2028" s="40" t="s">
        <v>3280</v>
      </c>
      <c r="C2028" s="91">
        <v>345</v>
      </c>
    </row>
    <row r="2029" spans="2:3" ht="15">
      <c r="B2029" s="40" t="s">
        <v>3281</v>
      </c>
      <c r="C2029" s="91">
        <v>165</v>
      </c>
    </row>
    <row r="2030" spans="2:3" ht="15">
      <c r="B2030" s="40" t="s">
        <v>3282</v>
      </c>
      <c r="C2030" s="91">
        <v>220</v>
      </c>
    </row>
    <row r="2031" spans="2:3" ht="15">
      <c r="B2031" s="40" t="s">
        <v>3283</v>
      </c>
      <c r="C2031" s="91">
        <v>631</v>
      </c>
    </row>
    <row r="2032" spans="2:3" ht="15">
      <c r="B2032" s="40" t="s">
        <v>3284</v>
      </c>
      <c r="C2032" s="91">
        <v>27</v>
      </c>
    </row>
    <row r="2033" spans="2:3" ht="15">
      <c r="B2033" s="40" t="s">
        <v>3285</v>
      </c>
      <c r="C2033" s="91">
        <v>36</v>
      </c>
    </row>
    <row r="2034" spans="2:3" ht="15">
      <c r="B2034" s="40" t="s">
        <v>3286</v>
      </c>
      <c r="C2034" s="91">
        <v>1</v>
      </c>
    </row>
    <row r="2035" spans="2:3" ht="15">
      <c r="B2035" s="40" t="s">
        <v>3287</v>
      </c>
      <c r="C2035" s="91">
        <v>106</v>
      </c>
    </row>
    <row r="2036" spans="2:3" ht="15">
      <c r="B2036" s="40" t="s">
        <v>3288</v>
      </c>
      <c r="C2036" s="91">
        <v>11</v>
      </c>
    </row>
    <row r="2037" spans="2:3" ht="15">
      <c r="B2037" s="40" t="s">
        <v>3289</v>
      </c>
      <c r="C2037" s="91">
        <v>28</v>
      </c>
    </row>
    <row r="2038" spans="2:3" ht="15">
      <c r="B2038" s="40" t="s">
        <v>3290</v>
      </c>
      <c r="C2038" s="91">
        <v>806</v>
      </c>
    </row>
    <row r="2039" spans="2:3" ht="15">
      <c r="B2039" s="40" t="s">
        <v>3291</v>
      </c>
      <c r="C2039" s="91">
        <v>25</v>
      </c>
    </row>
    <row r="2040" spans="2:3" ht="15">
      <c r="B2040" s="40" t="s">
        <v>3292</v>
      </c>
      <c r="C2040" s="91">
        <v>24</v>
      </c>
    </row>
    <row r="2041" spans="2:3" ht="15">
      <c r="B2041" s="40" t="s">
        <v>3293</v>
      </c>
      <c r="C2041" s="91">
        <v>1225</v>
      </c>
    </row>
    <row r="2042" spans="2:3" ht="15">
      <c r="B2042" s="40" t="s">
        <v>3294</v>
      </c>
      <c r="C2042" s="91">
        <v>78</v>
      </c>
    </row>
    <row r="2043" spans="2:3" ht="15">
      <c r="B2043" s="40" t="s">
        <v>3295</v>
      </c>
      <c r="C2043" s="91">
        <v>75</v>
      </c>
    </row>
    <row r="2044" spans="2:3" ht="15">
      <c r="B2044" s="40" t="s">
        <v>3296</v>
      </c>
      <c r="C2044" s="91">
        <v>14</v>
      </c>
    </row>
    <row r="2045" spans="2:3" ht="15">
      <c r="B2045" s="40" t="s">
        <v>3297</v>
      </c>
      <c r="C2045" s="91">
        <v>127</v>
      </c>
    </row>
    <row r="2046" spans="2:3" ht="15">
      <c r="B2046" s="40" t="s">
        <v>3298</v>
      </c>
      <c r="C2046" s="91">
        <v>29</v>
      </c>
    </row>
    <row r="2047" spans="2:3" ht="15">
      <c r="B2047" s="40" t="s">
        <v>3299</v>
      </c>
      <c r="C2047" s="91">
        <v>32</v>
      </c>
    </row>
    <row r="2048" spans="2:3" ht="15">
      <c r="B2048" s="40" t="s">
        <v>3300</v>
      </c>
      <c r="C2048" s="91">
        <v>28</v>
      </c>
    </row>
    <row r="2049" spans="2:3" ht="15">
      <c r="B2049" s="40" t="s">
        <v>3301</v>
      </c>
      <c r="C2049" s="91">
        <v>3</v>
      </c>
    </row>
    <row r="2050" spans="2:3" ht="15">
      <c r="B2050" s="40" t="s">
        <v>3302</v>
      </c>
      <c r="C2050" s="91">
        <v>70</v>
      </c>
    </row>
    <row r="2051" spans="2:3" ht="15">
      <c r="B2051" s="40" t="s">
        <v>3303</v>
      </c>
      <c r="C2051" s="91">
        <v>25</v>
      </c>
    </row>
    <row r="2052" spans="2:3" ht="15">
      <c r="B2052" s="40" t="s">
        <v>3304</v>
      </c>
      <c r="C2052" s="91">
        <v>45</v>
      </c>
    </row>
    <row r="2053" spans="2:3" ht="15">
      <c r="B2053" s="40" t="s">
        <v>3305</v>
      </c>
      <c r="C2053" s="91">
        <v>43</v>
      </c>
    </row>
    <row r="2054" spans="2:3" ht="15">
      <c r="B2054" s="40" t="s">
        <v>3306</v>
      </c>
      <c r="C2054" s="91">
        <v>6</v>
      </c>
    </row>
    <row r="2055" spans="2:3" ht="15">
      <c r="B2055" s="40" t="s">
        <v>3307</v>
      </c>
      <c r="C2055" s="91">
        <v>9</v>
      </c>
    </row>
    <row r="2056" spans="2:3" ht="15">
      <c r="B2056" s="40" t="s">
        <v>3308</v>
      </c>
      <c r="C2056" s="91">
        <v>89</v>
      </c>
    </row>
    <row r="2057" spans="2:3" ht="15">
      <c r="B2057" s="40" t="s">
        <v>3309</v>
      </c>
      <c r="C2057" s="91">
        <v>436</v>
      </c>
    </row>
    <row r="2058" spans="2:3" ht="15">
      <c r="B2058" s="40" t="s">
        <v>3310</v>
      </c>
      <c r="C2058" s="91">
        <v>441</v>
      </c>
    </row>
    <row r="2059" spans="2:3" ht="15">
      <c r="B2059" s="40" t="s">
        <v>3311</v>
      </c>
      <c r="C2059" s="91">
        <v>224</v>
      </c>
    </row>
    <row r="2060" spans="2:3" ht="15">
      <c r="B2060" s="40" t="s">
        <v>3312</v>
      </c>
      <c r="C2060" s="91">
        <v>73</v>
      </c>
    </row>
    <row r="2061" spans="2:3" ht="15">
      <c r="B2061" s="40" t="s">
        <v>3313</v>
      </c>
      <c r="C2061" s="91">
        <v>4000</v>
      </c>
    </row>
    <row r="2062" spans="2:3" ht="15">
      <c r="B2062" s="40" t="s">
        <v>3314</v>
      </c>
      <c r="C2062" s="91">
        <v>8</v>
      </c>
    </row>
    <row r="2063" spans="2:3" ht="15">
      <c r="B2063" s="40" t="s">
        <v>3315</v>
      </c>
      <c r="C2063" s="91">
        <v>21</v>
      </c>
    </row>
    <row r="2064" spans="2:3" ht="15">
      <c r="B2064" s="40" t="s">
        <v>3316</v>
      </c>
      <c r="C2064" s="91">
        <v>204</v>
      </c>
    </row>
    <row r="2065" spans="2:3" ht="15">
      <c r="B2065" s="40" t="s">
        <v>3317</v>
      </c>
      <c r="C2065" s="91">
        <v>4</v>
      </c>
    </row>
    <row r="2066" spans="2:3" ht="15">
      <c r="B2066" s="40" t="s">
        <v>3318</v>
      </c>
      <c r="C2066" s="91">
        <v>4</v>
      </c>
    </row>
    <row r="2067" spans="2:3" ht="15">
      <c r="B2067" s="40" t="s">
        <v>3319</v>
      </c>
      <c r="C2067" s="91">
        <v>6</v>
      </c>
    </row>
    <row r="2068" spans="2:3" ht="15">
      <c r="B2068" s="40" t="s">
        <v>3320</v>
      </c>
      <c r="C2068" s="91">
        <v>13</v>
      </c>
    </row>
    <row r="2069" spans="2:3" ht="15">
      <c r="B2069" s="40" t="s">
        <v>3321</v>
      </c>
      <c r="C2069" s="91">
        <v>79</v>
      </c>
    </row>
    <row r="2070" spans="2:3" ht="15">
      <c r="B2070" s="40" t="s">
        <v>3322</v>
      </c>
      <c r="C2070" s="91">
        <v>58</v>
      </c>
    </row>
    <row r="2071" spans="2:3" ht="15">
      <c r="B2071" s="40" t="s">
        <v>3323</v>
      </c>
      <c r="C2071" s="91">
        <v>6</v>
      </c>
    </row>
    <row r="2072" spans="2:3" ht="15">
      <c r="B2072" s="40" t="s">
        <v>3324</v>
      </c>
      <c r="C2072" s="91">
        <v>44</v>
      </c>
    </row>
    <row r="2073" spans="2:3" ht="15">
      <c r="B2073" s="40" t="s">
        <v>3325</v>
      </c>
      <c r="C2073" s="91">
        <v>59</v>
      </c>
    </row>
    <row r="2074" spans="2:3" ht="15">
      <c r="B2074" s="40" t="s">
        <v>3326</v>
      </c>
      <c r="C2074" s="91">
        <v>104</v>
      </c>
    </row>
    <row r="2075" spans="2:3" ht="15">
      <c r="B2075" s="40" t="s">
        <v>3327</v>
      </c>
      <c r="C2075" s="91">
        <v>30</v>
      </c>
    </row>
    <row r="2076" spans="2:3" ht="15">
      <c r="B2076" s="40" t="s">
        <v>3328</v>
      </c>
      <c r="C2076" s="91">
        <v>31</v>
      </c>
    </row>
    <row r="2077" spans="2:3" ht="15">
      <c r="B2077" s="40" t="s">
        <v>3329</v>
      </c>
      <c r="C2077" s="91">
        <v>1</v>
      </c>
    </row>
    <row r="2078" spans="2:3" ht="15">
      <c r="B2078" s="40" t="s">
        <v>3330</v>
      </c>
      <c r="C2078" s="91">
        <v>13</v>
      </c>
    </row>
    <row r="2079" spans="2:3" ht="15">
      <c r="B2079" s="40" t="s">
        <v>3331</v>
      </c>
      <c r="C2079" s="91">
        <v>1</v>
      </c>
    </row>
    <row r="2080" spans="2:3" ht="15">
      <c r="B2080" s="40" t="s">
        <v>3332</v>
      </c>
      <c r="C2080" s="91">
        <v>2</v>
      </c>
    </row>
    <row r="2081" spans="2:3" ht="15">
      <c r="B2081" s="40" t="s">
        <v>3333</v>
      </c>
      <c r="C2081" s="91">
        <v>114</v>
      </c>
    </row>
    <row r="2082" spans="2:3" ht="15">
      <c r="B2082" s="40" t="s">
        <v>3334</v>
      </c>
      <c r="C2082" s="91">
        <v>27</v>
      </c>
    </row>
    <row r="2083" spans="2:3" ht="15">
      <c r="B2083" s="40" t="s">
        <v>3335</v>
      </c>
      <c r="C2083" s="91">
        <v>3</v>
      </c>
    </row>
    <row r="2084" spans="2:3" ht="15">
      <c r="B2084" s="40" t="s">
        <v>3336</v>
      </c>
      <c r="C2084" s="91">
        <v>48</v>
      </c>
    </row>
    <row r="2085" spans="2:3" ht="15">
      <c r="B2085" s="40" t="s">
        <v>3337</v>
      </c>
      <c r="C2085" s="91">
        <v>54</v>
      </c>
    </row>
    <row r="2086" spans="2:3" ht="15">
      <c r="B2086" s="40" t="s">
        <v>3338</v>
      </c>
      <c r="C2086" s="91">
        <v>48</v>
      </c>
    </row>
    <row r="2087" spans="2:3" ht="15">
      <c r="B2087" s="40" t="s">
        <v>3339</v>
      </c>
      <c r="C2087" s="91">
        <v>26</v>
      </c>
    </row>
    <row r="2088" spans="2:3" ht="15">
      <c r="B2088" s="40" t="s">
        <v>3340</v>
      </c>
      <c r="C2088" s="91">
        <v>2</v>
      </c>
    </row>
    <row r="2089" spans="2:3" ht="15">
      <c r="B2089" s="40" t="s">
        <v>3341</v>
      </c>
      <c r="C2089" s="91">
        <v>1</v>
      </c>
    </row>
    <row r="2090" spans="2:3" ht="15">
      <c r="B2090" s="40" t="s">
        <v>3342</v>
      </c>
      <c r="C2090" s="91">
        <v>1</v>
      </c>
    </row>
    <row r="2091" spans="2:3" ht="15">
      <c r="B2091" s="40" t="s">
        <v>3343</v>
      </c>
      <c r="C2091" s="91">
        <v>34</v>
      </c>
    </row>
    <row r="2092" spans="2:3" ht="15">
      <c r="B2092" s="40" t="s">
        <v>3344</v>
      </c>
      <c r="C2092" s="91">
        <v>3</v>
      </c>
    </row>
    <row r="2093" spans="2:3" ht="15">
      <c r="B2093" s="40" t="s">
        <v>3345</v>
      </c>
      <c r="C2093" s="91">
        <v>4</v>
      </c>
    </row>
    <row r="2094" spans="2:3" ht="15">
      <c r="B2094" s="40" t="s">
        <v>3346</v>
      </c>
      <c r="C2094" s="91">
        <v>3500</v>
      </c>
    </row>
    <row r="2095" spans="2:3" ht="15">
      <c r="B2095" s="40" t="s">
        <v>3347</v>
      </c>
      <c r="C2095" s="91">
        <v>10</v>
      </c>
    </row>
    <row r="2096" spans="2:3" ht="15">
      <c r="B2096" s="40" t="s">
        <v>3348</v>
      </c>
      <c r="C2096" s="91">
        <v>6</v>
      </c>
    </row>
    <row r="2097" spans="2:3" ht="15">
      <c r="B2097" s="40" t="s">
        <v>3349</v>
      </c>
      <c r="C2097" s="91">
        <v>16</v>
      </c>
    </row>
    <row r="2098" spans="2:3" ht="15">
      <c r="B2098" s="40" t="s">
        <v>3350</v>
      </c>
      <c r="C2098" s="91">
        <v>9</v>
      </c>
    </row>
    <row r="2099" spans="2:3" ht="15">
      <c r="B2099" s="40" t="s">
        <v>3351</v>
      </c>
      <c r="C2099" s="91">
        <v>15</v>
      </c>
    </row>
    <row r="2100" spans="2:3" ht="15">
      <c r="B2100" s="40" t="s">
        <v>3352</v>
      </c>
      <c r="C2100" s="91">
        <v>29900</v>
      </c>
    </row>
    <row r="2101" spans="2:3" ht="15">
      <c r="B2101" s="40" t="s">
        <v>3353</v>
      </c>
      <c r="C2101" s="91">
        <v>10</v>
      </c>
    </row>
    <row r="2102" spans="2:3" ht="15">
      <c r="B2102" s="40" t="s">
        <v>3354</v>
      </c>
      <c r="C2102" s="91">
        <v>69</v>
      </c>
    </row>
    <row r="2103" spans="2:3" ht="15">
      <c r="B2103" s="40" t="s">
        <v>3355</v>
      </c>
      <c r="C2103" s="91">
        <v>26</v>
      </c>
    </row>
    <row r="2104" spans="2:3" ht="15">
      <c r="B2104" s="40" t="s">
        <v>3356</v>
      </c>
      <c r="C2104" s="91">
        <v>3</v>
      </c>
    </row>
    <row r="2105" spans="2:3" ht="15">
      <c r="B2105" s="40" t="s">
        <v>3357</v>
      </c>
      <c r="C2105" s="91">
        <v>68</v>
      </c>
    </row>
    <row r="2106" spans="2:3" ht="15">
      <c r="B2106" s="40" t="s">
        <v>3358</v>
      </c>
      <c r="C2106" s="91">
        <v>1</v>
      </c>
    </row>
    <row r="2107" spans="2:3" ht="15">
      <c r="B2107" s="40" t="s">
        <v>3359</v>
      </c>
      <c r="C2107" s="91">
        <v>135</v>
      </c>
    </row>
    <row r="2108" spans="2:3" ht="15">
      <c r="B2108" s="40" t="s">
        <v>3360</v>
      </c>
      <c r="C2108" s="91">
        <v>1</v>
      </c>
    </row>
    <row r="2109" spans="2:3" ht="15">
      <c r="B2109" s="40" t="s">
        <v>3361</v>
      </c>
      <c r="C2109" s="91">
        <v>1</v>
      </c>
    </row>
    <row r="2110" spans="2:3" ht="15">
      <c r="B2110" s="40" t="s">
        <v>3362</v>
      </c>
      <c r="C2110" s="91">
        <v>1</v>
      </c>
    </row>
    <row r="2111" spans="2:3" ht="15">
      <c r="B2111" s="40" t="s">
        <v>3363</v>
      </c>
      <c r="C2111" s="91">
        <v>28</v>
      </c>
    </row>
    <row r="2112" spans="2:3" ht="15">
      <c r="B2112" s="40" t="s">
        <v>3364</v>
      </c>
      <c r="C2112" s="91">
        <v>4</v>
      </c>
    </row>
    <row r="2113" spans="2:3" ht="15">
      <c r="B2113" s="40" t="s">
        <v>3365</v>
      </c>
      <c r="C2113" s="91">
        <v>2</v>
      </c>
    </row>
    <row r="2114" spans="2:3" ht="15">
      <c r="B2114" s="40" t="s">
        <v>3286</v>
      </c>
      <c r="C2114" s="91">
        <v>1817</v>
      </c>
    </row>
    <row r="2115" spans="2:3" ht="15">
      <c r="B2115" s="40" t="s">
        <v>3288</v>
      </c>
      <c r="C2115" s="91">
        <v>140</v>
      </c>
    </row>
    <row r="2116" spans="2:3" ht="15">
      <c r="B2116" s="40" t="s">
        <v>3289</v>
      </c>
      <c r="C2116" s="91">
        <v>581</v>
      </c>
    </row>
    <row r="2117" spans="2:3" ht="15">
      <c r="B2117" s="40" t="s">
        <v>3366</v>
      </c>
      <c r="C2117" s="91">
        <v>53</v>
      </c>
    </row>
    <row r="2118" spans="2:3" ht="15">
      <c r="B2118" s="40" t="s">
        <v>3290</v>
      </c>
      <c r="C2118" s="91">
        <v>654</v>
      </c>
    </row>
    <row r="2119" spans="2:3" ht="15">
      <c r="B2119" s="40" t="s">
        <v>3291</v>
      </c>
      <c r="C2119" s="91">
        <v>3</v>
      </c>
    </row>
    <row r="2120" spans="2:3" ht="15">
      <c r="B2120" s="40" t="s">
        <v>3292</v>
      </c>
      <c r="C2120" s="91">
        <v>33</v>
      </c>
    </row>
    <row r="2121" spans="2:3" ht="15">
      <c r="B2121" s="40" t="s">
        <v>3293</v>
      </c>
      <c r="C2121" s="91">
        <v>98</v>
      </c>
    </row>
    <row r="2122" spans="2:3" ht="15">
      <c r="B2122" s="40" t="s">
        <v>3295</v>
      </c>
      <c r="C2122" s="91">
        <v>259</v>
      </c>
    </row>
    <row r="2123" spans="2:3" ht="15">
      <c r="B2123" s="40" t="s">
        <v>3296</v>
      </c>
      <c r="C2123" s="91">
        <v>29</v>
      </c>
    </row>
    <row r="2124" spans="2:3" ht="15">
      <c r="B2124" s="40" t="s">
        <v>3298</v>
      </c>
      <c r="C2124" s="91">
        <v>165</v>
      </c>
    </row>
    <row r="2125" spans="2:3" ht="15">
      <c r="B2125" s="40" t="s">
        <v>3299</v>
      </c>
      <c r="C2125" s="91">
        <v>385</v>
      </c>
    </row>
    <row r="2126" spans="2:3" ht="15">
      <c r="B2126" s="40" t="s">
        <v>3300</v>
      </c>
      <c r="C2126" s="91">
        <v>136</v>
      </c>
    </row>
    <row r="2127" spans="2:3" ht="15">
      <c r="B2127" s="40" t="s">
        <v>3302</v>
      </c>
      <c r="C2127" s="91">
        <v>628</v>
      </c>
    </row>
    <row r="2128" spans="2:3" ht="15">
      <c r="B2128" s="40" t="s">
        <v>3303</v>
      </c>
      <c r="C2128" s="91">
        <v>443</v>
      </c>
    </row>
    <row r="2129" spans="2:3" ht="15">
      <c r="B2129" s="40" t="s">
        <v>3367</v>
      </c>
      <c r="C2129" s="91">
        <v>1610</v>
      </c>
    </row>
    <row r="2130" spans="2:3" ht="15">
      <c r="B2130" s="40" t="s">
        <v>3304</v>
      </c>
      <c r="C2130" s="91">
        <v>110</v>
      </c>
    </row>
    <row r="2131" spans="2:3" ht="15">
      <c r="B2131" s="40" t="s">
        <v>3305</v>
      </c>
      <c r="C2131" s="91">
        <v>100</v>
      </c>
    </row>
    <row r="2132" spans="2:3" ht="15">
      <c r="B2132" s="40" t="s">
        <v>3368</v>
      </c>
      <c r="C2132" s="91">
        <v>85</v>
      </c>
    </row>
    <row r="2133" spans="2:3" ht="15">
      <c r="B2133" s="40" t="s">
        <v>3306</v>
      </c>
      <c r="C2133" s="91">
        <v>373</v>
      </c>
    </row>
    <row r="2134" spans="2:3" ht="15">
      <c r="B2134" s="40" t="s">
        <v>3307</v>
      </c>
      <c r="C2134" s="91">
        <v>116</v>
      </c>
    </row>
    <row r="2135" spans="2:3" ht="15">
      <c r="B2135" s="40" t="s">
        <v>3308</v>
      </c>
      <c r="C2135" s="91">
        <v>639</v>
      </c>
    </row>
    <row r="2136" spans="2:3" ht="15">
      <c r="B2136" s="40" t="s">
        <v>3309</v>
      </c>
      <c r="C2136" s="91">
        <v>1919</v>
      </c>
    </row>
    <row r="2137" spans="2:3" ht="15">
      <c r="B2137" s="40" t="s">
        <v>3310</v>
      </c>
      <c r="C2137" s="91">
        <v>106</v>
      </c>
    </row>
    <row r="2138" spans="2:3" ht="15">
      <c r="B2138" s="40" t="s">
        <v>3311</v>
      </c>
      <c r="C2138" s="91">
        <v>797</v>
      </c>
    </row>
    <row r="2139" spans="2:3" ht="15">
      <c r="B2139" s="40" t="s">
        <v>3312</v>
      </c>
      <c r="C2139" s="91">
        <v>288</v>
      </c>
    </row>
    <row r="2140" spans="2:3" ht="15">
      <c r="B2140" s="40" t="s">
        <v>3313</v>
      </c>
      <c r="C2140" s="91">
        <v>58000</v>
      </c>
    </row>
    <row r="2141" spans="2:3" ht="15">
      <c r="B2141" s="40" t="s">
        <v>3314</v>
      </c>
      <c r="C2141" s="91">
        <v>318</v>
      </c>
    </row>
    <row r="2142" spans="2:3" ht="15">
      <c r="B2142" s="40" t="s">
        <v>3315</v>
      </c>
      <c r="C2142" s="91">
        <v>1473</v>
      </c>
    </row>
    <row r="2143" spans="2:3" ht="15">
      <c r="B2143" s="40" t="s">
        <v>3316</v>
      </c>
      <c r="C2143" s="91">
        <v>1015</v>
      </c>
    </row>
    <row r="2144" spans="2:3" ht="15">
      <c r="B2144" s="40" t="s">
        <v>3317</v>
      </c>
      <c r="C2144" s="91">
        <v>686</v>
      </c>
    </row>
    <row r="2145" spans="2:3" ht="15">
      <c r="B2145" s="40" t="s">
        <v>3318</v>
      </c>
      <c r="C2145" s="91">
        <v>5</v>
      </c>
    </row>
    <row r="2146" spans="2:3" ht="15">
      <c r="B2146" s="40" t="s">
        <v>3319</v>
      </c>
      <c r="C2146" s="91">
        <v>201</v>
      </c>
    </row>
    <row r="2147" spans="2:3" ht="15">
      <c r="B2147" s="40" t="s">
        <v>3320</v>
      </c>
      <c r="C2147" s="91">
        <v>542</v>
      </c>
    </row>
    <row r="2148" spans="2:3" ht="15">
      <c r="B2148" s="40" t="s">
        <v>3321</v>
      </c>
      <c r="C2148" s="91">
        <v>235</v>
      </c>
    </row>
    <row r="2149" spans="2:3" ht="15">
      <c r="B2149" s="40" t="s">
        <v>3322</v>
      </c>
      <c r="C2149" s="91">
        <v>376</v>
      </c>
    </row>
    <row r="2150" spans="2:3" ht="15">
      <c r="B2150" s="40" t="s">
        <v>3323</v>
      </c>
      <c r="C2150" s="91">
        <v>120</v>
      </c>
    </row>
    <row r="2151" spans="2:3" ht="15">
      <c r="B2151" s="40" t="s">
        <v>3324</v>
      </c>
      <c r="C2151" s="91">
        <v>391</v>
      </c>
    </row>
    <row r="2152" spans="2:3" ht="15">
      <c r="B2152" s="40" t="s">
        <v>3326</v>
      </c>
      <c r="C2152" s="91">
        <v>125</v>
      </c>
    </row>
    <row r="2153" spans="2:3" ht="15">
      <c r="B2153" s="40" t="s">
        <v>3327</v>
      </c>
      <c r="C2153" s="91">
        <v>408</v>
      </c>
    </row>
    <row r="2154" spans="2:3" ht="15">
      <c r="B2154" s="40" t="s">
        <v>3369</v>
      </c>
      <c r="C2154" s="91">
        <v>269</v>
      </c>
    </row>
    <row r="2155" spans="2:3" ht="15">
      <c r="B2155" s="40" t="s">
        <v>3332</v>
      </c>
      <c r="C2155" s="91">
        <v>303</v>
      </c>
    </row>
    <row r="2156" spans="2:3" ht="15">
      <c r="B2156" s="40" t="s">
        <v>3333</v>
      </c>
      <c r="C2156" s="91">
        <v>2787</v>
      </c>
    </row>
    <row r="2157" spans="2:3" ht="15">
      <c r="B2157" s="40" t="s">
        <v>3334</v>
      </c>
      <c r="C2157" s="91">
        <v>853</v>
      </c>
    </row>
    <row r="2158" spans="2:3" ht="15">
      <c r="B2158" s="40" t="s">
        <v>3335</v>
      </c>
      <c r="C2158" s="91">
        <v>597</v>
      </c>
    </row>
    <row r="2159" spans="2:3" ht="15">
      <c r="B2159" s="40" t="s">
        <v>3336</v>
      </c>
      <c r="C2159" s="91">
        <v>630</v>
      </c>
    </row>
    <row r="2160" spans="2:3" ht="15">
      <c r="B2160" s="40" t="s">
        <v>3337</v>
      </c>
      <c r="C2160" s="91">
        <v>345</v>
      </c>
    </row>
    <row r="2161" spans="2:3" ht="15">
      <c r="B2161" s="40" t="s">
        <v>3338</v>
      </c>
      <c r="C2161" s="91">
        <v>40</v>
      </c>
    </row>
    <row r="2162" spans="2:3" ht="15">
      <c r="B2162" s="40" t="s">
        <v>3339</v>
      </c>
      <c r="C2162" s="91">
        <v>801</v>
      </c>
    </row>
    <row r="2163" spans="2:3" ht="15">
      <c r="B2163" s="40" t="s">
        <v>3340</v>
      </c>
      <c r="C2163" s="91">
        <v>1151</v>
      </c>
    </row>
    <row r="2164" spans="2:3" ht="15">
      <c r="B2164" s="40" t="s">
        <v>3341</v>
      </c>
      <c r="C2164" s="91">
        <v>120</v>
      </c>
    </row>
    <row r="2165" spans="2:3" ht="15">
      <c r="B2165" s="40" t="s">
        <v>3342</v>
      </c>
      <c r="C2165" s="91">
        <v>182</v>
      </c>
    </row>
    <row r="2166" spans="2:3" ht="15">
      <c r="B2166" s="40" t="s">
        <v>3343</v>
      </c>
      <c r="C2166" s="91">
        <v>651</v>
      </c>
    </row>
    <row r="2167" spans="2:3" ht="15">
      <c r="B2167" s="40" t="s">
        <v>3344</v>
      </c>
      <c r="C2167" s="91">
        <v>2421</v>
      </c>
    </row>
    <row r="2168" spans="2:3" ht="15">
      <c r="B2168" s="40" t="s">
        <v>3345</v>
      </c>
      <c r="C2168" s="91">
        <v>205</v>
      </c>
    </row>
    <row r="2169" spans="2:3" ht="15">
      <c r="B2169" s="40" t="s">
        <v>3346</v>
      </c>
      <c r="C2169" s="91">
        <v>110000</v>
      </c>
    </row>
    <row r="2170" spans="2:3" ht="15">
      <c r="B2170" s="40" t="s">
        <v>3347</v>
      </c>
      <c r="C2170" s="91">
        <v>161</v>
      </c>
    </row>
    <row r="2171" spans="2:3" ht="15">
      <c r="B2171" s="40" t="s">
        <v>3348</v>
      </c>
      <c r="C2171" s="91">
        <v>514</v>
      </c>
    </row>
    <row r="2172" spans="2:3" ht="15">
      <c r="B2172" s="40" t="s">
        <v>3349</v>
      </c>
      <c r="C2172" s="91">
        <v>49</v>
      </c>
    </row>
    <row r="2173" spans="2:3" ht="15">
      <c r="B2173" s="40" t="s">
        <v>3350</v>
      </c>
      <c r="C2173" s="91">
        <v>576</v>
      </c>
    </row>
    <row r="2174" spans="2:3" ht="15">
      <c r="B2174" s="40" t="s">
        <v>3351</v>
      </c>
      <c r="C2174" s="91">
        <v>495</v>
      </c>
    </row>
    <row r="2175" spans="2:3" ht="15">
      <c r="B2175" s="40" t="s">
        <v>3352</v>
      </c>
      <c r="C2175" s="91">
        <v>553800</v>
      </c>
    </row>
    <row r="2176" spans="2:3" ht="15">
      <c r="B2176" s="40" t="s">
        <v>3353</v>
      </c>
      <c r="C2176" s="91">
        <v>19</v>
      </c>
    </row>
    <row r="2177" spans="2:3" ht="15">
      <c r="B2177" s="40" t="s">
        <v>3354</v>
      </c>
      <c r="C2177" s="91">
        <v>681</v>
      </c>
    </row>
    <row r="2178" spans="2:3" ht="15">
      <c r="B2178" s="40" t="s">
        <v>3355</v>
      </c>
      <c r="C2178" s="91">
        <v>193</v>
      </c>
    </row>
    <row r="2179" spans="2:3" ht="15">
      <c r="B2179" s="40" t="s">
        <v>3356</v>
      </c>
      <c r="C2179" s="91">
        <v>69</v>
      </c>
    </row>
    <row r="2180" spans="2:3" ht="15">
      <c r="B2180" s="40" t="s">
        <v>3357</v>
      </c>
      <c r="C2180" s="91">
        <v>525</v>
      </c>
    </row>
    <row r="2181" spans="2:3" ht="15">
      <c r="B2181" s="40" t="s">
        <v>3358</v>
      </c>
      <c r="C2181" s="91">
        <v>410</v>
      </c>
    </row>
    <row r="2182" spans="2:3" ht="15">
      <c r="B2182" s="40" t="s">
        <v>3359</v>
      </c>
      <c r="C2182" s="91">
        <v>245</v>
      </c>
    </row>
    <row r="2183" spans="2:3" ht="15">
      <c r="B2183" s="40" t="s">
        <v>3360</v>
      </c>
      <c r="C2183" s="91">
        <v>583</v>
      </c>
    </row>
    <row r="2184" spans="2:3" ht="15">
      <c r="B2184" s="40" t="s">
        <v>3361</v>
      </c>
      <c r="C2184" s="91">
        <v>408</v>
      </c>
    </row>
    <row r="2185" spans="2:3" ht="15">
      <c r="B2185" s="40" t="s">
        <v>3362</v>
      </c>
      <c r="C2185" s="91">
        <v>263</v>
      </c>
    </row>
    <row r="2186" spans="2:3" ht="15">
      <c r="B2186" s="40" t="s">
        <v>3363</v>
      </c>
      <c r="C2186" s="91">
        <v>440</v>
      </c>
    </row>
    <row r="2187" spans="2:3" ht="15">
      <c r="B2187" s="40" t="s">
        <v>3364</v>
      </c>
      <c r="C2187" s="91">
        <v>94</v>
      </c>
    </row>
    <row r="2188" spans="2:3" ht="15">
      <c r="B2188" s="40" t="s">
        <v>3365</v>
      </c>
      <c r="C2188" s="91">
        <v>458</v>
      </c>
    </row>
    <row r="2189" spans="2:3" ht="15">
      <c r="B2189" s="40" t="s">
        <v>3370</v>
      </c>
      <c r="C2189" s="91">
        <v>289</v>
      </c>
    </row>
    <row r="2190" spans="2:3" ht="15">
      <c r="B2190" s="40" t="s">
        <v>3371</v>
      </c>
      <c r="C2190" s="91">
        <v>544</v>
      </c>
    </row>
    <row r="2191" spans="2:3" ht="15">
      <c r="B2191" s="40" t="s">
        <v>3372</v>
      </c>
      <c r="C2191" s="91">
        <v>267</v>
      </c>
    </row>
    <row r="2192" spans="2:3" ht="15">
      <c r="B2192" s="40" t="s">
        <v>3373</v>
      </c>
      <c r="C2192" s="91">
        <v>1245</v>
      </c>
    </row>
    <row r="2193" spans="2:3" ht="15">
      <c r="B2193" s="40" t="s">
        <v>3374</v>
      </c>
      <c r="C2193" s="91">
        <v>1018</v>
      </c>
    </row>
    <row r="2194" spans="2:3" ht="15">
      <c r="B2194" s="40" t="s">
        <v>3375</v>
      </c>
      <c r="C2194" s="91">
        <v>10</v>
      </c>
    </row>
    <row r="2195" spans="2:3" ht="15">
      <c r="B2195" s="40" t="s">
        <v>3376</v>
      </c>
      <c r="C2195" s="91">
        <v>899</v>
      </c>
    </row>
    <row r="2196" spans="2:3" ht="15">
      <c r="B2196" s="40" t="s">
        <v>3377</v>
      </c>
      <c r="C2196" s="91">
        <v>807</v>
      </c>
    </row>
    <row r="2197" spans="2:3" ht="15">
      <c r="B2197" s="40" t="s">
        <v>3378</v>
      </c>
      <c r="C2197" s="91">
        <v>792</v>
      </c>
    </row>
    <row r="2198" spans="2:3" ht="15">
      <c r="B2198" s="40" t="s">
        <v>3379</v>
      </c>
      <c r="C2198" s="91">
        <v>183</v>
      </c>
    </row>
    <row r="2199" spans="2:3" ht="15">
      <c r="B2199" s="40" t="s">
        <v>3380</v>
      </c>
      <c r="C2199" s="91">
        <v>496</v>
      </c>
    </row>
    <row r="2200" spans="2:3" ht="15">
      <c r="B2200" s="40" t="s">
        <v>3381</v>
      </c>
      <c r="C2200" s="91">
        <v>223</v>
      </c>
    </row>
    <row r="2201" spans="2:3" ht="15">
      <c r="B2201" s="40" t="s">
        <v>3382</v>
      </c>
      <c r="C2201" s="91">
        <v>527</v>
      </c>
    </row>
    <row r="2202" spans="2:3" ht="15">
      <c r="B2202" s="40" t="s">
        <v>3383</v>
      </c>
      <c r="C2202" s="91">
        <v>58</v>
      </c>
    </row>
    <row r="2203" spans="2:3" ht="15">
      <c r="B2203" s="40" t="s">
        <v>3384</v>
      </c>
      <c r="C2203" s="91">
        <v>84</v>
      </c>
    </row>
    <row r="2204" spans="2:3" ht="15">
      <c r="B2204" s="40" t="s">
        <v>3385</v>
      </c>
      <c r="C2204" s="91">
        <v>534</v>
      </c>
    </row>
    <row r="2205" spans="2:3" ht="15">
      <c r="B2205" s="40" t="s">
        <v>3386</v>
      </c>
      <c r="C2205" s="91">
        <v>821</v>
      </c>
    </row>
    <row r="2206" spans="2:3" ht="15">
      <c r="B2206" s="40" t="s">
        <v>3387</v>
      </c>
      <c r="C2206" s="91">
        <v>6750000</v>
      </c>
    </row>
    <row r="2207" spans="2:3" ht="15">
      <c r="B2207" s="40" t="s">
        <v>3388</v>
      </c>
      <c r="C2207" s="91">
        <v>1021</v>
      </c>
    </row>
    <row r="2208" spans="2:3" ht="15">
      <c r="B2208" s="40" t="s">
        <v>3389</v>
      </c>
      <c r="C2208" s="91">
        <v>912</v>
      </c>
    </row>
    <row r="2209" spans="2:3" ht="15">
      <c r="B2209" s="40" t="s">
        <v>3390</v>
      </c>
      <c r="C2209" s="91">
        <v>109</v>
      </c>
    </row>
    <row r="2210" spans="2:3" ht="15">
      <c r="B2210" s="40" t="s">
        <v>3391</v>
      </c>
      <c r="C2210" s="91">
        <v>898</v>
      </c>
    </row>
    <row r="2211" spans="2:3" ht="15">
      <c r="B2211" s="40" t="s">
        <v>3392</v>
      </c>
      <c r="C2211" s="91">
        <v>618</v>
      </c>
    </row>
    <row r="2212" spans="2:3" ht="15">
      <c r="B2212" s="40" t="s">
        <v>3393</v>
      </c>
      <c r="C2212" s="91">
        <v>377</v>
      </c>
    </row>
    <row r="2213" spans="2:3" ht="15">
      <c r="B2213" s="40" t="s">
        <v>3394</v>
      </c>
      <c r="C2213" s="91">
        <v>157950</v>
      </c>
    </row>
    <row r="2214" spans="2:3" ht="15">
      <c r="B2214" s="40" t="s">
        <v>3395</v>
      </c>
      <c r="C2214" s="91">
        <v>591600</v>
      </c>
    </row>
    <row r="2215" spans="2:3" ht="15">
      <c r="B2215" s="40" t="s">
        <v>3396</v>
      </c>
      <c r="C2215" s="91">
        <v>790</v>
      </c>
    </row>
    <row r="2216" spans="2:3" ht="15">
      <c r="B2216" s="40" t="s">
        <v>3397</v>
      </c>
      <c r="C2216" s="91">
        <v>660</v>
      </c>
    </row>
    <row r="2217" spans="2:3" ht="15">
      <c r="B2217" s="40" t="s">
        <v>3398</v>
      </c>
      <c r="C2217" s="91">
        <v>1040</v>
      </c>
    </row>
    <row r="2218" spans="2:3" ht="15">
      <c r="B2218" s="40" t="s">
        <v>3399</v>
      </c>
      <c r="C2218" s="91">
        <v>188</v>
      </c>
    </row>
    <row r="2219" spans="2:3" ht="15">
      <c r="B2219" s="40" t="s">
        <v>3400</v>
      </c>
      <c r="C2219" s="91">
        <v>70</v>
      </c>
    </row>
    <row r="2220" spans="2:3" ht="15">
      <c r="B2220" s="40" t="s">
        <v>3401</v>
      </c>
      <c r="C2220" s="91">
        <v>33</v>
      </c>
    </row>
    <row r="2221" spans="2:3" ht="15">
      <c r="B2221" s="40" t="s">
        <v>3402</v>
      </c>
      <c r="C2221" s="91">
        <v>80</v>
      </c>
    </row>
    <row r="2222" spans="2:3" ht="15">
      <c r="B2222" s="40" t="s">
        <v>3403</v>
      </c>
      <c r="C2222" s="91">
        <v>2008</v>
      </c>
    </row>
    <row r="2223" spans="2:3" ht="15">
      <c r="B2223" s="40" t="s">
        <v>3404</v>
      </c>
      <c r="C2223" s="91">
        <v>23</v>
      </c>
    </row>
    <row r="2224" spans="2:3" ht="15">
      <c r="B2224" s="40" t="s">
        <v>3405</v>
      </c>
      <c r="C2224" s="91">
        <v>678</v>
      </c>
    </row>
    <row r="2225" spans="2:3" ht="15">
      <c r="B2225" s="40" t="s">
        <v>3406</v>
      </c>
      <c r="C2225" s="91">
        <v>207600</v>
      </c>
    </row>
    <row r="2226" spans="2:3" ht="15">
      <c r="B2226" s="40" t="s">
        <v>3407</v>
      </c>
      <c r="C2226" s="91">
        <v>238</v>
      </c>
    </row>
    <row r="2227" spans="2:3" ht="15">
      <c r="B2227" s="40" t="s">
        <v>3408</v>
      </c>
      <c r="C2227" s="91">
        <v>817</v>
      </c>
    </row>
    <row r="2228" spans="2:3" ht="15">
      <c r="B2228" s="40" t="s">
        <v>3409</v>
      </c>
      <c r="C2228" s="91">
        <v>112</v>
      </c>
    </row>
    <row r="2229" spans="2:3" ht="15">
      <c r="B2229" s="40" t="s">
        <v>3410</v>
      </c>
      <c r="C2229" s="91">
        <v>296</v>
      </c>
    </row>
    <row r="2230" spans="2:3" ht="15">
      <c r="B2230" s="40" t="s">
        <v>3411</v>
      </c>
      <c r="C2230" s="91">
        <v>2</v>
      </c>
    </row>
    <row r="2231" spans="2:3" ht="15">
      <c r="B2231" s="40" t="s">
        <v>3412</v>
      </c>
      <c r="C2231" s="91">
        <v>554</v>
      </c>
    </row>
    <row r="2232" spans="2:3" ht="15">
      <c r="B2232" s="40" t="s">
        <v>3413</v>
      </c>
      <c r="C2232" s="91">
        <v>264</v>
      </c>
    </row>
    <row r="2233" spans="2:3" ht="15">
      <c r="B2233" s="40" t="s">
        <v>3414</v>
      </c>
      <c r="C2233" s="91">
        <v>23</v>
      </c>
    </row>
    <row r="2234" spans="2:3" ht="15">
      <c r="B2234" s="40" t="s">
        <v>3415</v>
      </c>
      <c r="C2234" s="91">
        <v>658</v>
      </c>
    </row>
    <row r="2235" spans="2:3" ht="15">
      <c r="B2235" s="40" t="s">
        <v>3416</v>
      </c>
      <c r="C2235" s="91">
        <v>235</v>
      </c>
    </row>
    <row r="2236" spans="2:3" ht="15">
      <c r="B2236" s="40" t="s">
        <v>3417</v>
      </c>
      <c r="C2236" s="91">
        <v>510</v>
      </c>
    </row>
    <row r="2237" spans="2:3" ht="15">
      <c r="B2237" s="40" t="s">
        <v>3418</v>
      </c>
      <c r="C2237" s="91">
        <v>2352</v>
      </c>
    </row>
    <row r="2238" spans="2:3" ht="15">
      <c r="B2238" s="40" t="s">
        <v>3419</v>
      </c>
      <c r="C2238" s="91">
        <v>109</v>
      </c>
    </row>
    <row r="2239" spans="2:3" ht="15">
      <c r="B2239" s="40" t="s">
        <v>3420</v>
      </c>
      <c r="C2239" s="91">
        <v>34</v>
      </c>
    </row>
    <row r="2240" spans="2:3" ht="15">
      <c r="B2240" s="40" t="s">
        <v>3421</v>
      </c>
      <c r="C2240" s="91">
        <v>33</v>
      </c>
    </row>
    <row r="2241" spans="2:3" ht="15">
      <c r="B2241" s="40" t="s">
        <v>3422</v>
      </c>
      <c r="C2241" s="91">
        <v>532</v>
      </c>
    </row>
    <row r="2242" spans="2:3" ht="15">
      <c r="B2242" s="40" t="s">
        <v>3423</v>
      </c>
      <c r="C2242" s="91">
        <v>296</v>
      </c>
    </row>
    <row r="2243" spans="2:3" ht="15">
      <c r="B2243" s="40" t="s">
        <v>3424</v>
      </c>
      <c r="C2243" s="91">
        <v>281</v>
      </c>
    </row>
    <row r="2244" spans="2:3" ht="15">
      <c r="B2244" s="40" t="s">
        <v>3425</v>
      </c>
      <c r="C2244" s="91">
        <v>166</v>
      </c>
    </row>
    <row r="2245" spans="2:3" ht="15">
      <c r="B2245" s="40" t="s">
        <v>3426</v>
      </c>
      <c r="C2245" s="91">
        <v>757</v>
      </c>
    </row>
    <row r="2246" spans="2:3" ht="15">
      <c r="B2246" s="40" t="s">
        <v>3427</v>
      </c>
      <c r="C2246" s="91">
        <v>2048</v>
      </c>
    </row>
    <row r="2247" spans="2:3" ht="15">
      <c r="B2247" s="40" t="s">
        <v>3428</v>
      </c>
      <c r="C2247" s="91">
        <v>254</v>
      </c>
    </row>
    <row r="2248" spans="2:3" ht="15">
      <c r="B2248" s="40" t="s">
        <v>3429</v>
      </c>
      <c r="C2248" s="91">
        <v>562</v>
      </c>
    </row>
    <row r="2249" spans="2:3" ht="15">
      <c r="B2249" s="40" t="s">
        <v>3430</v>
      </c>
      <c r="C2249" s="91">
        <v>200</v>
      </c>
    </row>
    <row r="2250" spans="2:3" ht="15">
      <c r="B2250" s="40" t="s">
        <v>3431</v>
      </c>
      <c r="C2250" s="91">
        <v>49</v>
      </c>
    </row>
    <row r="2251" spans="2:3" ht="15">
      <c r="B2251" s="40" t="s">
        <v>3432</v>
      </c>
      <c r="C2251" s="91">
        <v>271</v>
      </c>
    </row>
    <row r="2252" spans="2:3" ht="15">
      <c r="B2252" s="40" t="s">
        <v>3433</v>
      </c>
      <c r="C2252" s="91">
        <v>306</v>
      </c>
    </row>
    <row r="2253" spans="2:3" ht="15">
      <c r="B2253" s="40" t="s">
        <v>3434</v>
      </c>
      <c r="C2253" s="91">
        <v>515</v>
      </c>
    </row>
    <row r="2254" spans="2:3" ht="15">
      <c r="B2254" s="40" t="s">
        <v>3435</v>
      </c>
      <c r="C2254" s="91">
        <v>161</v>
      </c>
    </row>
    <row r="2255" spans="2:3" ht="15">
      <c r="B2255" s="40" t="s">
        <v>3436</v>
      </c>
      <c r="C2255" s="91">
        <v>77</v>
      </c>
    </row>
    <row r="2256" spans="2:3" ht="15">
      <c r="B2256" s="40" t="s">
        <v>3437</v>
      </c>
      <c r="C2256" s="91">
        <v>694</v>
      </c>
    </row>
    <row r="2257" spans="2:3" ht="15">
      <c r="B2257" s="40" t="s">
        <v>3438</v>
      </c>
      <c r="C2257" s="91">
        <v>12</v>
      </c>
    </row>
    <row r="2258" spans="2:3" ht="15">
      <c r="B2258" s="40" t="s">
        <v>3439</v>
      </c>
      <c r="C2258" s="91">
        <v>184</v>
      </c>
    </row>
    <row r="2259" spans="2:3" ht="15">
      <c r="B2259" s="40" t="s">
        <v>3440</v>
      </c>
      <c r="C2259" s="91">
        <v>617</v>
      </c>
    </row>
    <row r="2260" spans="2:3" ht="15">
      <c r="B2260" s="40" t="s">
        <v>3441</v>
      </c>
      <c r="C2260" s="91">
        <v>89</v>
      </c>
    </row>
    <row r="2261" spans="2:3" ht="15">
      <c r="B2261" s="40" t="s">
        <v>3442</v>
      </c>
      <c r="C2261" s="91">
        <v>539</v>
      </c>
    </row>
    <row r="2262" spans="2:3" ht="15">
      <c r="B2262" s="40" t="s">
        <v>3443</v>
      </c>
      <c r="C2262" s="91">
        <v>357</v>
      </c>
    </row>
    <row r="2263" spans="2:3" ht="15">
      <c r="B2263" s="40" t="s">
        <v>3444</v>
      </c>
      <c r="C2263" s="91">
        <v>72</v>
      </c>
    </row>
    <row r="2264" spans="2:3" ht="15">
      <c r="B2264" s="40" t="s">
        <v>3445</v>
      </c>
      <c r="C2264" s="91">
        <v>50</v>
      </c>
    </row>
    <row r="2265" spans="2:3" ht="15">
      <c r="B2265" s="40" t="s">
        <v>3446</v>
      </c>
      <c r="C2265" s="91">
        <v>41</v>
      </c>
    </row>
    <row r="2266" spans="2:3" ht="15">
      <c r="B2266" s="40" t="s">
        <v>3447</v>
      </c>
      <c r="C2266" s="91">
        <v>7</v>
      </c>
    </row>
    <row r="2267" spans="2:3" ht="15">
      <c r="B2267" s="40" t="s">
        <v>3448</v>
      </c>
      <c r="C2267" s="91">
        <v>11</v>
      </c>
    </row>
    <row r="2268" spans="2:3" ht="15">
      <c r="B2268" s="40" t="s">
        <v>3449</v>
      </c>
      <c r="C2268" s="91">
        <v>4</v>
      </c>
    </row>
    <row r="2269" spans="2:3" ht="15">
      <c r="B2269" s="40" t="s">
        <v>3450</v>
      </c>
      <c r="C2269" s="91">
        <v>72</v>
      </c>
    </row>
    <row r="2270" spans="2:3" ht="15">
      <c r="B2270" s="40" t="s">
        <v>3451</v>
      </c>
      <c r="C2270" s="91">
        <v>6</v>
      </c>
    </row>
    <row r="2271" spans="2:3" ht="15">
      <c r="B2271" s="40" t="s">
        <v>3452</v>
      </c>
      <c r="C2271" s="91">
        <v>45</v>
      </c>
    </row>
    <row r="2272" spans="2:3" ht="15">
      <c r="B2272" s="40" t="s">
        <v>3453</v>
      </c>
      <c r="C2272" s="91">
        <v>384</v>
      </c>
    </row>
    <row r="2273" spans="2:3" ht="15">
      <c r="B2273" s="40" t="s">
        <v>3454</v>
      </c>
      <c r="C2273" s="91">
        <v>115</v>
      </c>
    </row>
    <row r="2274" spans="2:3" ht="15">
      <c r="B2274" s="40" t="s">
        <v>3455</v>
      </c>
      <c r="C2274" s="91">
        <v>150</v>
      </c>
    </row>
    <row r="2275" spans="2:3" ht="15">
      <c r="B2275" s="40" t="s">
        <v>3456</v>
      </c>
      <c r="C2275" s="91">
        <v>72</v>
      </c>
    </row>
    <row r="2276" spans="2:3" ht="15">
      <c r="B2276" s="40" t="s">
        <v>3457</v>
      </c>
      <c r="C2276" s="91">
        <v>21</v>
      </c>
    </row>
    <row r="2277" spans="2:3" ht="15">
      <c r="B2277" s="40" t="s">
        <v>3458</v>
      </c>
      <c r="C2277" s="91">
        <v>217</v>
      </c>
    </row>
    <row r="2278" spans="2:3" ht="15">
      <c r="B2278" s="40" t="s">
        <v>3459</v>
      </c>
      <c r="C2278" s="91">
        <v>358</v>
      </c>
    </row>
    <row r="2279" spans="2:3" ht="15">
      <c r="B2279" s="40" t="s">
        <v>3460</v>
      </c>
      <c r="C2279" s="91">
        <v>187</v>
      </c>
    </row>
    <row r="2280" spans="2:3" ht="15">
      <c r="B2280" s="40" t="s">
        <v>3461</v>
      </c>
      <c r="C2280" s="91">
        <v>81</v>
      </c>
    </row>
    <row r="2281" spans="2:3" ht="15">
      <c r="B2281" s="40" t="s">
        <v>3462</v>
      </c>
      <c r="C2281" s="91">
        <v>124</v>
      </c>
    </row>
    <row r="2282" spans="2:3" ht="15">
      <c r="B2282" s="40" t="s">
        <v>3463</v>
      </c>
      <c r="C2282" s="91">
        <v>29</v>
      </c>
    </row>
    <row r="2283" spans="2:3" ht="15">
      <c r="B2283" s="40" t="s">
        <v>3464</v>
      </c>
      <c r="C2283" s="91">
        <v>9</v>
      </c>
    </row>
    <row r="2284" spans="2:3" ht="15">
      <c r="B2284" s="40" t="s">
        <v>3465</v>
      </c>
      <c r="C2284" s="91">
        <v>1601</v>
      </c>
    </row>
    <row r="2285" spans="2:3" ht="15">
      <c r="B2285" s="40" t="s">
        <v>3466</v>
      </c>
      <c r="C2285" s="91">
        <v>14</v>
      </c>
    </row>
    <row r="2286" spans="2:3" ht="15">
      <c r="B2286" s="40" t="s">
        <v>3467</v>
      </c>
      <c r="C2286" s="91">
        <v>4400</v>
      </c>
    </row>
    <row r="2287" spans="2:3" ht="15">
      <c r="B2287" s="40" t="s">
        <v>3468</v>
      </c>
      <c r="C2287" s="91">
        <v>48</v>
      </c>
    </row>
    <row r="2288" spans="2:3" ht="15">
      <c r="B2288" s="40" t="s">
        <v>3469</v>
      </c>
      <c r="C2288" s="91">
        <v>5</v>
      </c>
    </row>
    <row r="2289" spans="2:3" ht="15">
      <c r="B2289" s="40" t="s">
        <v>3470</v>
      </c>
      <c r="C2289" s="91">
        <v>9</v>
      </c>
    </row>
    <row r="2290" spans="2:3" ht="15">
      <c r="B2290" s="40" t="s">
        <v>3471</v>
      </c>
      <c r="C2290" s="91">
        <v>9</v>
      </c>
    </row>
    <row r="2291" spans="2:3" ht="15">
      <c r="B2291" s="40" t="s">
        <v>3472</v>
      </c>
      <c r="C2291" s="91">
        <v>22</v>
      </c>
    </row>
    <row r="2292" spans="2:3" ht="15">
      <c r="B2292" s="40" t="s">
        <v>3473</v>
      </c>
      <c r="C2292" s="91">
        <v>58</v>
      </c>
    </row>
    <row r="2293" spans="2:3" ht="15">
      <c r="B2293" s="40" t="s">
        <v>3474</v>
      </c>
      <c r="C2293" s="91">
        <v>1031</v>
      </c>
    </row>
    <row r="2294" spans="2:3" ht="15">
      <c r="B2294" s="40" t="s">
        <v>3475</v>
      </c>
      <c r="C2294" s="91">
        <v>135</v>
      </c>
    </row>
    <row r="2295" spans="2:3" ht="15">
      <c r="B2295" s="40" t="s">
        <v>3476</v>
      </c>
      <c r="C2295" s="91">
        <v>21</v>
      </c>
    </row>
    <row r="2296" spans="2:3" ht="15">
      <c r="B2296" s="40" t="s">
        <v>3477</v>
      </c>
      <c r="C2296" s="91">
        <v>43</v>
      </c>
    </row>
    <row r="2297" spans="2:3" ht="15">
      <c r="B2297" s="40" t="s">
        <v>3478</v>
      </c>
      <c r="C2297" s="91">
        <v>97</v>
      </c>
    </row>
    <row r="2298" spans="2:3" ht="15">
      <c r="B2298" s="40" t="s">
        <v>3479</v>
      </c>
      <c r="C2298" s="91">
        <v>24</v>
      </c>
    </row>
    <row r="2299" spans="2:3" ht="15">
      <c r="B2299" s="40" t="s">
        <v>3480</v>
      </c>
      <c r="C2299" s="91">
        <v>97</v>
      </c>
    </row>
    <row r="2300" spans="2:3" ht="15">
      <c r="B2300" s="40" t="s">
        <v>3481</v>
      </c>
      <c r="C2300" s="91">
        <v>45</v>
      </c>
    </row>
    <row r="2301" spans="2:3" ht="15">
      <c r="B2301" s="40" t="s">
        <v>3482</v>
      </c>
      <c r="C2301" s="91">
        <v>63</v>
      </c>
    </row>
    <row r="2302" spans="2:3" ht="15">
      <c r="B2302" s="40" t="s">
        <v>3483</v>
      </c>
      <c r="C2302" s="91">
        <v>52</v>
      </c>
    </row>
    <row r="2303" spans="2:3" ht="15">
      <c r="B2303" s="40" t="s">
        <v>3484</v>
      </c>
      <c r="C2303" s="91">
        <v>107</v>
      </c>
    </row>
    <row r="2304" spans="2:3" ht="15">
      <c r="B2304" s="40" t="s">
        <v>3485</v>
      </c>
      <c r="C2304" s="91">
        <v>13</v>
      </c>
    </row>
    <row r="2305" spans="2:3" ht="15">
      <c r="B2305" s="40" t="s">
        <v>3486</v>
      </c>
      <c r="C2305" s="91">
        <v>14</v>
      </c>
    </row>
    <row r="2306" spans="2:3" ht="15">
      <c r="B2306" s="40" t="s">
        <v>3487</v>
      </c>
      <c r="C2306" s="91">
        <v>118</v>
      </c>
    </row>
    <row r="2307" spans="2:3" ht="15">
      <c r="B2307" s="40" t="s">
        <v>3488</v>
      </c>
      <c r="C2307" s="91">
        <v>41</v>
      </c>
    </row>
    <row r="2308" spans="2:3" ht="15">
      <c r="B2308" s="40" t="s">
        <v>3489</v>
      </c>
      <c r="C2308" s="91">
        <v>38</v>
      </c>
    </row>
    <row r="2309" spans="2:3" ht="15">
      <c r="B2309" s="40" t="s">
        <v>3490</v>
      </c>
      <c r="C2309" s="91">
        <v>12</v>
      </c>
    </row>
    <row r="2310" spans="2:3" ht="15">
      <c r="B2310" s="40" t="s">
        <v>3491</v>
      </c>
      <c r="C2310" s="91">
        <v>30</v>
      </c>
    </row>
    <row r="2311" spans="2:3" ht="15">
      <c r="B2311" s="40" t="s">
        <v>3492</v>
      </c>
      <c r="C2311" s="91">
        <v>48</v>
      </c>
    </row>
    <row r="2312" spans="2:3" ht="15">
      <c r="B2312" s="40" t="s">
        <v>3493</v>
      </c>
      <c r="C2312" s="91">
        <v>6</v>
      </c>
    </row>
    <row r="2313" spans="2:3" ht="15">
      <c r="B2313" s="40" t="s">
        <v>3494</v>
      </c>
      <c r="C2313" s="91">
        <v>38</v>
      </c>
    </row>
    <row r="2314" spans="2:3" ht="15">
      <c r="B2314" s="40" t="s">
        <v>3495</v>
      </c>
      <c r="C2314" s="91">
        <v>3</v>
      </c>
    </row>
    <row r="2315" spans="2:3" ht="15">
      <c r="B2315" s="40" t="s">
        <v>3496</v>
      </c>
      <c r="C2315" s="91">
        <v>62</v>
      </c>
    </row>
    <row r="2316" spans="2:3" ht="15">
      <c r="B2316" s="40" t="s">
        <v>3497</v>
      </c>
      <c r="C2316" s="91">
        <v>213200</v>
      </c>
    </row>
    <row r="2317" spans="2:3" ht="15">
      <c r="B2317" s="40" t="s">
        <v>3498</v>
      </c>
      <c r="C2317" s="91">
        <v>8</v>
      </c>
    </row>
    <row r="2318" spans="2:3" ht="15">
      <c r="B2318" s="40" t="s">
        <v>3499</v>
      </c>
      <c r="C2318" s="91">
        <v>145</v>
      </c>
    </row>
    <row r="2319" spans="2:3" ht="15">
      <c r="B2319" s="40" t="s">
        <v>3500</v>
      </c>
      <c r="C2319" s="91">
        <v>4</v>
      </c>
    </row>
    <row r="2320" spans="2:3" ht="15">
      <c r="B2320" s="40" t="s">
        <v>3501</v>
      </c>
      <c r="C2320" s="91">
        <v>324</v>
      </c>
    </row>
    <row r="2321" spans="2:3" ht="15">
      <c r="B2321" s="40" t="s">
        <v>3502</v>
      </c>
      <c r="C2321" s="91">
        <v>94</v>
      </c>
    </row>
    <row r="2322" spans="2:3" ht="15">
      <c r="B2322" s="40" t="s">
        <v>3503</v>
      </c>
      <c r="C2322" s="91">
        <v>79</v>
      </c>
    </row>
    <row r="2323" spans="2:3" ht="15">
      <c r="B2323" s="40" t="s">
        <v>3504</v>
      </c>
      <c r="C2323" s="91">
        <v>20</v>
      </c>
    </row>
    <row r="2324" spans="2:3" ht="15">
      <c r="B2324" s="40" t="s">
        <v>3505</v>
      </c>
      <c r="C2324" s="91">
        <v>68</v>
      </c>
    </row>
    <row r="2325" spans="2:3" ht="15">
      <c r="B2325" s="40" t="s">
        <v>3506</v>
      </c>
      <c r="C2325" s="91">
        <v>7</v>
      </c>
    </row>
    <row r="2326" spans="2:3" ht="15">
      <c r="B2326" s="40" t="s">
        <v>3507</v>
      </c>
      <c r="C2326" s="91">
        <v>332</v>
      </c>
    </row>
    <row r="2327" spans="2:3" ht="15">
      <c r="B2327" s="40" t="s">
        <v>3508</v>
      </c>
      <c r="C2327" s="91">
        <v>37</v>
      </c>
    </row>
    <row r="2328" spans="2:3" ht="15">
      <c r="B2328" s="40" t="s">
        <v>3509</v>
      </c>
      <c r="C2328" s="91">
        <v>156</v>
      </c>
    </row>
    <row r="2329" spans="2:3" ht="15">
      <c r="B2329" s="40" t="s">
        <v>3510</v>
      </c>
      <c r="C2329" s="91">
        <v>32</v>
      </c>
    </row>
    <row r="2330" spans="2:3" ht="15">
      <c r="B2330" s="40" t="s">
        <v>3511</v>
      </c>
      <c r="C2330" s="91">
        <v>41</v>
      </c>
    </row>
    <row r="2331" spans="2:3" ht="15">
      <c r="B2331" s="40" t="s">
        <v>3512</v>
      </c>
      <c r="C2331" s="91">
        <v>22</v>
      </c>
    </row>
    <row r="2332" spans="2:3" ht="15">
      <c r="B2332" s="40" t="s">
        <v>3513</v>
      </c>
      <c r="C2332" s="91">
        <v>55</v>
      </c>
    </row>
    <row r="2333" spans="2:3" ht="15">
      <c r="B2333" s="40" t="s">
        <v>3514</v>
      </c>
      <c r="C2333" s="91">
        <v>19</v>
      </c>
    </row>
    <row r="2334" spans="2:3" ht="15">
      <c r="B2334" s="40" t="s">
        <v>3515</v>
      </c>
      <c r="C2334" s="91">
        <v>28</v>
      </c>
    </row>
    <row r="2335" spans="2:3" ht="15">
      <c r="B2335" s="40" t="s">
        <v>3516</v>
      </c>
      <c r="C2335" s="91">
        <v>10</v>
      </c>
    </row>
    <row r="2336" spans="2:3" ht="15">
      <c r="B2336" s="40" t="s">
        <v>3517</v>
      </c>
      <c r="C2336" s="91">
        <v>63</v>
      </c>
    </row>
    <row r="2337" spans="2:3" ht="15">
      <c r="B2337" s="40" t="s">
        <v>3518</v>
      </c>
      <c r="C2337" s="91">
        <v>68</v>
      </c>
    </row>
    <row r="2338" spans="2:3" ht="15">
      <c r="B2338" s="40" t="s">
        <v>3519</v>
      </c>
      <c r="C2338" s="91">
        <v>4</v>
      </c>
    </row>
    <row r="2339" spans="2:3" ht="15">
      <c r="B2339" s="40" t="s">
        <v>3520</v>
      </c>
      <c r="C2339" s="91">
        <v>29</v>
      </c>
    </row>
    <row r="2340" spans="2:3" ht="15">
      <c r="B2340" s="40" t="s">
        <v>3521</v>
      </c>
      <c r="C2340" s="91">
        <v>162</v>
      </c>
    </row>
    <row r="2341" spans="2:3" ht="15">
      <c r="B2341" s="40" t="s">
        <v>3522</v>
      </c>
      <c r="C2341" s="91">
        <v>93</v>
      </c>
    </row>
    <row r="2342" spans="2:3" ht="15">
      <c r="B2342" s="40" t="s">
        <v>3523</v>
      </c>
      <c r="C2342" s="91">
        <v>16</v>
      </c>
    </row>
    <row r="2343" spans="2:3" ht="15">
      <c r="B2343" s="40" t="s">
        <v>3524</v>
      </c>
      <c r="C2343" s="91">
        <v>20</v>
      </c>
    </row>
    <row r="2344" spans="2:3" ht="15">
      <c r="B2344" s="40" t="s">
        <v>3525</v>
      </c>
      <c r="C2344" s="91">
        <v>4</v>
      </c>
    </row>
    <row r="2345" spans="2:3" ht="15">
      <c r="B2345" s="40" t="s">
        <v>3526</v>
      </c>
      <c r="C2345" s="91">
        <v>7400</v>
      </c>
    </row>
    <row r="2346" spans="2:3" ht="15">
      <c r="B2346" s="40" t="s">
        <v>3527</v>
      </c>
      <c r="C2346" s="91">
        <v>1</v>
      </c>
    </row>
    <row r="2347" spans="2:3" ht="15">
      <c r="B2347" s="40" t="s">
        <v>3528</v>
      </c>
      <c r="C2347" s="91">
        <v>1</v>
      </c>
    </row>
    <row r="2348" spans="2:3" ht="15">
      <c r="B2348" s="40" t="s">
        <v>3529</v>
      </c>
      <c r="C2348" s="91">
        <v>171</v>
      </c>
    </row>
    <row r="2349" spans="2:3" ht="15">
      <c r="B2349" s="40" t="s">
        <v>3530</v>
      </c>
      <c r="C2349" s="91">
        <v>12</v>
      </c>
    </row>
    <row r="2350" spans="2:3" ht="15">
      <c r="B2350" s="40" t="s">
        <v>3531</v>
      </c>
      <c r="C2350" s="91">
        <v>4</v>
      </c>
    </row>
    <row r="2351" spans="2:3" ht="15">
      <c r="B2351" s="40" t="s">
        <v>3532</v>
      </c>
      <c r="C2351" s="91">
        <v>9</v>
      </c>
    </row>
    <row r="2352" spans="2:3" ht="15">
      <c r="B2352" s="40" t="s">
        <v>3533</v>
      </c>
      <c r="C2352" s="91">
        <v>6</v>
      </c>
    </row>
    <row r="2353" spans="2:3" ht="15">
      <c r="B2353" s="40" t="s">
        <v>3534</v>
      </c>
      <c r="C2353" s="91">
        <v>19</v>
      </c>
    </row>
    <row r="2354" spans="2:3" ht="15">
      <c r="B2354" s="40" t="s">
        <v>3535</v>
      </c>
      <c r="C2354" s="91">
        <v>28</v>
      </c>
    </row>
    <row r="2355" spans="2:3" ht="15">
      <c r="B2355" s="40" t="s">
        <v>3536</v>
      </c>
      <c r="C2355" s="91">
        <v>19</v>
      </c>
    </row>
    <row r="2356" spans="2:3" ht="15">
      <c r="B2356" s="40" t="s">
        <v>3537</v>
      </c>
      <c r="C2356" s="91">
        <v>1</v>
      </c>
    </row>
    <row r="2357" spans="2:3" ht="15">
      <c r="B2357" s="40" t="s">
        <v>3538</v>
      </c>
      <c r="C2357" s="91">
        <v>17</v>
      </c>
    </row>
    <row r="2358" spans="2:3" ht="15">
      <c r="B2358" s="40" t="s">
        <v>3539</v>
      </c>
      <c r="C2358" s="91">
        <v>4</v>
      </c>
    </row>
    <row r="2359" spans="2:3" ht="15">
      <c r="B2359" s="40" t="s">
        <v>3540</v>
      </c>
      <c r="C2359" s="91">
        <v>133</v>
      </c>
    </row>
    <row r="2360" spans="2:3" ht="15">
      <c r="B2360" s="40" t="s">
        <v>3541</v>
      </c>
      <c r="C2360" s="91">
        <v>15</v>
      </c>
    </row>
    <row r="2361" spans="2:3" ht="15">
      <c r="B2361" s="40" t="s">
        <v>3542</v>
      </c>
      <c r="C2361" s="91">
        <v>23</v>
      </c>
    </row>
    <row r="2362" spans="2:3" ht="15">
      <c r="B2362" s="40" t="s">
        <v>3543</v>
      </c>
      <c r="C2362" s="91">
        <v>6825</v>
      </c>
    </row>
    <row r="2363" spans="2:3" ht="15">
      <c r="B2363" s="40" t="s">
        <v>3544</v>
      </c>
      <c r="C2363" s="91">
        <v>31</v>
      </c>
    </row>
    <row r="2364" spans="2:3" ht="15">
      <c r="B2364" s="40" t="s">
        <v>3545</v>
      </c>
      <c r="C2364" s="91">
        <v>29</v>
      </c>
    </row>
    <row r="2365" spans="2:3" ht="15">
      <c r="B2365" s="40" t="s">
        <v>3546</v>
      </c>
      <c r="C2365" s="91">
        <v>49</v>
      </c>
    </row>
    <row r="2366" spans="2:3" ht="15">
      <c r="B2366" s="40" t="s">
        <v>3547</v>
      </c>
      <c r="C2366" s="91">
        <v>14</v>
      </c>
    </row>
    <row r="2367" spans="2:3" ht="15">
      <c r="B2367" s="40" t="s">
        <v>3548</v>
      </c>
      <c r="C2367" s="91">
        <v>78</v>
      </c>
    </row>
    <row r="2368" spans="2:3" ht="15">
      <c r="B2368" s="40" t="s">
        <v>3549</v>
      </c>
      <c r="C2368" s="91">
        <v>27</v>
      </c>
    </row>
    <row r="2369" spans="2:3" ht="15">
      <c r="B2369" s="40" t="s">
        <v>3550</v>
      </c>
      <c r="C2369" s="91">
        <v>59</v>
      </c>
    </row>
    <row r="2370" spans="2:3" ht="15">
      <c r="B2370" s="40" t="s">
        <v>3551</v>
      </c>
      <c r="C2370" s="91">
        <v>20</v>
      </c>
    </row>
    <row r="2371" spans="2:3" ht="15">
      <c r="B2371" s="40" t="s">
        <v>3552</v>
      </c>
      <c r="C2371" s="91">
        <v>33</v>
      </c>
    </row>
    <row r="2372" spans="2:3" ht="15">
      <c r="B2372" s="40" t="s">
        <v>3553</v>
      </c>
      <c r="C2372" s="91">
        <v>151</v>
      </c>
    </row>
    <row r="2373" spans="2:3" ht="15">
      <c r="B2373" s="40" t="s">
        <v>3554</v>
      </c>
      <c r="C2373" s="91">
        <v>8</v>
      </c>
    </row>
    <row r="2374" spans="2:3" ht="15">
      <c r="B2374" s="40" t="s">
        <v>3555</v>
      </c>
      <c r="C2374" s="91">
        <v>17</v>
      </c>
    </row>
    <row r="2375" spans="2:3" ht="15">
      <c r="B2375" s="40" t="s">
        <v>3556</v>
      </c>
      <c r="C2375" s="91">
        <v>71</v>
      </c>
    </row>
    <row r="2376" spans="2:3" ht="15">
      <c r="B2376" s="40" t="s">
        <v>3557</v>
      </c>
      <c r="C2376" s="91">
        <v>20000</v>
      </c>
    </row>
    <row r="2377" spans="2:3" ht="15">
      <c r="B2377" s="40" t="s">
        <v>3558</v>
      </c>
      <c r="C2377" s="91">
        <v>12</v>
      </c>
    </row>
    <row r="2378" spans="2:3" ht="15">
      <c r="B2378" s="40" t="s">
        <v>3559</v>
      </c>
      <c r="C2378" s="91">
        <v>25</v>
      </c>
    </row>
    <row r="2379" spans="2:3" ht="15">
      <c r="B2379" s="40" t="s">
        <v>3560</v>
      </c>
      <c r="C2379" s="91">
        <v>35</v>
      </c>
    </row>
    <row r="2380" spans="2:3" ht="15">
      <c r="B2380" s="40" t="s">
        <v>3561</v>
      </c>
      <c r="C2380" s="91">
        <v>90</v>
      </c>
    </row>
    <row r="2381" spans="2:3" ht="15">
      <c r="B2381" s="40" t="s">
        <v>3562</v>
      </c>
      <c r="C2381" s="91">
        <v>36</v>
      </c>
    </row>
    <row r="2382" spans="2:3" ht="15">
      <c r="B2382" s="40" t="s">
        <v>3563</v>
      </c>
      <c r="C2382" s="91">
        <v>2</v>
      </c>
    </row>
    <row r="2383" spans="2:3" ht="15">
      <c r="B2383" s="40" t="s">
        <v>3564</v>
      </c>
      <c r="C2383" s="91">
        <v>10</v>
      </c>
    </row>
    <row r="2384" spans="2:3" ht="15">
      <c r="B2384" s="40" t="s">
        <v>3565</v>
      </c>
      <c r="C2384" s="91">
        <v>5</v>
      </c>
    </row>
    <row r="2385" spans="2:3" ht="15">
      <c r="B2385" s="40" t="s">
        <v>3566</v>
      </c>
      <c r="C2385" s="91">
        <v>8</v>
      </c>
    </row>
    <row r="2386" spans="2:3" ht="15">
      <c r="B2386" s="40" t="s">
        <v>3442</v>
      </c>
      <c r="C2386" s="91">
        <v>150</v>
      </c>
    </row>
    <row r="2387" spans="2:3" ht="15">
      <c r="B2387" s="40" t="s">
        <v>3444</v>
      </c>
      <c r="C2387" s="91">
        <v>103</v>
      </c>
    </row>
    <row r="2388" spans="2:3" ht="15">
      <c r="B2388" s="40" t="s">
        <v>3445</v>
      </c>
      <c r="C2388" s="91">
        <v>2254</v>
      </c>
    </row>
    <row r="2389" spans="2:3" ht="15">
      <c r="B2389" s="40" t="s">
        <v>3447</v>
      </c>
      <c r="C2389" s="91">
        <v>460</v>
      </c>
    </row>
    <row r="2390" spans="2:3" ht="15">
      <c r="B2390" s="40" t="s">
        <v>3448</v>
      </c>
      <c r="C2390" s="91">
        <v>64</v>
      </c>
    </row>
    <row r="2391" spans="2:3" ht="15">
      <c r="B2391" s="40" t="s">
        <v>3449</v>
      </c>
      <c r="C2391" s="91">
        <v>253</v>
      </c>
    </row>
    <row r="2392" spans="2:3" ht="15">
      <c r="B2392" s="40" t="s">
        <v>3450</v>
      </c>
      <c r="C2392" s="91">
        <v>162</v>
      </c>
    </row>
    <row r="2393" spans="2:3" ht="15">
      <c r="B2393" s="40" t="s">
        <v>3451</v>
      </c>
      <c r="C2393" s="91">
        <v>138</v>
      </c>
    </row>
    <row r="2394" spans="2:3" ht="15">
      <c r="B2394" s="40" t="s">
        <v>3454</v>
      </c>
      <c r="C2394" s="91">
        <v>93</v>
      </c>
    </row>
    <row r="2395" spans="2:3" ht="15">
      <c r="B2395" s="40" t="s">
        <v>3456</v>
      </c>
      <c r="C2395" s="91">
        <v>86</v>
      </c>
    </row>
    <row r="2396" spans="2:3" ht="15">
      <c r="B2396" s="40" t="s">
        <v>3457</v>
      </c>
      <c r="C2396" s="91">
        <v>493</v>
      </c>
    </row>
    <row r="2397" spans="2:3" ht="15">
      <c r="B2397" s="40" t="s">
        <v>3458</v>
      </c>
      <c r="C2397" s="91">
        <v>200</v>
      </c>
    </row>
    <row r="2398" spans="2:3" ht="15">
      <c r="B2398" s="40" t="s">
        <v>3460</v>
      </c>
      <c r="C2398" s="91">
        <v>256</v>
      </c>
    </row>
    <row r="2399" spans="2:3" ht="15">
      <c r="B2399" s="40" t="s">
        <v>3461</v>
      </c>
      <c r="C2399" s="91">
        <v>238</v>
      </c>
    </row>
    <row r="2400" spans="2:3" ht="15">
      <c r="B2400" s="40" t="s">
        <v>3462</v>
      </c>
      <c r="C2400" s="91">
        <v>747</v>
      </c>
    </row>
    <row r="2401" spans="2:3" ht="15">
      <c r="B2401" s="40" t="s">
        <v>3463</v>
      </c>
      <c r="C2401" s="91">
        <v>169</v>
      </c>
    </row>
    <row r="2402" spans="2:3" ht="15">
      <c r="B2402" s="40" t="s">
        <v>3465</v>
      </c>
      <c r="C2402" s="91">
        <v>658</v>
      </c>
    </row>
    <row r="2403" spans="2:3" ht="15">
      <c r="B2403" s="40" t="s">
        <v>3466</v>
      </c>
      <c r="C2403" s="91">
        <v>919</v>
      </c>
    </row>
    <row r="2404" spans="2:3" ht="15">
      <c r="B2404" s="40" t="s">
        <v>3467</v>
      </c>
      <c r="C2404" s="91">
        <v>154800</v>
      </c>
    </row>
    <row r="2405" spans="2:3" ht="15">
      <c r="B2405" s="40" t="s">
        <v>3468</v>
      </c>
      <c r="C2405" s="91">
        <v>1454</v>
      </c>
    </row>
    <row r="2406" spans="2:3" ht="15">
      <c r="B2406" s="40" t="s">
        <v>3469</v>
      </c>
      <c r="C2406" s="91">
        <v>18</v>
      </c>
    </row>
    <row r="2407" spans="2:3" ht="15">
      <c r="B2407" s="40" t="s">
        <v>3470</v>
      </c>
      <c r="C2407" s="91">
        <v>574</v>
      </c>
    </row>
    <row r="2408" spans="2:3" ht="15">
      <c r="B2408" s="40" t="s">
        <v>3471</v>
      </c>
      <c r="C2408" s="91">
        <v>127</v>
      </c>
    </row>
    <row r="2409" spans="2:3" ht="15">
      <c r="B2409" s="40" t="s">
        <v>3472</v>
      </c>
      <c r="C2409" s="91">
        <v>182</v>
      </c>
    </row>
    <row r="2410" spans="2:3" ht="15">
      <c r="B2410" s="40" t="s">
        <v>3567</v>
      </c>
      <c r="C2410" s="91">
        <v>48</v>
      </c>
    </row>
    <row r="2411" spans="2:3" ht="15">
      <c r="B2411" s="40" t="s">
        <v>3473</v>
      </c>
      <c r="C2411" s="91">
        <v>497</v>
      </c>
    </row>
    <row r="2412" spans="2:3" ht="15">
      <c r="B2412" s="40" t="s">
        <v>3474</v>
      </c>
      <c r="C2412" s="91">
        <v>4</v>
      </c>
    </row>
    <row r="2413" spans="2:3" ht="15">
      <c r="B2413" s="40" t="s">
        <v>3475</v>
      </c>
      <c r="C2413" s="91">
        <v>625</v>
      </c>
    </row>
    <row r="2414" spans="2:3" ht="15">
      <c r="B2414" s="40" t="s">
        <v>3476</v>
      </c>
      <c r="C2414" s="91">
        <v>752</v>
      </c>
    </row>
    <row r="2415" spans="2:3" ht="15">
      <c r="B2415" s="40" t="s">
        <v>3477</v>
      </c>
      <c r="C2415" s="91">
        <v>373</v>
      </c>
    </row>
    <row r="2416" spans="2:3" ht="15">
      <c r="B2416" s="40" t="s">
        <v>3478</v>
      </c>
      <c r="C2416" s="91">
        <v>167</v>
      </c>
    </row>
    <row r="2417" spans="2:3" ht="15">
      <c r="B2417" s="40" t="s">
        <v>3479</v>
      </c>
      <c r="C2417" s="91">
        <v>590</v>
      </c>
    </row>
    <row r="2418" spans="2:3" ht="15">
      <c r="B2418" s="40" t="s">
        <v>3480</v>
      </c>
      <c r="C2418" s="91">
        <v>970</v>
      </c>
    </row>
    <row r="2419" spans="2:3" ht="15">
      <c r="B2419" s="40" t="s">
        <v>3481</v>
      </c>
      <c r="C2419" s="91">
        <v>445</v>
      </c>
    </row>
    <row r="2420" spans="2:3" ht="15">
      <c r="B2420" s="40" t="s">
        <v>3482</v>
      </c>
      <c r="C2420" s="91">
        <v>240</v>
      </c>
    </row>
    <row r="2421" spans="2:3" ht="15">
      <c r="B2421" s="40" t="s">
        <v>3483</v>
      </c>
      <c r="C2421" s="91">
        <v>302</v>
      </c>
    </row>
    <row r="2422" spans="2:3" ht="15">
      <c r="B2422" s="40" t="s">
        <v>3484</v>
      </c>
      <c r="C2422" s="91">
        <v>176</v>
      </c>
    </row>
    <row r="2423" spans="2:3" ht="15">
      <c r="B2423" s="40" t="s">
        <v>3485</v>
      </c>
      <c r="C2423" s="91">
        <v>223</v>
      </c>
    </row>
    <row r="2424" spans="2:3" ht="15">
      <c r="B2424" s="40" t="s">
        <v>3486</v>
      </c>
      <c r="C2424" s="91">
        <v>134</v>
      </c>
    </row>
    <row r="2425" spans="2:3" ht="15">
      <c r="B2425" s="40" t="s">
        <v>3487</v>
      </c>
      <c r="C2425" s="91">
        <v>92</v>
      </c>
    </row>
    <row r="2426" spans="2:3" ht="15">
      <c r="B2426" s="40" t="s">
        <v>3488</v>
      </c>
      <c r="C2426" s="91">
        <v>39</v>
      </c>
    </row>
    <row r="2427" spans="2:3" ht="15">
      <c r="B2427" s="40" t="s">
        <v>3489</v>
      </c>
      <c r="C2427" s="91">
        <v>3</v>
      </c>
    </row>
    <row r="2428" spans="2:3" ht="15">
      <c r="B2428" s="40" t="s">
        <v>3490</v>
      </c>
      <c r="C2428" s="91">
        <v>859</v>
      </c>
    </row>
    <row r="2429" spans="2:3" ht="15">
      <c r="B2429" s="40" t="s">
        <v>3491</v>
      </c>
      <c r="C2429" s="91">
        <v>52</v>
      </c>
    </row>
    <row r="2430" spans="2:3" ht="15">
      <c r="B2430" s="40" t="s">
        <v>3492</v>
      </c>
      <c r="C2430" s="91">
        <v>884</v>
      </c>
    </row>
    <row r="2431" spans="2:3" ht="15">
      <c r="B2431" s="40" t="s">
        <v>3494</v>
      </c>
      <c r="C2431" s="91">
        <v>57</v>
      </c>
    </row>
    <row r="2432" spans="2:3" ht="15">
      <c r="B2432" s="40" t="s">
        <v>3495</v>
      </c>
      <c r="C2432" s="91">
        <v>698</v>
      </c>
    </row>
    <row r="2433" spans="2:3" ht="15">
      <c r="B2433" s="40" t="s">
        <v>3496</v>
      </c>
      <c r="C2433" s="91">
        <v>399</v>
      </c>
    </row>
    <row r="2434" spans="2:3" ht="15">
      <c r="B2434" s="40" t="s">
        <v>3497</v>
      </c>
      <c r="C2434" s="91">
        <v>289900</v>
      </c>
    </row>
    <row r="2435" spans="2:3" ht="15">
      <c r="B2435" s="40" t="s">
        <v>3498</v>
      </c>
      <c r="C2435" s="91">
        <v>215</v>
      </c>
    </row>
    <row r="2436" spans="2:3" ht="15">
      <c r="B2436" s="40" t="s">
        <v>3499</v>
      </c>
      <c r="C2436" s="91">
        <v>770</v>
      </c>
    </row>
    <row r="2437" spans="2:3" ht="15">
      <c r="B2437" s="40" t="s">
        <v>3500</v>
      </c>
      <c r="C2437" s="91">
        <v>653</v>
      </c>
    </row>
    <row r="2438" spans="2:3" ht="15">
      <c r="B2438" s="40" t="s">
        <v>3501</v>
      </c>
      <c r="C2438" s="91">
        <v>330</v>
      </c>
    </row>
    <row r="2439" spans="2:3" ht="15">
      <c r="B2439" s="40" t="s">
        <v>3502</v>
      </c>
      <c r="C2439" s="91">
        <v>111</v>
      </c>
    </row>
    <row r="2440" spans="2:3" ht="15">
      <c r="B2440" s="40" t="s">
        <v>3503</v>
      </c>
      <c r="C2440" s="91">
        <v>8</v>
      </c>
    </row>
    <row r="2441" spans="2:3" ht="15">
      <c r="B2441" s="40" t="s">
        <v>3504</v>
      </c>
      <c r="C2441" s="91">
        <v>831</v>
      </c>
    </row>
    <row r="2442" spans="2:3" ht="15">
      <c r="B2442" s="40" t="s">
        <v>3505</v>
      </c>
      <c r="C2442" s="91">
        <v>433</v>
      </c>
    </row>
    <row r="2443" spans="2:3" ht="15">
      <c r="B2443" s="40" t="s">
        <v>3506</v>
      </c>
      <c r="C2443" s="91">
        <v>78</v>
      </c>
    </row>
    <row r="2444" spans="2:3" ht="15">
      <c r="B2444" s="40" t="s">
        <v>3507</v>
      </c>
      <c r="C2444" s="91">
        <v>221</v>
      </c>
    </row>
    <row r="2445" spans="2:3" ht="15">
      <c r="B2445" s="40" t="s">
        <v>3508</v>
      </c>
      <c r="C2445" s="91">
        <v>41</v>
      </c>
    </row>
    <row r="2446" spans="2:3" ht="15">
      <c r="B2446" s="40" t="s">
        <v>3509</v>
      </c>
      <c r="C2446" s="91">
        <v>642</v>
      </c>
    </row>
    <row r="2447" spans="2:3" ht="15">
      <c r="B2447" s="40" t="s">
        <v>3510</v>
      </c>
      <c r="C2447" s="91">
        <v>92</v>
      </c>
    </row>
    <row r="2448" spans="2:3" ht="15">
      <c r="B2448" s="40" t="s">
        <v>3511</v>
      </c>
      <c r="C2448" s="91">
        <v>89</v>
      </c>
    </row>
    <row r="2449" spans="2:3" ht="15">
      <c r="B2449" s="40" t="s">
        <v>3512</v>
      </c>
      <c r="C2449" s="91">
        <v>324</v>
      </c>
    </row>
    <row r="2450" spans="2:3" ht="15">
      <c r="B2450" s="40" t="s">
        <v>3513</v>
      </c>
      <c r="C2450" s="91">
        <v>575</v>
      </c>
    </row>
    <row r="2451" spans="2:3" ht="15">
      <c r="B2451" s="40" t="s">
        <v>3514</v>
      </c>
      <c r="C2451" s="91">
        <v>67</v>
      </c>
    </row>
    <row r="2452" spans="2:3" ht="15">
      <c r="B2452" s="40" t="s">
        <v>3515</v>
      </c>
      <c r="C2452" s="91">
        <v>1905</v>
      </c>
    </row>
    <row r="2453" spans="2:3" ht="15">
      <c r="B2453" s="40" t="s">
        <v>3516</v>
      </c>
      <c r="C2453" s="91">
        <v>294</v>
      </c>
    </row>
    <row r="2454" spans="2:3" ht="15">
      <c r="B2454" s="40" t="s">
        <v>3517</v>
      </c>
      <c r="C2454" s="91">
        <v>93</v>
      </c>
    </row>
    <row r="2455" spans="2:3" ht="15">
      <c r="B2455" s="40" t="s">
        <v>3518</v>
      </c>
      <c r="C2455" s="91">
        <v>325</v>
      </c>
    </row>
    <row r="2456" spans="2:3" ht="15">
      <c r="B2456" s="40" t="s">
        <v>3519</v>
      </c>
      <c r="C2456" s="91">
        <v>632</v>
      </c>
    </row>
    <row r="2457" spans="2:3" ht="15">
      <c r="B2457" s="40" t="s">
        <v>3520</v>
      </c>
      <c r="C2457" s="91">
        <v>87</v>
      </c>
    </row>
    <row r="2458" spans="2:3" ht="15">
      <c r="B2458" s="40" t="s">
        <v>3521</v>
      </c>
      <c r="C2458" s="91">
        <v>2445</v>
      </c>
    </row>
    <row r="2459" spans="2:3" ht="15">
      <c r="B2459" s="40" t="s">
        <v>3522</v>
      </c>
      <c r="C2459" s="91">
        <v>210</v>
      </c>
    </row>
    <row r="2460" spans="2:3" ht="15">
      <c r="B2460" s="40" t="s">
        <v>3523</v>
      </c>
      <c r="C2460" s="91">
        <v>3</v>
      </c>
    </row>
    <row r="2461" spans="2:3" ht="15">
      <c r="B2461" s="40" t="s">
        <v>3524</v>
      </c>
      <c r="C2461" s="91">
        <v>431</v>
      </c>
    </row>
    <row r="2462" spans="2:3" ht="15">
      <c r="B2462" s="40" t="s">
        <v>3525</v>
      </c>
      <c r="C2462" s="91">
        <v>274</v>
      </c>
    </row>
    <row r="2463" spans="2:3" ht="15">
      <c r="B2463" s="40" t="s">
        <v>3526</v>
      </c>
      <c r="C2463" s="91">
        <v>53600</v>
      </c>
    </row>
    <row r="2464" spans="2:3" ht="15">
      <c r="B2464" s="40" t="s">
        <v>3527</v>
      </c>
      <c r="C2464" s="91">
        <v>242</v>
      </c>
    </row>
    <row r="2465" spans="2:3" ht="15">
      <c r="B2465" s="40" t="s">
        <v>3528</v>
      </c>
      <c r="C2465" s="91">
        <v>337</v>
      </c>
    </row>
    <row r="2466" spans="2:3" ht="15">
      <c r="B2466" s="40" t="s">
        <v>3529</v>
      </c>
      <c r="C2466" s="91">
        <v>2364</v>
      </c>
    </row>
    <row r="2467" spans="2:3" ht="15">
      <c r="B2467" s="40" t="s">
        <v>3530</v>
      </c>
      <c r="C2467" s="91">
        <v>313</v>
      </c>
    </row>
    <row r="2468" spans="2:3" ht="15">
      <c r="B2468" s="40" t="s">
        <v>3531</v>
      </c>
      <c r="C2468" s="91">
        <v>186</v>
      </c>
    </row>
    <row r="2469" spans="2:3" ht="15">
      <c r="B2469" s="40" t="s">
        <v>3532</v>
      </c>
      <c r="C2469" s="91">
        <v>881</v>
      </c>
    </row>
    <row r="2470" spans="2:3" ht="15">
      <c r="B2470" s="40" t="s">
        <v>3533</v>
      </c>
      <c r="C2470" s="91">
        <v>293</v>
      </c>
    </row>
    <row r="2471" spans="2:3" ht="15">
      <c r="B2471" s="40" t="s">
        <v>3534</v>
      </c>
      <c r="C2471" s="91">
        <v>452</v>
      </c>
    </row>
    <row r="2472" spans="2:3" ht="15">
      <c r="B2472" s="40" t="s">
        <v>3535</v>
      </c>
      <c r="C2472" s="91">
        <v>693</v>
      </c>
    </row>
    <row r="2473" spans="2:3" ht="15">
      <c r="B2473" s="40" t="s">
        <v>3536</v>
      </c>
      <c r="C2473" s="91">
        <v>254</v>
      </c>
    </row>
    <row r="2474" spans="2:3" ht="15">
      <c r="B2474" s="40" t="s">
        <v>3537</v>
      </c>
      <c r="C2474" s="91">
        <v>195</v>
      </c>
    </row>
    <row r="2475" spans="2:3" ht="15">
      <c r="B2475" s="40" t="s">
        <v>3538</v>
      </c>
      <c r="C2475" s="91">
        <v>505</v>
      </c>
    </row>
    <row r="2476" spans="2:3" ht="15">
      <c r="B2476" s="40" t="s">
        <v>3539</v>
      </c>
      <c r="C2476" s="91">
        <v>386</v>
      </c>
    </row>
    <row r="2477" spans="2:3" ht="15">
      <c r="B2477" s="40" t="s">
        <v>3540</v>
      </c>
      <c r="C2477" s="91">
        <v>367</v>
      </c>
    </row>
    <row r="2478" spans="2:3" ht="15">
      <c r="B2478" s="40" t="s">
        <v>3541</v>
      </c>
      <c r="C2478" s="91">
        <v>615</v>
      </c>
    </row>
    <row r="2479" spans="2:3" ht="15">
      <c r="B2479" s="40" t="s">
        <v>3542</v>
      </c>
      <c r="C2479" s="91">
        <v>7</v>
      </c>
    </row>
    <row r="2480" spans="2:3" ht="15">
      <c r="B2480" s="40" t="s">
        <v>3543</v>
      </c>
      <c r="C2480" s="91">
        <v>244725</v>
      </c>
    </row>
    <row r="2481" spans="2:3" ht="15">
      <c r="B2481" s="40" t="s">
        <v>3544</v>
      </c>
      <c r="C2481" s="91">
        <v>87</v>
      </c>
    </row>
    <row r="2482" spans="2:3" ht="15">
      <c r="B2482" s="40" t="s">
        <v>3545</v>
      </c>
      <c r="C2482" s="91">
        <v>406</v>
      </c>
    </row>
    <row r="2483" spans="2:3" ht="15">
      <c r="B2483" s="40" t="s">
        <v>3546</v>
      </c>
      <c r="C2483" s="91">
        <v>577</v>
      </c>
    </row>
    <row r="2484" spans="2:3" ht="15">
      <c r="B2484" s="40" t="s">
        <v>3547</v>
      </c>
      <c r="C2484" s="91">
        <v>1105</v>
      </c>
    </row>
    <row r="2485" spans="2:3" ht="15">
      <c r="B2485" s="40" t="s">
        <v>3548</v>
      </c>
      <c r="C2485" s="91">
        <v>1248</v>
      </c>
    </row>
    <row r="2486" spans="2:3" ht="15">
      <c r="B2486" s="40" t="s">
        <v>3549</v>
      </c>
      <c r="C2486" s="91">
        <v>341</v>
      </c>
    </row>
    <row r="2487" spans="2:3" ht="15">
      <c r="B2487" s="40" t="s">
        <v>3550</v>
      </c>
      <c r="C2487" s="91">
        <v>220</v>
      </c>
    </row>
    <row r="2488" spans="2:3" ht="15">
      <c r="B2488" s="40" t="s">
        <v>3552</v>
      </c>
      <c r="C2488" s="91">
        <v>711</v>
      </c>
    </row>
    <row r="2489" spans="2:3" ht="15">
      <c r="B2489" s="40" t="s">
        <v>3553</v>
      </c>
      <c r="C2489" s="91">
        <v>605</v>
      </c>
    </row>
    <row r="2490" spans="2:3" ht="15">
      <c r="B2490" s="40" t="s">
        <v>3554</v>
      </c>
      <c r="C2490" s="91">
        <v>55</v>
      </c>
    </row>
    <row r="2491" spans="2:3" ht="15">
      <c r="B2491" s="40" t="s">
        <v>3555</v>
      </c>
      <c r="C2491" s="91">
        <v>375</v>
      </c>
    </row>
    <row r="2492" spans="2:3" ht="15">
      <c r="B2492" s="40" t="s">
        <v>3556</v>
      </c>
      <c r="C2492" s="91">
        <v>223</v>
      </c>
    </row>
    <row r="2493" spans="2:3" ht="15">
      <c r="B2493" s="40" t="s">
        <v>3557</v>
      </c>
      <c r="C2493" s="91">
        <v>5840000</v>
      </c>
    </row>
    <row r="2494" spans="2:3" ht="15">
      <c r="B2494" s="40" t="s">
        <v>3558</v>
      </c>
      <c r="C2494" s="91">
        <v>61</v>
      </c>
    </row>
    <row r="2495" spans="2:3" ht="15">
      <c r="B2495" s="40" t="s">
        <v>3559</v>
      </c>
      <c r="C2495" s="91">
        <v>978</v>
      </c>
    </row>
    <row r="2496" spans="2:3" ht="15">
      <c r="B2496" s="40" t="s">
        <v>3560</v>
      </c>
      <c r="C2496" s="91">
        <v>43</v>
      </c>
    </row>
    <row r="2497" spans="2:3" ht="15">
      <c r="B2497" s="40" t="s">
        <v>3561</v>
      </c>
      <c r="C2497" s="91">
        <v>1120</v>
      </c>
    </row>
    <row r="2498" spans="2:3" ht="15">
      <c r="B2498" s="40" t="s">
        <v>3562</v>
      </c>
      <c r="C2498" s="91">
        <v>3214</v>
      </c>
    </row>
    <row r="2499" spans="2:3" ht="15">
      <c r="B2499" s="40" t="s">
        <v>3563</v>
      </c>
      <c r="C2499" s="91">
        <v>397</v>
      </c>
    </row>
    <row r="2500" spans="2:3" ht="15">
      <c r="B2500" s="40" t="s">
        <v>3564</v>
      </c>
      <c r="C2500" s="91">
        <v>802</v>
      </c>
    </row>
    <row r="2501" spans="2:3" ht="15">
      <c r="B2501" s="40" t="s">
        <v>3565</v>
      </c>
      <c r="C2501" s="91">
        <v>75</v>
      </c>
    </row>
    <row r="2502" spans="2:3" ht="15">
      <c r="B2502" s="40" t="s">
        <v>3566</v>
      </c>
      <c r="C2502" s="91">
        <v>121</v>
      </c>
    </row>
    <row r="2503" spans="2:3" ht="15">
      <c r="B2503" s="40" t="s">
        <v>3568</v>
      </c>
      <c r="C2503" s="91">
        <v>683</v>
      </c>
    </row>
    <row r="2504" spans="2:3" ht="15">
      <c r="B2504" s="40" t="s">
        <v>3569</v>
      </c>
      <c r="C2504" s="91">
        <v>13</v>
      </c>
    </row>
    <row r="2505" spans="2:3" ht="15">
      <c r="B2505" s="40" t="s">
        <v>3570</v>
      </c>
      <c r="C2505" s="91">
        <v>660</v>
      </c>
    </row>
    <row r="2506" spans="2:3" ht="15">
      <c r="B2506" s="40" t="s">
        <v>3571</v>
      </c>
      <c r="C2506" s="91">
        <v>39</v>
      </c>
    </row>
    <row r="2507" spans="2:3" ht="15">
      <c r="B2507" s="40" t="s">
        <v>3572</v>
      </c>
      <c r="C2507" s="91">
        <v>343</v>
      </c>
    </row>
    <row r="2508" spans="2:3" ht="15">
      <c r="B2508" s="40" t="s">
        <v>3573</v>
      </c>
      <c r="C2508" s="91">
        <v>79</v>
      </c>
    </row>
    <row r="2509" spans="2:3" ht="15">
      <c r="B2509" s="40" t="s">
        <v>3574</v>
      </c>
      <c r="C2509" s="91">
        <v>229</v>
      </c>
    </row>
    <row r="2510" spans="2:3" ht="15">
      <c r="B2510" s="40" t="s">
        <v>3575</v>
      </c>
      <c r="C2510" s="91">
        <v>284</v>
      </c>
    </row>
    <row r="2511" spans="2:3" ht="15">
      <c r="B2511" s="40" t="s">
        <v>3576</v>
      </c>
      <c r="C2511" s="91">
        <v>206</v>
      </c>
    </row>
    <row r="2512" spans="2:3" ht="15">
      <c r="B2512" s="40" t="s">
        <v>3577</v>
      </c>
      <c r="C2512" s="91">
        <v>683</v>
      </c>
    </row>
    <row r="2513" spans="2:3" ht="15">
      <c r="B2513" s="40" t="s">
        <v>3578</v>
      </c>
      <c r="C2513" s="91">
        <v>13</v>
      </c>
    </row>
    <row r="2514" spans="2:3" ht="15">
      <c r="B2514" s="40" t="s">
        <v>3579</v>
      </c>
      <c r="C2514" s="91">
        <v>2439</v>
      </c>
    </row>
    <row r="2515" spans="2:3" ht="15">
      <c r="B2515" s="40" t="s">
        <v>3580</v>
      </c>
      <c r="C2515" s="91">
        <v>0</v>
      </c>
    </row>
    <row r="2516" spans="2:3" ht="15">
      <c r="B2516" s="40" t="s">
        <v>3581</v>
      </c>
      <c r="C2516" s="91">
        <v>344</v>
      </c>
    </row>
    <row r="2517" spans="2:3" ht="15">
      <c r="B2517" s="40" t="s">
        <v>3582</v>
      </c>
      <c r="C2517" s="91">
        <v>754000</v>
      </c>
    </row>
    <row r="2518" spans="2:3" ht="15">
      <c r="B2518" s="40" t="s">
        <v>3583</v>
      </c>
      <c r="C2518" s="91">
        <v>79</v>
      </c>
    </row>
    <row r="2519" spans="2:3" ht="15">
      <c r="B2519" s="40" t="s">
        <v>3584</v>
      </c>
      <c r="C2519" s="91">
        <v>89500</v>
      </c>
    </row>
    <row r="2520" spans="2:3" ht="15">
      <c r="B2520" s="40" t="s">
        <v>3585</v>
      </c>
      <c r="C2520" s="91">
        <v>44</v>
      </c>
    </row>
    <row r="2521" spans="2:3" ht="15">
      <c r="B2521" s="40" t="s">
        <v>3586</v>
      </c>
      <c r="C2521" s="91">
        <v>194</v>
      </c>
    </row>
    <row r="2522" spans="2:3" ht="15">
      <c r="B2522" s="40" t="s">
        <v>3587</v>
      </c>
      <c r="C2522" s="91">
        <v>193</v>
      </c>
    </row>
    <row r="2523" spans="2:3" ht="15">
      <c r="B2523" s="40" t="s">
        <v>3588</v>
      </c>
      <c r="C2523" s="91">
        <v>125</v>
      </c>
    </row>
    <row r="2524" spans="2:3" ht="15">
      <c r="B2524" s="40" t="s">
        <v>3589</v>
      </c>
      <c r="C2524" s="91">
        <v>970</v>
      </c>
    </row>
    <row r="2525" spans="2:3" ht="15">
      <c r="B2525" s="40" t="s">
        <v>3590</v>
      </c>
      <c r="C2525" s="91">
        <v>837</v>
      </c>
    </row>
    <row r="2526" spans="2:3" ht="15">
      <c r="B2526" s="40" t="s">
        <v>3591</v>
      </c>
      <c r="C2526" s="91">
        <v>256</v>
      </c>
    </row>
    <row r="2527" spans="2:3" ht="15">
      <c r="B2527" s="40" t="s">
        <v>3592</v>
      </c>
      <c r="C2527" s="91">
        <v>127</v>
      </c>
    </row>
    <row r="2528" spans="2:3" ht="15">
      <c r="B2528" s="40" t="s">
        <v>3593</v>
      </c>
      <c r="C2528" s="91">
        <v>33</v>
      </c>
    </row>
    <row r="2529" spans="2:3" ht="15">
      <c r="B2529" s="40" t="s">
        <v>3594</v>
      </c>
      <c r="C2529" s="91">
        <v>244</v>
      </c>
    </row>
    <row r="2530" spans="2:3" ht="15">
      <c r="B2530" s="40" t="s">
        <v>3595</v>
      </c>
      <c r="C2530" s="91">
        <v>1347</v>
      </c>
    </row>
    <row r="2531" spans="2:3" ht="15">
      <c r="B2531" s="40" t="s">
        <v>3596</v>
      </c>
      <c r="C2531" s="91">
        <v>4976</v>
      </c>
    </row>
    <row r="2532" spans="2:3" ht="15">
      <c r="B2532" s="40" t="s">
        <v>3597</v>
      </c>
      <c r="C2532" s="91">
        <v>825</v>
      </c>
    </row>
    <row r="2533" spans="2:3" ht="15">
      <c r="B2533" s="40" t="s">
        <v>3598</v>
      </c>
      <c r="C2533" s="91">
        <v>14</v>
      </c>
    </row>
    <row r="2534" spans="2:3" ht="15">
      <c r="B2534" s="40" t="s">
        <v>3599</v>
      </c>
      <c r="C2534" s="91">
        <v>37</v>
      </c>
    </row>
    <row r="2535" spans="2:3" ht="15">
      <c r="B2535" s="40" t="s">
        <v>3600</v>
      </c>
      <c r="C2535" s="91">
        <v>403</v>
      </c>
    </row>
    <row r="2536" spans="2:3" ht="15">
      <c r="B2536" s="40" t="s">
        <v>3601</v>
      </c>
      <c r="C2536" s="91">
        <v>15</v>
      </c>
    </row>
    <row r="2537" spans="2:3" ht="15">
      <c r="B2537" s="40" t="s">
        <v>3602</v>
      </c>
      <c r="C2537" s="91">
        <v>57</v>
      </c>
    </row>
    <row r="2538" spans="2:3" ht="15">
      <c r="B2538" s="40" t="s">
        <v>3603</v>
      </c>
      <c r="C2538" s="91">
        <v>759</v>
      </c>
    </row>
    <row r="2539" spans="2:3" ht="15">
      <c r="B2539" s="40" t="s">
        <v>3604</v>
      </c>
      <c r="C2539" s="91">
        <v>471</v>
      </c>
    </row>
    <row r="2540" spans="2:3" ht="15">
      <c r="B2540" s="40" t="s">
        <v>3605</v>
      </c>
      <c r="C2540" s="91">
        <v>531</v>
      </c>
    </row>
    <row r="2541" spans="2:3" ht="15">
      <c r="B2541" s="40" t="s">
        <v>3606</v>
      </c>
      <c r="C2541" s="91">
        <v>4</v>
      </c>
    </row>
    <row r="2542" spans="2:3" ht="15">
      <c r="B2542" s="40" t="s">
        <v>3607</v>
      </c>
      <c r="C2542" s="91">
        <v>755</v>
      </c>
    </row>
    <row r="2543" spans="2:3" ht="15">
      <c r="B2543" s="40" t="s">
        <v>3608</v>
      </c>
      <c r="C2543" s="91">
        <v>154</v>
      </c>
    </row>
    <row r="2544" spans="2:3" ht="15">
      <c r="B2544" s="40" t="s">
        <v>3609</v>
      </c>
      <c r="C2544" s="91">
        <v>16</v>
      </c>
    </row>
    <row r="2545" spans="2:3" ht="15">
      <c r="B2545" s="40" t="s">
        <v>3610</v>
      </c>
      <c r="C2545" s="91">
        <v>4000</v>
      </c>
    </row>
    <row r="2546" spans="2:3" ht="15">
      <c r="B2546" s="40" t="s">
        <v>3611</v>
      </c>
      <c r="C2546" s="91">
        <v>80</v>
      </c>
    </row>
    <row r="2547" spans="2:3" ht="15">
      <c r="B2547" s="40" t="s">
        <v>3612</v>
      </c>
      <c r="C2547" s="91">
        <v>4</v>
      </c>
    </row>
    <row r="2548" spans="2:3" ht="15">
      <c r="B2548" s="40" t="s">
        <v>3613</v>
      </c>
      <c r="C2548" s="91">
        <v>18</v>
      </c>
    </row>
    <row r="2549" spans="2:3" ht="15">
      <c r="B2549" s="40" t="s">
        <v>3614</v>
      </c>
      <c r="C2549" s="91">
        <v>15</v>
      </c>
    </row>
    <row r="2550" spans="2:3" ht="15">
      <c r="B2550" s="40" t="s">
        <v>3615</v>
      </c>
      <c r="C2550" s="91">
        <v>4</v>
      </c>
    </row>
    <row r="2551" spans="2:3" ht="15">
      <c r="B2551" s="40" t="s">
        <v>3616</v>
      </c>
      <c r="C2551" s="91">
        <v>149</v>
      </c>
    </row>
    <row r="2552" spans="2:3" ht="15">
      <c r="B2552" s="40" t="s">
        <v>3617</v>
      </c>
      <c r="C2552" s="91">
        <v>125</v>
      </c>
    </row>
    <row r="2553" spans="2:3" ht="15">
      <c r="B2553" s="40" t="s">
        <v>3618</v>
      </c>
      <c r="C2553" s="91">
        <v>38</v>
      </c>
    </row>
    <row r="2554" spans="2:3" ht="15">
      <c r="B2554" s="40" t="s">
        <v>3619</v>
      </c>
      <c r="C2554" s="91">
        <v>21</v>
      </c>
    </row>
    <row r="2555" spans="2:3" ht="15">
      <c r="B2555" s="40" t="s">
        <v>3620</v>
      </c>
      <c r="C2555" s="91">
        <v>56</v>
      </c>
    </row>
    <row r="2556" spans="2:3" ht="15">
      <c r="B2556" s="40" t="s">
        <v>3621</v>
      </c>
      <c r="C2556" s="91">
        <v>20</v>
      </c>
    </row>
    <row r="2557" spans="2:3" ht="15">
      <c r="B2557" s="40" t="s">
        <v>3622</v>
      </c>
      <c r="C2557" s="91">
        <v>28</v>
      </c>
    </row>
    <row r="2558" spans="2:3" ht="15">
      <c r="B2558" s="40" t="s">
        <v>3623</v>
      </c>
      <c r="C2558" s="91">
        <v>2</v>
      </c>
    </row>
    <row r="2559" spans="2:3" ht="15">
      <c r="B2559" s="40" t="s">
        <v>3624</v>
      </c>
      <c r="C2559" s="91">
        <v>99</v>
      </c>
    </row>
    <row r="2560" spans="2:3" ht="15">
      <c r="B2560" s="40" t="s">
        <v>3625</v>
      </c>
      <c r="C2560" s="91">
        <v>5</v>
      </c>
    </row>
    <row r="2561" spans="2:3" ht="15">
      <c r="B2561" s="40" t="s">
        <v>3626</v>
      </c>
      <c r="C2561" s="91">
        <v>4</v>
      </c>
    </row>
    <row r="2562" spans="2:3" ht="15">
      <c r="B2562" s="40" t="s">
        <v>3627</v>
      </c>
      <c r="C2562" s="91">
        <v>14</v>
      </c>
    </row>
    <row r="2563" spans="2:3" ht="15">
      <c r="B2563" s="40" t="s">
        <v>3628</v>
      </c>
      <c r="C2563" s="91">
        <v>1950</v>
      </c>
    </row>
    <row r="2564" spans="2:3" ht="15">
      <c r="B2564" s="40" t="s">
        <v>3629</v>
      </c>
      <c r="C2564" s="91">
        <v>17</v>
      </c>
    </row>
    <row r="2565" spans="2:3" ht="15">
      <c r="B2565" s="40" t="s">
        <v>3630</v>
      </c>
      <c r="C2565" s="91">
        <v>94</v>
      </c>
    </row>
    <row r="2566" spans="2:3" ht="15">
      <c r="B2566" s="40" t="s">
        <v>3631</v>
      </c>
      <c r="C2566" s="91">
        <v>10</v>
      </c>
    </row>
    <row r="2567" spans="2:3" ht="15">
      <c r="B2567" s="40" t="s">
        <v>3632</v>
      </c>
      <c r="C2567" s="91">
        <v>24</v>
      </c>
    </row>
    <row r="2568" spans="2:3" ht="15">
      <c r="B2568" s="40" t="s">
        <v>3633</v>
      </c>
      <c r="C2568" s="91">
        <v>3</v>
      </c>
    </row>
    <row r="2569" spans="2:3" ht="15">
      <c r="B2569" s="40" t="s">
        <v>3634</v>
      </c>
      <c r="C2569" s="91">
        <v>35</v>
      </c>
    </row>
    <row r="2570" spans="2:3" ht="15">
      <c r="B2570" s="40" t="s">
        <v>3635</v>
      </c>
      <c r="C2570" s="91">
        <v>310</v>
      </c>
    </row>
    <row r="2571" spans="2:3" ht="15">
      <c r="B2571" s="40" t="s">
        <v>3636</v>
      </c>
      <c r="C2571" s="91">
        <v>8</v>
      </c>
    </row>
    <row r="2572" spans="2:3" ht="15">
      <c r="B2572" s="40" t="s">
        <v>3637</v>
      </c>
      <c r="C2572" s="91">
        <v>6</v>
      </c>
    </row>
    <row r="2573" spans="2:3" ht="15">
      <c r="B2573" s="40" t="s">
        <v>3638</v>
      </c>
      <c r="C2573" s="91">
        <v>82</v>
      </c>
    </row>
    <row r="2574" spans="2:3" ht="15">
      <c r="B2574" s="40" t="s">
        <v>3639</v>
      </c>
      <c r="C2574" s="91">
        <v>1</v>
      </c>
    </row>
    <row r="2575" spans="2:3" ht="15">
      <c r="B2575" s="40" t="s">
        <v>3640</v>
      </c>
      <c r="C2575" s="91">
        <v>105</v>
      </c>
    </row>
    <row r="2576" spans="2:3" ht="15">
      <c r="B2576" s="40" t="s">
        <v>3641</v>
      </c>
      <c r="C2576" s="91">
        <v>23</v>
      </c>
    </row>
    <row r="2577" spans="2:3" ht="15">
      <c r="B2577" s="40" t="s">
        <v>3642</v>
      </c>
      <c r="C2577" s="91">
        <v>3</v>
      </c>
    </row>
    <row r="2578" spans="2:3" ht="15">
      <c r="B2578" s="40" t="s">
        <v>3643</v>
      </c>
      <c r="C2578" s="91">
        <v>19</v>
      </c>
    </row>
    <row r="2579" spans="2:3" ht="15">
      <c r="B2579" s="40" t="s">
        <v>3644</v>
      </c>
      <c r="C2579" s="91">
        <v>12</v>
      </c>
    </row>
    <row r="2580" spans="2:3" ht="15">
      <c r="B2580" s="40" t="s">
        <v>3645</v>
      </c>
      <c r="C2580" s="91">
        <v>20</v>
      </c>
    </row>
    <row r="2581" spans="2:3" ht="15">
      <c r="B2581" s="40" t="s">
        <v>3646</v>
      </c>
      <c r="C2581" s="91">
        <v>195</v>
      </c>
    </row>
    <row r="2582" spans="2:3" ht="15">
      <c r="B2582" s="40" t="s">
        <v>3647</v>
      </c>
      <c r="C2582" s="91">
        <v>43</v>
      </c>
    </row>
    <row r="2583" spans="2:3" ht="15">
      <c r="B2583" s="40" t="s">
        <v>3648</v>
      </c>
      <c r="C2583" s="91">
        <v>5</v>
      </c>
    </row>
    <row r="2584" spans="2:3" ht="15">
      <c r="B2584" s="40" t="s">
        <v>3649</v>
      </c>
      <c r="C2584" s="91">
        <v>15</v>
      </c>
    </row>
    <row r="2585" spans="2:3" ht="15">
      <c r="B2585" s="40" t="s">
        <v>3650</v>
      </c>
      <c r="C2585" s="91">
        <v>17</v>
      </c>
    </row>
    <row r="2586" spans="2:3" ht="15">
      <c r="B2586" s="40" t="s">
        <v>3651</v>
      </c>
      <c r="C2586" s="91">
        <v>74</v>
      </c>
    </row>
    <row r="2587" spans="2:3" ht="15">
      <c r="B2587" s="40" t="s">
        <v>3652</v>
      </c>
      <c r="C2587" s="91">
        <v>29</v>
      </c>
    </row>
    <row r="2588" spans="2:3" ht="15">
      <c r="B2588" s="40" t="s">
        <v>3653</v>
      </c>
      <c r="C2588" s="91">
        <v>28</v>
      </c>
    </row>
    <row r="2589" spans="2:3" ht="15">
      <c r="B2589" s="40" t="s">
        <v>3654</v>
      </c>
      <c r="C2589" s="91">
        <v>1</v>
      </c>
    </row>
    <row r="2590" spans="2:3" ht="15">
      <c r="B2590" s="40" t="s">
        <v>3655</v>
      </c>
      <c r="C2590" s="91">
        <v>1</v>
      </c>
    </row>
    <row r="2591" spans="2:3" ht="15">
      <c r="B2591" s="40" t="s">
        <v>3656</v>
      </c>
      <c r="C2591" s="91">
        <v>5</v>
      </c>
    </row>
    <row r="2592" spans="2:3" ht="15">
      <c r="B2592" s="40" t="s">
        <v>3657</v>
      </c>
      <c r="C2592" s="91">
        <v>6</v>
      </c>
    </row>
    <row r="2593" spans="2:3" ht="15">
      <c r="B2593" s="40" t="s">
        <v>3658</v>
      </c>
      <c r="C2593" s="91">
        <v>4</v>
      </c>
    </row>
    <row r="2594" spans="2:3" ht="15">
      <c r="B2594" s="40" t="s">
        <v>3659</v>
      </c>
      <c r="C2594" s="91">
        <v>3</v>
      </c>
    </row>
    <row r="2595" spans="2:3" ht="15">
      <c r="B2595" s="40" t="s">
        <v>3660</v>
      </c>
      <c r="C2595" s="91">
        <v>1</v>
      </c>
    </row>
    <row r="2596" spans="2:3" ht="15">
      <c r="B2596" s="40" t="s">
        <v>3661</v>
      </c>
      <c r="C2596" s="91">
        <v>69</v>
      </c>
    </row>
    <row r="2597" spans="2:3" ht="15">
      <c r="B2597" s="40" t="s">
        <v>3662</v>
      </c>
      <c r="C2597" s="91">
        <v>12</v>
      </c>
    </row>
    <row r="2598" spans="2:3" ht="15">
      <c r="B2598" s="40" t="s">
        <v>3663</v>
      </c>
      <c r="C2598" s="91">
        <v>17</v>
      </c>
    </row>
    <row r="2599" spans="2:3" ht="15">
      <c r="B2599" s="40" t="s">
        <v>3664</v>
      </c>
      <c r="C2599" s="91">
        <v>127</v>
      </c>
    </row>
    <row r="2600" spans="2:3" ht="15">
      <c r="B2600" s="40" t="s">
        <v>3665</v>
      </c>
      <c r="C2600" s="91">
        <v>21</v>
      </c>
    </row>
    <row r="2601" spans="2:3" ht="15">
      <c r="B2601" s="40" t="s">
        <v>3666</v>
      </c>
      <c r="C2601" s="91">
        <v>1</v>
      </c>
    </row>
    <row r="2602" spans="2:3" ht="15">
      <c r="B2602" s="40" t="s">
        <v>3667</v>
      </c>
      <c r="C2602" s="91">
        <v>21</v>
      </c>
    </row>
    <row r="2603" spans="2:3" ht="15">
      <c r="B2603" s="40" t="s">
        <v>3668</v>
      </c>
      <c r="C2603" s="91">
        <v>10</v>
      </c>
    </row>
    <row r="2604" spans="2:3" ht="15">
      <c r="B2604" s="40" t="s">
        <v>3669</v>
      </c>
      <c r="C2604" s="91">
        <v>2</v>
      </c>
    </row>
    <row r="2605" spans="2:3" ht="15">
      <c r="B2605" s="40" t="s">
        <v>3670</v>
      </c>
      <c r="C2605" s="91">
        <v>30</v>
      </c>
    </row>
    <row r="2606" spans="2:3" ht="15">
      <c r="B2606" s="40" t="s">
        <v>3671</v>
      </c>
      <c r="C2606" s="91">
        <v>4</v>
      </c>
    </row>
    <row r="2607" spans="2:3" ht="15">
      <c r="B2607" s="40" t="s">
        <v>3672</v>
      </c>
      <c r="C2607" s="91">
        <v>10</v>
      </c>
    </row>
    <row r="2608" spans="2:3" ht="15">
      <c r="B2608" s="40" t="s">
        <v>3673</v>
      </c>
      <c r="C2608" s="91">
        <v>6000</v>
      </c>
    </row>
    <row r="2609" spans="2:3" ht="15">
      <c r="B2609" s="40" t="s">
        <v>3674</v>
      </c>
      <c r="C2609" s="91">
        <v>6</v>
      </c>
    </row>
    <row r="2610" spans="2:3" ht="15">
      <c r="B2610" s="40" t="s">
        <v>3675</v>
      </c>
      <c r="C2610" s="91">
        <v>1</v>
      </c>
    </row>
    <row r="2611" spans="2:3" ht="15">
      <c r="B2611" s="40" t="s">
        <v>1810</v>
      </c>
      <c r="C2611" s="91">
        <v>26</v>
      </c>
    </row>
    <row r="2612" spans="2:3" ht="15">
      <c r="B2612" s="40" t="s">
        <v>3676</v>
      </c>
      <c r="C2612" s="91">
        <v>200</v>
      </c>
    </row>
    <row r="2613" spans="2:3" ht="15">
      <c r="B2613" s="40" t="s">
        <v>1812</v>
      </c>
      <c r="C2613" s="91">
        <v>219</v>
      </c>
    </row>
    <row r="2614" spans="2:3" ht="15">
      <c r="B2614" s="40" t="s">
        <v>2162</v>
      </c>
      <c r="C2614" s="91">
        <v>1150</v>
      </c>
    </row>
    <row r="2615" spans="2:3" ht="15">
      <c r="B2615" s="40" t="s">
        <v>1815</v>
      </c>
      <c r="C2615" s="91">
        <v>3</v>
      </c>
    </row>
    <row r="2616" spans="2:3" ht="15">
      <c r="B2616" s="40" t="s">
        <v>3677</v>
      </c>
      <c r="C2616" s="91">
        <v>436</v>
      </c>
    </row>
    <row r="2617" spans="2:3" ht="15">
      <c r="B2617" s="40" t="s">
        <v>1819</v>
      </c>
      <c r="C2617" s="91">
        <v>40</v>
      </c>
    </row>
    <row r="2618" spans="2:3" ht="15">
      <c r="B2618" s="40" t="s">
        <v>3678</v>
      </c>
      <c r="C2618" s="91">
        <v>541</v>
      </c>
    </row>
    <row r="2619" spans="2:3" ht="15">
      <c r="B2619" s="40" t="s">
        <v>3679</v>
      </c>
      <c r="C2619" s="91">
        <v>1</v>
      </c>
    </row>
    <row r="2620" spans="2:3" ht="15">
      <c r="B2620" s="40" t="s">
        <v>1821</v>
      </c>
      <c r="C2620" s="91">
        <v>26</v>
      </c>
    </row>
    <row r="2621" spans="2:3" ht="15">
      <c r="B2621" s="40" t="s">
        <v>3680</v>
      </c>
      <c r="C2621" s="91">
        <v>467</v>
      </c>
    </row>
    <row r="2622" spans="2:3" ht="15">
      <c r="B2622" s="40" t="s">
        <v>1825</v>
      </c>
      <c r="C2622" s="91">
        <v>273</v>
      </c>
    </row>
    <row r="2623" spans="2:3" ht="15">
      <c r="B2623" s="40" t="s">
        <v>3681</v>
      </c>
      <c r="C2623" s="91">
        <v>1355</v>
      </c>
    </row>
    <row r="2624" spans="2:3" ht="15">
      <c r="B2624" s="40" t="s">
        <v>1826</v>
      </c>
      <c r="C2624" s="91">
        <v>11</v>
      </c>
    </row>
    <row r="2625" spans="2:3" ht="15">
      <c r="B2625" s="40" t="s">
        <v>3682</v>
      </c>
      <c r="C2625" s="91">
        <v>197</v>
      </c>
    </row>
    <row r="2626" spans="2:3" ht="15">
      <c r="B2626" s="40" t="s">
        <v>3683</v>
      </c>
      <c r="C2626" s="91">
        <v>15</v>
      </c>
    </row>
    <row r="2627" spans="2:3" ht="15">
      <c r="B2627" s="40" t="s">
        <v>1830</v>
      </c>
      <c r="C2627" s="91">
        <v>3</v>
      </c>
    </row>
    <row r="2628" spans="2:3" ht="15">
      <c r="B2628" s="40" t="s">
        <v>3684</v>
      </c>
      <c r="C2628" s="91">
        <v>507</v>
      </c>
    </row>
    <row r="2629" spans="2:3" ht="15">
      <c r="B2629" s="40" t="s">
        <v>3685</v>
      </c>
      <c r="C2629" s="91">
        <v>237</v>
      </c>
    </row>
    <row r="2630" spans="2:3" ht="15">
      <c r="B2630" s="40" t="s">
        <v>3686</v>
      </c>
      <c r="C2630" s="91">
        <v>616</v>
      </c>
    </row>
    <row r="2631" spans="2:3" ht="15">
      <c r="B2631" s="40" t="s">
        <v>1834</v>
      </c>
      <c r="C2631" s="91">
        <v>357</v>
      </c>
    </row>
    <row r="2632" spans="2:3" ht="15">
      <c r="B2632" s="40" t="s">
        <v>3687</v>
      </c>
      <c r="C2632" s="91">
        <v>425</v>
      </c>
    </row>
    <row r="2633" spans="2:3" ht="15">
      <c r="B2633" s="40" t="s">
        <v>3688</v>
      </c>
      <c r="C2633" s="91">
        <v>76</v>
      </c>
    </row>
    <row r="2634" spans="2:3" ht="15">
      <c r="B2634" s="40" t="s">
        <v>3689</v>
      </c>
      <c r="C2634" s="91">
        <v>51</v>
      </c>
    </row>
    <row r="2635" spans="2:3" ht="15">
      <c r="B2635" s="40" t="s">
        <v>1840</v>
      </c>
      <c r="C2635" s="91">
        <v>1744</v>
      </c>
    </row>
    <row r="2636" spans="2:3" ht="15">
      <c r="B2636" s="40" t="s">
        <v>3690</v>
      </c>
      <c r="C2636" s="91">
        <v>8192</v>
      </c>
    </row>
    <row r="2637" spans="2:3" ht="15">
      <c r="B2637" s="40" t="s">
        <v>1841</v>
      </c>
      <c r="C2637" s="91">
        <v>36</v>
      </c>
    </row>
    <row r="2638" spans="2:3" ht="15">
      <c r="B2638" s="40" t="s">
        <v>3691</v>
      </c>
      <c r="C2638" s="91">
        <v>1226</v>
      </c>
    </row>
    <row r="2639" spans="2:3" ht="15">
      <c r="B2639" s="40" t="s">
        <v>1843</v>
      </c>
      <c r="C2639" s="91">
        <v>59</v>
      </c>
    </row>
    <row r="2640" spans="2:3" ht="15">
      <c r="B2640" s="40" t="s">
        <v>3692</v>
      </c>
      <c r="C2640" s="91">
        <v>2870</v>
      </c>
    </row>
    <row r="2641" spans="2:3" ht="15">
      <c r="B2641" s="40" t="s">
        <v>1845</v>
      </c>
      <c r="C2641" s="91">
        <v>25</v>
      </c>
    </row>
    <row r="2642" spans="2:3" ht="15">
      <c r="B2642" s="40" t="s">
        <v>3640</v>
      </c>
      <c r="C2642" s="91">
        <v>61</v>
      </c>
    </row>
    <row r="2643" spans="2:3" ht="15">
      <c r="B2643" s="40" t="s">
        <v>1846</v>
      </c>
      <c r="C2643" s="91">
        <v>25</v>
      </c>
    </row>
    <row r="2644" spans="2:3" ht="15">
      <c r="B2644" s="40" t="s">
        <v>3693</v>
      </c>
      <c r="C2644" s="91">
        <v>350</v>
      </c>
    </row>
    <row r="2645" spans="2:3" ht="15">
      <c r="B2645" s="40" t="s">
        <v>1848</v>
      </c>
      <c r="C2645" s="91">
        <v>4</v>
      </c>
    </row>
    <row r="2646" spans="2:3" ht="15">
      <c r="B2646" s="40" t="s">
        <v>3694</v>
      </c>
      <c r="C2646" s="91">
        <v>886</v>
      </c>
    </row>
    <row r="2647" spans="2:3" ht="15">
      <c r="B2647" s="40" t="s">
        <v>3695</v>
      </c>
      <c r="C2647" s="91">
        <v>20</v>
      </c>
    </row>
    <row r="2648" spans="2:3" ht="15">
      <c r="B2648" s="40" t="s">
        <v>3696</v>
      </c>
      <c r="C2648" s="91">
        <v>14</v>
      </c>
    </row>
    <row r="2649" spans="2:3" ht="15">
      <c r="B2649" s="40" t="s">
        <v>1850</v>
      </c>
      <c r="C2649" s="91">
        <v>212</v>
      </c>
    </row>
    <row r="2650" spans="2:3" ht="15">
      <c r="B2650" s="40" t="s">
        <v>3697</v>
      </c>
      <c r="C2650" s="91">
        <v>191</v>
      </c>
    </row>
    <row r="2651" spans="2:3" ht="15">
      <c r="B2651" s="40" t="s">
        <v>3698</v>
      </c>
      <c r="C2651" s="91">
        <v>23</v>
      </c>
    </row>
    <row r="2652" spans="2:3" ht="15">
      <c r="B2652" s="40" t="s">
        <v>1853</v>
      </c>
      <c r="C2652" s="91">
        <v>5</v>
      </c>
    </row>
    <row r="2653" spans="2:3" ht="15">
      <c r="B2653" s="40" t="s">
        <v>3699</v>
      </c>
      <c r="C2653" s="91">
        <v>567</v>
      </c>
    </row>
    <row r="2654" spans="2:3" ht="15">
      <c r="B2654" s="40" t="s">
        <v>3700</v>
      </c>
      <c r="C2654" s="91">
        <v>279</v>
      </c>
    </row>
    <row r="2655" spans="2:3" ht="15">
      <c r="B2655" s="40" t="s">
        <v>1856</v>
      </c>
      <c r="C2655" s="91">
        <v>43</v>
      </c>
    </row>
    <row r="2656" spans="2:3" ht="15">
      <c r="B2656" s="40" t="s">
        <v>3701</v>
      </c>
      <c r="C2656" s="91">
        <v>193</v>
      </c>
    </row>
    <row r="2657" spans="2:3" ht="15">
      <c r="B2657" s="40" t="s">
        <v>3702</v>
      </c>
      <c r="C2657" s="91">
        <v>142</v>
      </c>
    </row>
    <row r="2658" spans="2:3" ht="15">
      <c r="B2658" s="40" t="s">
        <v>3703</v>
      </c>
      <c r="C2658" s="91">
        <v>702</v>
      </c>
    </row>
    <row r="2659" spans="2:3" ht="15">
      <c r="B2659" s="40" t="s">
        <v>1862</v>
      </c>
      <c r="C2659" s="91">
        <v>7</v>
      </c>
    </row>
    <row r="2660" spans="2:3" ht="15">
      <c r="B2660" s="40" t="s">
        <v>1864</v>
      </c>
      <c r="C2660" s="91">
        <v>23</v>
      </c>
    </row>
    <row r="2661" spans="2:3" ht="15">
      <c r="B2661" s="40" t="s">
        <v>3704</v>
      </c>
      <c r="C2661" s="91">
        <v>291</v>
      </c>
    </row>
    <row r="2662" spans="2:3" ht="15">
      <c r="B2662" s="40" t="s">
        <v>1866</v>
      </c>
      <c r="C2662" s="91">
        <v>84</v>
      </c>
    </row>
    <row r="2663" spans="2:3" ht="15">
      <c r="B2663" s="40" t="s">
        <v>3641</v>
      </c>
      <c r="C2663" s="91">
        <v>264</v>
      </c>
    </row>
    <row r="2664" spans="2:3" ht="15">
      <c r="B2664" s="40" t="s">
        <v>1867</v>
      </c>
      <c r="C2664" s="91">
        <v>10725</v>
      </c>
    </row>
    <row r="2665" spans="2:3" ht="15">
      <c r="B2665" s="40" t="s">
        <v>3705</v>
      </c>
      <c r="C2665" s="91">
        <v>168675</v>
      </c>
    </row>
    <row r="2666" spans="2:3" ht="15">
      <c r="B2666" s="40" t="s">
        <v>3706</v>
      </c>
      <c r="C2666" s="91">
        <v>142</v>
      </c>
    </row>
    <row r="2667" spans="2:3" ht="15">
      <c r="B2667" s="40" t="s">
        <v>1871</v>
      </c>
      <c r="C2667" s="91">
        <v>57</v>
      </c>
    </row>
    <row r="2668" spans="2:3" ht="15">
      <c r="B2668" s="40" t="s">
        <v>3707</v>
      </c>
      <c r="C2668" s="91">
        <v>130</v>
      </c>
    </row>
    <row r="2669" spans="2:3" ht="15">
      <c r="B2669" s="40" t="s">
        <v>3708</v>
      </c>
      <c r="C2669" s="91">
        <v>28</v>
      </c>
    </row>
    <row r="2670" spans="2:3" ht="15">
      <c r="B2670" s="40" t="s">
        <v>1874</v>
      </c>
      <c r="C2670" s="91">
        <v>13</v>
      </c>
    </row>
    <row r="2671" spans="2:3" ht="15">
      <c r="B2671" s="40" t="s">
        <v>3709</v>
      </c>
      <c r="C2671" s="91">
        <v>273</v>
      </c>
    </row>
    <row r="2672" spans="2:3" ht="15">
      <c r="B2672" s="40" t="s">
        <v>1876</v>
      </c>
      <c r="C2672" s="91">
        <v>10</v>
      </c>
    </row>
    <row r="2673" spans="2:3" ht="15">
      <c r="B2673" s="40" t="s">
        <v>3710</v>
      </c>
      <c r="C2673" s="91">
        <v>300</v>
      </c>
    </row>
    <row r="2674" spans="2:3" ht="15">
      <c r="B2674" s="40" t="s">
        <v>1882</v>
      </c>
      <c r="C2674" s="91">
        <v>144</v>
      </c>
    </row>
    <row r="2675" spans="2:3" ht="15">
      <c r="B2675" s="40" t="s">
        <v>3711</v>
      </c>
      <c r="C2675" s="91">
        <v>352</v>
      </c>
    </row>
    <row r="2676" spans="2:3" ht="15">
      <c r="B2676" s="40" t="s">
        <v>3712</v>
      </c>
      <c r="C2676" s="91">
        <v>50</v>
      </c>
    </row>
    <row r="2677" spans="2:3" ht="15">
      <c r="B2677" s="40" t="s">
        <v>1890</v>
      </c>
      <c r="C2677" s="91">
        <v>15</v>
      </c>
    </row>
    <row r="2678" spans="2:3" ht="15">
      <c r="B2678" s="40" t="s">
        <v>3713</v>
      </c>
      <c r="C2678" s="91">
        <v>14</v>
      </c>
    </row>
    <row r="2679" spans="2:3" ht="15">
      <c r="B2679" s="40" t="s">
        <v>1892</v>
      </c>
      <c r="C2679" s="91">
        <v>68</v>
      </c>
    </row>
    <row r="2680" spans="2:3" ht="15">
      <c r="B2680" s="40" t="s">
        <v>3714</v>
      </c>
      <c r="C2680" s="91">
        <v>573</v>
      </c>
    </row>
    <row r="2681" spans="2:3" ht="15">
      <c r="B2681" s="40" t="s">
        <v>1894</v>
      </c>
      <c r="C2681" s="91">
        <v>157</v>
      </c>
    </row>
    <row r="2682" spans="2:3" ht="15">
      <c r="B2682" s="40" t="s">
        <v>3715</v>
      </c>
      <c r="C2682" s="91">
        <v>2039</v>
      </c>
    </row>
    <row r="2683" spans="2:3" ht="15">
      <c r="B2683" s="40" t="s">
        <v>3716</v>
      </c>
      <c r="C2683" s="91">
        <v>289</v>
      </c>
    </row>
    <row r="2684" spans="2:3" ht="15">
      <c r="B2684" s="40" t="s">
        <v>3717</v>
      </c>
      <c r="C2684" s="91">
        <v>411</v>
      </c>
    </row>
    <row r="2685" spans="2:3" ht="15">
      <c r="B2685" s="40" t="s">
        <v>3718</v>
      </c>
      <c r="C2685" s="91">
        <v>258</v>
      </c>
    </row>
    <row r="2686" spans="2:3" ht="15">
      <c r="B2686" s="40" t="s">
        <v>1902</v>
      </c>
      <c r="C2686" s="91">
        <v>34</v>
      </c>
    </row>
    <row r="2687" spans="2:3" ht="15">
      <c r="B2687" s="40" t="s">
        <v>3719</v>
      </c>
      <c r="C2687" s="91">
        <v>422</v>
      </c>
    </row>
    <row r="2688" spans="2:3" ht="15">
      <c r="B2688" s="40" t="s">
        <v>1904</v>
      </c>
      <c r="C2688" s="91">
        <v>55</v>
      </c>
    </row>
    <row r="2689" spans="2:3" ht="15">
      <c r="B2689" s="40" t="s">
        <v>3720</v>
      </c>
      <c r="C2689" s="91">
        <v>511</v>
      </c>
    </row>
    <row r="2690" spans="2:3" ht="15">
      <c r="B2690" s="40" t="s">
        <v>1906</v>
      </c>
      <c r="C2690" s="91">
        <v>133</v>
      </c>
    </row>
    <row r="2691" spans="2:3" ht="15">
      <c r="B2691" s="40" t="s">
        <v>3721</v>
      </c>
      <c r="C2691" s="91">
        <v>186</v>
      </c>
    </row>
    <row r="2692" spans="2:3" ht="15">
      <c r="B2692" s="40" t="s">
        <v>3722</v>
      </c>
      <c r="C2692" s="91">
        <v>28</v>
      </c>
    </row>
    <row r="2693" spans="2:3" ht="15">
      <c r="B2693" s="40" t="s">
        <v>3723</v>
      </c>
      <c r="C2693" s="91">
        <v>1</v>
      </c>
    </row>
    <row r="2694" spans="2:3" ht="15">
      <c r="B2694" s="40" t="s">
        <v>3724</v>
      </c>
      <c r="C2694" s="91">
        <v>13</v>
      </c>
    </row>
    <row r="2695" spans="2:3" ht="15">
      <c r="B2695" s="40" t="s">
        <v>3725</v>
      </c>
      <c r="C2695" s="91">
        <v>102</v>
      </c>
    </row>
    <row r="2696" spans="2:3" ht="15">
      <c r="B2696" s="40" t="s">
        <v>3726</v>
      </c>
      <c r="C2696" s="91">
        <v>225</v>
      </c>
    </row>
    <row r="2697" spans="2:3" ht="15">
      <c r="B2697" s="40" t="s">
        <v>1912</v>
      </c>
      <c r="C2697" s="91">
        <v>2</v>
      </c>
    </row>
    <row r="2698" spans="2:3" ht="15">
      <c r="B2698" s="40" t="s">
        <v>3727</v>
      </c>
      <c r="C2698" s="91">
        <v>27</v>
      </c>
    </row>
    <row r="2699" spans="2:3" ht="15">
      <c r="B2699" s="40" t="s">
        <v>1913</v>
      </c>
      <c r="C2699" s="91">
        <v>4</v>
      </c>
    </row>
    <row r="2700" spans="2:3" ht="15">
      <c r="B2700" s="40" t="s">
        <v>3728</v>
      </c>
      <c r="C2700" s="91">
        <v>126</v>
      </c>
    </row>
    <row r="2701" spans="2:3" ht="15">
      <c r="B2701" s="40" t="s">
        <v>3729</v>
      </c>
      <c r="C2701" s="91">
        <v>190</v>
      </c>
    </row>
    <row r="2702" spans="2:3" ht="15">
      <c r="B2702" s="40" t="s">
        <v>1915</v>
      </c>
      <c r="C2702" s="91">
        <v>19</v>
      </c>
    </row>
    <row r="2703" spans="2:3" ht="15">
      <c r="B2703" s="40" t="s">
        <v>3730</v>
      </c>
      <c r="C2703" s="91">
        <v>321</v>
      </c>
    </row>
    <row r="2704" spans="2:3" ht="15">
      <c r="B2704" s="40" t="s">
        <v>1917</v>
      </c>
      <c r="C2704" s="91">
        <v>25</v>
      </c>
    </row>
    <row r="2705" spans="2:3" ht="15">
      <c r="B2705" s="40" t="s">
        <v>3731</v>
      </c>
      <c r="C2705" s="91">
        <v>64</v>
      </c>
    </row>
    <row r="2706" spans="2:3" ht="15">
      <c r="B2706" s="40" t="s">
        <v>3732</v>
      </c>
      <c r="C2706" s="91">
        <v>5</v>
      </c>
    </row>
    <row r="2707" spans="2:3" ht="15">
      <c r="B2707" s="40" t="s">
        <v>3733</v>
      </c>
      <c r="C2707" s="91">
        <v>64</v>
      </c>
    </row>
    <row r="2708" spans="2:3" ht="15">
      <c r="B2708" s="40" t="s">
        <v>1919</v>
      </c>
      <c r="C2708" s="91">
        <v>9</v>
      </c>
    </row>
    <row r="2709" spans="2:3" ht="15">
      <c r="B2709" s="40" t="s">
        <v>3734</v>
      </c>
      <c r="C2709" s="91">
        <v>5</v>
      </c>
    </row>
    <row r="2710" spans="2:3" ht="15">
      <c r="B2710" s="40" t="s">
        <v>1920</v>
      </c>
      <c r="C2710" s="91">
        <v>130</v>
      </c>
    </row>
    <row r="2711" spans="2:3" ht="15">
      <c r="B2711" s="40" t="s">
        <v>3735</v>
      </c>
      <c r="C2711" s="91">
        <v>1521</v>
      </c>
    </row>
    <row r="2712" spans="2:3" ht="15">
      <c r="B2712" s="40" t="s">
        <v>3736</v>
      </c>
      <c r="C2712" s="91">
        <v>101</v>
      </c>
    </row>
    <row r="2713" spans="2:3" ht="15">
      <c r="B2713" s="40" t="s">
        <v>1925</v>
      </c>
      <c r="C2713" s="91">
        <v>61</v>
      </c>
    </row>
    <row r="2714" spans="2:3" ht="15">
      <c r="B2714" s="40" t="s">
        <v>3737</v>
      </c>
      <c r="C2714" s="91">
        <v>228</v>
      </c>
    </row>
    <row r="2715" spans="2:3" ht="15">
      <c r="B2715" s="40" t="s">
        <v>1926</v>
      </c>
      <c r="C2715" s="91">
        <v>144</v>
      </c>
    </row>
    <row r="2716" spans="2:3" ht="15">
      <c r="B2716" s="40" t="s">
        <v>3738</v>
      </c>
      <c r="C2716" s="91">
        <v>469</v>
      </c>
    </row>
    <row r="2717" spans="2:3" ht="15">
      <c r="B2717" s="40" t="s">
        <v>1928</v>
      </c>
      <c r="C2717" s="91">
        <v>20</v>
      </c>
    </row>
    <row r="2718" spans="2:3" ht="15">
      <c r="B2718" s="40" t="s">
        <v>3739</v>
      </c>
      <c r="C2718" s="91">
        <v>110</v>
      </c>
    </row>
    <row r="2719" spans="2:3" ht="15">
      <c r="B2719" s="40" t="s">
        <v>1930</v>
      </c>
      <c r="C2719" s="91">
        <v>2</v>
      </c>
    </row>
    <row r="2720" spans="2:3" ht="15">
      <c r="B2720" s="40" t="s">
        <v>3740</v>
      </c>
      <c r="C2720" s="91">
        <v>683</v>
      </c>
    </row>
    <row r="2721" spans="2:3" ht="15">
      <c r="B2721" s="40" t="s">
        <v>1931</v>
      </c>
      <c r="C2721" s="91">
        <v>27</v>
      </c>
    </row>
    <row r="2722" spans="2:3" ht="15">
      <c r="B2722" s="40" t="s">
        <v>3741</v>
      </c>
      <c r="C2722" s="91">
        <v>2151</v>
      </c>
    </row>
    <row r="2723" spans="2:3" ht="15">
      <c r="B2723" s="40" t="s">
        <v>1933</v>
      </c>
      <c r="C2723" s="91">
        <v>111</v>
      </c>
    </row>
    <row r="2724" spans="2:3" ht="15">
      <c r="B2724" s="40" t="s">
        <v>3742</v>
      </c>
      <c r="C2724" s="91">
        <v>252</v>
      </c>
    </row>
    <row r="2725" spans="2:3" ht="15">
      <c r="B2725" s="40" t="s">
        <v>1934</v>
      </c>
      <c r="C2725" s="91">
        <v>5</v>
      </c>
    </row>
    <row r="2726" spans="2:3" ht="15">
      <c r="B2726" s="40" t="s">
        <v>3743</v>
      </c>
      <c r="C2726" s="91">
        <v>325</v>
      </c>
    </row>
    <row r="2727" spans="2:3" ht="15">
      <c r="B2727" s="40" t="s">
        <v>3744</v>
      </c>
      <c r="C2727" s="91">
        <v>1723</v>
      </c>
    </row>
    <row r="2728" spans="2:3" ht="15">
      <c r="B2728" s="40" t="s">
        <v>1938</v>
      </c>
      <c r="C2728" s="91">
        <v>57</v>
      </c>
    </row>
    <row r="2729" spans="2:3" ht="15">
      <c r="B2729" s="40" t="s">
        <v>3745</v>
      </c>
      <c r="C2729" s="91">
        <v>478</v>
      </c>
    </row>
    <row r="2730" spans="2:3" ht="15">
      <c r="B2730" s="40" t="s">
        <v>1940</v>
      </c>
      <c r="C2730" s="91">
        <v>136</v>
      </c>
    </row>
    <row r="2731" spans="2:3" ht="15">
      <c r="B2731" s="40" t="s">
        <v>3746</v>
      </c>
      <c r="C2731" s="91">
        <v>1021</v>
      </c>
    </row>
    <row r="2732" spans="2:3" ht="15">
      <c r="B2732" s="40" t="s">
        <v>3747</v>
      </c>
      <c r="C2732" s="91">
        <v>2</v>
      </c>
    </row>
    <row r="2733" spans="2:3" ht="15">
      <c r="B2733" s="40" t="s">
        <v>3748</v>
      </c>
      <c r="C2733" s="91">
        <v>157</v>
      </c>
    </row>
    <row r="2734" spans="2:3" ht="15">
      <c r="B2734" s="40" t="s">
        <v>3749</v>
      </c>
      <c r="C2734" s="91">
        <v>5510000</v>
      </c>
    </row>
    <row r="2735" spans="2:3" ht="15">
      <c r="B2735" s="40" t="s">
        <v>1945</v>
      </c>
      <c r="C2735" s="91">
        <v>7</v>
      </c>
    </row>
    <row r="2736" spans="2:3" ht="15">
      <c r="B2736" s="40" t="s">
        <v>3750</v>
      </c>
      <c r="C2736" s="91">
        <v>342</v>
      </c>
    </row>
    <row r="2737" spans="2:3" ht="15">
      <c r="B2737" s="40" t="s">
        <v>1946</v>
      </c>
      <c r="C2737" s="91">
        <v>72500</v>
      </c>
    </row>
    <row r="2738" spans="2:3" ht="15">
      <c r="B2738" s="40" t="s">
        <v>3751</v>
      </c>
      <c r="C2738" s="91">
        <v>568400</v>
      </c>
    </row>
    <row r="2739" spans="2:3" ht="15">
      <c r="B2739" s="40" t="s">
        <v>3752</v>
      </c>
      <c r="C2739" s="91">
        <v>236</v>
      </c>
    </row>
    <row r="2740" spans="2:3" ht="15">
      <c r="B2740" s="40" t="s">
        <v>1949</v>
      </c>
      <c r="C2740" s="91">
        <v>152</v>
      </c>
    </row>
    <row r="2741" spans="2:3" ht="15">
      <c r="B2741" s="40" t="s">
        <v>3753</v>
      </c>
      <c r="C2741" s="91">
        <v>445</v>
      </c>
    </row>
    <row r="2742" spans="2:3" ht="15">
      <c r="B2742" s="40" t="s">
        <v>1950</v>
      </c>
      <c r="C2742" s="91">
        <v>76</v>
      </c>
    </row>
    <row r="2743" spans="2:3" ht="15">
      <c r="B2743" s="40" t="s">
        <v>3754</v>
      </c>
      <c r="C2743" s="91">
        <v>515</v>
      </c>
    </row>
    <row r="2744" spans="2:3" ht="15">
      <c r="B2744" s="40" t="s">
        <v>1954</v>
      </c>
      <c r="C2744" s="91">
        <v>161</v>
      </c>
    </row>
    <row r="2745" spans="2:3" ht="15">
      <c r="B2745" s="40" t="s">
        <v>3755</v>
      </c>
      <c r="C2745" s="91">
        <v>170</v>
      </c>
    </row>
    <row r="2746" spans="2:3" ht="15">
      <c r="B2746" s="40" t="s">
        <v>1955</v>
      </c>
      <c r="C2746" s="91">
        <v>6</v>
      </c>
    </row>
    <row r="2747" spans="2:3" ht="15">
      <c r="B2747" s="40" t="s">
        <v>3756</v>
      </c>
      <c r="C2747" s="91">
        <v>48</v>
      </c>
    </row>
    <row r="2748" spans="2:3" ht="15">
      <c r="B2748" s="40" t="s">
        <v>1956</v>
      </c>
      <c r="C2748" s="91">
        <v>337</v>
      </c>
    </row>
    <row r="2749" spans="2:3" ht="15">
      <c r="B2749" s="40" t="s">
        <v>3757</v>
      </c>
      <c r="C2749" s="91">
        <v>802</v>
      </c>
    </row>
    <row r="2750" spans="2:3" ht="15">
      <c r="B2750" s="40" t="s">
        <v>1958</v>
      </c>
      <c r="C2750" s="91">
        <v>429</v>
      </c>
    </row>
    <row r="2751" spans="2:3" ht="15">
      <c r="B2751" s="40" t="s">
        <v>3758</v>
      </c>
      <c r="C2751" s="91">
        <v>2662</v>
      </c>
    </row>
    <row r="2752" spans="2:3" ht="15">
      <c r="B2752" s="40" t="s">
        <v>1960</v>
      </c>
      <c r="C2752" s="91">
        <v>74000</v>
      </c>
    </row>
    <row r="2753" spans="2:3" ht="15">
      <c r="B2753" s="40" t="s">
        <v>3759</v>
      </c>
      <c r="C2753" s="91">
        <v>72000</v>
      </c>
    </row>
    <row r="2754" spans="2:3" ht="15">
      <c r="B2754" s="40" t="s">
        <v>1962</v>
      </c>
      <c r="C2754" s="91">
        <v>31</v>
      </c>
    </row>
    <row r="2755" spans="2:3" ht="15">
      <c r="B2755" s="40" t="s">
        <v>3760</v>
      </c>
      <c r="C2755" s="91">
        <v>476</v>
      </c>
    </row>
    <row r="2756" spans="2:3" ht="15">
      <c r="B2756" s="40" t="s">
        <v>3761</v>
      </c>
      <c r="C2756" s="91">
        <v>965</v>
      </c>
    </row>
    <row r="2757" spans="2:3" ht="15">
      <c r="B2757" s="40" t="s">
        <v>3762</v>
      </c>
      <c r="C2757" s="91">
        <v>2</v>
      </c>
    </row>
    <row r="2758" spans="2:3" ht="15">
      <c r="B2758" s="40" t="s">
        <v>1966</v>
      </c>
      <c r="C2758" s="91">
        <v>220</v>
      </c>
    </row>
    <row r="2759" spans="2:3" ht="15">
      <c r="B2759" s="40" t="s">
        <v>3763</v>
      </c>
      <c r="C2759" s="91">
        <v>384</v>
      </c>
    </row>
    <row r="2760" spans="2:3" ht="15">
      <c r="B2760" s="40" t="s">
        <v>1967</v>
      </c>
      <c r="C2760" s="91">
        <v>108</v>
      </c>
    </row>
    <row r="2761" spans="2:3" ht="15">
      <c r="B2761" s="40" t="s">
        <v>3764</v>
      </c>
      <c r="C2761" s="91">
        <v>78</v>
      </c>
    </row>
    <row r="2762" spans="2:3" ht="15">
      <c r="B2762" s="40" t="s">
        <v>1969</v>
      </c>
      <c r="C2762" s="91">
        <v>42</v>
      </c>
    </row>
    <row r="2763" spans="2:3" ht="15">
      <c r="B2763" s="40" t="s">
        <v>3765</v>
      </c>
      <c r="C2763" s="91">
        <v>76</v>
      </c>
    </row>
    <row r="2764" spans="2:3" ht="15">
      <c r="B2764" s="40" t="s">
        <v>1975</v>
      </c>
      <c r="C2764" s="91">
        <v>93</v>
      </c>
    </row>
    <row r="2765" spans="2:3" ht="15">
      <c r="B2765" s="40" t="s">
        <v>3766</v>
      </c>
      <c r="C2765" s="91">
        <v>103</v>
      </c>
    </row>
    <row r="2766" spans="2:3" ht="15">
      <c r="B2766" s="40" t="s">
        <v>3767</v>
      </c>
      <c r="C2766" s="91">
        <v>40</v>
      </c>
    </row>
    <row r="2767" spans="2:3" ht="15">
      <c r="B2767" s="40" t="s">
        <v>3768</v>
      </c>
      <c r="C2767" s="91">
        <v>389</v>
      </c>
    </row>
    <row r="2768" spans="2:3" ht="15">
      <c r="B2768" s="40" t="s">
        <v>3769</v>
      </c>
      <c r="C2768" s="91">
        <v>249</v>
      </c>
    </row>
    <row r="2769" spans="2:3" ht="15">
      <c r="B2769" s="40" t="s">
        <v>1982</v>
      </c>
      <c r="C2769" s="91">
        <v>56</v>
      </c>
    </row>
    <row r="2770" spans="2:3" ht="15">
      <c r="B2770" s="40" t="s">
        <v>3770</v>
      </c>
      <c r="C2770" s="91">
        <v>763</v>
      </c>
    </row>
    <row r="2771" spans="2:3" ht="15">
      <c r="B2771" s="40" t="s">
        <v>3771</v>
      </c>
      <c r="C2771" s="91">
        <v>56800</v>
      </c>
    </row>
    <row r="2772" spans="2:3" ht="15">
      <c r="B2772" s="40" t="s">
        <v>3772</v>
      </c>
      <c r="C2772" s="91">
        <v>1</v>
      </c>
    </row>
    <row r="2773" spans="2:3" ht="15">
      <c r="B2773" s="40" t="s">
        <v>3773</v>
      </c>
      <c r="C2773" s="91">
        <v>325</v>
      </c>
    </row>
    <row r="2774" spans="2:3" ht="15">
      <c r="B2774" s="40" t="s">
        <v>3774</v>
      </c>
      <c r="C2774" s="91">
        <v>97</v>
      </c>
    </row>
    <row r="2775" spans="2:3" ht="15">
      <c r="B2775" s="40" t="s">
        <v>3775</v>
      </c>
      <c r="C2775" s="91">
        <v>334</v>
      </c>
    </row>
    <row r="2776" spans="2:3" ht="15">
      <c r="B2776" s="40" t="s">
        <v>3776</v>
      </c>
      <c r="C2776" s="91">
        <v>130</v>
      </c>
    </row>
    <row r="2777" spans="2:3" ht="15">
      <c r="B2777" s="40" t="s">
        <v>1987</v>
      </c>
      <c r="C2777" s="91">
        <v>164</v>
      </c>
    </row>
    <row r="2778" spans="2:3" ht="15">
      <c r="B2778" s="40" t="s">
        <v>3777</v>
      </c>
      <c r="C2778" s="91">
        <v>242</v>
      </c>
    </row>
    <row r="2779" spans="2:3" ht="15">
      <c r="B2779" s="40" t="s">
        <v>1991</v>
      </c>
      <c r="C2779" s="91">
        <v>42</v>
      </c>
    </row>
    <row r="2780" spans="2:3" ht="15">
      <c r="B2780" s="40" t="s">
        <v>3778</v>
      </c>
      <c r="C2780" s="91">
        <v>231</v>
      </c>
    </row>
    <row r="2781" spans="2:3" ht="15">
      <c r="B2781" s="40" t="s">
        <v>1993</v>
      </c>
      <c r="C2781" s="91">
        <v>1</v>
      </c>
    </row>
    <row r="2782" spans="2:3" ht="15">
      <c r="B2782" s="40" t="s">
        <v>3779</v>
      </c>
      <c r="C2782" s="91">
        <v>461</v>
      </c>
    </row>
    <row r="2783" spans="2:3" ht="15">
      <c r="B2783" s="40" t="s">
        <v>1995</v>
      </c>
      <c r="C2783" s="91">
        <v>17</v>
      </c>
    </row>
    <row r="2784" spans="2:3" ht="15">
      <c r="B2784" s="40" t="s">
        <v>3780</v>
      </c>
      <c r="C2784" s="91">
        <v>316</v>
      </c>
    </row>
    <row r="2785" spans="2:3" ht="15">
      <c r="B2785" s="40" t="s">
        <v>1997</v>
      </c>
      <c r="C2785" s="91">
        <v>52</v>
      </c>
    </row>
    <row r="2786" spans="2:3" ht="15">
      <c r="B2786" s="40" t="s">
        <v>3781</v>
      </c>
      <c r="C2786" s="91">
        <v>625</v>
      </c>
    </row>
    <row r="2787" spans="2:3" ht="15">
      <c r="B2787" s="40" t="s">
        <v>2000</v>
      </c>
      <c r="C2787" s="91">
        <v>600</v>
      </c>
    </row>
    <row r="2788" spans="2:3" ht="15">
      <c r="B2788" s="40" t="s">
        <v>3782</v>
      </c>
      <c r="C2788" s="91">
        <v>42000</v>
      </c>
    </row>
    <row r="2789" spans="2:3" ht="15">
      <c r="B2789" s="40" t="s">
        <v>3666</v>
      </c>
      <c r="C2789" s="91">
        <v>31</v>
      </c>
    </row>
    <row r="2790" spans="2:3" ht="15">
      <c r="B2790" s="40" t="s">
        <v>3783</v>
      </c>
      <c r="C2790" s="91">
        <v>145</v>
      </c>
    </row>
    <row r="2791" spans="2:3" ht="15">
      <c r="B2791" s="40" t="s">
        <v>2005</v>
      </c>
      <c r="C2791" s="91">
        <v>13</v>
      </c>
    </row>
    <row r="2792" spans="2:3" ht="15">
      <c r="B2792" s="40" t="s">
        <v>3784</v>
      </c>
      <c r="C2792" s="91">
        <v>472</v>
      </c>
    </row>
    <row r="2793" spans="2:3" ht="15">
      <c r="B2793" s="40" t="s">
        <v>3785</v>
      </c>
      <c r="C2793" s="91">
        <v>233</v>
      </c>
    </row>
    <row r="2794" spans="2:3" ht="15">
      <c r="B2794" s="40" t="s">
        <v>2009</v>
      </c>
      <c r="C2794" s="91">
        <v>1</v>
      </c>
    </row>
    <row r="2795" spans="2:3" ht="15">
      <c r="B2795" s="40" t="s">
        <v>3786</v>
      </c>
      <c r="C2795" s="91">
        <v>643</v>
      </c>
    </row>
    <row r="2796" spans="2:3" ht="15">
      <c r="B2796" s="40" t="s">
        <v>3787</v>
      </c>
      <c r="C2796" s="91">
        <v>15</v>
      </c>
    </row>
    <row r="2797" spans="2:3" ht="15">
      <c r="B2797" s="40" t="s">
        <v>2011</v>
      </c>
      <c r="C2797" s="91">
        <v>7</v>
      </c>
    </row>
    <row r="2798" spans="2:3" ht="15">
      <c r="B2798" s="40" t="s">
        <v>3788</v>
      </c>
      <c r="C2798" s="91">
        <v>789</v>
      </c>
    </row>
    <row r="2799" spans="2:3" ht="15">
      <c r="B2799" s="40" t="s">
        <v>3789</v>
      </c>
      <c r="C2799" s="91">
        <v>249</v>
      </c>
    </row>
    <row r="2800" spans="2:3" ht="15">
      <c r="B2800" s="40" t="s">
        <v>2015</v>
      </c>
      <c r="C2800" s="91">
        <v>9</v>
      </c>
    </row>
    <row r="2801" spans="2:3" ht="15">
      <c r="B2801" s="40" t="s">
        <v>3608</v>
      </c>
      <c r="C2801" s="91">
        <v>416</v>
      </c>
    </row>
    <row r="2802" spans="2:3" ht="15">
      <c r="B2802" s="40" t="s">
        <v>3790</v>
      </c>
      <c r="C2802" s="91">
        <v>1182</v>
      </c>
    </row>
    <row r="2803" spans="2:3" ht="15">
      <c r="B2803" s="40" t="s">
        <v>3791</v>
      </c>
      <c r="C2803" s="91">
        <v>7</v>
      </c>
    </row>
    <row r="2804" spans="2:3" ht="15">
      <c r="B2804" s="40" t="s">
        <v>2018</v>
      </c>
      <c r="C2804" s="91">
        <v>122</v>
      </c>
    </row>
    <row r="2805" spans="2:3" ht="15">
      <c r="B2805" s="40" t="s">
        <v>3792</v>
      </c>
      <c r="C2805" s="91">
        <v>221</v>
      </c>
    </row>
    <row r="2806" spans="2:3" ht="15">
      <c r="B2806" s="40" t="s">
        <v>2020</v>
      </c>
      <c r="C2806" s="91">
        <v>95</v>
      </c>
    </row>
    <row r="2807" spans="2:3" ht="15">
      <c r="B2807" s="40" t="s">
        <v>3793</v>
      </c>
      <c r="C2807" s="91">
        <v>345</v>
      </c>
    </row>
    <row r="2808" spans="2:3" ht="15">
      <c r="B2808" s="40" t="s">
        <v>3794</v>
      </c>
      <c r="C2808" s="91">
        <v>787</v>
      </c>
    </row>
    <row r="2809" spans="2:3" ht="15">
      <c r="B2809" s="40" t="s">
        <v>2023</v>
      </c>
      <c r="C2809" s="91">
        <v>10</v>
      </c>
    </row>
    <row r="2810" spans="2:3" ht="15">
      <c r="B2810" s="40" t="s">
        <v>3795</v>
      </c>
      <c r="C2810" s="91">
        <v>2931</v>
      </c>
    </row>
    <row r="2811" spans="2:3" ht="15">
      <c r="B2811" s="40" t="s">
        <v>3796</v>
      </c>
      <c r="C2811" s="91">
        <v>49</v>
      </c>
    </row>
    <row r="2812" spans="2:3" ht="15">
      <c r="B2812" s="40" t="s">
        <v>3797</v>
      </c>
      <c r="C2812" s="91">
        <v>375</v>
      </c>
    </row>
    <row r="2813" spans="2:3" ht="15">
      <c r="B2813" s="40" t="s">
        <v>3798</v>
      </c>
      <c r="C2813" s="91">
        <v>2</v>
      </c>
    </row>
    <row r="2814" spans="2:3" ht="15">
      <c r="B2814" s="40" t="s">
        <v>2032</v>
      </c>
      <c r="C2814" s="91">
        <v>11</v>
      </c>
    </row>
    <row r="2815" spans="2:3" ht="15">
      <c r="B2815" s="40" t="s">
        <v>3799</v>
      </c>
      <c r="C2815" s="91">
        <v>276</v>
      </c>
    </row>
    <row r="2816" spans="2:3" ht="15">
      <c r="B2816" s="40" t="s">
        <v>2034</v>
      </c>
      <c r="C2816" s="91">
        <v>45</v>
      </c>
    </row>
    <row r="2817" spans="2:3" ht="15">
      <c r="B2817" s="40" t="s">
        <v>3800</v>
      </c>
      <c r="C2817" s="91">
        <v>1920</v>
      </c>
    </row>
    <row r="2818" spans="2:3" ht="15">
      <c r="B2818" s="40" t="s">
        <v>3801</v>
      </c>
      <c r="C2818" s="91">
        <v>21</v>
      </c>
    </row>
    <row r="2819" spans="2:3" ht="15">
      <c r="B2819" s="40" t="s">
        <v>3802</v>
      </c>
      <c r="C2819" s="91">
        <v>506</v>
      </c>
    </row>
    <row r="2820" spans="2:3" ht="15">
      <c r="B2820" s="40" t="s">
        <v>2041</v>
      </c>
      <c r="C2820" s="91">
        <v>1</v>
      </c>
    </row>
    <row r="2821" spans="2:3" ht="15">
      <c r="B2821" s="40" t="s">
        <v>3803</v>
      </c>
      <c r="C2821" s="91">
        <v>220</v>
      </c>
    </row>
    <row r="2822" spans="2:3" ht="15">
      <c r="B2822" s="40" t="s">
        <v>2043</v>
      </c>
      <c r="C2822" s="91">
        <v>8500</v>
      </c>
    </row>
    <row r="2823" spans="2:3" ht="15">
      <c r="B2823" s="40" t="s">
        <v>3804</v>
      </c>
      <c r="C2823" s="91">
        <v>56500</v>
      </c>
    </row>
    <row r="2824" spans="2:3" ht="15">
      <c r="B2824" s="40" t="s">
        <v>3805</v>
      </c>
      <c r="C2824" s="91">
        <v>83</v>
      </c>
    </row>
    <row r="2825" spans="2:3" ht="15">
      <c r="B2825" s="40" t="s">
        <v>3806</v>
      </c>
      <c r="C2825" s="91">
        <v>19</v>
      </c>
    </row>
    <row r="2826" spans="2:3" ht="15">
      <c r="B2826" s="40" t="s">
        <v>2049</v>
      </c>
      <c r="C2826" s="91">
        <v>24</v>
      </c>
    </row>
    <row r="2827" spans="2:3" ht="15">
      <c r="B2827" s="40" t="s">
        <v>3807</v>
      </c>
      <c r="C2827" s="91">
        <v>471</v>
      </c>
    </row>
    <row r="2828" spans="2:3" ht="15">
      <c r="B2828" s="40" t="s">
        <v>3808</v>
      </c>
      <c r="C2828" s="91">
        <v>227</v>
      </c>
    </row>
    <row r="2829" spans="2:3" ht="15">
      <c r="B2829" s="40" t="s">
        <v>2053</v>
      </c>
      <c r="C2829" s="91">
        <v>4</v>
      </c>
    </row>
    <row r="2830" spans="2:3" ht="15">
      <c r="B2830" s="40" t="s">
        <v>3809</v>
      </c>
      <c r="C2830" s="91">
        <v>91</v>
      </c>
    </row>
    <row r="2831" spans="2:3" ht="15">
      <c r="B2831" s="40" t="s">
        <v>2055</v>
      </c>
      <c r="C2831" s="91">
        <v>28</v>
      </c>
    </row>
    <row r="2832" spans="2:3" ht="15">
      <c r="B2832" s="40" t="s">
        <v>3810</v>
      </c>
      <c r="C2832" s="91">
        <v>13</v>
      </c>
    </row>
    <row r="2833" spans="2:3" ht="15">
      <c r="B2833" s="40" t="s">
        <v>2057</v>
      </c>
      <c r="C2833" s="91">
        <v>22</v>
      </c>
    </row>
    <row r="2834" spans="2:3" ht="15">
      <c r="B2834" s="40" t="s">
        <v>3811</v>
      </c>
      <c r="C2834" s="91">
        <v>668</v>
      </c>
    </row>
    <row r="2835" spans="2:3" ht="15">
      <c r="B2835" s="40" t="s">
        <v>2059</v>
      </c>
      <c r="C2835" s="91">
        <v>7</v>
      </c>
    </row>
    <row r="2836" spans="2:3" ht="15">
      <c r="B2836" s="40" t="s">
        <v>3812</v>
      </c>
      <c r="C2836" s="91">
        <v>393</v>
      </c>
    </row>
    <row r="2837" spans="2:3" ht="15">
      <c r="B2837" s="40" t="s">
        <v>3813</v>
      </c>
      <c r="C2837" s="91">
        <v>123</v>
      </c>
    </row>
    <row r="2838" spans="2:3" ht="15">
      <c r="B2838" s="40" t="s">
        <v>3814</v>
      </c>
      <c r="C2838" s="91">
        <v>55</v>
      </c>
    </row>
    <row r="2839" spans="2:3" ht="15">
      <c r="B2839" s="40" t="s">
        <v>2064</v>
      </c>
      <c r="C2839" s="91">
        <v>57</v>
      </c>
    </row>
    <row r="2840" spans="2:3" ht="15">
      <c r="B2840" s="40" t="s">
        <v>3815</v>
      </c>
      <c r="C2840" s="91">
        <v>388</v>
      </c>
    </row>
    <row r="2841" spans="2:3" ht="15">
      <c r="B2841" s="40" t="s">
        <v>2066</v>
      </c>
      <c r="C2841" s="91">
        <v>100</v>
      </c>
    </row>
    <row r="2842" spans="2:3" ht="15">
      <c r="B2842" s="40" t="s">
        <v>3816</v>
      </c>
      <c r="C2842" s="91">
        <v>906</v>
      </c>
    </row>
    <row r="2843" spans="2:3" ht="15">
      <c r="B2843" s="40" t="s">
        <v>2067</v>
      </c>
      <c r="C2843" s="91">
        <v>6</v>
      </c>
    </row>
    <row r="2844" spans="2:3" ht="15">
      <c r="B2844" s="40" t="s">
        <v>3817</v>
      </c>
      <c r="C2844" s="91">
        <v>218</v>
      </c>
    </row>
    <row r="2845" spans="2:3" ht="15">
      <c r="B2845" s="40" t="s">
        <v>2069</v>
      </c>
      <c r="C2845" s="91">
        <v>13</v>
      </c>
    </row>
    <row r="2846" spans="2:3" ht="15">
      <c r="B2846" s="40" t="s">
        <v>3818</v>
      </c>
      <c r="C2846" s="91">
        <v>52</v>
      </c>
    </row>
    <row r="2847" spans="2:3" ht="15">
      <c r="B2847" s="40" t="s">
        <v>2070</v>
      </c>
      <c r="C2847" s="91">
        <v>82</v>
      </c>
    </row>
    <row r="2848" spans="2:3" ht="15">
      <c r="B2848" s="40" t="s">
        <v>3819</v>
      </c>
      <c r="C2848" s="91">
        <v>205</v>
      </c>
    </row>
    <row r="2849" spans="2:3" ht="15">
      <c r="B2849" s="40" t="s">
        <v>2072</v>
      </c>
      <c r="C2849" s="91">
        <v>0</v>
      </c>
    </row>
    <row r="2850" spans="2:3" ht="15">
      <c r="B2850" s="40" t="s">
        <v>2074</v>
      </c>
      <c r="C2850" s="91">
        <v>259</v>
      </c>
    </row>
    <row r="2851" spans="2:3" ht="15">
      <c r="B2851" s="40" t="s">
        <v>3820</v>
      </c>
      <c r="C2851" s="91">
        <v>1684</v>
      </c>
    </row>
    <row r="2852" spans="2:3" ht="15">
      <c r="B2852" s="40" t="s">
        <v>1810</v>
      </c>
      <c r="C2852" s="91">
        <v>102</v>
      </c>
    </row>
    <row r="2853" spans="2:3" ht="15">
      <c r="B2853" s="40" t="s">
        <v>1811</v>
      </c>
      <c r="C2853" s="91">
        <v>3</v>
      </c>
    </row>
    <row r="2854" spans="2:3" ht="15">
      <c r="B2854" s="40" t="s">
        <v>1812</v>
      </c>
      <c r="C2854" s="91">
        <v>942</v>
      </c>
    </row>
    <row r="2855" spans="2:3" ht="15">
      <c r="B2855" s="40" t="s">
        <v>1813</v>
      </c>
      <c r="C2855" s="91">
        <v>165</v>
      </c>
    </row>
    <row r="2856" spans="2:3" ht="15">
      <c r="B2856" s="40" t="s">
        <v>1814</v>
      </c>
      <c r="C2856" s="91">
        <v>3</v>
      </c>
    </row>
    <row r="2857" spans="2:3" ht="15">
      <c r="B2857" s="40" t="s">
        <v>1815</v>
      </c>
      <c r="C2857" s="91">
        <v>379</v>
      </c>
    </row>
    <row r="2858" spans="2:3" ht="15">
      <c r="B2858" s="40" t="s">
        <v>1816</v>
      </c>
      <c r="C2858" s="91">
        <v>39</v>
      </c>
    </row>
    <row r="2859" spans="2:3" ht="15">
      <c r="B2859" s="40" t="s">
        <v>1817</v>
      </c>
      <c r="C2859" s="91">
        <v>476</v>
      </c>
    </row>
    <row r="2860" spans="2:3" ht="15">
      <c r="B2860" s="40" t="s">
        <v>1818</v>
      </c>
      <c r="C2860" s="91">
        <v>198</v>
      </c>
    </row>
    <row r="2861" spans="2:3" ht="15">
      <c r="B2861" s="40" t="s">
        <v>1819</v>
      </c>
      <c r="C2861" s="91">
        <v>811</v>
      </c>
    </row>
    <row r="2862" spans="2:3" ht="15">
      <c r="B2862" s="40" t="s">
        <v>1820</v>
      </c>
      <c r="C2862" s="91">
        <v>48</v>
      </c>
    </row>
    <row r="2863" spans="2:3" ht="15">
      <c r="B2863" s="40" t="s">
        <v>1821</v>
      </c>
      <c r="C2863" s="91">
        <v>963</v>
      </c>
    </row>
    <row r="2864" spans="2:3" ht="15">
      <c r="B2864" s="40" t="s">
        <v>1822</v>
      </c>
      <c r="C2864" s="91">
        <v>28</v>
      </c>
    </row>
    <row r="2865" spans="2:3" ht="15">
      <c r="B2865" s="40" t="s">
        <v>1823</v>
      </c>
      <c r="C2865" s="91">
        <v>428</v>
      </c>
    </row>
    <row r="2866" spans="2:3" ht="15">
      <c r="B2866" s="40" t="s">
        <v>1824</v>
      </c>
      <c r="C2866" s="91">
        <v>147</v>
      </c>
    </row>
    <row r="2867" spans="2:3" ht="15">
      <c r="B2867" s="40" t="s">
        <v>1825</v>
      </c>
      <c r="C2867" s="91">
        <v>2169</v>
      </c>
    </row>
    <row r="2868" spans="2:3" ht="15">
      <c r="B2868" s="40" t="s">
        <v>1826</v>
      </c>
      <c r="C2868" s="91">
        <v>213</v>
      </c>
    </row>
    <row r="2869" spans="2:3" ht="15">
      <c r="B2869" s="40" t="s">
        <v>1827</v>
      </c>
      <c r="C2869" s="91">
        <v>24</v>
      </c>
    </row>
    <row r="2870" spans="2:3" ht="15">
      <c r="B2870" s="40" t="s">
        <v>1828</v>
      </c>
      <c r="C2870" s="91">
        <v>22</v>
      </c>
    </row>
    <row r="2871" spans="2:3" ht="15">
      <c r="B2871" s="40" t="s">
        <v>1829</v>
      </c>
      <c r="C2871" s="91">
        <v>8</v>
      </c>
    </row>
    <row r="2872" spans="2:3" ht="15">
      <c r="B2872" s="40" t="s">
        <v>1830</v>
      </c>
      <c r="C2872" s="91">
        <v>647</v>
      </c>
    </row>
    <row r="2873" spans="2:3" ht="15">
      <c r="B2873" s="40" t="s">
        <v>1831</v>
      </c>
      <c r="C2873" s="91">
        <v>108</v>
      </c>
    </row>
    <row r="2874" spans="2:3" ht="15">
      <c r="B2874" s="40" t="s">
        <v>1832</v>
      </c>
      <c r="C2874" s="91">
        <v>702</v>
      </c>
    </row>
    <row r="2875" spans="2:3" ht="15">
      <c r="B2875" s="40" t="s">
        <v>1833</v>
      </c>
      <c r="C2875" s="91">
        <v>560</v>
      </c>
    </row>
    <row r="2876" spans="2:3" ht="15">
      <c r="B2876" s="40" t="s">
        <v>1834</v>
      </c>
      <c r="C2876" s="91">
        <v>754</v>
      </c>
    </row>
    <row r="2877" spans="2:3" ht="15">
      <c r="B2877" s="40" t="s">
        <v>1835</v>
      </c>
      <c r="C2877" s="91">
        <v>13</v>
      </c>
    </row>
    <row r="2878" spans="2:3" ht="15">
      <c r="B2878" s="40" t="s">
        <v>1836</v>
      </c>
      <c r="C2878" s="91">
        <v>110</v>
      </c>
    </row>
    <row r="2879" spans="2:3" ht="15">
      <c r="B2879" s="40" t="s">
        <v>1837</v>
      </c>
      <c r="C2879" s="91">
        <v>91</v>
      </c>
    </row>
    <row r="2880" spans="2:3" ht="15">
      <c r="B2880" s="40" t="s">
        <v>1838</v>
      </c>
      <c r="C2880" s="91">
        <v>323</v>
      </c>
    </row>
    <row r="2881" spans="2:3" ht="15">
      <c r="B2881" s="40" t="s">
        <v>1839</v>
      </c>
      <c r="C2881" s="91">
        <v>212</v>
      </c>
    </row>
    <row r="2882" spans="2:3" ht="15">
      <c r="B2882" s="40" t="s">
        <v>1840</v>
      </c>
      <c r="C2882" s="91">
        <v>6336</v>
      </c>
    </row>
    <row r="2883" spans="2:3" ht="15">
      <c r="B2883" s="40" t="s">
        <v>1841</v>
      </c>
      <c r="C2883" s="91">
        <v>891</v>
      </c>
    </row>
    <row r="2884" spans="2:3" ht="15">
      <c r="B2884" s="40" t="s">
        <v>1842</v>
      </c>
      <c r="C2884" s="91">
        <v>5</v>
      </c>
    </row>
    <row r="2885" spans="2:3" ht="15">
      <c r="B2885" s="40" t="s">
        <v>1843</v>
      </c>
      <c r="C2885" s="91">
        <v>2954</v>
      </c>
    </row>
    <row r="2886" spans="2:3" ht="15">
      <c r="B2886" s="40" t="s">
        <v>1844</v>
      </c>
      <c r="C2886" s="91">
        <v>60</v>
      </c>
    </row>
    <row r="2887" spans="2:3" ht="15">
      <c r="B2887" s="40" t="s">
        <v>1845</v>
      </c>
      <c r="C2887" s="91">
        <v>284</v>
      </c>
    </row>
    <row r="2888" spans="2:3" ht="15">
      <c r="B2888" s="40" t="s">
        <v>1846</v>
      </c>
      <c r="C2888" s="91">
        <v>293</v>
      </c>
    </row>
    <row r="2889" spans="2:3" ht="15">
      <c r="B2889" s="40" t="s">
        <v>1847</v>
      </c>
      <c r="C2889" s="91">
        <v>23</v>
      </c>
    </row>
    <row r="2890" spans="2:3" ht="15">
      <c r="B2890" s="40" t="s">
        <v>1848</v>
      </c>
      <c r="C2890" s="91">
        <v>1082</v>
      </c>
    </row>
    <row r="2891" spans="2:3" ht="15">
      <c r="B2891" s="40" t="s">
        <v>1849</v>
      </c>
      <c r="C2891" s="91">
        <v>128</v>
      </c>
    </row>
    <row r="2892" spans="2:3" ht="15">
      <c r="B2892" s="40" t="s">
        <v>1850</v>
      </c>
      <c r="C2892" s="91">
        <v>162</v>
      </c>
    </row>
    <row r="2893" spans="2:3" ht="15">
      <c r="B2893" s="40" t="s">
        <v>1851</v>
      </c>
      <c r="C2893" s="91">
        <v>50</v>
      </c>
    </row>
    <row r="2894" spans="2:3" ht="15">
      <c r="B2894" s="40" t="s">
        <v>1852</v>
      </c>
      <c r="C2894" s="91">
        <v>186</v>
      </c>
    </row>
    <row r="2895" spans="2:3" ht="15">
      <c r="B2895" s="40" t="s">
        <v>1853</v>
      </c>
      <c r="C2895" s="91">
        <v>686</v>
      </c>
    </row>
    <row r="2896" spans="2:3" ht="15">
      <c r="B2896" s="40" t="s">
        <v>1854</v>
      </c>
      <c r="C2896" s="91">
        <v>11</v>
      </c>
    </row>
    <row r="2897" spans="2:3" ht="15">
      <c r="B2897" s="40" t="s">
        <v>1855</v>
      </c>
      <c r="C2897" s="91">
        <v>250</v>
      </c>
    </row>
    <row r="2898" spans="2:3" ht="15">
      <c r="B2898" s="40" t="s">
        <v>1856</v>
      </c>
      <c r="C2898" s="91">
        <v>147</v>
      </c>
    </row>
    <row r="2899" spans="2:3" ht="15">
      <c r="B2899" s="40" t="s">
        <v>1857</v>
      </c>
      <c r="C2899" s="91">
        <v>2</v>
      </c>
    </row>
    <row r="2900" spans="2:3" ht="15">
      <c r="B2900" s="40" t="s">
        <v>1858</v>
      </c>
      <c r="C2900" s="91">
        <v>133</v>
      </c>
    </row>
    <row r="2901" spans="2:3" ht="15">
      <c r="B2901" s="40" t="s">
        <v>1859</v>
      </c>
      <c r="C2901" s="91">
        <v>7</v>
      </c>
    </row>
    <row r="2902" spans="2:3" ht="15">
      <c r="B2902" s="40" t="s">
        <v>1860</v>
      </c>
      <c r="C2902" s="91">
        <v>543</v>
      </c>
    </row>
    <row r="2903" spans="2:3" ht="15">
      <c r="B2903" s="40" t="s">
        <v>1861</v>
      </c>
      <c r="C2903" s="91">
        <v>124</v>
      </c>
    </row>
    <row r="2904" spans="2:3" ht="15">
      <c r="B2904" s="40" t="s">
        <v>1862</v>
      </c>
      <c r="C2904" s="91">
        <v>74</v>
      </c>
    </row>
    <row r="2905" spans="2:3" ht="15">
      <c r="B2905" s="40" t="s">
        <v>1863</v>
      </c>
      <c r="C2905" s="91">
        <v>14</v>
      </c>
    </row>
    <row r="2906" spans="2:3" ht="15">
      <c r="B2906" s="40" t="s">
        <v>1864</v>
      </c>
      <c r="C2906" s="91">
        <v>60</v>
      </c>
    </row>
    <row r="2907" spans="2:3" ht="15">
      <c r="B2907" s="40" t="s">
        <v>1865</v>
      </c>
      <c r="C2907" s="91">
        <v>3</v>
      </c>
    </row>
    <row r="2908" spans="2:3" ht="15">
      <c r="B2908" s="40" t="s">
        <v>1866</v>
      </c>
      <c r="C2908" s="91">
        <v>53</v>
      </c>
    </row>
    <row r="2909" spans="2:3" ht="15">
      <c r="B2909" s="40" t="s">
        <v>1867</v>
      </c>
      <c r="C2909" s="91">
        <v>138450</v>
      </c>
    </row>
    <row r="2910" spans="2:3" ht="15">
      <c r="B2910" s="40" t="s">
        <v>1868</v>
      </c>
      <c r="C2910" s="91">
        <v>18525</v>
      </c>
    </row>
    <row r="2911" spans="2:3" ht="15">
      <c r="B2911" s="40" t="s">
        <v>1869</v>
      </c>
      <c r="C2911" s="91">
        <v>251</v>
      </c>
    </row>
    <row r="2912" spans="2:3" ht="15">
      <c r="B2912" s="40" t="s">
        <v>1870</v>
      </c>
      <c r="C2912" s="91">
        <v>8</v>
      </c>
    </row>
    <row r="2913" spans="2:3" ht="15">
      <c r="B2913" s="40" t="s">
        <v>1871</v>
      </c>
      <c r="C2913" s="91">
        <v>167</v>
      </c>
    </row>
    <row r="2914" spans="2:3" ht="15">
      <c r="B2914" s="40" t="s">
        <v>1872</v>
      </c>
      <c r="C2914" s="91">
        <v>19</v>
      </c>
    </row>
    <row r="2915" spans="2:3" ht="15">
      <c r="B2915" s="40" t="s">
        <v>1873</v>
      </c>
      <c r="C2915" s="91">
        <v>23</v>
      </c>
    </row>
    <row r="2916" spans="2:3" ht="15">
      <c r="B2916" s="40" t="s">
        <v>1874</v>
      </c>
      <c r="C2916" s="91">
        <v>235</v>
      </c>
    </row>
    <row r="2917" spans="2:3" ht="15">
      <c r="B2917" s="40" t="s">
        <v>1875</v>
      </c>
      <c r="C2917" s="91">
        <v>10</v>
      </c>
    </row>
    <row r="2918" spans="2:3" ht="15">
      <c r="B2918" s="40" t="s">
        <v>1876</v>
      </c>
      <c r="C2918" s="91">
        <v>484</v>
      </c>
    </row>
    <row r="2919" spans="2:3" ht="15">
      <c r="B2919" s="40" t="s">
        <v>1877</v>
      </c>
      <c r="C2919" s="91">
        <v>14</v>
      </c>
    </row>
    <row r="2920" spans="2:3" ht="15">
      <c r="B2920" s="40" t="s">
        <v>1878</v>
      </c>
      <c r="C2920" s="91">
        <v>16</v>
      </c>
    </row>
    <row r="2921" spans="2:3" ht="15">
      <c r="B2921" s="40" t="s">
        <v>1879</v>
      </c>
      <c r="C2921" s="91">
        <v>17</v>
      </c>
    </row>
    <row r="2922" spans="2:3" ht="15">
      <c r="B2922" s="40" t="s">
        <v>1880</v>
      </c>
      <c r="C2922" s="91">
        <v>38</v>
      </c>
    </row>
    <row r="2923" spans="2:3" ht="15">
      <c r="B2923" s="40" t="s">
        <v>1881</v>
      </c>
      <c r="C2923" s="91">
        <v>4</v>
      </c>
    </row>
    <row r="2924" spans="2:3" ht="15">
      <c r="B2924" s="40" t="s">
        <v>1882</v>
      </c>
      <c r="C2924" s="91">
        <v>138</v>
      </c>
    </row>
    <row r="2925" spans="2:3" ht="15">
      <c r="B2925" s="40" t="s">
        <v>1883</v>
      </c>
      <c r="C2925" s="91">
        <v>70</v>
      </c>
    </row>
    <row r="2926" spans="2:3" ht="15">
      <c r="B2926" s="40" t="s">
        <v>1884</v>
      </c>
      <c r="C2926" s="91">
        <v>227</v>
      </c>
    </row>
    <row r="2927" spans="2:3" ht="15">
      <c r="B2927" s="40" t="s">
        <v>1885</v>
      </c>
      <c r="C2927" s="91">
        <v>79</v>
      </c>
    </row>
    <row r="2928" spans="2:3" ht="15">
      <c r="B2928" s="40" t="s">
        <v>1886</v>
      </c>
      <c r="C2928" s="91">
        <v>202</v>
      </c>
    </row>
    <row r="2929" spans="2:3" ht="15">
      <c r="B2929" s="40" t="s">
        <v>1887</v>
      </c>
      <c r="C2929" s="91">
        <v>110</v>
      </c>
    </row>
    <row r="2930" spans="2:3" ht="15">
      <c r="B2930" s="40" t="s">
        <v>1888</v>
      </c>
      <c r="C2930" s="316">
        <v>1</v>
      </c>
    </row>
    <row r="2931" spans="2:3" ht="15">
      <c r="B2931" s="40" t="s">
        <v>1889</v>
      </c>
      <c r="C2931" s="316">
        <v>1</v>
      </c>
    </row>
    <row r="2932" spans="2:3" ht="15">
      <c r="B2932" s="40" t="s">
        <v>1890</v>
      </c>
      <c r="C2932" s="316">
        <v>555</v>
      </c>
    </row>
    <row r="2933" spans="2:3" ht="15">
      <c r="B2933" s="40" t="s">
        <v>1891</v>
      </c>
      <c r="C2933" s="316">
        <v>18</v>
      </c>
    </row>
    <row r="2934" spans="2:3" ht="15">
      <c r="B2934" s="40" t="s">
        <v>1892</v>
      </c>
      <c r="C2934" s="316">
        <v>917</v>
      </c>
    </row>
    <row r="2935" spans="2:3" ht="15">
      <c r="B2935" s="40" t="s">
        <v>1893</v>
      </c>
      <c r="C2935" s="316">
        <v>13</v>
      </c>
    </row>
    <row r="2936" spans="2:3" ht="15">
      <c r="B2936" s="40" t="s">
        <v>1894</v>
      </c>
      <c r="C2936" s="316">
        <v>1838</v>
      </c>
    </row>
    <row r="2937" spans="2:3" ht="15">
      <c r="B2937" s="40" t="s">
        <v>1895</v>
      </c>
      <c r="C2937" s="316">
        <v>436</v>
      </c>
    </row>
    <row r="2938" spans="2:3" ht="15">
      <c r="B2938" s="40" t="s">
        <v>1896</v>
      </c>
      <c r="C2938" s="316">
        <v>452</v>
      </c>
    </row>
    <row r="2939" spans="2:3" ht="15">
      <c r="B2939" s="40" t="s">
        <v>1897</v>
      </c>
      <c r="C2939" s="316">
        <v>4</v>
      </c>
    </row>
    <row r="2940" spans="2:3" ht="15">
      <c r="B2940" s="40" t="s">
        <v>1898</v>
      </c>
      <c r="C2940" s="316">
        <v>344</v>
      </c>
    </row>
    <row r="2941" spans="2:3" ht="15">
      <c r="B2941" s="40" t="s">
        <v>1899</v>
      </c>
      <c r="C2941" s="316">
        <v>68</v>
      </c>
    </row>
    <row r="2942" spans="2:3" ht="15">
      <c r="B2942" s="40" t="s">
        <v>1900</v>
      </c>
      <c r="C2942" s="316">
        <v>412</v>
      </c>
    </row>
    <row r="2943" spans="2:3" ht="15">
      <c r="B2943" s="40" t="s">
        <v>1901</v>
      </c>
      <c r="C2943" s="316">
        <v>60</v>
      </c>
    </row>
    <row r="2944" spans="2:3" ht="15">
      <c r="B2944" s="40" t="s">
        <v>1902</v>
      </c>
      <c r="C2944" s="316">
        <v>350</v>
      </c>
    </row>
    <row r="2945" spans="2:3" ht="15">
      <c r="B2945" s="40" t="s">
        <v>1903</v>
      </c>
      <c r="C2945" s="316">
        <v>101</v>
      </c>
    </row>
    <row r="2946" spans="2:3" ht="15">
      <c r="B2946" s="40" t="s">
        <v>1904</v>
      </c>
      <c r="C2946" s="316">
        <v>484</v>
      </c>
    </row>
    <row r="2947" spans="2:3" ht="15">
      <c r="B2947" s="40" t="s">
        <v>1905</v>
      </c>
      <c r="C2947" s="316">
        <v>1</v>
      </c>
    </row>
    <row r="2948" spans="2:3" ht="15">
      <c r="B2948" s="40" t="s">
        <v>1906</v>
      </c>
      <c r="C2948" s="316">
        <v>395</v>
      </c>
    </row>
    <row r="2949" spans="2:3" ht="15">
      <c r="B2949" s="40" t="s">
        <v>1907</v>
      </c>
      <c r="C2949" s="316">
        <v>98</v>
      </c>
    </row>
    <row r="2950" spans="2:3" ht="15">
      <c r="B2950" s="40" t="s">
        <v>1908</v>
      </c>
      <c r="C2950" s="316">
        <v>110</v>
      </c>
    </row>
    <row r="2951" spans="2:3" ht="15">
      <c r="B2951" s="40" t="s">
        <v>1909</v>
      </c>
      <c r="C2951" s="316">
        <v>34</v>
      </c>
    </row>
    <row r="2952" spans="2:3" ht="15">
      <c r="B2952" s="40" t="s">
        <v>1910</v>
      </c>
      <c r="C2952" s="316">
        <v>243</v>
      </c>
    </row>
    <row r="2953" spans="2:3" ht="15">
      <c r="B2953" s="40" t="s">
        <v>1911</v>
      </c>
      <c r="C2953" s="316">
        <v>7</v>
      </c>
    </row>
    <row r="2954" spans="2:3" ht="15">
      <c r="B2954" s="40" t="s">
        <v>1912</v>
      </c>
      <c r="C2954" s="316">
        <v>7</v>
      </c>
    </row>
    <row r="2955" spans="2:3" ht="15">
      <c r="B2955" s="40" t="s">
        <v>1913</v>
      </c>
      <c r="C2955" s="316">
        <v>626</v>
      </c>
    </row>
    <row r="2956" spans="2:3" ht="15">
      <c r="B2956" s="40" t="s">
        <v>1914</v>
      </c>
      <c r="C2956" s="316">
        <v>177</v>
      </c>
    </row>
    <row r="2957" spans="2:3" ht="15">
      <c r="B2957" s="40" t="s">
        <v>1915</v>
      </c>
      <c r="C2957" s="316">
        <v>180</v>
      </c>
    </row>
    <row r="2958" spans="2:3" ht="15">
      <c r="B2958" s="40" t="s">
        <v>1916</v>
      </c>
      <c r="C2958" s="316">
        <v>120</v>
      </c>
    </row>
    <row r="2959" spans="2:3" ht="15">
      <c r="B2959" s="40" t="s">
        <v>1917</v>
      </c>
      <c r="C2959" s="316">
        <v>9</v>
      </c>
    </row>
    <row r="2960" spans="2:3" ht="15">
      <c r="B2960" s="40" t="s">
        <v>1918</v>
      </c>
      <c r="C2960" s="316">
        <v>3</v>
      </c>
    </row>
    <row r="2961" spans="2:3" ht="15">
      <c r="B2961" s="40" t="s">
        <v>1919</v>
      </c>
      <c r="C2961" s="316">
        <v>46</v>
      </c>
    </row>
    <row r="2962" spans="2:3" ht="15">
      <c r="B2962" s="40" t="s">
        <v>1920</v>
      </c>
      <c r="C2962" s="316">
        <v>2938</v>
      </c>
    </row>
    <row r="2963" spans="2:3" ht="15">
      <c r="B2963" s="40" t="s">
        <v>1921</v>
      </c>
      <c r="C2963" s="316">
        <v>151</v>
      </c>
    </row>
    <row r="2964" spans="2:3" ht="15">
      <c r="B2964" s="40" t="s">
        <v>1922</v>
      </c>
      <c r="C2964" s="316">
        <v>113</v>
      </c>
    </row>
    <row r="2965" spans="2:3" ht="15">
      <c r="B2965" s="40" t="s">
        <v>1923</v>
      </c>
      <c r="C2965" s="316">
        <v>94</v>
      </c>
    </row>
    <row r="2966" spans="2:3" ht="15">
      <c r="B2966" s="40" t="s">
        <v>1924</v>
      </c>
      <c r="C2966" s="316">
        <v>8</v>
      </c>
    </row>
    <row r="2967" spans="2:3" ht="15">
      <c r="B2967" s="40" t="s">
        <v>1925</v>
      </c>
      <c r="C2967" s="316">
        <v>189</v>
      </c>
    </row>
    <row r="2968" spans="2:3" ht="15">
      <c r="B2968" s="40" t="s">
        <v>1926</v>
      </c>
      <c r="C2968" s="316">
        <v>436</v>
      </c>
    </row>
    <row r="2969" spans="2:3" ht="15">
      <c r="B2969" s="40" t="s">
        <v>1927</v>
      </c>
      <c r="C2969" s="316">
        <v>2</v>
      </c>
    </row>
    <row r="2970" spans="2:3" ht="15">
      <c r="B2970" s="40" t="s">
        <v>1928</v>
      </c>
      <c r="C2970" s="316">
        <v>494</v>
      </c>
    </row>
    <row r="2971" spans="2:3" ht="15">
      <c r="B2971" s="40" t="s">
        <v>1929</v>
      </c>
      <c r="C2971" s="316">
        <v>55</v>
      </c>
    </row>
    <row r="2972" spans="2:3" ht="15">
      <c r="B2972" s="40" t="s">
        <v>1930</v>
      </c>
      <c r="C2972" s="316">
        <v>878</v>
      </c>
    </row>
    <row r="2973" spans="2:3" ht="15">
      <c r="B2973" s="40" t="s">
        <v>1931</v>
      </c>
      <c r="C2973" s="316">
        <v>1989</v>
      </c>
    </row>
    <row r="2974" spans="2:3" ht="15">
      <c r="B2974" s="40" t="s">
        <v>1932</v>
      </c>
      <c r="C2974" s="316">
        <v>96</v>
      </c>
    </row>
    <row r="2975" spans="2:3" ht="15">
      <c r="B2975" s="40" t="s">
        <v>1933</v>
      </c>
      <c r="C2975" s="316">
        <v>136</v>
      </c>
    </row>
    <row r="2976" spans="2:3" ht="15">
      <c r="B2976" s="40" t="s">
        <v>1934</v>
      </c>
      <c r="C2976" s="316">
        <v>218</v>
      </c>
    </row>
    <row r="2977" spans="2:3" ht="15">
      <c r="B2977" s="40" t="s">
        <v>1935</v>
      </c>
      <c r="C2977" s="316">
        <v>23</v>
      </c>
    </row>
    <row r="2978" spans="2:3" ht="15">
      <c r="B2978" s="40" t="s">
        <v>1936</v>
      </c>
      <c r="C2978" s="316">
        <v>2541</v>
      </c>
    </row>
    <row r="2979" spans="2:3" ht="15">
      <c r="B2979" s="40" t="s">
        <v>1937</v>
      </c>
      <c r="C2979" s="316">
        <v>95</v>
      </c>
    </row>
    <row r="2980" spans="2:3" ht="15">
      <c r="B2980" s="40" t="s">
        <v>1938</v>
      </c>
      <c r="C2980" s="316">
        <v>184</v>
      </c>
    </row>
    <row r="2981" spans="2:3" ht="15">
      <c r="B2981" s="40" t="s">
        <v>1939</v>
      </c>
      <c r="C2981" s="316">
        <v>8</v>
      </c>
    </row>
    <row r="2982" spans="2:3" ht="15">
      <c r="B2982" s="40" t="s">
        <v>1940</v>
      </c>
      <c r="C2982" s="316">
        <v>615</v>
      </c>
    </row>
    <row r="2983" spans="2:3" ht="15">
      <c r="B2983" s="40" t="s">
        <v>1941</v>
      </c>
      <c r="C2983" s="316">
        <v>12</v>
      </c>
    </row>
    <row r="2984" spans="2:3" ht="15">
      <c r="B2984" s="40" t="s">
        <v>1942</v>
      </c>
      <c r="C2984" s="316">
        <v>2</v>
      </c>
    </row>
    <row r="2985" spans="2:3" ht="15">
      <c r="B2985" s="40" t="s">
        <v>1943</v>
      </c>
      <c r="C2985" s="316">
        <v>6050000</v>
      </c>
    </row>
    <row r="2986" spans="2:3" ht="15">
      <c r="B2986" s="40" t="s">
        <v>1944</v>
      </c>
      <c r="C2986" s="316">
        <v>360000</v>
      </c>
    </row>
    <row r="2987" spans="2:3" ht="15">
      <c r="B2987" s="40" t="s">
        <v>1945</v>
      </c>
      <c r="C2987" s="316">
        <v>338</v>
      </c>
    </row>
    <row r="2988" spans="2:3" ht="15">
      <c r="B2988" s="40" t="s">
        <v>1946</v>
      </c>
      <c r="C2988" s="316">
        <v>643800</v>
      </c>
    </row>
    <row r="2989" spans="2:3" ht="15">
      <c r="B2989" s="40" t="s">
        <v>1947</v>
      </c>
      <c r="C2989" s="316">
        <v>34800</v>
      </c>
    </row>
    <row r="2990" spans="2:3" ht="15">
      <c r="B2990" s="40" t="s">
        <v>1948</v>
      </c>
      <c r="C2990" s="316">
        <v>10</v>
      </c>
    </row>
    <row r="2991" spans="2:3" ht="15">
      <c r="B2991" s="40" t="s">
        <v>1949</v>
      </c>
      <c r="C2991" s="316">
        <v>26</v>
      </c>
    </row>
    <row r="2992" spans="2:3" ht="15">
      <c r="B2992" s="40" t="s">
        <v>1950</v>
      </c>
      <c r="C2992" s="316">
        <v>423</v>
      </c>
    </row>
    <row r="2993" spans="2:3" ht="15">
      <c r="B2993" s="40" t="s">
        <v>1951</v>
      </c>
      <c r="C2993" s="316">
        <v>38</v>
      </c>
    </row>
    <row r="2994" spans="2:3" ht="15">
      <c r="B2994" s="40" t="s">
        <v>1952</v>
      </c>
      <c r="C2994" s="316">
        <v>37</v>
      </c>
    </row>
    <row r="2995" spans="2:3" ht="15">
      <c r="B2995" s="40" t="s">
        <v>1953</v>
      </c>
      <c r="C2995" s="316">
        <v>7</v>
      </c>
    </row>
    <row r="2996" spans="2:3" ht="15">
      <c r="B2996" s="40" t="s">
        <v>1954</v>
      </c>
      <c r="C2996" s="316">
        <v>10</v>
      </c>
    </row>
    <row r="2997" spans="2:3" ht="15">
      <c r="B2997" s="40" t="s">
        <v>1955</v>
      </c>
      <c r="C2997" s="316">
        <v>33</v>
      </c>
    </row>
    <row r="2998" spans="2:3" ht="15">
      <c r="B2998" s="40" t="s">
        <v>1956</v>
      </c>
      <c r="C2998" s="316">
        <v>341</v>
      </c>
    </row>
    <row r="2999" spans="2:3" ht="15">
      <c r="B2999" s="40" t="s">
        <v>1957</v>
      </c>
      <c r="C2999" s="316">
        <v>35</v>
      </c>
    </row>
    <row r="3000" spans="2:3" ht="15">
      <c r="B3000" s="40" t="s">
        <v>1958</v>
      </c>
      <c r="C3000" s="316">
        <v>3549</v>
      </c>
    </row>
    <row r="3001" spans="2:3" ht="15">
      <c r="B3001" s="40" t="s">
        <v>1959</v>
      </c>
      <c r="C3001" s="316">
        <v>83</v>
      </c>
    </row>
    <row r="3002" spans="2:3" ht="15">
      <c r="B3002" s="40" t="s">
        <v>1960</v>
      </c>
      <c r="C3002" s="316">
        <v>94000</v>
      </c>
    </row>
    <row r="3003" spans="2:3" ht="15">
      <c r="B3003" s="40" t="s">
        <v>1961</v>
      </c>
      <c r="C3003" s="316">
        <v>98000</v>
      </c>
    </row>
    <row r="3004" spans="2:3" ht="15">
      <c r="B3004" s="40" t="s">
        <v>1962</v>
      </c>
      <c r="C3004" s="316">
        <v>434</v>
      </c>
    </row>
    <row r="3005" spans="2:3" ht="15">
      <c r="B3005" s="40" t="s">
        <v>1963</v>
      </c>
      <c r="C3005" s="316">
        <v>1045</v>
      </c>
    </row>
    <row r="3006" spans="2:3" ht="15">
      <c r="B3006" s="40" t="s">
        <v>1964</v>
      </c>
      <c r="C3006" s="316">
        <v>138</v>
      </c>
    </row>
    <row r="3007" spans="2:3" ht="15">
      <c r="B3007" s="40" t="s">
        <v>1965</v>
      </c>
      <c r="C3007" s="316">
        <v>14</v>
      </c>
    </row>
    <row r="3008" spans="2:3" ht="15">
      <c r="B3008" s="40" t="s">
        <v>1966</v>
      </c>
      <c r="C3008" s="316">
        <v>274</v>
      </c>
    </row>
    <row r="3009" spans="2:3" ht="15">
      <c r="B3009" s="40" t="s">
        <v>1967</v>
      </c>
      <c r="C3009" s="316">
        <v>70</v>
      </c>
    </row>
    <row r="3010" spans="2:3" ht="15">
      <c r="B3010" s="40" t="s">
        <v>1968</v>
      </c>
      <c r="C3010" s="316">
        <v>3</v>
      </c>
    </row>
    <row r="3011" spans="2:3" ht="15">
      <c r="B3011" s="40" t="s">
        <v>1969</v>
      </c>
      <c r="C3011" s="316">
        <v>124</v>
      </c>
    </row>
    <row r="3012" spans="2:3" ht="15">
      <c r="B3012" s="40" t="s">
        <v>1970</v>
      </c>
      <c r="C3012" s="316">
        <v>23</v>
      </c>
    </row>
    <row r="3013" spans="2:3" ht="15">
      <c r="B3013" s="40" t="s">
        <v>1971</v>
      </c>
      <c r="C3013" s="316">
        <v>104</v>
      </c>
    </row>
    <row r="3014" spans="2:3" ht="15">
      <c r="B3014" s="40" t="s">
        <v>1972</v>
      </c>
      <c r="C3014" s="316">
        <v>4</v>
      </c>
    </row>
    <row r="3015" spans="2:3" ht="15">
      <c r="B3015" s="40" t="s">
        <v>1973</v>
      </c>
      <c r="C3015" s="316">
        <v>7</v>
      </c>
    </row>
    <row r="3016" spans="2:3" ht="15">
      <c r="B3016" s="40" t="s">
        <v>1974</v>
      </c>
      <c r="C3016" s="316">
        <v>1</v>
      </c>
    </row>
    <row r="3017" spans="2:3" ht="15">
      <c r="B3017" s="40" t="s">
        <v>1975</v>
      </c>
      <c r="C3017" s="316">
        <v>64</v>
      </c>
    </row>
    <row r="3018" spans="2:3" ht="15">
      <c r="B3018" s="40" t="s">
        <v>1976</v>
      </c>
      <c r="C3018" s="316">
        <v>72</v>
      </c>
    </row>
    <row r="3019" spans="2:3" ht="15">
      <c r="B3019" s="40" t="s">
        <v>1977</v>
      </c>
      <c r="C3019" s="316">
        <v>157</v>
      </c>
    </row>
    <row r="3020" spans="2:3" ht="15">
      <c r="B3020" s="40" t="s">
        <v>1978</v>
      </c>
      <c r="C3020" s="316">
        <v>98</v>
      </c>
    </row>
    <row r="3021" spans="2:3" ht="15">
      <c r="B3021" s="40" t="s">
        <v>1979</v>
      </c>
      <c r="C3021" s="316">
        <v>345</v>
      </c>
    </row>
    <row r="3022" spans="2:3" ht="15">
      <c r="B3022" s="40" t="s">
        <v>1980</v>
      </c>
      <c r="C3022" s="316">
        <v>167</v>
      </c>
    </row>
    <row r="3023" spans="2:3" ht="15">
      <c r="B3023" s="40" t="s">
        <v>1981</v>
      </c>
      <c r="C3023" s="316">
        <v>156</v>
      </c>
    </row>
    <row r="3024" spans="2:3" ht="15">
      <c r="B3024" s="40" t="s">
        <v>1982</v>
      </c>
      <c r="C3024" s="316">
        <v>687</v>
      </c>
    </row>
    <row r="3025" spans="2:3" ht="15">
      <c r="B3025" s="40" t="s">
        <v>1983</v>
      </c>
      <c r="C3025" s="316">
        <v>3200</v>
      </c>
    </row>
    <row r="3026" spans="2:3" ht="15">
      <c r="B3026" s="40" t="s">
        <v>1984</v>
      </c>
      <c r="C3026" s="316">
        <v>162</v>
      </c>
    </row>
    <row r="3027" spans="2:3" ht="15">
      <c r="B3027" s="40" t="s">
        <v>1985</v>
      </c>
      <c r="C3027" s="316">
        <v>1</v>
      </c>
    </row>
    <row r="3028" spans="2:3" ht="15">
      <c r="B3028" s="40" t="s">
        <v>1986</v>
      </c>
      <c r="C3028" s="316">
        <v>182</v>
      </c>
    </row>
    <row r="3029" spans="2:3" ht="15">
      <c r="B3029" s="40" t="s">
        <v>1987</v>
      </c>
      <c r="C3029" s="316">
        <v>130</v>
      </c>
    </row>
    <row r="3030" spans="2:3" ht="15">
      <c r="B3030" s="40" t="s">
        <v>1988</v>
      </c>
      <c r="C3030" s="316">
        <v>327</v>
      </c>
    </row>
    <row r="3031" spans="2:3" ht="15">
      <c r="B3031" s="40" t="s">
        <v>1989</v>
      </c>
      <c r="C3031" s="316">
        <v>42</v>
      </c>
    </row>
    <row r="3032" spans="2:3" ht="15">
      <c r="B3032" s="40" t="s">
        <v>1990</v>
      </c>
      <c r="C3032" s="316">
        <v>1</v>
      </c>
    </row>
    <row r="3033" spans="2:3" ht="15">
      <c r="B3033" s="40" t="s">
        <v>1991</v>
      </c>
      <c r="C3033" s="316">
        <v>251</v>
      </c>
    </row>
    <row r="3034" spans="2:3" ht="15">
      <c r="B3034" s="40" t="s">
        <v>1992</v>
      </c>
      <c r="C3034" s="316">
        <v>4</v>
      </c>
    </row>
    <row r="3035" spans="2:3" ht="15">
      <c r="B3035" s="40" t="s">
        <v>1993</v>
      </c>
      <c r="C3035" s="316">
        <v>685</v>
      </c>
    </row>
    <row r="3036" spans="2:3" ht="15">
      <c r="B3036" s="40" t="s">
        <v>1994</v>
      </c>
      <c r="C3036" s="316">
        <v>23</v>
      </c>
    </row>
    <row r="3037" spans="2:3" ht="15">
      <c r="B3037" s="40" t="s">
        <v>1995</v>
      </c>
      <c r="C3037" s="316">
        <v>779</v>
      </c>
    </row>
    <row r="3038" spans="2:3" ht="15">
      <c r="B3038" s="40" t="s">
        <v>1996</v>
      </c>
      <c r="C3038" s="316">
        <v>6</v>
      </c>
    </row>
    <row r="3039" spans="2:3" ht="15">
      <c r="B3039" s="40" t="s">
        <v>1997</v>
      </c>
      <c r="C3039" s="316">
        <v>576</v>
      </c>
    </row>
    <row r="3040" spans="2:3" ht="15">
      <c r="B3040" s="40" t="s">
        <v>1998</v>
      </c>
      <c r="C3040" s="316">
        <v>34</v>
      </c>
    </row>
    <row r="3041" spans="2:3" ht="15">
      <c r="B3041" s="40" t="s">
        <v>1999</v>
      </c>
      <c r="C3041" s="316">
        <v>74</v>
      </c>
    </row>
    <row r="3042" spans="2:3" ht="15">
      <c r="B3042" s="40" t="s">
        <v>2000</v>
      </c>
      <c r="C3042" s="316">
        <v>41200</v>
      </c>
    </row>
    <row r="3043" spans="2:3" ht="15">
      <c r="B3043" s="40" t="s">
        <v>2001</v>
      </c>
      <c r="C3043" s="316">
        <v>17000</v>
      </c>
    </row>
    <row r="3044" spans="2:3" ht="15">
      <c r="B3044" s="40" t="s">
        <v>2002</v>
      </c>
      <c r="C3044" s="316">
        <v>10</v>
      </c>
    </row>
    <row r="3045" spans="2:3" ht="15">
      <c r="B3045" s="40" t="s">
        <v>2003</v>
      </c>
      <c r="C3045" s="316">
        <v>177</v>
      </c>
    </row>
    <row r="3046" spans="2:3" ht="15">
      <c r="B3046" s="40" t="s">
        <v>2004</v>
      </c>
      <c r="C3046" s="316">
        <v>27</v>
      </c>
    </row>
    <row r="3047" spans="2:3" ht="15">
      <c r="B3047" s="40" t="s">
        <v>2005</v>
      </c>
      <c r="C3047" s="316">
        <v>506</v>
      </c>
    </row>
    <row r="3048" spans="2:3" ht="15">
      <c r="B3048" s="40" t="s">
        <v>2006</v>
      </c>
      <c r="C3048" s="316">
        <v>9</v>
      </c>
    </row>
    <row r="3049" spans="2:3" ht="15">
      <c r="B3049" s="40" t="s">
        <v>2007</v>
      </c>
      <c r="C3049" s="316">
        <v>261</v>
      </c>
    </row>
    <row r="3050" spans="2:3" ht="15">
      <c r="B3050" s="40" t="s">
        <v>2008</v>
      </c>
      <c r="C3050" s="316">
        <v>18</v>
      </c>
    </row>
    <row r="3051" spans="2:3" ht="15">
      <c r="B3051" s="40" t="s">
        <v>2009</v>
      </c>
      <c r="C3051" s="316">
        <v>608</v>
      </c>
    </row>
    <row r="3052" spans="2:3" ht="15">
      <c r="B3052" s="40" t="s">
        <v>2010</v>
      </c>
      <c r="C3052" s="316">
        <v>3</v>
      </c>
    </row>
    <row r="3053" spans="2:3" ht="15">
      <c r="B3053" s="40" t="s">
        <v>2011</v>
      </c>
      <c r="C3053" s="316">
        <v>757</v>
      </c>
    </row>
    <row r="3054" spans="2:3" ht="15">
      <c r="B3054" s="40" t="s">
        <v>2012</v>
      </c>
      <c r="C3054" s="316">
        <v>28</v>
      </c>
    </row>
    <row r="3055" spans="2:3" ht="15">
      <c r="B3055" s="40" t="s">
        <v>2013</v>
      </c>
      <c r="C3055" s="316">
        <v>466</v>
      </c>
    </row>
    <row r="3056" spans="2:3" ht="15">
      <c r="B3056" s="40" t="s">
        <v>2014</v>
      </c>
      <c r="C3056" s="316">
        <v>27</v>
      </c>
    </row>
    <row r="3057" spans="2:3" ht="15">
      <c r="B3057" s="40" t="s">
        <v>2015</v>
      </c>
      <c r="C3057" s="316">
        <v>440</v>
      </c>
    </row>
    <row r="3058" spans="2:3" ht="15">
      <c r="B3058" s="40" t="s">
        <v>2016</v>
      </c>
      <c r="C3058" s="316">
        <v>165</v>
      </c>
    </row>
    <row r="3059" spans="2:3" ht="15">
      <c r="B3059" s="40" t="s">
        <v>2017</v>
      </c>
      <c r="C3059" s="316">
        <v>28</v>
      </c>
    </row>
    <row r="3060" spans="2:3" ht="15">
      <c r="B3060" s="40" t="s">
        <v>2018</v>
      </c>
      <c r="C3060" s="316">
        <v>138</v>
      </c>
    </row>
    <row r="3061" spans="2:3" ht="15">
      <c r="B3061" s="40" t="s">
        <v>2019</v>
      </c>
      <c r="C3061" s="316">
        <v>116</v>
      </c>
    </row>
    <row r="3062" spans="2:3" ht="15">
      <c r="B3062" s="40" t="s">
        <v>2020</v>
      </c>
      <c r="C3062" s="316">
        <v>9</v>
      </c>
    </row>
    <row r="3063" spans="2:3" ht="15">
      <c r="B3063" s="40" t="s">
        <v>2021</v>
      </c>
      <c r="C3063" s="316">
        <v>564</v>
      </c>
    </row>
    <row r="3064" spans="2:3" ht="15">
      <c r="B3064" s="40" t="s">
        <v>2022</v>
      </c>
      <c r="C3064" s="316">
        <v>40</v>
      </c>
    </row>
    <row r="3065" spans="2:3" ht="15">
      <c r="B3065" s="40" t="s">
        <v>2023</v>
      </c>
      <c r="C3065" s="316">
        <v>4510</v>
      </c>
    </row>
    <row r="3066" spans="2:3" ht="15">
      <c r="B3066" s="40" t="s">
        <v>2024</v>
      </c>
      <c r="C3066" s="316">
        <v>690</v>
      </c>
    </row>
    <row r="3067" spans="2:3" ht="15">
      <c r="B3067" s="40" t="s">
        <v>2025</v>
      </c>
      <c r="C3067" s="316">
        <v>12</v>
      </c>
    </row>
    <row r="3068" spans="2:3" ht="15">
      <c r="B3068" s="40" t="s">
        <v>2026</v>
      </c>
      <c r="C3068" s="316">
        <v>106</v>
      </c>
    </row>
    <row r="3069" spans="2:3" ht="15">
      <c r="B3069" s="40" t="s">
        <v>2027</v>
      </c>
      <c r="C3069" s="316">
        <v>81</v>
      </c>
    </row>
    <row r="3070" spans="2:3" ht="15">
      <c r="B3070" s="40" t="s">
        <v>2028</v>
      </c>
      <c r="C3070" s="316">
        <v>289</v>
      </c>
    </row>
    <row r="3071" spans="2:3" ht="15">
      <c r="B3071" s="40" t="s">
        <v>2029</v>
      </c>
      <c r="C3071" s="316">
        <v>6</v>
      </c>
    </row>
    <row r="3072" spans="2:3" ht="15">
      <c r="B3072" s="40" t="s">
        <v>2030</v>
      </c>
      <c r="C3072" s="316">
        <v>967</v>
      </c>
    </row>
    <row r="3073" spans="2:3" ht="15">
      <c r="B3073" s="40" t="s">
        <v>2031</v>
      </c>
      <c r="C3073" s="316">
        <v>37</v>
      </c>
    </row>
    <row r="3074" spans="2:3" ht="15">
      <c r="B3074" s="40" t="s">
        <v>2032</v>
      </c>
      <c r="C3074" s="316">
        <v>276</v>
      </c>
    </row>
    <row r="3075" spans="2:3" ht="15">
      <c r="B3075" s="40" t="s">
        <v>2033</v>
      </c>
      <c r="C3075" s="316">
        <v>13</v>
      </c>
    </row>
    <row r="3076" spans="2:3" ht="15">
      <c r="B3076" s="40" t="s">
        <v>2034</v>
      </c>
      <c r="C3076" s="316">
        <v>2754</v>
      </c>
    </row>
    <row r="3077" spans="2:3" ht="15">
      <c r="B3077" s="40" t="s">
        <v>2035</v>
      </c>
      <c r="C3077" s="316">
        <v>168</v>
      </c>
    </row>
    <row r="3078" spans="2:3" ht="15">
      <c r="B3078" s="40" t="s">
        <v>2036</v>
      </c>
      <c r="C3078" s="316">
        <v>153</v>
      </c>
    </row>
    <row r="3079" spans="2:3" ht="15">
      <c r="B3079" s="40" t="s">
        <v>2037</v>
      </c>
      <c r="C3079" s="316">
        <v>23</v>
      </c>
    </row>
    <row r="3080" spans="2:3" ht="15">
      <c r="B3080" s="40" t="s">
        <v>2038</v>
      </c>
      <c r="C3080" s="316">
        <v>83</v>
      </c>
    </row>
    <row r="3081" spans="2:3" ht="15">
      <c r="B3081" s="40" t="s">
        <v>2039</v>
      </c>
      <c r="C3081" s="316">
        <v>23</v>
      </c>
    </row>
    <row r="3082" spans="2:3" ht="15">
      <c r="B3082" s="40" t="s">
        <v>2040</v>
      </c>
      <c r="C3082" s="316">
        <v>314</v>
      </c>
    </row>
    <row r="3083" spans="2:3" ht="15">
      <c r="B3083" s="40" t="s">
        <v>2041</v>
      </c>
      <c r="C3083" s="316">
        <v>205</v>
      </c>
    </row>
    <row r="3084" spans="2:3" ht="15">
      <c r="B3084" s="40" t="s">
        <v>2042</v>
      </c>
      <c r="C3084" s="316">
        <v>2</v>
      </c>
    </row>
    <row r="3085" spans="2:3" ht="15">
      <c r="B3085" s="40" t="s">
        <v>2043</v>
      </c>
      <c r="C3085" s="316">
        <v>87500</v>
      </c>
    </row>
    <row r="3086" spans="2:3" ht="15">
      <c r="B3086" s="40" t="s">
        <v>2044</v>
      </c>
      <c r="C3086" s="316">
        <v>30000</v>
      </c>
    </row>
    <row r="3087" spans="2:3" ht="15">
      <c r="B3087" s="40" t="s">
        <v>2045</v>
      </c>
      <c r="C3087" s="316">
        <v>111</v>
      </c>
    </row>
    <row r="3088" spans="2:3" ht="15">
      <c r="B3088" s="40" t="s">
        <v>2046</v>
      </c>
      <c r="C3088" s="316">
        <v>36</v>
      </c>
    </row>
    <row r="3089" spans="2:3" ht="15">
      <c r="B3089" s="40" t="s">
        <v>2047</v>
      </c>
      <c r="C3089" s="316">
        <v>272</v>
      </c>
    </row>
    <row r="3090" spans="2:3" ht="15">
      <c r="B3090" s="40" t="s">
        <v>2048</v>
      </c>
      <c r="C3090" s="316">
        <v>32</v>
      </c>
    </row>
    <row r="3091" spans="2:3" ht="15">
      <c r="B3091" s="40" t="s">
        <v>2049</v>
      </c>
      <c r="C3091" s="316">
        <v>576</v>
      </c>
    </row>
    <row r="3092" spans="2:3" ht="15">
      <c r="B3092" s="40" t="s">
        <v>2050</v>
      </c>
      <c r="C3092" s="316">
        <v>13</v>
      </c>
    </row>
    <row r="3093" spans="2:3" ht="15">
      <c r="B3093" s="40" t="s">
        <v>2051</v>
      </c>
      <c r="C3093" s="316">
        <v>92</v>
      </c>
    </row>
    <row r="3094" spans="2:3" ht="15">
      <c r="B3094" s="40" t="s">
        <v>2052</v>
      </c>
      <c r="C3094" s="316">
        <v>75</v>
      </c>
    </row>
    <row r="3095" spans="2:3" ht="15">
      <c r="B3095" s="40" t="s">
        <v>2053</v>
      </c>
      <c r="C3095" s="316">
        <v>364</v>
      </c>
    </row>
    <row r="3096" spans="2:3" ht="15">
      <c r="B3096" s="40" t="s">
        <v>2054</v>
      </c>
      <c r="C3096" s="316">
        <v>44</v>
      </c>
    </row>
    <row r="3097" spans="2:3" ht="15">
      <c r="B3097" s="40" t="s">
        <v>2055</v>
      </c>
      <c r="C3097" s="316">
        <v>299</v>
      </c>
    </row>
    <row r="3098" spans="2:3" ht="15">
      <c r="B3098" s="40" t="s">
        <v>2056</v>
      </c>
      <c r="C3098" s="316">
        <v>11</v>
      </c>
    </row>
    <row r="3099" spans="2:3" ht="15">
      <c r="B3099" s="40" t="s">
        <v>2057</v>
      </c>
      <c r="C3099" s="316">
        <v>646</v>
      </c>
    </row>
    <row r="3100" spans="2:3" ht="15">
      <c r="B3100" s="40" t="s">
        <v>2058</v>
      </c>
      <c r="C3100" s="316">
        <v>2</v>
      </c>
    </row>
    <row r="3101" spans="2:3" ht="15">
      <c r="B3101" s="40" t="s">
        <v>2059</v>
      </c>
      <c r="C3101" s="316">
        <v>605</v>
      </c>
    </row>
    <row r="3102" spans="2:3" ht="15">
      <c r="B3102" s="40" t="s">
        <v>2060</v>
      </c>
      <c r="C3102" s="316">
        <v>83</v>
      </c>
    </row>
    <row r="3103" spans="2:3" ht="15">
      <c r="B3103" s="40" t="s">
        <v>2061</v>
      </c>
      <c r="C3103" s="316">
        <v>77</v>
      </c>
    </row>
    <row r="3104" spans="2:3" ht="15">
      <c r="B3104" s="40" t="s">
        <v>2062</v>
      </c>
      <c r="C3104" s="316">
        <v>18</v>
      </c>
    </row>
    <row r="3105" spans="2:3" ht="15">
      <c r="B3105" s="40" t="s">
        <v>2063</v>
      </c>
      <c r="C3105" s="316">
        <v>158</v>
      </c>
    </row>
    <row r="3106" spans="2:3" ht="15">
      <c r="B3106" s="40" t="s">
        <v>2064</v>
      </c>
      <c r="C3106" s="316">
        <v>413</v>
      </c>
    </row>
    <row r="3107" spans="2:3" ht="15">
      <c r="B3107" s="40" t="s">
        <v>2065</v>
      </c>
      <c r="C3107" s="316">
        <v>68</v>
      </c>
    </row>
    <row r="3108" spans="2:3" ht="15">
      <c r="B3108" s="40" t="s">
        <v>2066</v>
      </c>
      <c r="C3108" s="316">
        <v>697</v>
      </c>
    </row>
    <row r="3109" spans="2:3" ht="15">
      <c r="B3109" s="40" t="s">
        <v>2067</v>
      </c>
      <c r="C3109" s="316">
        <v>200</v>
      </c>
    </row>
    <row r="3110" spans="2:3" ht="15">
      <c r="B3110" s="40" t="s">
        <v>2068</v>
      </c>
      <c r="C3110" s="316">
        <v>8</v>
      </c>
    </row>
    <row r="3111" spans="2:3" ht="15">
      <c r="B3111" s="40" t="s">
        <v>2069</v>
      </c>
      <c r="C3111" s="316">
        <v>14</v>
      </c>
    </row>
    <row r="3112" spans="2:3" ht="15">
      <c r="B3112" s="40" t="s">
        <v>2070</v>
      </c>
      <c r="C3112" s="316">
        <v>270</v>
      </c>
    </row>
    <row r="3113" spans="2:3" ht="15">
      <c r="B3113" s="40" t="s">
        <v>2071</v>
      </c>
      <c r="C3113" s="316">
        <v>22</v>
      </c>
    </row>
    <row r="3114" spans="2:3" ht="15">
      <c r="B3114" s="40" t="s">
        <v>2072</v>
      </c>
      <c r="C3114" s="316">
        <v>224</v>
      </c>
    </row>
    <row r="3115" spans="2:3" ht="15">
      <c r="B3115" s="40" t="s">
        <v>2073</v>
      </c>
      <c r="C3115" s="316">
        <v>42</v>
      </c>
    </row>
    <row r="3116" spans="2:3" ht="15">
      <c r="B3116" s="40" t="s">
        <v>2074</v>
      </c>
      <c r="C3116" s="316">
        <v>1400</v>
      </c>
    </row>
    <row r="3117" spans="2:3" ht="15">
      <c r="B3117" s="40" t="s">
        <v>2075</v>
      </c>
      <c r="C3117" s="316">
        <v>23</v>
      </c>
    </row>
    <row r="3118" spans="2:3" ht="15">
      <c r="B3118" s="313" t="s">
        <v>3821</v>
      </c>
      <c r="C3118" s="39">
        <v>65</v>
      </c>
    </row>
    <row r="3119" spans="2:3" ht="15">
      <c r="B3119" s="313" t="s">
        <v>3822</v>
      </c>
      <c r="C3119" s="39">
        <v>603</v>
      </c>
    </row>
    <row r="3120" spans="2:3" ht="15">
      <c r="B3120" s="313" t="s">
        <v>3823</v>
      </c>
      <c r="C3120" s="39">
        <v>3</v>
      </c>
    </row>
    <row r="3121" spans="2:3" ht="15">
      <c r="B3121" s="313" t="s">
        <v>3824</v>
      </c>
      <c r="C3121" s="39">
        <v>501</v>
      </c>
    </row>
    <row r="3122" spans="2:3" ht="15">
      <c r="B3122" s="313" t="s">
        <v>3825</v>
      </c>
      <c r="C3122" s="39">
        <v>358</v>
      </c>
    </row>
    <row r="3123" spans="2:3" ht="15">
      <c r="B3123" s="313" t="s">
        <v>3826</v>
      </c>
      <c r="C3123" s="39">
        <v>782</v>
      </c>
    </row>
    <row r="3124" spans="2:3" ht="15">
      <c r="B3124" s="313" t="s">
        <v>3827</v>
      </c>
      <c r="C3124" s="39">
        <v>48</v>
      </c>
    </row>
    <row r="3125" spans="2:3" ht="15">
      <c r="B3125" s="313" t="s">
        <v>3828</v>
      </c>
      <c r="C3125" s="39">
        <v>28</v>
      </c>
    </row>
    <row r="3126" spans="2:3" ht="15">
      <c r="B3126" s="313" t="s">
        <v>3829</v>
      </c>
      <c r="C3126" s="39">
        <v>44</v>
      </c>
    </row>
    <row r="3127" spans="2:3" ht="15">
      <c r="B3127" s="313" t="s">
        <v>3830</v>
      </c>
      <c r="C3127" s="39">
        <v>86</v>
      </c>
    </row>
    <row r="3128" spans="2:3" ht="15">
      <c r="B3128" s="313" t="s">
        <v>3831</v>
      </c>
      <c r="C3128" s="39">
        <v>306</v>
      </c>
    </row>
    <row r="3129" spans="2:3" ht="15">
      <c r="B3129" s="313" t="s">
        <v>3832</v>
      </c>
      <c r="C3129" s="39">
        <v>975</v>
      </c>
    </row>
    <row r="3130" spans="2:3" ht="15">
      <c r="B3130" s="313" t="s">
        <v>3833</v>
      </c>
      <c r="C3130" s="39">
        <v>44</v>
      </c>
    </row>
    <row r="3131" spans="2:3" ht="15">
      <c r="B3131" s="313" t="s">
        <v>3834</v>
      </c>
      <c r="C3131" s="39">
        <v>20</v>
      </c>
    </row>
    <row r="3132" spans="2:3" ht="15">
      <c r="B3132" s="313" t="s">
        <v>3835</v>
      </c>
      <c r="C3132" s="39">
        <v>28</v>
      </c>
    </row>
    <row r="3133" spans="2:3" ht="15">
      <c r="B3133" s="313" t="s">
        <v>3836</v>
      </c>
      <c r="C3133" s="39">
        <v>259</v>
      </c>
    </row>
    <row r="3134" spans="2:3" ht="15">
      <c r="B3134" s="313" t="s">
        <v>3837</v>
      </c>
      <c r="C3134" s="39">
        <v>1</v>
      </c>
    </row>
    <row r="3135" spans="2:3" ht="15">
      <c r="B3135" s="313" t="s">
        <v>3838</v>
      </c>
      <c r="C3135" s="39">
        <v>1479</v>
      </c>
    </row>
    <row r="3136" spans="2:3" ht="15">
      <c r="B3136" s="313" t="s">
        <v>3839</v>
      </c>
      <c r="C3136" s="39">
        <v>24</v>
      </c>
    </row>
    <row r="3137" spans="2:3" ht="15">
      <c r="B3137" s="313" t="s">
        <v>3840</v>
      </c>
      <c r="C3137" s="39">
        <v>739</v>
      </c>
    </row>
    <row r="3138" spans="2:3" ht="15">
      <c r="B3138" s="313" t="s">
        <v>3841</v>
      </c>
      <c r="C3138" s="39">
        <v>44</v>
      </c>
    </row>
    <row r="3139" spans="2:3" ht="15">
      <c r="B3139" s="313" t="s">
        <v>3842</v>
      </c>
      <c r="C3139" s="39">
        <v>805</v>
      </c>
    </row>
    <row r="3140" spans="2:3" ht="15">
      <c r="B3140" s="313" t="s">
        <v>3843</v>
      </c>
      <c r="C3140" s="39">
        <v>134</v>
      </c>
    </row>
    <row r="3141" spans="2:3" ht="15">
      <c r="B3141" s="313" t="s">
        <v>3844</v>
      </c>
      <c r="C3141" s="39">
        <v>29</v>
      </c>
    </row>
    <row r="3142" spans="2:3" ht="15">
      <c r="B3142" s="313" t="s">
        <v>3845</v>
      </c>
      <c r="C3142" s="39">
        <v>416</v>
      </c>
    </row>
    <row r="3143" spans="2:3" ht="15">
      <c r="B3143" s="313" t="s">
        <v>3846</v>
      </c>
      <c r="C3143" s="39">
        <v>5352</v>
      </c>
    </row>
    <row r="3144" spans="2:3" ht="15">
      <c r="B3144" s="313" t="s">
        <v>3847</v>
      </c>
      <c r="C3144" s="39">
        <v>286</v>
      </c>
    </row>
    <row r="3145" spans="2:3" ht="15">
      <c r="B3145" s="313" t="s">
        <v>3848</v>
      </c>
      <c r="C3145" s="39">
        <v>5</v>
      </c>
    </row>
    <row r="3146" spans="2:3" ht="15">
      <c r="B3146" s="313" t="s">
        <v>3849</v>
      </c>
      <c r="C3146" s="39">
        <v>42</v>
      </c>
    </row>
    <row r="3147" spans="2:3" ht="15">
      <c r="B3147" s="313" t="s">
        <v>3850</v>
      </c>
      <c r="C3147" s="39">
        <v>3013</v>
      </c>
    </row>
    <row r="3148" spans="2:3" ht="15">
      <c r="B3148" s="313" t="s">
        <v>3851</v>
      </c>
      <c r="C3148" s="39">
        <v>39</v>
      </c>
    </row>
    <row r="3149" spans="2:3" ht="15">
      <c r="B3149" s="313" t="s">
        <v>3852</v>
      </c>
      <c r="C3149" s="39">
        <v>6</v>
      </c>
    </row>
    <row r="3150" spans="2:3" ht="15">
      <c r="B3150" s="313" t="s">
        <v>3853</v>
      </c>
      <c r="C3150" s="39">
        <v>226</v>
      </c>
    </row>
    <row r="3151" spans="2:3" ht="15">
      <c r="B3151" s="313" t="s">
        <v>3854</v>
      </c>
      <c r="C3151" s="39">
        <v>664</v>
      </c>
    </row>
    <row r="3152" spans="2:3" ht="15">
      <c r="B3152" s="313" t="s">
        <v>3855</v>
      </c>
      <c r="C3152" s="39">
        <v>190</v>
      </c>
    </row>
    <row r="3153" spans="2:3" ht="15">
      <c r="B3153" s="313" t="s">
        <v>3856</v>
      </c>
      <c r="C3153" s="39">
        <v>118</v>
      </c>
    </row>
    <row r="3154" spans="2:3" ht="15">
      <c r="B3154" s="313" t="s">
        <v>3857</v>
      </c>
      <c r="C3154" s="39">
        <v>2</v>
      </c>
    </row>
    <row r="3155" spans="2:3" ht="15">
      <c r="B3155" s="313" t="s">
        <v>3858</v>
      </c>
      <c r="C3155" s="39">
        <v>1139</v>
      </c>
    </row>
    <row r="3156" spans="2:3" ht="15">
      <c r="B3156" s="313" t="s">
        <v>3859</v>
      </c>
      <c r="C3156" s="39">
        <v>268</v>
      </c>
    </row>
    <row r="3157" spans="2:3" ht="15">
      <c r="B3157" s="313" t="s">
        <v>3860</v>
      </c>
      <c r="C3157" s="39">
        <v>109</v>
      </c>
    </row>
    <row r="3158" spans="2:3" ht="15">
      <c r="B3158" s="313" t="s">
        <v>3861</v>
      </c>
      <c r="C3158" s="39">
        <v>118</v>
      </c>
    </row>
    <row r="3159" spans="2:3" ht="15">
      <c r="B3159" s="313" t="s">
        <v>3862</v>
      </c>
      <c r="C3159" s="39">
        <v>4</v>
      </c>
    </row>
    <row r="3160" spans="2:3" ht="15">
      <c r="B3160" s="313" t="s">
        <v>3863</v>
      </c>
      <c r="C3160" s="39">
        <v>373</v>
      </c>
    </row>
    <row r="3161" spans="2:3" ht="15">
      <c r="B3161" s="313" t="s">
        <v>3864</v>
      </c>
      <c r="C3161" s="39">
        <v>51</v>
      </c>
    </row>
    <row r="3162" spans="2:3" ht="15">
      <c r="B3162" s="313" t="s">
        <v>3865</v>
      </c>
      <c r="C3162" s="39">
        <v>86</v>
      </c>
    </row>
    <row r="3163" spans="2:3" ht="15">
      <c r="B3163" s="313" t="s">
        <v>3866</v>
      </c>
      <c r="C3163" s="39">
        <v>19</v>
      </c>
    </row>
    <row r="3164" spans="2:3" ht="15">
      <c r="B3164" s="313" t="s">
        <v>3867</v>
      </c>
      <c r="C3164" s="39">
        <v>274</v>
      </c>
    </row>
    <row r="3165" spans="2:3" ht="15">
      <c r="B3165" s="313" t="s">
        <v>3868</v>
      </c>
      <c r="C3165" s="39">
        <v>103350</v>
      </c>
    </row>
    <row r="3166" spans="2:3" ht="15">
      <c r="B3166" s="313" t="s">
        <v>3869</v>
      </c>
      <c r="C3166" s="39">
        <v>75</v>
      </c>
    </row>
    <row r="3167" spans="2:3" ht="15">
      <c r="B3167" s="313" t="s">
        <v>3870</v>
      </c>
      <c r="C3167" s="39">
        <v>279</v>
      </c>
    </row>
    <row r="3168" spans="2:3" ht="15">
      <c r="B3168" s="313" t="s">
        <v>3871</v>
      </c>
      <c r="C3168" s="39">
        <v>8</v>
      </c>
    </row>
    <row r="3169" spans="2:3" ht="15">
      <c r="B3169" s="313" t="s">
        <v>3872</v>
      </c>
      <c r="C3169" s="39">
        <v>636</v>
      </c>
    </row>
    <row r="3170" spans="2:3" ht="15">
      <c r="B3170" s="313" t="s">
        <v>3873</v>
      </c>
      <c r="C3170" s="39">
        <v>162</v>
      </c>
    </row>
    <row r="3171" spans="2:3" ht="15">
      <c r="B3171" s="313" t="s">
        <v>3874</v>
      </c>
      <c r="C3171" s="39">
        <v>1</v>
      </c>
    </row>
    <row r="3172" spans="2:3" ht="15">
      <c r="B3172" s="313" t="s">
        <v>3875</v>
      </c>
      <c r="C3172" s="39">
        <v>467</v>
      </c>
    </row>
    <row r="3173" spans="2:3" ht="15">
      <c r="B3173" s="313" t="s">
        <v>3876</v>
      </c>
      <c r="C3173" s="39">
        <v>15</v>
      </c>
    </row>
    <row r="3174" spans="2:3" ht="15">
      <c r="B3174" s="313" t="s">
        <v>3877</v>
      </c>
      <c r="C3174" s="39">
        <v>81</v>
      </c>
    </row>
    <row r="3175" spans="2:3" ht="15">
      <c r="B3175" s="313" t="s">
        <v>3878</v>
      </c>
      <c r="C3175" s="39">
        <v>119</v>
      </c>
    </row>
    <row r="3176" spans="2:3" ht="15">
      <c r="B3176" s="313" t="s">
        <v>3879</v>
      </c>
      <c r="C3176" s="39">
        <v>344</v>
      </c>
    </row>
    <row r="3177" spans="2:3" ht="15">
      <c r="B3177" s="313" t="s">
        <v>3880</v>
      </c>
      <c r="C3177" s="39">
        <v>540</v>
      </c>
    </row>
    <row r="3178" spans="2:3" ht="15">
      <c r="B3178" s="313" t="s">
        <v>3881</v>
      </c>
      <c r="C3178" s="39">
        <v>57</v>
      </c>
    </row>
    <row r="3179" spans="2:3" ht="15">
      <c r="B3179" s="313" t="s">
        <v>3882</v>
      </c>
      <c r="C3179" s="39">
        <v>1014</v>
      </c>
    </row>
    <row r="3180" spans="2:3" ht="15">
      <c r="B3180" s="313" t="s">
        <v>3883</v>
      </c>
      <c r="C3180" s="39">
        <v>1214</v>
      </c>
    </row>
    <row r="3181" spans="2:3" ht="15">
      <c r="B3181" s="313" t="s">
        <v>3884</v>
      </c>
      <c r="C3181" s="39">
        <v>13</v>
      </c>
    </row>
    <row r="3182" spans="2:3" ht="15">
      <c r="B3182" s="313" t="s">
        <v>3885</v>
      </c>
      <c r="C3182" s="39">
        <v>242</v>
      </c>
    </row>
    <row r="3183" spans="2:3" ht="15">
      <c r="B3183" s="313" t="s">
        <v>3886</v>
      </c>
      <c r="C3183" s="39">
        <v>261</v>
      </c>
    </row>
    <row r="3184" spans="2:3" ht="15">
      <c r="B3184" s="313" t="s">
        <v>3887</v>
      </c>
      <c r="C3184" s="39">
        <v>412</v>
      </c>
    </row>
    <row r="3185" spans="2:3" ht="15">
      <c r="B3185" s="313" t="s">
        <v>3888</v>
      </c>
      <c r="C3185" s="39">
        <v>8</v>
      </c>
    </row>
    <row r="3186" spans="2:3" ht="15">
      <c r="B3186" s="313" t="s">
        <v>3889</v>
      </c>
      <c r="C3186" s="39">
        <v>239</v>
      </c>
    </row>
    <row r="3187" spans="2:3" ht="15">
      <c r="B3187" s="313" t="s">
        <v>3890</v>
      </c>
      <c r="C3187" s="39">
        <v>550</v>
      </c>
    </row>
    <row r="3188" spans="2:3" ht="15">
      <c r="B3188" s="313" t="s">
        <v>3891</v>
      </c>
      <c r="C3188" s="39">
        <v>138</v>
      </c>
    </row>
    <row r="3189" spans="2:3" ht="15">
      <c r="B3189" s="313" t="s">
        <v>3892</v>
      </c>
      <c r="C3189" s="39">
        <v>1046</v>
      </c>
    </row>
    <row r="3190" spans="2:3" ht="15">
      <c r="B3190" s="313" t="s">
        <v>3893</v>
      </c>
      <c r="C3190" s="39">
        <v>91</v>
      </c>
    </row>
    <row r="3191" spans="2:3" ht="15">
      <c r="B3191" s="313" t="s">
        <v>3894</v>
      </c>
      <c r="C3191" s="39">
        <v>92</v>
      </c>
    </row>
    <row r="3192" spans="2:3" ht="15">
      <c r="B3192" s="313" t="s">
        <v>3895</v>
      </c>
      <c r="C3192" s="39">
        <v>232</v>
      </c>
    </row>
    <row r="3193" spans="2:3" ht="15">
      <c r="B3193" s="313" t="s">
        <v>3896</v>
      </c>
      <c r="C3193" s="39">
        <v>144</v>
      </c>
    </row>
    <row r="3194" spans="2:3" ht="15">
      <c r="B3194" s="313" t="s">
        <v>3897</v>
      </c>
      <c r="C3194" s="39">
        <v>244</v>
      </c>
    </row>
    <row r="3195" spans="2:3" ht="15">
      <c r="B3195" s="313" t="s">
        <v>3898</v>
      </c>
      <c r="C3195" s="39">
        <v>2384</v>
      </c>
    </row>
    <row r="3196" spans="2:3" ht="15">
      <c r="B3196" s="313" t="s">
        <v>3899</v>
      </c>
      <c r="C3196" s="39">
        <v>4</v>
      </c>
    </row>
    <row r="3197" spans="2:3" ht="15">
      <c r="B3197" s="313" t="s">
        <v>3900</v>
      </c>
      <c r="C3197" s="39">
        <v>182</v>
      </c>
    </row>
    <row r="3198" spans="2:3" ht="15">
      <c r="B3198" s="313" t="s">
        <v>3901</v>
      </c>
      <c r="C3198" s="39">
        <v>13</v>
      </c>
    </row>
    <row r="3199" spans="2:3" ht="15">
      <c r="B3199" s="313" t="s">
        <v>3902</v>
      </c>
      <c r="C3199" s="39">
        <v>84</v>
      </c>
    </row>
    <row r="3200" spans="2:3" ht="15">
      <c r="B3200" s="313" t="s">
        <v>3903</v>
      </c>
      <c r="C3200" s="39">
        <v>11</v>
      </c>
    </row>
    <row r="3201" spans="2:3" ht="15">
      <c r="B3201" s="313" t="s">
        <v>3904</v>
      </c>
      <c r="C3201" s="39">
        <v>397</v>
      </c>
    </row>
    <row r="3202" spans="2:3" ht="15">
      <c r="B3202" s="313" t="s">
        <v>3905</v>
      </c>
      <c r="C3202" s="39">
        <v>2</v>
      </c>
    </row>
    <row r="3203" spans="2:3" ht="15">
      <c r="B3203" s="313" t="s">
        <v>3906</v>
      </c>
      <c r="C3203" s="39">
        <v>1719</v>
      </c>
    </row>
    <row r="3204" spans="2:3" ht="15">
      <c r="B3204" s="313" t="s">
        <v>3907</v>
      </c>
      <c r="C3204" s="39">
        <v>102</v>
      </c>
    </row>
    <row r="3205" spans="2:3" ht="15">
      <c r="B3205" s="313" t="s">
        <v>3908</v>
      </c>
      <c r="C3205" s="39">
        <v>576</v>
      </c>
    </row>
    <row r="3206" spans="2:3" ht="15">
      <c r="B3206" s="313" t="s">
        <v>3909</v>
      </c>
      <c r="C3206" s="39">
        <v>3431</v>
      </c>
    </row>
    <row r="3207" spans="2:3" ht="15">
      <c r="B3207" s="313" t="s">
        <v>3910</v>
      </c>
      <c r="C3207" s="39">
        <v>30</v>
      </c>
    </row>
    <row r="3208" spans="2:3" ht="15">
      <c r="B3208" s="313" t="s">
        <v>3911</v>
      </c>
      <c r="C3208" s="39">
        <v>27</v>
      </c>
    </row>
    <row r="3209" spans="2:3" ht="15">
      <c r="B3209" s="313" t="s">
        <v>3912</v>
      </c>
      <c r="C3209" s="39">
        <v>193</v>
      </c>
    </row>
    <row r="3210" spans="2:3" ht="15">
      <c r="B3210" s="313" t="s">
        <v>3913</v>
      </c>
      <c r="C3210" s="39">
        <v>299</v>
      </c>
    </row>
    <row r="3211" spans="2:3" ht="15">
      <c r="B3211" s="313" t="s">
        <v>3914</v>
      </c>
      <c r="C3211" s="39">
        <v>638</v>
      </c>
    </row>
    <row r="3212" spans="2:3" ht="15">
      <c r="B3212" s="313" t="s">
        <v>3915</v>
      </c>
      <c r="C3212" s="39">
        <v>511</v>
      </c>
    </row>
    <row r="3213" spans="2:3" ht="15">
      <c r="B3213" s="313" t="s">
        <v>3916</v>
      </c>
      <c r="C3213" s="39">
        <v>46</v>
      </c>
    </row>
    <row r="3214" spans="2:3" ht="15">
      <c r="B3214" s="313" t="s">
        <v>3917</v>
      </c>
      <c r="C3214" s="39">
        <v>477</v>
      </c>
    </row>
    <row r="3215" spans="2:3" ht="15">
      <c r="B3215" s="313" t="s">
        <v>3918</v>
      </c>
      <c r="C3215" s="39">
        <v>1348</v>
      </c>
    </row>
    <row r="3216" spans="2:3" ht="15">
      <c r="B3216" s="313" t="s">
        <v>3919</v>
      </c>
      <c r="C3216" s="39">
        <v>2343</v>
      </c>
    </row>
    <row r="3217" spans="2:3" ht="15">
      <c r="B3217" s="313" t="s">
        <v>3920</v>
      </c>
      <c r="C3217" s="39">
        <v>134</v>
      </c>
    </row>
    <row r="3218" spans="2:3" ht="15">
      <c r="B3218" s="313" t="s">
        <v>3921</v>
      </c>
      <c r="C3218" s="39">
        <v>315</v>
      </c>
    </row>
    <row r="3219" spans="2:3" ht="15">
      <c r="B3219" s="313" t="s">
        <v>3922</v>
      </c>
      <c r="C3219" s="39">
        <v>1553</v>
      </c>
    </row>
    <row r="3220" spans="2:3" ht="15">
      <c r="B3220" s="313" t="s">
        <v>3923</v>
      </c>
      <c r="C3220" s="39">
        <v>97</v>
      </c>
    </row>
    <row r="3221" spans="2:3" ht="15">
      <c r="B3221" s="313" t="s">
        <v>3924</v>
      </c>
      <c r="C3221" s="39">
        <v>138</v>
      </c>
    </row>
    <row r="3222" spans="2:3" ht="15">
      <c r="B3222" s="313" t="s">
        <v>3925</v>
      </c>
      <c r="C3222" s="39">
        <v>774</v>
      </c>
    </row>
    <row r="3223" spans="2:3" ht="15">
      <c r="B3223" s="313" t="s">
        <v>3926</v>
      </c>
      <c r="C3223" s="39">
        <v>6540000</v>
      </c>
    </row>
    <row r="3224" spans="2:3" ht="15">
      <c r="B3224" s="313" t="s">
        <v>3927</v>
      </c>
      <c r="C3224" s="39">
        <v>766</v>
      </c>
    </row>
    <row r="3225" spans="2:3" ht="15">
      <c r="B3225" s="313" t="s">
        <v>3928</v>
      </c>
      <c r="C3225" s="39">
        <v>922200</v>
      </c>
    </row>
    <row r="3226" spans="2:3" ht="15">
      <c r="B3226" s="313" t="s">
        <v>3929</v>
      </c>
      <c r="C3226" s="39">
        <v>66</v>
      </c>
    </row>
    <row r="3227" spans="2:3" ht="15">
      <c r="B3227" s="313" t="s">
        <v>3930</v>
      </c>
      <c r="C3227" s="39">
        <v>189</v>
      </c>
    </row>
    <row r="3228" spans="2:3" ht="15">
      <c r="B3228" s="313" t="s">
        <v>3931</v>
      </c>
      <c r="C3228" s="39">
        <v>301</v>
      </c>
    </row>
    <row r="3229" spans="2:3" ht="15">
      <c r="B3229" s="313" t="s">
        <v>3932</v>
      </c>
      <c r="C3229" s="39">
        <v>539</v>
      </c>
    </row>
    <row r="3230" spans="2:3" ht="15">
      <c r="B3230" s="313" t="s">
        <v>3933</v>
      </c>
      <c r="C3230" s="39">
        <v>81</v>
      </c>
    </row>
    <row r="3231" spans="2:3" ht="15">
      <c r="B3231" s="313" t="s">
        <v>3934</v>
      </c>
      <c r="C3231" s="39">
        <v>13</v>
      </c>
    </row>
    <row r="3232" spans="2:3" ht="15">
      <c r="B3232" s="313" t="s">
        <v>3935</v>
      </c>
      <c r="C3232" s="39">
        <v>41</v>
      </c>
    </row>
    <row r="3233" spans="2:3" ht="15">
      <c r="B3233" s="313" t="s">
        <v>3936</v>
      </c>
      <c r="C3233" s="39">
        <v>2</v>
      </c>
    </row>
    <row r="3234" spans="2:3" ht="15">
      <c r="B3234" s="313" t="s">
        <v>3937</v>
      </c>
      <c r="C3234" s="39">
        <v>229</v>
      </c>
    </row>
    <row r="3235" spans="2:3" ht="15">
      <c r="B3235" s="313" t="s">
        <v>3938</v>
      </c>
      <c r="C3235" s="39">
        <v>2919</v>
      </c>
    </row>
    <row r="3236" spans="2:3" ht="15">
      <c r="B3236" s="313" t="s">
        <v>3939</v>
      </c>
      <c r="C3236" s="39">
        <v>16000</v>
      </c>
    </row>
    <row r="3237" spans="2:3" ht="15">
      <c r="B3237" s="313" t="s">
        <v>3940</v>
      </c>
      <c r="C3237" s="39">
        <v>447</v>
      </c>
    </row>
    <row r="3238" spans="2:3" ht="15">
      <c r="B3238" s="313" t="s">
        <v>3941</v>
      </c>
      <c r="C3238" s="39">
        <v>1</v>
      </c>
    </row>
    <row r="3239" spans="2:3" ht="15">
      <c r="B3239" s="313" t="s">
        <v>3942</v>
      </c>
      <c r="C3239" s="39">
        <v>1369</v>
      </c>
    </row>
    <row r="3240" spans="2:3" ht="15">
      <c r="B3240" s="313" t="s">
        <v>3943</v>
      </c>
      <c r="C3240" s="39">
        <v>216</v>
      </c>
    </row>
    <row r="3241" spans="2:3" ht="15">
      <c r="B3241" s="313" t="s">
        <v>3944</v>
      </c>
      <c r="C3241" s="39">
        <v>1</v>
      </c>
    </row>
    <row r="3242" spans="2:3" ht="15">
      <c r="B3242" s="313" t="s">
        <v>3945</v>
      </c>
      <c r="C3242" s="39">
        <v>155</v>
      </c>
    </row>
    <row r="3243" spans="2:3" ht="15">
      <c r="B3243" s="313" t="s">
        <v>3946</v>
      </c>
      <c r="C3243" s="39">
        <v>77</v>
      </c>
    </row>
    <row r="3244" spans="2:3" ht="15">
      <c r="B3244" s="313" t="s">
        <v>3947</v>
      </c>
      <c r="C3244" s="39">
        <v>183</v>
      </c>
    </row>
    <row r="3245" spans="2:3" ht="15">
      <c r="B3245" s="313" t="s">
        <v>3948</v>
      </c>
      <c r="C3245" s="39">
        <v>59</v>
      </c>
    </row>
    <row r="3246" spans="2:3" ht="15">
      <c r="B3246" s="313" t="s">
        <v>3949</v>
      </c>
      <c r="C3246" s="39">
        <v>121</v>
      </c>
    </row>
    <row r="3247" spans="2:3" ht="15">
      <c r="B3247" s="313" t="s">
        <v>3950</v>
      </c>
      <c r="C3247" s="39">
        <v>1</v>
      </c>
    </row>
    <row r="3248" spans="2:3" ht="15">
      <c r="B3248" s="313" t="s">
        <v>3951</v>
      </c>
      <c r="C3248" s="39">
        <v>9</v>
      </c>
    </row>
    <row r="3249" spans="2:3" ht="15">
      <c r="B3249" s="313" t="s">
        <v>3952</v>
      </c>
      <c r="C3249" s="39">
        <v>12</v>
      </c>
    </row>
    <row r="3250" spans="2:3" ht="15">
      <c r="B3250" s="313" t="s">
        <v>3953</v>
      </c>
      <c r="C3250" s="39">
        <v>475</v>
      </c>
    </row>
    <row r="3251" spans="2:3" ht="15">
      <c r="B3251" s="313" t="s">
        <v>3954</v>
      </c>
      <c r="C3251" s="39">
        <v>278</v>
      </c>
    </row>
    <row r="3252" spans="2:3" ht="15">
      <c r="B3252" s="313" t="s">
        <v>3955</v>
      </c>
      <c r="C3252" s="39">
        <v>687</v>
      </c>
    </row>
    <row r="3253" spans="2:3" ht="15">
      <c r="B3253" s="313" t="s">
        <v>3956</v>
      </c>
      <c r="C3253" s="39">
        <v>85</v>
      </c>
    </row>
    <row r="3254" spans="2:3" ht="15">
      <c r="B3254" s="313" t="s">
        <v>3957</v>
      </c>
      <c r="C3254" s="39">
        <v>60</v>
      </c>
    </row>
    <row r="3255" spans="2:3" ht="15">
      <c r="B3255" s="313" t="s">
        <v>3958</v>
      </c>
      <c r="C3255" s="39">
        <v>183</v>
      </c>
    </row>
    <row r="3256" spans="2:3" ht="15">
      <c r="B3256" s="313" t="s">
        <v>3959</v>
      </c>
      <c r="C3256" s="39">
        <v>296</v>
      </c>
    </row>
    <row r="3257" spans="2:3" ht="15">
      <c r="B3257" s="313" t="s">
        <v>3960</v>
      </c>
      <c r="C3257" s="39">
        <v>14</v>
      </c>
    </row>
    <row r="3258" spans="2:3" ht="15">
      <c r="B3258" s="313" t="s">
        <v>3961</v>
      </c>
      <c r="C3258" s="39">
        <v>50</v>
      </c>
    </row>
    <row r="3259" spans="2:3" ht="15">
      <c r="B3259" s="313" t="s">
        <v>3962</v>
      </c>
      <c r="C3259" s="39">
        <v>166</v>
      </c>
    </row>
    <row r="3260" spans="2:3" ht="15">
      <c r="B3260" s="313" t="s">
        <v>3963</v>
      </c>
      <c r="C3260" s="39">
        <v>353</v>
      </c>
    </row>
    <row r="3261" spans="2:3" ht="15">
      <c r="B3261" s="313" t="s">
        <v>3964</v>
      </c>
      <c r="C3261" s="39">
        <v>989</v>
      </c>
    </row>
    <row r="3262" spans="2:3" ht="15">
      <c r="B3262" s="313" t="s">
        <v>3965</v>
      </c>
      <c r="C3262" s="39">
        <v>144</v>
      </c>
    </row>
    <row r="3263" spans="2:3" ht="15">
      <c r="B3263" s="313" t="s">
        <v>3966</v>
      </c>
      <c r="C3263" s="39">
        <v>1014</v>
      </c>
    </row>
    <row r="3264" spans="2:3" ht="15">
      <c r="B3264" s="313" t="s">
        <v>3967</v>
      </c>
      <c r="C3264" s="39">
        <v>30</v>
      </c>
    </row>
    <row r="3265" spans="2:3" ht="15">
      <c r="B3265" s="313" t="s">
        <v>3968</v>
      </c>
      <c r="C3265" s="39">
        <v>227</v>
      </c>
    </row>
    <row r="3266" spans="2:3" ht="15">
      <c r="B3266" s="313" t="s">
        <v>3969</v>
      </c>
      <c r="C3266" s="39">
        <v>12</v>
      </c>
    </row>
    <row r="3267" spans="2:3" ht="15">
      <c r="B3267" s="313" t="s">
        <v>3970</v>
      </c>
      <c r="C3267" s="39">
        <v>142</v>
      </c>
    </row>
    <row r="3268" spans="2:3" ht="15">
      <c r="B3268" s="313" t="s">
        <v>3971</v>
      </c>
      <c r="C3268" s="39">
        <v>22600</v>
      </c>
    </row>
    <row r="3269" spans="2:3" ht="15">
      <c r="B3269" s="313" t="s">
        <v>3972</v>
      </c>
      <c r="C3269" s="39">
        <v>100</v>
      </c>
    </row>
    <row r="3270" spans="2:3" ht="15">
      <c r="B3270" s="313" t="s">
        <v>3973</v>
      </c>
      <c r="C3270" s="39">
        <v>546</v>
      </c>
    </row>
    <row r="3271" spans="2:3" ht="15">
      <c r="B3271" s="313" t="s">
        <v>3974</v>
      </c>
      <c r="C3271" s="39">
        <v>516</v>
      </c>
    </row>
    <row r="3272" spans="2:3" ht="15">
      <c r="B3272" s="313" t="s">
        <v>3975</v>
      </c>
      <c r="C3272" s="39">
        <v>143</v>
      </c>
    </row>
    <row r="3273" spans="2:3" ht="15">
      <c r="B3273" s="313" t="s">
        <v>3976</v>
      </c>
      <c r="C3273" s="39">
        <v>317</v>
      </c>
    </row>
    <row r="3274" spans="2:3" ht="15">
      <c r="B3274" s="313" t="s">
        <v>3977</v>
      </c>
      <c r="C3274" s="39">
        <v>18</v>
      </c>
    </row>
    <row r="3275" spans="2:3" ht="15">
      <c r="B3275" s="313" t="s">
        <v>3978</v>
      </c>
      <c r="C3275" s="39">
        <v>780</v>
      </c>
    </row>
    <row r="3276" spans="2:3" ht="15">
      <c r="B3276" s="313" t="s">
        <v>3979</v>
      </c>
      <c r="C3276" s="39">
        <v>1</v>
      </c>
    </row>
    <row r="3277" spans="2:3" ht="15">
      <c r="B3277" s="313" t="s">
        <v>3980</v>
      </c>
      <c r="C3277" s="39">
        <v>561</v>
      </c>
    </row>
    <row r="3278" spans="2:3" ht="15">
      <c r="B3278" s="313" t="s">
        <v>3981</v>
      </c>
      <c r="C3278" s="39">
        <v>516</v>
      </c>
    </row>
    <row r="3279" spans="2:3" ht="15">
      <c r="B3279" s="313" t="s">
        <v>3982</v>
      </c>
      <c r="C3279" s="39">
        <v>491</v>
      </c>
    </row>
    <row r="3280" spans="2:3" ht="15">
      <c r="B3280" s="313" t="s">
        <v>3983</v>
      </c>
      <c r="C3280" s="39">
        <v>42</v>
      </c>
    </row>
    <row r="3281" spans="2:3" ht="15">
      <c r="B3281" s="313" t="s">
        <v>3984</v>
      </c>
      <c r="C3281" s="39">
        <v>475</v>
      </c>
    </row>
    <row r="3282" spans="2:3" ht="15">
      <c r="B3282" s="313" t="s">
        <v>3985</v>
      </c>
      <c r="C3282" s="39">
        <v>182</v>
      </c>
    </row>
    <row r="3283" spans="2:3" ht="15">
      <c r="B3283" s="313" t="s">
        <v>3986</v>
      </c>
      <c r="C3283" s="39">
        <v>568</v>
      </c>
    </row>
    <row r="3284" spans="2:3" ht="15">
      <c r="B3284" s="313" t="s">
        <v>3987</v>
      </c>
      <c r="C3284" s="39">
        <v>1</v>
      </c>
    </row>
    <row r="3285" spans="2:3" ht="15">
      <c r="B3285" s="313" t="s">
        <v>3988</v>
      </c>
      <c r="C3285" s="39">
        <v>488</v>
      </c>
    </row>
    <row r="3286" spans="2:3" ht="15">
      <c r="B3286" s="313" t="s">
        <v>3989</v>
      </c>
      <c r="C3286" s="39">
        <v>1264</v>
      </c>
    </row>
    <row r="3287" spans="2:3" ht="15">
      <c r="B3287" s="313" t="s">
        <v>3990</v>
      </c>
      <c r="C3287" s="39">
        <v>3989</v>
      </c>
    </row>
    <row r="3288" spans="2:3" ht="15">
      <c r="B3288" s="313" t="s">
        <v>3991</v>
      </c>
      <c r="C3288" s="39">
        <v>107</v>
      </c>
    </row>
    <row r="3289" spans="2:3" ht="15">
      <c r="B3289" s="313" t="s">
        <v>3992</v>
      </c>
      <c r="C3289" s="39">
        <v>254</v>
      </c>
    </row>
    <row r="3290" spans="2:3" ht="15">
      <c r="B3290" s="313" t="s">
        <v>3993</v>
      </c>
      <c r="C3290" s="39">
        <v>78</v>
      </c>
    </row>
    <row r="3291" spans="2:3" ht="15">
      <c r="B3291" s="313" t="s">
        <v>2031</v>
      </c>
      <c r="C3291" s="39">
        <v>1212</v>
      </c>
    </row>
    <row r="3292" spans="2:3" ht="15">
      <c r="B3292" s="313" t="s">
        <v>3994</v>
      </c>
      <c r="C3292" s="39">
        <v>249</v>
      </c>
    </row>
    <row r="3293" spans="2:3" ht="15">
      <c r="B3293" s="313" t="s">
        <v>3995</v>
      </c>
      <c r="C3293" s="39">
        <v>45</v>
      </c>
    </row>
    <row r="3294" spans="2:3" ht="15">
      <c r="B3294" s="313" t="s">
        <v>3996</v>
      </c>
      <c r="C3294" s="39">
        <v>2505</v>
      </c>
    </row>
    <row r="3295" spans="2:3" ht="15">
      <c r="B3295" s="313" t="s">
        <v>3997</v>
      </c>
      <c r="C3295" s="39">
        <v>48</v>
      </c>
    </row>
    <row r="3296" spans="2:3" ht="15">
      <c r="B3296" s="313" t="s">
        <v>3998</v>
      </c>
      <c r="C3296" s="39">
        <v>178</v>
      </c>
    </row>
    <row r="3297" spans="2:3" ht="15">
      <c r="B3297" s="313" t="s">
        <v>3999</v>
      </c>
      <c r="C3297" s="39">
        <v>375</v>
      </c>
    </row>
    <row r="3298" spans="2:3" ht="15">
      <c r="B3298" s="313" t="s">
        <v>4000</v>
      </c>
      <c r="C3298" s="39">
        <v>282</v>
      </c>
    </row>
    <row r="3299" spans="2:3" ht="15">
      <c r="B3299" s="313" t="s">
        <v>4001</v>
      </c>
      <c r="C3299" s="39">
        <v>1</v>
      </c>
    </row>
    <row r="3300" spans="2:3" ht="15">
      <c r="B3300" s="313" t="s">
        <v>4002</v>
      </c>
      <c r="C3300" s="39">
        <v>192</v>
      </c>
    </row>
    <row r="3301" spans="2:3" ht="15">
      <c r="B3301" s="313" t="s">
        <v>4003</v>
      </c>
      <c r="C3301" s="39">
        <v>7000</v>
      </c>
    </row>
    <row r="3302" spans="2:3" ht="15">
      <c r="B3302" s="313" t="s">
        <v>4004</v>
      </c>
      <c r="C3302" s="39">
        <v>59500</v>
      </c>
    </row>
    <row r="3303" spans="2:3" ht="15">
      <c r="B3303" s="313" t="s">
        <v>4005</v>
      </c>
      <c r="C3303" s="39">
        <v>84</v>
      </c>
    </row>
    <row r="3304" spans="2:3" ht="15">
      <c r="B3304" s="313" t="s">
        <v>4006</v>
      </c>
      <c r="C3304" s="39">
        <v>303</v>
      </c>
    </row>
    <row r="3305" spans="2:3" ht="15">
      <c r="B3305" s="313" t="s">
        <v>4007</v>
      </c>
      <c r="C3305" s="39">
        <v>4</v>
      </c>
    </row>
    <row r="3306" spans="2:3" ht="15">
      <c r="B3306" s="313" t="s">
        <v>4008</v>
      </c>
      <c r="C3306" s="39">
        <v>423</v>
      </c>
    </row>
    <row r="3307" spans="2:3" ht="15">
      <c r="B3307" s="313" t="s">
        <v>4009</v>
      </c>
      <c r="C3307" s="39">
        <v>201</v>
      </c>
    </row>
    <row r="3308" spans="2:3" ht="15">
      <c r="B3308" s="313" t="s">
        <v>4010</v>
      </c>
      <c r="C3308" s="39">
        <v>279</v>
      </c>
    </row>
    <row r="3309" spans="2:3" ht="15">
      <c r="B3309" s="313" t="s">
        <v>4011</v>
      </c>
      <c r="C3309" s="39">
        <v>282</v>
      </c>
    </row>
    <row r="3310" spans="2:3" ht="15">
      <c r="B3310" s="313" t="s">
        <v>4012</v>
      </c>
      <c r="C3310" s="39">
        <v>131</v>
      </c>
    </row>
    <row r="3311" spans="2:3" ht="15">
      <c r="B3311" s="313" t="s">
        <v>4013</v>
      </c>
      <c r="C3311" s="39">
        <v>18</v>
      </c>
    </row>
    <row r="3312" spans="2:3" ht="15">
      <c r="B3312" s="313" t="s">
        <v>4014</v>
      </c>
      <c r="C3312" s="39">
        <v>623</v>
      </c>
    </row>
    <row r="3313" spans="2:3" ht="15">
      <c r="B3313" s="313" t="s">
        <v>4015</v>
      </c>
      <c r="C3313" s="39">
        <v>641</v>
      </c>
    </row>
    <row r="3314" spans="2:3" ht="15">
      <c r="B3314" s="313" t="s">
        <v>4016</v>
      </c>
      <c r="C3314" s="39">
        <v>123</v>
      </c>
    </row>
    <row r="3315" spans="2:3" ht="15">
      <c r="B3315" s="313" t="s">
        <v>4017</v>
      </c>
      <c r="C3315" s="39">
        <v>1</v>
      </c>
    </row>
    <row r="3316" spans="2:3" ht="15">
      <c r="B3316" s="313" t="s">
        <v>4018</v>
      </c>
      <c r="C3316" s="39">
        <v>15</v>
      </c>
    </row>
    <row r="3317" spans="2:3" ht="15">
      <c r="B3317" s="313" t="s">
        <v>4019</v>
      </c>
      <c r="C3317" s="39">
        <v>318</v>
      </c>
    </row>
    <row r="3318" spans="2:3" ht="15">
      <c r="B3318" s="313" t="s">
        <v>4020</v>
      </c>
      <c r="C3318" s="39">
        <v>520</v>
      </c>
    </row>
    <row r="3319" spans="2:3" ht="15">
      <c r="B3319" s="313" t="s">
        <v>4021</v>
      </c>
      <c r="C3319" s="39">
        <v>5</v>
      </c>
    </row>
    <row r="3320" spans="2:3" ht="15">
      <c r="B3320" s="313" t="s">
        <v>4022</v>
      </c>
      <c r="C3320" s="39">
        <v>16</v>
      </c>
    </row>
    <row r="3321" spans="2:3" ht="15">
      <c r="B3321" s="313" t="s">
        <v>4023</v>
      </c>
      <c r="C3321" s="39">
        <v>2</v>
      </c>
    </row>
    <row r="3322" spans="2:3" ht="15">
      <c r="B3322" s="313" t="s">
        <v>4024</v>
      </c>
      <c r="C3322" s="39">
        <v>51</v>
      </c>
    </row>
    <row r="3323" spans="2:3" ht="15">
      <c r="B3323" s="313" t="s">
        <v>4025</v>
      </c>
      <c r="C3323" s="39">
        <v>4</v>
      </c>
    </row>
    <row r="3324" spans="2:3" ht="15">
      <c r="B3324" s="313" t="s">
        <v>4026</v>
      </c>
      <c r="C3324" s="39">
        <v>101</v>
      </c>
    </row>
    <row r="3325" spans="2:3" ht="15">
      <c r="B3325" s="313" t="s">
        <v>4027</v>
      </c>
      <c r="C3325" s="39">
        <v>176</v>
      </c>
    </row>
    <row r="3326" spans="2:3" ht="15">
      <c r="B3326" s="313" t="s">
        <v>4028</v>
      </c>
      <c r="C3326" s="39">
        <v>1326</v>
      </c>
    </row>
    <row r="3328" spans="2:3" ht="15">
      <c r="B3328" s="314" t="s">
        <v>2077</v>
      </c>
      <c r="C3328" s="317" t="s">
        <v>2078</v>
      </c>
    </row>
    <row r="3329" spans="2:3" ht="15">
      <c r="B3329" s="40" t="s">
        <v>3143</v>
      </c>
      <c r="C3329" s="318">
        <v>548816560.38</v>
      </c>
    </row>
    <row r="3330" spans="2:3" ht="15">
      <c r="B3330" s="40" t="s">
        <v>3144</v>
      </c>
      <c r="C3330" s="318">
        <v>1878529587.5899999</v>
      </c>
    </row>
    <row r="3331" spans="2:3" ht="15">
      <c r="B3331" s="40" t="s">
        <v>3145</v>
      </c>
      <c r="C3331" s="318">
        <v>48119761.039999999</v>
      </c>
    </row>
    <row r="3332" spans="2:3" ht="15">
      <c r="B3332" s="40" t="s">
        <v>3146</v>
      </c>
      <c r="C3332" s="318">
        <v>613377268.62</v>
      </c>
    </row>
    <row r="3333" spans="2:3" ht="15">
      <c r="B3333" s="40" t="s">
        <v>3147</v>
      </c>
      <c r="C3333" s="318">
        <v>280170877.88</v>
      </c>
    </row>
    <row r="3334" spans="2:3" ht="15">
      <c r="B3334" s="40" t="s">
        <v>3148</v>
      </c>
      <c r="C3334" s="318">
        <v>530654466.80000001</v>
      </c>
    </row>
    <row r="3335" spans="2:3" ht="15">
      <c r="B3335" s="40" t="s">
        <v>3149</v>
      </c>
      <c r="C3335" s="318">
        <v>314360464.12</v>
      </c>
    </row>
    <row r="3336" spans="2:3" ht="15">
      <c r="B3336" s="40" t="s">
        <v>3150</v>
      </c>
      <c r="C3336" s="318">
        <v>128231110.17999999</v>
      </c>
    </row>
    <row r="3337" spans="2:3" ht="15">
      <c r="B3337" s="40" t="s">
        <v>3151</v>
      </c>
      <c r="C3337" s="318">
        <v>1550396945.1600001</v>
      </c>
    </row>
    <row r="3338" spans="2:3" ht="15">
      <c r="B3338" s="40" t="s">
        <v>3152</v>
      </c>
      <c r="C3338" s="318">
        <v>82328639.159999996</v>
      </c>
    </row>
    <row r="3339" spans="2:3" ht="15">
      <c r="B3339" s="40" t="s">
        <v>3153</v>
      </c>
      <c r="C3339" s="318">
        <v>44730216.950000003</v>
      </c>
    </row>
    <row r="3340" spans="2:3" ht="15">
      <c r="B3340" s="40" t="s">
        <v>3154</v>
      </c>
      <c r="C3340" s="318">
        <v>11053124.460000001</v>
      </c>
    </row>
    <row r="3341" spans="2:3" ht="15">
      <c r="B3341" s="40" t="s">
        <v>3155</v>
      </c>
      <c r="C3341" s="318">
        <v>61748321.25</v>
      </c>
    </row>
    <row r="3342" spans="2:3" ht="15">
      <c r="B3342" s="40" t="s">
        <v>3156</v>
      </c>
      <c r="C3342" s="318">
        <v>296479793.69999999</v>
      </c>
    </row>
    <row r="3343" spans="2:3" ht="15">
      <c r="B3343" s="40" t="s">
        <v>3157</v>
      </c>
      <c r="C3343" s="318">
        <v>569273392.44000006</v>
      </c>
    </row>
    <row r="3344" spans="2:3" ht="15">
      <c r="B3344" s="40" t="s">
        <v>3158</v>
      </c>
      <c r="C3344" s="318">
        <v>1660596363.01</v>
      </c>
    </row>
    <row r="3345" spans="2:3" ht="15">
      <c r="B3345" s="40" t="s">
        <v>3159</v>
      </c>
      <c r="C3345" s="318">
        <v>414060085.69</v>
      </c>
    </row>
    <row r="3346" spans="2:3" ht="15">
      <c r="B3346" s="40" t="s">
        <v>3160</v>
      </c>
      <c r="C3346" s="318">
        <v>499645719.30999994</v>
      </c>
    </row>
    <row r="3347" spans="2:3" ht="15">
      <c r="B3347" s="40" t="s">
        <v>3161</v>
      </c>
      <c r="C3347" s="318">
        <v>452787845.75999999</v>
      </c>
    </row>
    <row r="3348" spans="2:3" ht="15">
      <c r="B3348" s="40" t="s">
        <v>3162</v>
      </c>
      <c r="C3348" s="318">
        <v>191073494.35000002</v>
      </c>
    </row>
    <row r="3349" spans="2:3" ht="15">
      <c r="B3349" s="40" t="s">
        <v>3163</v>
      </c>
      <c r="C3349" s="318">
        <v>119650203</v>
      </c>
    </row>
    <row r="3350" spans="2:3" ht="15">
      <c r="B3350" s="40" t="s">
        <v>3164</v>
      </c>
      <c r="C3350" s="318">
        <v>98210238.239999995</v>
      </c>
    </row>
    <row r="3351" spans="2:3" ht="15">
      <c r="B3351" s="40" t="s">
        <v>3165</v>
      </c>
      <c r="C3351" s="318">
        <v>51936596.759999998</v>
      </c>
    </row>
    <row r="3352" spans="2:3" ht="15">
      <c r="B3352" s="40" t="s">
        <v>3166</v>
      </c>
      <c r="C3352" s="318">
        <v>566865928.52999997</v>
      </c>
    </row>
    <row r="3353" spans="2:3" ht="15">
      <c r="B3353" s="40" t="s">
        <v>3167</v>
      </c>
      <c r="C3353" s="318">
        <v>90843914.340000004</v>
      </c>
    </row>
    <row r="3354" spans="2:3" ht="15">
      <c r="B3354" s="40" t="s">
        <v>3168</v>
      </c>
      <c r="C3354" s="318">
        <v>840394795.20000005</v>
      </c>
    </row>
    <row r="3355" spans="2:3" ht="15">
      <c r="B3355" s="40" t="s">
        <v>3169</v>
      </c>
      <c r="C3355" s="318">
        <v>154337981.75999999</v>
      </c>
    </row>
    <row r="3356" spans="2:3" ht="15">
      <c r="B3356" s="40" t="s">
        <v>3170</v>
      </c>
      <c r="C3356" s="318">
        <v>49249639.200000003</v>
      </c>
    </row>
    <row r="3357" spans="2:3" ht="15">
      <c r="B3357" s="40" t="s">
        <v>3171</v>
      </c>
      <c r="C3357" s="318">
        <v>100112737.5</v>
      </c>
    </row>
    <row r="3358" spans="2:3" ht="15">
      <c r="B3358" s="40" t="s">
        <v>3172</v>
      </c>
      <c r="C3358" s="318">
        <v>269299895.64000005</v>
      </c>
    </row>
    <row r="3359" spans="2:3" ht="15">
      <c r="B3359" s="40" t="s">
        <v>3173</v>
      </c>
      <c r="C3359" s="318">
        <v>175861300.19999999</v>
      </c>
    </row>
    <row r="3360" spans="2:3" ht="15">
      <c r="B3360" s="40" t="s">
        <v>3174</v>
      </c>
      <c r="C3360" s="318">
        <v>44675283.950000003</v>
      </c>
    </row>
    <row r="3361" spans="2:3" ht="15">
      <c r="B3361" s="40" t="s">
        <v>3175</v>
      </c>
      <c r="C3361" s="318">
        <v>459137260.59999996</v>
      </c>
    </row>
    <row r="3362" spans="2:3" ht="15">
      <c r="B3362" s="40" t="s">
        <v>3176</v>
      </c>
      <c r="C3362" s="318">
        <v>232214342.71000001</v>
      </c>
    </row>
    <row r="3363" spans="2:3" ht="15">
      <c r="B3363" s="40" t="s">
        <v>3177</v>
      </c>
      <c r="C3363" s="318">
        <v>440830187.00999999</v>
      </c>
    </row>
    <row r="3364" spans="2:3" ht="15">
      <c r="B3364" s="40" t="s">
        <v>3178</v>
      </c>
      <c r="C3364" s="318">
        <v>56442285.030000001</v>
      </c>
    </row>
    <row r="3365" spans="2:3" ht="15">
      <c r="B3365" s="40" t="s">
        <v>3179</v>
      </c>
      <c r="C3365" s="318">
        <v>1547074680.0500002</v>
      </c>
    </row>
    <row r="3366" spans="2:3" ht="15">
      <c r="B3366" s="40" t="s">
        <v>3180</v>
      </c>
      <c r="C3366" s="318">
        <v>180704725.04000002</v>
      </c>
    </row>
    <row r="3367" spans="2:3" ht="15">
      <c r="B3367" s="40" t="s">
        <v>3181</v>
      </c>
      <c r="C3367" s="318">
        <v>31803909.810000002</v>
      </c>
    </row>
    <row r="3368" spans="2:3" ht="15">
      <c r="B3368" s="40" t="s">
        <v>3182</v>
      </c>
      <c r="C3368" s="318">
        <v>88014187.870000005</v>
      </c>
    </row>
    <row r="3369" spans="2:3" ht="15">
      <c r="B3369" s="40" t="s">
        <v>3183</v>
      </c>
      <c r="C3369" s="318">
        <v>159779742.09999999</v>
      </c>
    </row>
    <row r="3370" spans="2:3" ht="15">
      <c r="B3370" s="40" t="s">
        <v>3184</v>
      </c>
      <c r="C3370" s="318">
        <v>58525199.100000001</v>
      </c>
    </row>
    <row r="3371" spans="2:3" ht="15">
      <c r="B3371" s="40" t="s">
        <v>3185</v>
      </c>
      <c r="C3371" s="318">
        <v>140426962.09999999</v>
      </c>
    </row>
    <row r="3372" spans="2:3" ht="15">
      <c r="B3372" s="40" t="s">
        <v>3186</v>
      </c>
      <c r="C3372" s="318">
        <v>195407987</v>
      </c>
    </row>
    <row r="3373" spans="2:3" ht="15">
      <c r="B3373" s="40" t="s">
        <v>3187</v>
      </c>
      <c r="C3373" s="318">
        <v>359184780.23999995</v>
      </c>
    </row>
    <row r="3374" spans="2:3" ht="15">
      <c r="B3374" s="40" t="s">
        <v>3188</v>
      </c>
      <c r="C3374" s="318">
        <v>80634626.5</v>
      </c>
    </row>
    <row r="3375" spans="2:3" ht="15">
      <c r="B3375" s="40" t="s">
        <v>3189</v>
      </c>
      <c r="C3375" s="318">
        <v>346048270.01999998</v>
      </c>
    </row>
    <row r="3376" spans="2:3" ht="15">
      <c r="B3376" s="40" t="s">
        <v>3190</v>
      </c>
      <c r="C3376" s="318">
        <v>148864816.26999998</v>
      </c>
    </row>
    <row r="3377" spans="2:3" ht="15">
      <c r="B3377" s="40" t="s">
        <v>3191</v>
      </c>
      <c r="C3377" s="318">
        <v>157423567.47000003</v>
      </c>
    </row>
    <row r="3378" spans="2:3" ht="15">
      <c r="B3378" s="40" t="s">
        <v>3192</v>
      </c>
      <c r="C3378" s="318">
        <v>87559360</v>
      </c>
    </row>
    <row r="3379" spans="2:3" ht="15">
      <c r="B3379" s="40" t="s">
        <v>3193</v>
      </c>
      <c r="C3379" s="318">
        <v>1739024884.7200003</v>
      </c>
    </row>
    <row r="3380" spans="2:3" ht="15">
      <c r="B3380" s="40" t="s">
        <v>3194</v>
      </c>
      <c r="C3380" s="318">
        <v>135123239.88</v>
      </c>
    </row>
    <row r="3381" spans="2:3" ht="15">
      <c r="B3381" s="40" t="s">
        <v>3195</v>
      </c>
      <c r="C3381" s="318">
        <v>71179474.979999989</v>
      </c>
    </row>
    <row r="3382" spans="2:3" ht="15">
      <c r="B3382" s="40" t="s">
        <v>3196</v>
      </c>
      <c r="C3382" s="318">
        <v>269087673.23000002</v>
      </c>
    </row>
    <row r="3383" spans="2:3" ht="15">
      <c r="B3383" s="40" t="s">
        <v>3197</v>
      </c>
      <c r="C3383" s="318">
        <v>33454201.040000003</v>
      </c>
    </row>
    <row r="3384" spans="2:3" ht="15">
      <c r="B3384" s="40" t="s">
        <v>3198</v>
      </c>
      <c r="C3384" s="318">
        <v>108436199.63</v>
      </c>
    </row>
    <row r="3385" spans="2:3" ht="15">
      <c r="B3385" s="40" t="s">
        <v>3199</v>
      </c>
      <c r="C3385" s="318">
        <v>170426783.48000002</v>
      </c>
    </row>
    <row r="3386" spans="2:3" ht="15">
      <c r="B3386" s="40" t="s">
        <v>3200</v>
      </c>
      <c r="C3386" s="318">
        <v>874152578.98000002</v>
      </c>
    </row>
    <row r="3387" spans="2:3" ht="15">
      <c r="B3387" s="40" t="s">
        <v>3201</v>
      </c>
      <c r="C3387" s="318">
        <v>756517241.60000002</v>
      </c>
    </row>
    <row r="3388" spans="2:3" ht="15">
      <c r="B3388" s="40" t="s">
        <v>3202</v>
      </c>
      <c r="C3388" s="318">
        <v>126018601.2</v>
      </c>
    </row>
    <row r="3389" spans="2:3" ht="15">
      <c r="B3389" s="40" t="s">
        <v>3203</v>
      </c>
      <c r="C3389" s="318">
        <v>213171971.75</v>
      </c>
    </row>
    <row r="3390" spans="2:3" ht="15">
      <c r="B3390" s="40" t="s">
        <v>3204</v>
      </c>
      <c r="C3390" s="318">
        <v>105428495.75</v>
      </c>
    </row>
    <row r="3391" spans="2:3" ht="15">
      <c r="B3391" s="40" t="s">
        <v>3205</v>
      </c>
      <c r="C3391" s="318">
        <v>166649939.38</v>
      </c>
    </row>
    <row r="3392" spans="2:3" ht="15">
      <c r="B3392" s="40" t="s">
        <v>3206</v>
      </c>
      <c r="C3392" s="318">
        <v>572407126.33999991</v>
      </c>
    </row>
    <row r="3393" spans="2:3" ht="15">
      <c r="B3393" s="40" t="s">
        <v>3207</v>
      </c>
      <c r="C3393" s="318">
        <v>56364780.359999999</v>
      </c>
    </row>
    <row r="3394" spans="2:3" ht="15">
      <c r="B3394" s="40" t="s">
        <v>3208</v>
      </c>
      <c r="C3394" s="318">
        <v>32684639.849999998</v>
      </c>
    </row>
    <row r="3395" spans="2:3" ht="15">
      <c r="B3395" s="40" t="s">
        <v>3209</v>
      </c>
      <c r="C3395" s="318">
        <v>482785237.20000005</v>
      </c>
    </row>
    <row r="3396" spans="2:3" ht="15">
      <c r="B3396" s="40" t="s">
        <v>3210</v>
      </c>
      <c r="C3396" s="318">
        <v>372254220.71999997</v>
      </c>
    </row>
    <row r="3397" spans="2:3" ht="15">
      <c r="B3397" s="40" t="s">
        <v>3211</v>
      </c>
      <c r="C3397" s="318">
        <v>329045715.18000001</v>
      </c>
    </row>
    <row r="3398" spans="2:3" ht="15">
      <c r="B3398" s="40" t="s">
        <v>3212</v>
      </c>
      <c r="C3398" s="318">
        <v>1598090942.8699999</v>
      </c>
    </row>
    <row r="3399" spans="2:3" ht="15">
      <c r="B3399" s="40" t="s">
        <v>3213</v>
      </c>
      <c r="C3399" s="318">
        <v>644326382</v>
      </c>
    </row>
    <row r="3400" spans="2:3" ht="15">
      <c r="B3400" s="40" t="s">
        <v>3214</v>
      </c>
      <c r="C3400" s="318">
        <v>274137778.5</v>
      </c>
    </row>
    <row r="3401" spans="2:3" ht="15">
      <c r="B3401" s="40" t="s">
        <v>3215</v>
      </c>
      <c r="C3401" s="318">
        <v>550991764.5</v>
      </c>
    </row>
    <row r="3402" spans="2:3" ht="15">
      <c r="B3402" s="40" t="s">
        <v>3216</v>
      </c>
      <c r="C3402" s="318">
        <v>169970714.34999999</v>
      </c>
    </row>
    <row r="3403" spans="2:3" ht="15">
      <c r="B3403" s="40" t="s">
        <v>3217</v>
      </c>
      <c r="C3403" s="318">
        <v>639094980.72000003</v>
      </c>
    </row>
    <row r="3404" spans="2:3" ht="15">
      <c r="B3404" s="40" t="s">
        <v>3218</v>
      </c>
      <c r="C3404" s="318">
        <v>601003943</v>
      </c>
    </row>
    <row r="3405" spans="2:3" ht="15">
      <c r="B3405" s="40" t="s">
        <v>3219</v>
      </c>
      <c r="C3405" s="318">
        <v>442447801.80000001</v>
      </c>
    </row>
    <row r="3406" spans="2:3" ht="15">
      <c r="B3406" s="40" t="s">
        <v>3220</v>
      </c>
      <c r="C3406" s="318">
        <v>155337548.44999999</v>
      </c>
    </row>
    <row r="3407" spans="2:3" ht="15">
      <c r="B3407" s="40" t="s">
        <v>3221</v>
      </c>
      <c r="C3407" s="318">
        <v>356031312.75</v>
      </c>
    </row>
    <row r="3408" spans="2:3" ht="15">
      <c r="B3408" s="40" t="s">
        <v>3222</v>
      </c>
      <c r="C3408" s="318">
        <v>93560075.100000009</v>
      </c>
    </row>
    <row r="3409" spans="2:3" ht="15">
      <c r="B3409" s="40" t="s">
        <v>3223</v>
      </c>
      <c r="C3409" s="318">
        <v>633951571.3499999</v>
      </c>
    </row>
    <row r="3410" spans="2:3" ht="15">
      <c r="B3410" s="40" t="s">
        <v>3224</v>
      </c>
      <c r="C3410" s="318">
        <v>722182953.55999994</v>
      </c>
    </row>
    <row r="3411" spans="2:3" ht="15">
      <c r="B3411" s="40" t="s">
        <v>3225</v>
      </c>
      <c r="C3411" s="318">
        <v>1288531701.1799998</v>
      </c>
    </row>
    <row r="3412" spans="2:3" ht="15">
      <c r="B3412" s="40" t="s">
        <v>3226</v>
      </c>
      <c r="C3412" s="318">
        <v>206491917.36000001</v>
      </c>
    </row>
    <row r="3413" spans="2:3" ht="15">
      <c r="B3413" s="40" t="s">
        <v>3227</v>
      </c>
      <c r="C3413" s="318">
        <v>1132195452.24</v>
      </c>
    </row>
    <row r="3414" spans="2:3" ht="15">
      <c r="B3414" s="40" t="s">
        <v>3228</v>
      </c>
      <c r="C3414" s="318">
        <v>28678617.840000004</v>
      </c>
    </row>
    <row r="3415" spans="2:3" ht="15">
      <c r="B3415" s="40" t="s">
        <v>3229</v>
      </c>
      <c r="C3415" s="318">
        <v>297541011.41000003</v>
      </c>
    </row>
    <row r="3416" spans="2:3" ht="15">
      <c r="B3416" s="40" t="s">
        <v>3230</v>
      </c>
      <c r="C3416" s="318">
        <v>59723012.240000002</v>
      </c>
    </row>
    <row r="3417" spans="2:3" ht="15">
      <c r="B3417" s="40" t="s">
        <v>3231</v>
      </c>
      <c r="C3417" s="318">
        <v>294134466.60000002</v>
      </c>
    </row>
    <row r="3418" spans="2:3" ht="15">
      <c r="B3418" s="40" t="s">
        <v>3232</v>
      </c>
      <c r="C3418" s="318">
        <v>817721528.79999995</v>
      </c>
    </row>
    <row r="3419" spans="2:3" ht="15">
      <c r="B3419" s="40" t="s">
        <v>3233</v>
      </c>
      <c r="C3419" s="318">
        <v>262722678.09</v>
      </c>
    </row>
    <row r="3420" spans="2:3" ht="15">
      <c r="B3420" s="40" t="s">
        <v>3234</v>
      </c>
      <c r="C3420" s="318">
        <v>66400039.650000006</v>
      </c>
    </row>
    <row r="3421" spans="2:3" ht="15">
      <c r="B3421" s="40" t="s">
        <v>3235</v>
      </c>
      <c r="C3421" s="318">
        <v>671944095.72000003</v>
      </c>
    </row>
    <row r="3422" spans="2:3" ht="15">
      <c r="B3422" s="40" t="s">
        <v>3236</v>
      </c>
      <c r="C3422" s="318">
        <v>1294463643.98</v>
      </c>
    </row>
    <row r="3423" spans="2:3" ht="15">
      <c r="B3423" s="40" t="s">
        <v>3237</v>
      </c>
      <c r="C3423" s="318">
        <v>412671986</v>
      </c>
    </row>
    <row r="3424" spans="2:3" ht="15">
      <c r="B3424" s="40" t="s">
        <v>3238</v>
      </c>
      <c r="C3424" s="318">
        <v>1420689166.52</v>
      </c>
    </row>
    <row r="3425" spans="2:3" ht="15">
      <c r="B3425" s="40" t="s">
        <v>3239</v>
      </c>
      <c r="C3425" s="318">
        <v>611988291.72000003</v>
      </c>
    </row>
    <row r="3426" spans="2:3" ht="15">
      <c r="B3426" s="40" t="s">
        <v>3240</v>
      </c>
      <c r="C3426" s="318">
        <v>228071537.39999998</v>
      </c>
    </row>
    <row r="3427" spans="2:3" ht="15">
      <c r="B3427" s="40" t="s">
        <v>3241</v>
      </c>
      <c r="C3427" s="318">
        <v>256669750.59999996</v>
      </c>
    </row>
    <row r="3428" spans="2:3" ht="15">
      <c r="B3428" s="40" t="s">
        <v>3242</v>
      </c>
      <c r="C3428" s="318">
        <v>879293428.01999998</v>
      </c>
    </row>
    <row r="3429" spans="2:3" ht="15">
      <c r="B3429" s="40" t="s">
        <v>3243</v>
      </c>
      <c r="C3429" s="318">
        <v>588231811.44000006</v>
      </c>
    </row>
    <row r="3430" spans="2:3" ht="15">
      <c r="B3430" s="40" t="s">
        <v>3244</v>
      </c>
      <c r="C3430" s="318">
        <v>103176974.03</v>
      </c>
    </row>
    <row r="3431" spans="2:3" ht="15">
      <c r="B3431" s="40" t="s">
        <v>3245</v>
      </c>
      <c r="C3431" s="318">
        <v>166982435.87</v>
      </c>
    </row>
    <row r="3432" spans="2:3" ht="15">
      <c r="B3432" s="40" t="s">
        <v>3246</v>
      </c>
      <c r="C3432" s="318">
        <v>88872590.700000003</v>
      </c>
    </row>
    <row r="3433" spans="2:3" ht="15">
      <c r="B3433" s="40" t="s">
        <v>3247</v>
      </c>
      <c r="C3433" s="318">
        <v>497846537.29999995</v>
      </c>
    </row>
    <row r="3434" spans="2:3" ht="15">
      <c r="B3434" s="40" t="s">
        <v>3248</v>
      </c>
      <c r="C3434" s="318">
        <v>199139442.84</v>
      </c>
    </row>
    <row r="3435" spans="2:3" ht="15">
      <c r="B3435" s="40" t="s">
        <v>3249</v>
      </c>
      <c r="C3435" s="318">
        <v>152776171.79999998</v>
      </c>
    </row>
    <row r="3436" spans="2:3" ht="15">
      <c r="B3436" s="40" t="s">
        <v>3250</v>
      </c>
      <c r="C3436" s="318">
        <v>426887114.14999998</v>
      </c>
    </row>
    <row r="3437" spans="2:3" ht="15">
      <c r="B3437" s="40" t="s">
        <v>3251</v>
      </c>
      <c r="C3437" s="318">
        <v>316404870.39999998</v>
      </c>
    </row>
    <row r="3438" spans="2:3" ht="15">
      <c r="B3438" s="40" t="s">
        <v>3252</v>
      </c>
      <c r="C3438" s="318">
        <v>1032699154.39</v>
      </c>
    </row>
    <row r="3439" spans="2:3" ht="15">
      <c r="B3439" s="40" t="s">
        <v>3253</v>
      </c>
      <c r="C3439" s="318">
        <v>14072550.6</v>
      </c>
    </row>
    <row r="3440" spans="2:3" ht="15">
      <c r="B3440" s="40" t="s">
        <v>3254</v>
      </c>
      <c r="C3440" s="318">
        <v>1775594442</v>
      </c>
    </row>
    <row r="3441" spans="2:3" ht="15">
      <c r="B3441" s="40" t="s">
        <v>3255</v>
      </c>
      <c r="C3441" s="318">
        <v>142074941.23000002</v>
      </c>
    </row>
    <row r="3442" spans="2:3" ht="15">
      <c r="B3442" s="40" t="s">
        <v>3256</v>
      </c>
      <c r="C3442" s="318">
        <v>266136875.52000001</v>
      </c>
    </row>
    <row r="3443" spans="2:3" ht="15">
      <c r="B3443" s="40" t="s">
        <v>3257</v>
      </c>
      <c r="C3443" s="318">
        <v>163107538.06</v>
      </c>
    </row>
    <row r="3444" spans="2:3" ht="15">
      <c r="B3444" s="40" t="s">
        <v>3258</v>
      </c>
      <c r="C3444" s="318">
        <v>253062330</v>
      </c>
    </row>
    <row r="3445" spans="2:3" ht="15">
      <c r="B3445" s="40" t="s">
        <v>3259</v>
      </c>
      <c r="C3445" s="318">
        <v>154725879</v>
      </c>
    </row>
    <row r="3446" spans="2:3" ht="15">
      <c r="B3446" s="40" t="s">
        <v>3260</v>
      </c>
      <c r="C3446" s="318">
        <v>372764659.47000003</v>
      </c>
    </row>
    <row r="3447" spans="2:3" ht="15">
      <c r="B3447" s="40" t="s">
        <v>3261</v>
      </c>
      <c r="C3447" s="318">
        <v>325178413.19999999</v>
      </c>
    </row>
    <row r="3448" spans="2:3" ht="15">
      <c r="B3448" s="40" t="s">
        <v>3262</v>
      </c>
      <c r="C3448" s="318">
        <v>444715201.86000001</v>
      </c>
    </row>
    <row r="3449" spans="2:3" ht="15">
      <c r="B3449" s="40" t="s">
        <v>3263</v>
      </c>
      <c r="C3449" s="318">
        <v>68933474.549999997</v>
      </c>
    </row>
    <row r="3450" spans="2:3" ht="15">
      <c r="B3450" s="40" t="s">
        <v>3264</v>
      </c>
      <c r="C3450" s="318">
        <v>381831374.58999997</v>
      </c>
    </row>
    <row r="3451" spans="2:3" ht="15">
      <c r="B3451" s="40" t="s">
        <v>3265</v>
      </c>
      <c r="C3451" s="318">
        <v>1616290284.24</v>
      </c>
    </row>
    <row r="3452" spans="2:3" ht="15">
      <c r="B3452" s="40" t="s">
        <v>3266</v>
      </c>
      <c r="C3452" s="318">
        <v>15341445</v>
      </c>
    </row>
    <row r="3453" spans="2:3" ht="15">
      <c r="B3453" s="40" t="s">
        <v>3267</v>
      </c>
      <c r="C3453" s="318">
        <v>1127171069.1900001</v>
      </c>
    </row>
    <row r="3454" spans="2:3" ht="15">
      <c r="B3454" s="40" t="s">
        <v>3268</v>
      </c>
      <c r="C3454" s="318">
        <v>199523669.72</v>
      </c>
    </row>
    <row r="3455" spans="2:3" ht="15">
      <c r="B3455" s="40" t="s">
        <v>3269</v>
      </c>
      <c r="C3455" s="318">
        <v>68021223.669999987</v>
      </c>
    </row>
    <row r="3456" spans="2:3" ht="15">
      <c r="B3456" s="40" t="s">
        <v>3270</v>
      </c>
      <c r="C3456" s="318">
        <v>15658891.26</v>
      </c>
    </row>
    <row r="3457" spans="2:3" ht="15">
      <c r="B3457" s="40" t="s">
        <v>3271</v>
      </c>
      <c r="C3457" s="318">
        <v>243182114.25</v>
      </c>
    </row>
    <row r="3458" spans="2:3" ht="15">
      <c r="B3458" s="40" t="s">
        <v>3272</v>
      </c>
      <c r="C3458" s="318">
        <v>425165918.78999996</v>
      </c>
    </row>
    <row r="3459" spans="2:3" ht="15">
      <c r="B3459" s="40" t="s">
        <v>3273</v>
      </c>
      <c r="C3459" s="318">
        <v>1388061581.76</v>
      </c>
    </row>
    <row r="3460" spans="2:3" ht="15">
      <c r="B3460" s="40" t="s">
        <v>3274</v>
      </c>
      <c r="C3460" s="318">
        <v>130058708.30000001</v>
      </c>
    </row>
    <row r="3461" spans="2:3" ht="15">
      <c r="B3461" s="40" t="s">
        <v>3275</v>
      </c>
      <c r="C3461" s="318">
        <v>102144317.25</v>
      </c>
    </row>
    <row r="3462" spans="2:3" ht="15">
      <c r="B3462" s="40" t="s">
        <v>3276</v>
      </c>
      <c r="C3462" s="318">
        <v>45483297.840000004</v>
      </c>
    </row>
    <row r="3463" spans="2:3" ht="15">
      <c r="B3463" s="40" t="s">
        <v>3277</v>
      </c>
      <c r="C3463" s="318">
        <v>166653255.20999998</v>
      </c>
    </row>
    <row r="3464" spans="2:3" ht="15">
      <c r="B3464" s="40" t="s">
        <v>3278</v>
      </c>
      <c r="C3464" s="318">
        <v>381982424.00999999</v>
      </c>
    </row>
    <row r="3465" spans="2:3" ht="15">
      <c r="B3465" s="40" t="s">
        <v>3279</v>
      </c>
      <c r="C3465" s="318">
        <v>317089240.38</v>
      </c>
    </row>
    <row r="3466" spans="2:3" ht="15">
      <c r="B3466" s="40" t="s">
        <v>3280</v>
      </c>
      <c r="C3466" s="318">
        <v>186402156.48000002</v>
      </c>
    </row>
    <row r="3467" spans="2:3" ht="15">
      <c r="B3467" s="40" t="s">
        <v>3281</v>
      </c>
      <c r="C3467" s="318">
        <v>235387935.30000001</v>
      </c>
    </row>
    <row r="3468" spans="2:3" ht="15">
      <c r="B3468" s="40" t="s">
        <v>3282</v>
      </c>
      <c r="C3468" s="318">
        <v>100334888.5</v>
      </c>
    </row>
    <row r="3469" spans="2:3" ht="15">
      <c r="B3469" s="40" t="s">
        <v>3283</v>
      </c>
      <c r="C3469" s="318">
        <v>307579852.25</v>
      </c>
    </row>
    <row r="3470" spans="2:3" ht="15">
      <c r="B3470" s="40" t="s">
        <v>3284</v>
      </c>
      <c r="C3470" s="318">
        <v>12032550</v>
      </c>
    </row>
    <row r="3471" spans="2:3" ht="15">
      <c r="B3471" s="40" t="s">
        <v>3285</v>
      </c>
      <c r="C3471" s="318">
        <v>98522030.359999999</v>
      </c>
    </row>
    <row r="3472" spans="2:3" ht="15">
      <c r="B3472" s="40" t="s">
        <v>3286</v>
      </c>
      <c r="C3472" s="318">
        <v>824257.5</v>
      </c>
    </row>
    <row r="3473" spans="2:3" ht="15">
      <c r="B3473" s="40" t="s">
        <v>3287</v>
      </c>
      <c r="C3473" s="318">
        <v>58748525.990000002</v>
      </c>
    </row>
    <row r="3474" spans="2:3" ht="15">
      <c r="B3474" s="40" t="s">
        <v>3288</v>
      </c>
      <c r="C3474" s="318">
        <v>12295920.959999999</v>
      </c>
    </row>
    <row r="3475" spans="2:3" ht="15">
      <c r="B3475" s="40" t="s">
        <v>3289</v>
      </c>
      <c r="C3475" s="318">
        <v>37093701.009999998</v>
      </c>
    </row>
    <row r="3476" spans="2:3" ht="15">
      <c r="B3476" s="40" t="s">
        <v>3290</v>
      </c>
      <c r="C3476" s="318">
        <v>583893522.65999997</v>
      </c>
    </row>
    <row r="3477" spans="2:3" ht="15">
      <c r="B3477" s="40" t="s">
        <v>3291</v>
      </c>
      <c r="C3477" s="318">
        <v>26378251.5</v>
      </c>
    </row>
    <row r="3478" spans="2:3" ht="15">
      <c r="B3478" s="40" t="s">
        <v>3292</v>
      </c>
      <c r="C3478" s="318">
        <v>42129814.719999999</v>
      </c>
    </row>
    <row r="3479" spans="2:3" ht="15">
      <c r="B3479" s="40" t="s">
        <v>3293</v>
      </c>
      <c r="C3479" s="318">
        <v>1132880500.4899998</v>
      </c>
    </row>
    <row r="3480" spans="2:3" ht="15">
      <c r="B3480" s="40" t="s">
        <v>3294</v>
      </c>
      <c r="C3480" s="318">
        <v>73498164.75</v>
      </c>
    </row>
    <row r="3481" spans="2:3" ht="15">
      <c r="B3481" s="40" t="s">
        <v>3295</v>
      </c>
      <c r="C3481" s="318">
        <v>124174441.76000001</v>
      </c>
    </row>
    <row r="3482" spans="2:3" ht="15">
      <c r="B3482" s="40" t="s">
        <v>3296</v>
      </c>
      <c r="C3482" s="318">
        <v>6056400.2400000002</v>
      </c>
    </row>
    <row r="3483" spans="2:3" ht="15">
      <c r="B3483" s="40" t="s">
        <v>3297</v>
      </c>
      <c r="C3483" s="318">
        <v>48118872.450000003</v>
      </c>
    </row>
    <row r="3484" spans="2:3" ht="15">
      <c r="B3484" s="40" t="s">
        <v>3298</v>
      </c>
      <c r="C3484" s="318">
        <v>25833471.300000001</v>
      </c>
    </row>
    <row r="3485" spans="2:3" ht="15">
      <c r="B3485" s="40" t="s">
        <v>3299</v>
      </c>
      <c r="C3485" s="318">
        <v>26256875.399999999</v>
      </c>
    </row>
    <row r="3486" spans="2:3" ht="15">
      <c r="B3486" s="40" t="s">
        <v>3300</v>
      </c>
      <c r="C3486" s="318">
        <v>20987909.879999999</v>
      </c>
    </row>
    <row r="3487" spans="2:3" ht="15">
      <c r="B3487" s="40" t="s">
        <v>3301</v>
      </c>
      <c r="C3487" s="318">
        <v>2224365</v>
      </c>
    </row>
    <row r="3488" spans="2:3" ht="15">
      <c r="B3488" s="40" t="s">
        <v>3302</v>
      </c>
      <c r="C3488" s="318">
        <v>50733420.059999995</v>
      </c>
    </row>
    <row r="3489" spans="2:3" ht="15">
      <c r="B3489" s="40" t="s">
        <v>3303</v>
      </c>
      <c r="C3489" s="318">
        <v>15963899.949999999</v>
      </c>
    </row>
    <row r="3490" spans="2:3" ht="15">
      <c r="B3490" s="40" t="s">
        <v>3304</v>
      </c>
      <c r="C3490" s="318">
        <v>42282712.789999999</v>
      </c>
    </row>
    <row r="3491" spans="2:3" ht="15">
      <c r="B3491" s="40" t="s">
        <v>3305</v>
      </c>
      <c r="C3491" s="318">
        <v>37669075</v>
      </c>
    </row>
    <row r="3492" spans="2:3" ht="15">
      <c r="B3492" s="40" t="s">
        <v>3306</v>
      </c>
      <c r="C3492" s="318">
        <v>9418140</v>
      </c>
    </row>
    <row r="3493" spans="2:3" ht="15">
      <c r="B3493" s="40" t="s">
        <v>3307</v>
      </c>
      <c r="C3493" s="318">
        <v>9050072.5</v>
      </c>
    </row>
    <row r="3494" spans="2:3" ht="15">
      <c r="B3494" s="40" t="s">
        <v>3308</v>
      </c>
      <c r="C3494" s="318">
        <v>81673799.520000011</v>
      </c>
    </row>
    <row r="3495" spans="2:3" ht="15">
      <c r="B3495" s="40" t="s">
        <v>3309</v>
      </c>
      <c r="C3495" s="318">
        <v>328717818.72000003</v>
      </c>
    </row>
    <row r="3496" spans="2:3" ht="15">
      <c r="B3496" s="40" t="s">
        <v>3310</v>
      </c>
      <c r="C3496" s="318">
        <v>360533909</v>
      </c>
    </row>
    <row r="3497" spans="2:3" ht="15">
      <c r="B3497" s="40" t="s">
        <v>3311</v>
      </c>
      <c r="C3497" s="318">
        <v>86685256</v>
      </c>
    </row>
    <row r="3498" spans="2:3" ht="15">
      <c r="B3498" s="40" t="s">
        <v>3312</v>
      </c>
      <c r="C3498" s="318">
        <v>163720452.30000001</v>
      </c>
    </row>
    <row r="3499" spans="2:3" ht="15">
      <c r="B3499" s="40" t="s">
        <v>3313</v>
      </c>
      <c r="C3499" s="318">
        <v>11591210</v>
      </c>
    </row>
    <row r="3500" spans="2:3" ht="15">
      <c r="B3500" s="40" t="s">
        <v>3314</v>
      </c>
      <c r="C3500" s="318">
        <v>10428013.83</v>
      </c>
    </row>
    <row r="3501" spans="2:3" ht="15">
      <c r="B3501" s="40" t="s">
        <v>3315</v>
      </c>
      <c r="C3501" s="318">
        <v>19476730.390000001</v>
      </c>
    </row>
    <row r="3502" spans="2:3" ht="15">
      <c r="B3502" s="40" t="s">
        <v>3316</v>
      </c>
      <c r="C3502" s="318">
        <v>95791946.75999999</v>
      </c>
    </row>
    <row r="3503" spans="2:3" ht="15">
      <c r="B3503" s="40" t="s">
        <v>3317</v>
      </c>
      <c r="C3503" s="318">
        <v>2771440.0700000003</v>
      </c>
    </row>
    <row r="3504" spans="2:3" ht="15">
      <c r="B3504" s="40" t="s">
        <v>3318</v>
      </c>
      <c r="C3504" s="318">
        <v>7423735.4299999997</v>
      </c>
    </row>
    <row r="3505" spans="2:3" ht="15">
      <c r="B3505" s="40" t="s">
        <v>3319</v>
      </c>
      <c r="C3505" s="318">
        <v>39882125.399999999</v>
      </c>
    </row>
    <row r="3506" spans="2:3" ht="15">
      <c r="B3506" s="40" t="s">
        <v>3320</v>
      </c>
      <c r="C3506" s="318">
        <v>5983105</v>
      </c>
    </row>
    <row r="3507" spans="2:3" ht="15">
      <c r="B3507" s="40" t="s">
        <v>3321</v>
      </c>
      <c r="C3507" s="318">
        <v>40915560.799999997</v>
      </c>
    </row>
    <row r="3508" spans="2:3" ht="15">
      <c r="B3508" s="40" t="s">
        <v>3322</v>
      </c>
      <c r="C3508" s="318">
        <v>46503075</v>
      </c>
    </row>
    <row r="3509" spans="2:3" ht="15">
      <c r="B3509" s="40" t="s">
        <v>3323</v>
      </c>
      <c r="C3509" s="318">
        <v>8307375</v>
      </c>
    </row>
    <row r="3510" spans="2:3" ht="15">
      <c r="B3510" s="40" t="s">
        <v>3324</v>
      </c>
      <c r="C3510" s="318">
        <v>47144647.789999999</v>
      </c>
    </row>
    <row r="3511" spans="2:3" ht="15">
      <c r="B3511" s="40" t="s">
        <v>3325</v>
      </c>
      <c r="C3511" s="318">
        <v>104754251.38</v>
      </c>
    </row>
    <row r="3512" spans="2:3" ht="15">
      <c r="B3512" s="40" t="s">
        <v>3326</v>
      </c>
      <c r="C3512" s="318">
        <v>164569231.62</v>
      </c>
    </row>
    <row r="3513" spans="2:3" ht="15">
      <c r="B3513" s="40" t="s">
        <v>3327</v>
      </c>
      <c r="C3513" s="318">
        <v>57504974.849999994</v>
      </c>
    </row>
    <row r="3514" spans="2:3" ht="15">
      <c r="B3514" s="40" t="s">
        <v>3328</v>
      </c>
      <c r="C3514" s="318">
        <v>23312775</v>
      </c>
    </row>
    <row r="3515" spans="2:3" ht="15">
      <c r="B3515" s="40" t="s">
        <v>3329</v>
      </c>
      <c r="C3515" s="318">
        <v>966250</v>
      </c>
    </row>
    <row r="3516" spans="2:3" ht="15">
      <c r="B3516" s="40" t="s">
        <v>3330</v>
      </c>
      <c r="C3516" s="318">
        <v>7383000</v>
      </c>
    </row>
    <row r="3517" spans="2:3" ht="15">
      <c r="B3517" s="40" t="s">
        <v>3331</v>
      </c>
      <c r="C3517" s="318">
        <v>576026.25</v>
      </c>
    </row>
    <row r="3518" spans="2:3" ht="15">
      <c r="B3518" s="40" t="s">
        <v>3332</v>
      </c>
      <c r="C3518" s="318">
        <v>903215</v>
      </c>
    </row>
    <row r="3519" spans="2:3" ht="15">
      <c r="B3519" s="40" t="s">
        <v>3333</v>
      </c>
      <c r="C3519" s="318">
        <v>19861312.509999998</v>
      </c>
    </row>
    <row r="3520" spans="2:3" ht="15">
      <c r="B3520" s="40" t="s">
        <v>3334</v>
      </c>
      <c r="C3520" s="318">
        <v>30765375.5</v>
      </c>
    </row>
    <row r="3521" spans="2:3" ht="15">
      <c r="B3521" s="40" t="s">
        <v>3335</v>
      </c>
      <c r="C3521" s="318">
        <v>2031282.5</v>
      </c>
    </row>
    <row r="3522" spans="2:3" ht="15">
      <c r="B3522" s="40" t="s">
        <v>3336</v>
      </c>
      <c r="C3522" s="318">
        <v>28034599.59</v>
      </c>
    </row>
    <row r="3523" spans="2:3" ht="15">
      <c r="B3523" s="40" t="s">
        <v>3337</v>
      </c>
      <c r="C3523" s="318">
        <v>18691613.420000002</v>
      </c>
    </row>
    <row r="3524" spans="2:3" ht="15">
      <c r="B3524" s="40" t="s">
        <v>3338</v>
      </c>
      <c r="C3524" s="318">
        <v>105921255.50999999</v>
      </c>
    </row>
    <row r="3525" spans="2:3" ht="15">
      <c r="B3525" s="40" t="s">
        <v>3339</v>
      </c>
      <c r="C3525" s="318">
        <v>10488195.9</v>
      </c>
    </row>
    <row r="3526" spans="2:3" ht="15">
      <c r="B3526" s="40" t="s">
        <v>3340</v>
      </c>
      <c r="C3526" s="318">
        <v>2819700</v>
      </c>
    </row>
    <row r="3527" spans="2:3" ht="15">
      <c r="B3527" s="40" t="s">
        <v>3341</v>
      </c>
      <c r="C3527" s="318">
        <v>595320</v>
      </c>
    </row>
    <row r="3528" spans="2:3" ht="15">
      <c r="B3528" s="40" t="s">
        <v>3342</v>
      </c>
      <c r="C3528" s="318">
        <v>955512.5</v>
      </c>
    </row>
    <row r="3529" spans="2:3" ht="15">
      <c r="B3529" s="40" t="s">
        <v>3343</v>
      </c>
      <c r="C3529" s="318">
        <v>21551845.349999998</v>
      </c>
    </row>
    <row r="3530" spans="2:3" ht="15">
      <c r="B3530" s="40" t="s">
        <v>3344</v>
      </c>
      <c r="C3530" s="318">
        <v>937518.75</v>
      </c>
    </row>
    <row r="3531" spans="2:3" ht="15">
      <c r="B3531" s="40" t="s">
        <v>3345</v>
      </c>
      <c r="C3531" s="318">
        <v>5050675</v>
      </c>
    </row>
    <row r="3532" spans="2:3" ht="15">
      <c r="B3532" s="40" t="s">
        <v>3346</v>
      </c>
      <c r="C3532" s="318">
        <v>4346100</v>
      </c>
    </row>
    <row r="3533" spans="2:3" ht="15">
      <c r="B3533" s="40" t="s">
        <v>3347</v>
      </c>
      <c r="C3533" s="318">
        <v>16985336.649999999</v>
      </c>
    </row>
    <row r="3534" spans="2:3" ht="15">
      <c r="B3534" s="40" t="s">
        <v>3348</v>
      </c>
      <c r="C3534" s="318">
        <v>9636970</v>
      </c>
    </row>
    <row r="3535" spans="2:3" ht="15">
      <c r="B3535" s="40" t="s">
        <v>3349</v>
      </c>
      <c r="C3535" s="318">
        <v>6040212.5</v>
      </c>
    </row>
    <row r="3536" spans="2:3" ht="15">
      <c r="B3536" s="40" t="s">
        <v>3350</v>
      </c>
      <c r="C3536" s="318">
        <v>8584829.6400000006</v>
      </c>
    </row>
    <row r="3537" spans="2:3" ht="15">
      <c r="B3537" s="40" t="s">
        <v>3351</v>
      </c>
      <c r="C3537" s="318">
        <v>12073797.51</v>
      </c>
    </row>
    <row r="3538" spans="2:3" ht="15">
      <c r="B3538" s="40" t="s">
        <v>3352</v>
      </c>
      <c r="C3538" s="318">
        <v>7878520.5199999996</v>
      </c>
    </row>
    <row r="3539" spans="2:3" ht="15">
      <c r="B3539" s="40" t="s">
        <v>3353</v>
      </c>
      <c r="C3539" s="318">
        <v>17176184.600000001</v>
      </c>
    </row>
    <row r="3540" spans="2:3" ht="15">
      <c r="B3540" s="40" t="s">
        <v>3354</v>
      </c>
      <c r="C3540" s="318">
        <v>56400396.799999997</v>
      </c>
    </row>
    <row r="3541" spans="2:3" ht="15">
      <c r="B3541" s="40" t="s">
        <v>3355</v>
      </c>
      <c r="C3541" s="318">
        <v>16396756.01</v>
      </c>
    </row>
    <row r="3542" spans="2:3" ht="15">
      <c r="B3542" s="40" t="s">
        <v>3356</v>
      </c>
      <c r="C3542" s="318">
        <v>4809184.91</v>
      </c>
    </row>
    <row r="3543" spans="2:3" ht="15">
      <c r="B3543" s="40" t="s">
        <v>3357</v>
      </c>
      <c r="C3543" s="318">
        <v>67094697.719999999</v>
      </c>
    </row>
    <row r="3544" spans="2:3" ht="15">
      <c r="B3544" s="40" t="s">
        <v>3358</v>
      </c>
      <c r="C3544" s="318">
        <v>2299574.9900000002</v>
      </c>
    </row>
    <row r="3545" spans="2:3" ht="15">
      <c r="B3545" s="40" t="s">
        <v>3359</v>
      </c>
      <c r="C3545" s="318">
        <v>137168509.97</v>
      </c>
    </row>
    <row r="3546" spans="2:3" ht="15">
      <c r="B3546" s="40" t="s">
        <v>3360</v>
      </c>
      <c r="C3546" s="318">
        <v>1538500</v>
      </c>
    </row>
    <row r="3547" spans="2:3" ht="15">
      <c r="B3547" s="40" t="s">
        <v>3361</v>
      </c>
      <c r="C3547" s="318">
        <v>748200</v>
      </c>
    </row>
    <row r="3548" spans="2:3" ht="15">
      <c r="B3548" s="40" t="s">
        <v>3362</v>
      </c>
      <c r="C3548" s="318">
        <v>553740</v>
      </c>
    </row>
    <row r="3549" spans="2:3" ht="15">
      <c r="B3549" s="40" t="s">
        <v>3363</v>
      </c>
      <c r="C3549" s="318">
        <v>83221934.280000001</v>
      </c>
    </row>
    <row r="3550" spans="2:3" ht="15">
      <c r="B3550" s="40" t="s">
        <v>3364</v>
      </c>
      <c r="C3550" s="318">
        <v>3043300.05</v>
      </c>
    </row>
    <row r="3551" spans="2:3" ht="15">
      <c r="B3551" s="40" t="s">
        <v>3365</v>
      </c>
      <c r="C3551" s="318">
        <v>2196300</v>
      </c>
    </row>
    <row r="3552" spans="2:3" ht="15">
      <c r="B3552" s="40" t="s">
        <v>3286</v>
      </c>
      <c r="C3552" s="318">
        <v>1580669693.9100003</v>
      </c>
    </row>
    <row r="3553" spans="2:3" ht="15">
      <c r="B3553" s="40" t="s">
        <v>3288</v>
      </c>
      <c r="C3553" s="318">
        <v>154136564.95999998</v>
      </c>
    </row>
    <row r="3554" spans="2:3" ht="15">
      <c r="B3554" s="40" t="s">
        <v>3289</v>
      </c>
      <c r="C3554" s="318">
        <v>723325170.73999989</v>
      </c>
    </row>
    <row r="3555" spans="2:3" ht="15">
      <c r="B3555" s="40" t="s">
        <v>3366</v>
      </c>
      <c r="C3555" s="318">
        <v>41356162.25</v>
      </c>
    </row>
    <row r="3556" spans="2:3" ht="15">
      <c r="B3556" s="40" t="s">
        <v>3290</v>
      </c>
      <c r="C3556" s="318">
        <v>484008239.61000001</v>
      </c>
    </row>
    <row r="3557" spans="2:3" ht="15">
      <c r="B3557" s="40" t="s">
        <v>3291</v>
      </c>
      <c r="C3557" s="318">
        <v>3372000</v>
      </c>
    </row>
    <row r="3558" spans="2:3" ht="15">
      <c r="B3558" s="40" t="s">
        <v>3292</v>
      </c>
      <c r="C3558" s="318">
        <v>54759179.930000007</v>
      </c>
    </row>
    <row r="3559" spans="2:3" ht="15">
      <c r="B3559" s="40" t="s">
        <v>3293</v>
      </c>
      <c r="C3559" s="318">
        <v>91878544.859999999</v>
      </c>
    </row>
    <row r="3560" spans="2:3" ht="15">
      <c r="B3560" s="40" t="s">
        <v>3295</v>
      </c>
      <c r="C3560" s="318">
        <v>463578007.83000004</v>
      </c>
    </row>
    <row r="3561" spans="2:3" ht="15">
      <c r="B3561" s="40" t="s">
        <v>3296</v>
      </c>
      <c r="C3561" s="318">
        <v>11517160.32</v>
      </c>
    </row>
    <row r="3562" spans="2:3" ht="15">
      <c r="B3562" s="40" t="s">
        <v>3298</v>
      </c>
      <c r="C3562" s="318">
        <v>136328268.96000001</v>
      </c>
    </row>
    <row r="3563" spans="2:3" ht="15">
      <c r="B3563" s="40" t="s">
        <v>3299</v>
      </c>
      <c r="C3563" s="318">
        <v>315071821.55000001</v>
      </c>
    </row>
    <row r="3564" spans="2:3" ht="15">
      <c r="B3564" s="40" t="s">
        <v>3300</v>
      </c>
      <c r="C3564" s="318">
        <v>102349231.02</v>
      </c>
    </row>
    <row r="3565" spans="2:3" ht="15">
      <c r="B3565" s="40" t="s">
        <v>3302</v>
      </c>
      <c r="C3565" s="318">
        <v>474443921.58000004</v>
      </c>
    </row>
    <row r="3566" spans="2:3" ht="15">
      <c r="B3566" s="40" t="s">
        <v>3303</v>
      </c>
      <c r="C3566" s="318">
        <v>289755824.73000002</v>
      </c>
    </row>
    <row r="3567" spans="2:3" ht="15">
      <c r="B3567" s="40" t="s">
        <v>3367</v>
      </c>
      <c r="C3567" s="318">
        <v>2037467450.5699999</v>
      </c>
    </row>
    <row r="3568" spans="2:3" ht="15">
      <c r="B3568" s="40" t="s">
        <v>3304</v>
      </c>
      <c r="C3568" s="318">
        <v>105060007.28999999</v>
      </c>
    </row>
    <row r="3569" spans="2:3" ht="15">
      <c r="B3569" s="40" t="s">
        <v>3305</v>
      </c>
      <c r="C3569" s="318">
        <v>72497019.019999996</v>
      </c>
    </row>
    <row r="3570" spans="2:3" ht="15">
      <c r="B3570" s="40" t="s">
        <v>3368</v>
      </c>
      <c r="C3570" s="318">
        <v>119635742.94</v>
      </c>
    </row>
    <row r="3571" spans="2:3" ht="15">
      <c r="B3571" s="40" t="s">
        <v>3306</v>
      </c>
      <c r="C3571" s="318">
        <v>612609619.8599999</v>
      </c>
    </row>
    <row r="3572" spans="2:3" ht="15">
      <c r="B3572" s="40" t="s">
        <v>3307</v>
      </c>
      <c r="C3572" s="318">
        <v>122520370.63</v>
      </c>
    </row>
    <row r="3573" spans="2:3" ht="15">
      <c r="B3573" s="40" t="s">
        <v>3308</v>
      </c>
      <c r="C3573" s="318">
        <v>577598728.47000003</v>
      </c>
    </row>
    <row r="3574" spans="2:3" ht="15">
      <c r="B3574" s="40" t="s">
        <v>3309</v>
      </c>
      <c r="C3574" s="318">
        <v>1463652089.8399999</v>
      </c>
    </row>
    <row r="3575" spans="2:3" ht="15">
      <c r="B3575" s="40" t="s">
        <v>3310</v>
      </c>
      <c r="C3575" s="318">
        <v>85470196.400000006</v>
      </c>
    </row>
    <row r="3576" spans="2:3" ht="15">
      <c r="B3576" s="40" t="s">
        <v>3311</v>
      </c>
      <c r="C3576" s="318">
        <v>322012743.5</v>
      </c>
    </row>
    <row r="3577" spans="2:3" ht="15">
      <c r="B3577" s="40" t="s">
        <v>3312</v>
      </c>
      <c r="C3577" s="318">
        <v>592750001.29999995</v>
      </c>
    </row>
    <row r="3578" spans="2:3" ht="15">
      <c r="B3578" s="40" t="s">
        <v>3313</v>
      </c>
      <c r="C3578" s="318">
        <v>177230690.94</v>
      </c>
    </row>
    <row r="3579" spans="2:3" ht="15">
      <c r="B3579" s="40" t="s">
        <v>3314</v>
      </c>
      <c r="C3579" s="318">
        <v>490208798.55999994</v>
      </c>
    </row>
    <row r="3580" spans="2:3" ht="15">
      <c r="B3580" s="40" t="s">
        <v>3315</v>
      </c>
      <c r="C3580" s="318">
        <v>1468766281.1899998</v>
      </c>
    </row>
    <row r="3581" spans="2:3" ht="15">
      <c r="B3581" s="40" t="s">
        <v>3316</v>
      </c>
      <c r="C3581" s="318">
        <v>399296822.57999992</v>
      </c>
    </row>
    <row r="3582" spans="2:3" ht="15">
      <c r="B3582" s="40" t="s">
        <v>3317</v>
      </c>
      <c r="C3582" s="318">
        <v>394888262.64999998</v>
      </c>
    </row>
    <row r="3583" spans="2:3" ht="15">
      <c r="B3583" s="40" t="s">
        <v>3318</v>
      </c>
      <c r="C3583" s="318">
        <v>8627735.4299999997</v>
      </c>
    </row>
    <row r="3584" spans="2:3" ht="15">
      <c r="B3584" s="40" t="s">
        <v>3319</v>
      </c>
      <c r="C3584" s="318">
        <v>1578358783.8099999</v>
      </c>
    </row>
    <row r="3585" spans="2:3" ht="15">
      <c r="B3585" s="40" t="s">
        <v>3320</v>
      </c>
      <c r="C3585" s="318">
        <v>260377410.56999999</v>
      </c>
    </row>
    <row r="3586" spans="2:3" ht="15">
      <c r="B3586" s="40" t="s">
        <v>3321</v>
      </c>
      <c r="C3586" s="318">
        <v>124401559.20000002</v>
      </c>
    </row>
    <row r="3587" spans="2:3" ht="15">
      <c r="B3587" s="40" t="s">
        <v>3322</v>
      </c>
      <c r="C3587" s="318">
        <v>314403609.88</v>
      </c>
    </row>
    <row r="3588" spans="2:3" ht="15">
      <c r="B3588" s="40" t="s">
        <v>3323</v>
      </c>
      <c r="C3588" s="318">
        <v>186778879.94999999</v>
      </c>
    </row>
    <row r="3589" spans="2:3" ht="15">
      <c r="B3589" s="40" t="s">
        <v>3324</v>
      </c>
      <c r="C3589" s="318">
        <v>405357284.75999999</v>
      </c>
    </row>
    <row r="3590" spans="2:3" ht="15">
      <c r="B3590" s="40" t="s">
        <v>3326</v>
      </c>
      <c r="C3590" s="318">
        <v>195342661.98000002</v>
      </c>
    </row>
    <row r="3591" spans="2:3" ht="15">
      <c r="B3591" s="40" t="s">
        <v>3327</v>
      </c>
      <c r="C3591" s="318">
        <v>792111147.99000001</v>
      </c>
    </row>
    <row r="3592" spans="2:3" ht="15">
      <c r="B3592" s="40" t="s">
        <v>3369</v>
      </c>
      <c r="C3592" s="318">
        <v>418334623.20000005</v>
      </c>
    </row>
    <row r="3593" spans="2:3" ht="15">
      <c r="B3593" s="40" t="s">
        <v>3332</v>
      </c>
      <c r="C3593" s="318">
        <v>144314665.43000001</v>
      </c>
    </row>
    <row r="3594" spans="2:3" ht="15">
      <c r="B3594" s="40" t="s">
        <v>3333</v>
      </c>
      <c r="C3594" s="318">
        <v>494290506.75999999</v>
      </c>
    </row>
    <row r="3595" spans="2:3" ht="15">
      <c r="B3595" s="40" t="s">
        <v>3334</v>
      </c>
      <c r="C3595" s="318">
        <v>1041218655.51</v>
      </c>
    </row>
    <row r="3596" spans="2:3" ht="15">
      <c r="B3596" s="40" t="s">
        <v>3335</v>
      </c>
      <c r="C3596" s="318">
        <v>491028426.14999998</v>
      </c>
    </row>
    <row r="3597" spans="2:3" ht="15">
      <c r="B3597" s="40" t="s">
        <v>3336</v>
      </c>
      <c r="C3597" s="318">
        <v>356789678.99000001</v>
      </c>
    </row>
    <row r="3598" spans="2:3" ht="15">
      <c r="B3598" s="40" t="s">
        <v>3337</v>
      </c>
      <c r="C3598" s="318">
        <v>113800461.83</v>
      </c>
    </row>
    <row r="3599" spans="2:3" ht="15">
      <c r="B3599" s="40" t="s">
        <v>3338</v>
      </c>
      <c r="C3599" s="318">
        <v>103129874.75999999</v>
      </c>
    </row>
    <row r="3600" spans="2:3" ht="15">
      <c r="B3600" s="40" t="s">
        <v>3339</v>
      </c>
      <c r="C3600" s="318">
        <v>327912457.86000001</v>
      </c>
    </row>
    <row r="3601" spans="2:3" ht="15">
      <c r="B3601" s="40" t="s">
        <v>3340</v>
      </c>
      <c r="C3601" s="318">
        <v>1977043939.9200001</v>
      </c>
    </row>
    <row r="3602" spans="2:3" ht="15">
      <c r="B3602" s="40" t="s">
        <v>3341</v>
      </c>
      <c r="C3602" s="318">
        <v>138261000.29999998</v>
      </c>
    </row>
    <row r="3603" spans="2:3" ht="15">
      <c r="B3603" s="40" t="s">
        <v>3342</v>
      </c>
      <c r="C3603" s="318">
        <v>175033456.81999999</v>
      </c>
    </row>
    <row r="3604" spans="2:3" ht="15">
      <c r="B3604" s="40" t="s">
        <v>3343</v>
      </c>
      <c r="C3604" s="318">
        <v>406339153.50000006</v>
      </c>
    </row>
    <row r="3605" spans="2:3" ht="15">
      <c r="B3605" s="40" t="s">
        <v>3344</v>
      </c>
      <c r="C3605" s="318">
        <v>714667776.04999995</v>
      </c>
    </row>
    <row r="3606" spans="2:3" ht="15">
      <c r="B3606" s="40" t="s">
        <v>3345</v>
      </c>
      <c r="C3606" s="318">
        <v>290610612.25</v>
      </c>
    </row>
    <row r="3607" spans="2:3" ht="15">
      <c r="B3607" s="40" t="s">
        <v>3346</v>
      </c>
      <c r="C3607" s="318">
        <v>143914400.05000001</v>
      </c>
    </row>
    <row r="3608" spans="2:3" ht="15">
      <c r="B3608" s="40" t="s">
        <v>3347</v>
      </c>
      <c r="C3608" s="318">
        <v>286392828.16000003</v>
      </c>
    </row>
    <row r="3609" spans="2:3" ht="15">
      <c r="B3609" s="40" t="s">
        <v>3348</v>
      </c>
      <c r="C3609" s="318">
        <v>978226458.36000001</v>
      </c>
    </row>
    <row r="3610" spans="2:3" ht="15">
      <c r="B3610" s="40" t="s">
        <v>3349</v>
      </c>
      <c r="C3610" s="318">
        <v>18391765.149999999</v>
      </c>
    </row>
    <row r="3611" spans="2:3" ht="15">
      <c r="B3611" s="40" t="s">
        <v>3350</v>
      </c>
      <c r="C3611" s="318">
        <v>522444858.65999997</v>
      </c>
    </row>
    <row r="3612" spans="2:3" ht="15">
      <c r="B3612" s="40" t="s">
        <v>3351</v>
      </c>
      <c r="C3612" s="318">
        <v>409417887.55000001</v>
      </c>
    </row>
    <row r="3613" spans="2:3" ht="15">
      <c r="B3613" s="40" t="s">
        <v>3352</v>
      </c>
      <c r="C3613" s="318">
        <v>153949306.41999999</v>
      </c>
    </row>
    <row r="3614" spans="2:3" ht="15">
      <c r="B3614" s="40" t="s">
        <v>3353</v>
      </c>
      <c r="C3614" s="318">
        <v>34565265</v>
      </c>
    </row>
    <row r="3615" spans="2:3" ht="15">
      <c r="B3615" s="40" t="s">
        <v>3354</v>
      </c>
      <c r="C3615" s="318">
        <v>550382785.60000002</v>
      </c>
    </row>
    <row r="3616" spans="2:3" ht="15">
      <c r="B3616" s="40" t="s">
        <v>3355</v>
      </c>
      <c r="C3616" s="318">
        <v>120595799.12</v>
      </c>
    </row>
    <row r="3617" spans="2:3" ht="15">
      <c r="B3617" s="40" t="s">
        <v>3356</v>
      </c>
      <c r="C3617" s="318">
        <v>109979291.30000001</v>
      </c>
    </row>
    <row r="3618" spans="2:3" ht="15">
      <c r="B3618" s="40" t="s">
        <v>3357</v>
      </c>
      <c r="C3618" s="318">
        <v>521975207.46000004</v>
      </c>
    </row>
    <row r="3619" spans="2:3" ht="15">
      <c r="B3619" s="40" t="s">
        <v>3358</v>
      </c>
      <c r="C3619" s="318">
        <v>912151504.17000008</v>
      </c>
    </row>
    <row r="3620" spans="2:3" ht="15">
      <c r="B3620" s="40" t="s">
        <v>3359</v>
      </c>
      <c r="C3620" s="318">
        <v>251787389.92000002</v>
      </c>
    </row>
    <row r="3621" spans="2:3" ht="15">
      <c r="B3621" s="40" t="s">
        <v>3360</v>
      </c>
      <c r="C3621" s="318">
        <v>755443098.5</v>
      </c>
    </row>
    <row r="3622" spans="2:3" ht="15">
      <c r="B3622" s="40" t="s">
        <v>3361</v>
      </c>
      <c r="C3622" s="318">
        <v>231053101.59999999</v>
      </c>
    </row>
    <row r="3623" spans="2:3" ht="15">
      <c r="B3623" s="40" t="s">
        <v>3362</v>
      </c>
      <c r="C3623" s="318">
        <v>147601589.67000002</v>
      </c>
    </row>
    <row r="3624" spans="2:3" ht="15">
      <c r="B3624" s="40" t="s">
        <v>3363</v>
      </c>
      <c r="C3624" s="318">
        <v>1314796763.8200002</v>
      </c>
    </row>
    <row r="3625" spans="2:3" ht="15">
      <c r="B3625" s="40" t="s">
        <v>3364</v>
      </c>
      <c r="C3625" s="318">
        <v>76509449.099999994</v>
      </c>
    </row>
    <row r="3626" spans="2:3" ht="15">
      <c r="B3626" s="40" t="s">
        <v>3365</v>
      </c>
      <c r="C3626" s="318">
        <v>476101506.36000001</v>
      </c>
    </row>
    <row r="3627" spans="2:3" ht="15">
      <c r="B3627" s="40" t="s">
        <v>3370</v>
      </c>
      <c r="C3627" s="318">
        <v>199782813.77999997</v>
      </c>
    </row>
    <row r="3628" spans="2:3" ht="15">
      <c r="B3628" s="40" t="s">
        <v>3371</v>
      </c>
      <c r="C3628" s="318">
        <v>278187975.74000001</v>
      </c>
    </row>
    <row r="3629" spans="2:3" ht="15">
      <c r="B3629" s="40" t="s">
        <v>3372</v>
      </c>
      <c r="C3629" s="318">
        <v>189775627.49000001</v>
      </c>
    </row>
    <row r="3630" spans="2:3" ht="15">
      <c r="B3630" s="40" t="s">
        <v>3373</v>
      </c>
      <c r="C3630" s="318">
        <v>735002148.75999999</v>
      </c>
    </row>
    <row r="3631" spans="2:3" ht="15">
      <c r="B3631" s="40" t="s">
        <v>3374</v>
      </c>
      <c r="C3631" s="318">
        <v>1108600332.0799999</v>
      </c>
    </row>
    <row r="3632" spans="2:3" ht="15">
      <c r="B3632" s="40" t="s">
        <v>3375</v>
      </c>
      <c r="C3632" s="318">
        <v>10187268.75</v>
      </c>
    </row>
    <row r="3633" spans="2:3" ht="15">
      <c r="B3633" s="40" t="s">
        <v>3376</v>
      </c>
      <c r="C3633" s="318">
        <v>1955228057.1399999</v>
      </c>
    </row>
    <row r="3634" spans="2:3" ht="15">
      <c r="B3634" s="40" t="s">
        <v>3377</v>
      </c>
      <c r="C3634" s="318">
        <v>751540810.12</v>
      </c>
    </row>
    <row r="3635" spans="2:3" ht="15">
      <c r="B3635" s="40" t="s">
        <v>3378</v>
      </c>
      <c r="C3635" s="318">
        <v>512225056.72000003</v>
      </c>
    </row>
    <row r="3636" spans="2:3" ht="15">
      <c r="B3636" s="40" t="s">
        <v>3379</v>
      </c>
      <c r="C3636" s="318">
        <v>89421041.960000008</v>
      </c>
    </row>
    <row r="3637" spans="2:3" ht="15">
      <c r="B3637" s="40" t="s">
        <v>3380</v>
      </c>
      <c r="C3637" s="318">
        <v>643198701.08999991</v>
      </c>
    </row>
    <row r="3638" spans="2:3" ht="15">
      <c r="B3638" s="40" t="s">
        <v>3381</v>
      </c>
      <c r="C3638" s="318">
        <v>186564045.97999999</v>
      </c>
    </row>
    <row r="3639" spans="2:3" ht="15">
      <c r="B3639" s="40" t="s">
        <v>3382</v>
      </c>
      <c r="C3639" s="318">
        <v>211752866.25</v>
      </c>
    </row>
    <row r="3640" spans="2:3" ht="15">
      <c r="B3640" s="40" t="s">
        <v>3383</v>
      </c>
      <c r="C3640" s="318">
        <v>164586620.26000002</v>
      </c>
    </row>
    <row r="3641" spans="2:3" ht="15">
      <c r="B3641" s="40" t="s">
        <v>3384</v>
      </c>
      <c r="C3641" s="318">
        <v>113711250.14</v>
      </c>
    </row>
    <row r="3642" spans="2:3" ht="15">
      <c r="B3642" s="40" t="s">
        <v>3385</v>
      </c>
      <c r="C3642" s="318">
        <v>240734845.65000001</v>
      </c>
    </row>
    <row r="3643" spans="2:3" ht="15">
      <c r="B3643" s="40" t="s">
        <v>3386</v>
      </c>
      <c r="C3643" s="318">
        <v>319903459.60000002</v>
      </c>
    </row>
    <row r="3644" spans="2:3" ht="15">
      <c r="B3644" s="40" t="s">
        <v>3387</v>
      </c>
      <c r="C3644" s="318">
        <v>529772026</v>
      </c>
    </row>
    <row r="3645" spans="2:3" ht="15">
      <c r="B3645" s="40" t="s">
        <v>3388</v>
      </c>
      <c r="C3645" s="318">
        <v>919735163.90999997</v>
      </c>
    </row>
    <row r="3646" spans="2:3" ht="15">
      <c r="B3646" s="40" t="s">
        <v>3389</v>
      </c>
      <c r="C3646" s="318">
        <v>932353687.31999993</v>
      </c>
    </row>
    <row r="3647" spans="2:3" ht="15">
      <c r="B3647" s="40" t="s">
        <v>3390</v>
      </c>
      <c r="C3647" s="318">
        <v>93371784.430000007</v>
      </c>
    </row>
    <row r="3648" spans="2:3" ht="15">
      <c r="B3648" s="40" t="s">
        <v>3391</v>
      </c>
      <c r="C3648" s="318">
        <v>395918179.59999996</v>
      </c>
    </row>
    <row r="3649" spans="2:3" ht="15">
      <c r="B3649" s="40" t="s">
        <v>3392</v>
      </c>
      <c r="C3649" s="318">
        <v>404463132.1500001</v>
      </c>
    </row>
    <row r="3650" spans="2:3" ht="15">
      <c r="B3650" s="40" t="s">
        <v>3393</v>
      </c>
      <c r="C3650" s="318">
        <v>568780874.55000007</v>
      </c>
    </row>
    <row r="3651" spans="2:3" ht="15">
      <c r="B3651" s="40" t="s">
        <v>3394</v>
      </c>
      <c r="C3651" s="318">
        <v>82365321.390000001</v>
      </c>
    </row>
    <row r="3652" spans="2:3" ht="15">
      <c r="B3652" s="40" t="s">
        <v>3395</v>
      </c>
      <c r="C3652" s="318">
        <v>139848434.20000002</v>
      </c>
    </row>
    <row r="3653" spans="2:3" ht="15">
      <c r="B3653" s="40" t="s">
        <v>3396</v>
      </c>
      <c r="C3653" s="318">
        <v>380108500.36000001</v>
      </c>
    </row>
    <row r="3654" spans="2:3" ht="15">
      <c r="B3654" s="40" t="s">
        <v>3397</v>
      </c>
      <c r="C3654" s="318">
        <v>508373791.36000001</v>
      </c>
    </row>
    <row r="3655" spans="2:3" ht="15">
      <c r="B3655" s="40" t="s">
        <v>3398</v>
      </c>
      <c r="C3655" s="318">
        <v>748220857.60000014</v>
      </c>
    </row>
    <row r="3656" spans="2:3" ht="15">
      <c r="B3656" s="40" t="s">
        <v>3399</v>
      </c>
      <c r="C3656" s="318">
        <v>194750152.65000001</v>
      </c>
    </row>
    <row r="3657" spans="2:3" ht="15">
      <c r="B3657" s="40" t="s">
        <v>3400</v>
      </c>
      <c r="C3657" s="318">
        <v>82558438.439999998</v>
      </c>
    </row>
    <row r="3658" spans="2:3" ht="15">
      <c r="B3658" s="40" t="s">
        <v>3401</v>
      </c>
      <c r="C3658" s="318">
        <v>42534812.5</v>
      </c>
    </row>
    <row r="3659" spans="2:3" ht="15">
      <c r="B3659" s="40" t="s">
        <v>3402</v>
      </c>
      <c r="C3659" s="318">
        <v>193618617.17000002</v>
      </c>
    </row>
    <row r="3660" spans="2:3" ht="15">
      <c r="B3660" s="40" t="s">
        <v>3403</v>
      </c>
      <c r="C3660" s="318">
        <v>1515744277.8</v>
      </c>
    </row>
    <row r="3661" spans="2:3" ht="15">
      <c r="B3661" s="40" t="s">
        <v>3404</v>
      </c>
      <c r="C3661" s="318">
        <v>21649553.719999999</v>
      </c>
    </row>
    <row r="3662" spans="2:3" ht="15">
      <c r="B3662" s="40" t="s">
        <v>3405</v>
      </c>
      <c r="C3662" s="318">
        <v>552692645.39999998</v>
      </c>
    </row>
    <row r="3663" spans="2:3" ht="15">
      <c r="B3663" s="40" t="s">
        <v>3406</v>
      </c>
      <c r="C3663" s="318">
        <v>315458959.48000002</v>
      </c>
    </row>
    <row r="3664" spans="2:3" ht="15">
      <c r="B3664" s="40" t="s">
        <v>3407</v>
      </c>
      <c r="C3664" s="318">
        <v>135396509.31</v>
      </c>
    </row>
    <row r="3665" spans="2:3" ht="15">
      <c r="B3665" s="40" t="s">
        <v>3408</v>
      </c>
      <c r="C3665" s="318">
        <v>405428617.60000002</v>
      </c>
    </row>
    <row r="3666" spans="2:3" ht="15">
      <c r="B3666" s="40" t="s">
        <v>3409</v>
      </c>
      <c r="C3666" s="318">
        <v>198173486.85000002</v>
      </c>
    </row>
    <row r="3667" spans="2:3" ht="15">
      <c r="B3667" s="40" t="s">
        <v>3410</v>
      </c>
      <c r="C3667" s="318">
        <v>216106769.85999998</v>
      </c>
    </row>
    <row r="3668" spans="2:3" ht="15">
      <c r="B3668" s="40" t="s">
        <v>3411</v>
      </c>
      <c r="C3668" s="318">
        <v>1276500</v>
      </c>
    </row>
    <row r="3669" spans="2:3" ht="15">
      <c r="B3669" s="40" t="s">
        <v>3412</v>
      </c>
      <c r="C3669" s="318">
        <v>458426402.51999998</v>
      </c>
    </row>
    <row r="3670" spans="2:3" ht="15">
      <c r="B3670" s="40" t="s">
        <v>3413</v>
      </c>
      <c r="C3670" s="318">
        <v>221005349.40000001</v>
      </c>
    </row>
    <row r="3671" spans="2:3" ht="15">
      <c r="B3671" s="40" t="s">
        <v>3414</v>
      </c>
      <c r="C3671" s="318">
        <v>25338850.350000001</v>
      </c>
    </row>
    <row r="3672" spans="2:3" ht="15">
      <c r="B3672" s="40" t="s">
        <v>3415</v>
      </c>
      <c r="C3672" s="318">
        <v>433052628.48000002</v>
      </c>
    </row>
    <row r="3673" spans="2:3" ht="15">
      <c r="B3673" s="40" t="s">
        <v>3416</v>
      </c>
      <c r="C3673" s="318">
        <v>196833950.88</v>
      </c>
    </row>
    <row r="3674" spans="2:3" ht="15">
      <c r="B3674" s="40" t="s">
        <v>3417</v>
      </c>
      <c r="C3674" s="318">
        <v>325240696.10000002</v>
      </c>
    </row>
    <row r="3675" spans="2:3" ht="15">
      <c r="B3675" s="40" t="s">
        <v>3418</v>
      </c>
      <c r="C3675" s="318">
        <v>484586562.75</v>
      </c>
    </row>
    <row r="3676" spans="2:3" ht="15">
      <c r="B3676" s="40" t="s">
        <v>3419</v>
      </c>
      <c r="C3676" s="318">
        <v>75088375</v>
      </c>
    </row>
    <row r="3677" spans="2:3" ht="15">
      <c r="B3677" s="40" t="s">
        <v>3420</v>
      </c>
      <c r="C3677" s="318">
        <v>21206072.25</v>
      </c>
    </row>
    <row r="3678" spans="2:3" ht="15">
      <c r="B3678" s="40" t="s">
        <v>3421</v>
      </c>
      <c r="C3678" s="318">
        <v>20680883.52</v>
      </c>
    </row>
    <row r="3679" spans="2:3" ht="15">
      <c r="B3679" s="40" t="s">
        <v>3422</v>
      </c>
      <c r="C3679" s="318">
        <v>304336627.51999998</v>
      </c>
    </row>
    <row r="3680" spans="2:3" ht="15">
      <c r="B3680" s="40" t="s">
        <v>3423</v>
      </c>
      <c r="C3680" s="318">
        <v>150004888.99000001</v>
      </c>
    </row>
    <row r="3681" spans="2:3" ht="15">
      <c r="B3681" s="40" t="s">
        <v>3424</v>
      </c>
      <c r="C3681" s="318">
        <v>351337546.51999998</v>
      </c>
    </row>
    <row r="3682" spans="2:3" ht="15">
      <c r="B3682" s="40" t="s">
        <v>3425</v>
      </c>
      <c r="C3682" s="318">
        <v>104460741.59999999</v>
      </c>
    </row>
    <row r="3683" spans="2:3" ht="15">
      <c r="B3683" s="40" t="s">
        <v>3426</v>
      </c>
      <c r="C3683" s="318">
        <v>1286201730.54</v>
      </c>
    </row>
    <row r="3684" spans="2:3" ht="15">
      <c r="B3684" s="40" t="s">
        <v>3427</v>
      </c>
      <c r="C3684" s="318">
        <v>618090166.29999995</v>
      </c>
    </row>
    <row r="3685" spans="2:3" ht="15">
      <c r="B3685" s="40" t="s">
        <v>3428</v>
      </c>
      <c r="C3685" s="318">
        <v>107440224.3</v>
      </c>
    </row>
    <row r="3686" spans="2:3" ht="15">
      <c r="B3686" s="40" t="s">
        <v>3429</v>
      </c>
      <c r="C3686" s="318">
        <v>308815354.42000002</v>
      </c>
    </row>
    <row r="3687" spans="2:3" ht="15">
      <c r="B3687" s="40" t="s">
        <v>3430</v>
      </c>
      <c r="C3687" s="318">
        <v>244677203.01999998</v>
      </c>
    </row>
    <row r="3688" spans="2:3" ht="15">
      <c r="B3688" s="40" t="s">
        <v>3431</v>
      </c>
      <c r="C3688" s="318">
        <v>19007365.780000001</v>
      </c>
    </row>
    <row r="3689" spans="2:3" ht="15">
      <c r="B3689" s="40" t="s">
        <v>3432</v>
      </c>
      <c r="C3689" s="318">
        <v>203745445.79999998</v>
      </c>
    </row>
    <row r="3690" spans="2:3" ht="15">
      <c r="B3690" s="40" t="s">
        <v>3433</v>
      </c>
      <c r="C3690" s="318">
        <v>359503199</v>
      </c>
    </row>
    <row r="3691" spans="2:3" ht="15">
      <c r="B3691" s="40" t="s">
        <v>3434</v>
      </c>
      <c r="C3691" s="318">
        <v>268651506.75999999</v>
      </c>
    </row>
    <row r="3692" spans="2:3" ht="15">
      <c r="B3692" s="40" t="s">
        <v>3435</v>
      </c>
      <c r="C3692" s="318">
        <v>110805296.39999999</v>
      </c>
    </row>
    <row r="3693" spans="2:3" ht="15">
      <c r="B3693" s="40" t="s">
        <v>3436</v>
      </c>
      <c r="C3693" s="318">
        <v>78871878.479999989</v>
      </c>
    </row>
    <row r="3694" spans="2:3" ht="15">
      <c r="B3694" s="40" t="s">
        <v>3437</v>
      </c>
      <c r="C3694" s="318">
        <v>602908129.98000002</v>
      </c>
    </row>
    <row r="3695" spans="2:3" ht="15">
      <c r="B3695" s="40" t="s">
        <v>3438</v>
      </c>
      <c r="C3695" s="318">
        <v>14133248</v>
      </c>
    </row>
    <row r="3696" spans="2:3" ht="15">
      <c r="B3696" s="40" t="s">
        <v>3439</v>
      </c>
      <c r="C3696" s="318">
        <v>100800470.52</v>
      </c>
    </row>
    <row r="3697" spans="2:3" ht="15">
      <c r="B3697" s="40" t="s">
        <v>3440</v>
      </c>
      <c r="C3697" s="318">
        <v>430902737.86000001</v>
      </c>
    </row>
    <row r="3698" spans="2:3" ht="15">
      <c r="B3698" s="40" t="s">
        <v>3441</v>
      </c>
      <c r="C3698" s="318">
        <v>38387474.299999997</v>
      </c>
    </row>
    <row r="3699" spans="2:3" ht="15">
      <c r="B3699" s="40" t="s">
        <v>3442</v>
      </c>
      <c r="C3699" s="318">
        <v>421352879.99999988</v>
      </c>
    </row>
    <row r="3700" spans="2:3" ht="15">
      <c r="B3700" s="40" t="s">
        <v>3443</v>
      </c>
      <c r="C3700" s="318">
        <v>198530640.36000001</v>
      </c>
    </row>
    <row r="3701" spans="2:3" ht="15">
      <c r="B3701" s="40" t="s">
        <v>3444</v>
      </c>
      <c r="C3701" s="318">
        <v>111488122.55</v>
      </c>
    </row>
    <row r="3702" spans="2:3" ht="15">
      <c r="B3702" s="40" t="s">
        <v>3445</v>
      </c>
      <c r="C3702" s="318">
        <v>38962040.280000001</v>
      </c>
    </row>
    <row r="3703" spans="2:3" ht="15">
      <c r="B3703" s="40" t="s">
        <v>3446</v>
      </c>
      <c r="C3703" s="318">
        <v>33782798.399999999</v>
      </c>
    </row>
    <row r="3704" spans="2:3" ht="15">
      <c r="B3704" s="40" t="s">
        <v>3447</v>
      </c>
      <c r="C3704" s="318">
        <v>4461750</v>
      </c>
    </row>
    <row r="3705" spans="2:3" ht="15">
      <c r="B3705" s="40" t="s">
        <v>3448</v>
      </c>
      <c r="C3705" s="318">
        <v>28599310.879999999</v>
      </c>
    </row>
    <row r="3706" spans="2:3" ht="15">
      <c r="B3706" s="40" t="s">
        <v>3449</v>
      </c>
      <c r="C3706" s="318">
        <v>6266000.0999999996</v>
      </c>
    </row>
    <row r="3707" spans="2:3" ht="15">
      <c r="B3707" s="40" t="s">
        <v>3450</v>
      </c>
      <c r="C3707" s="318">
        <v>77715314.819999993</v>
      </c>
    </row>
    <row r="3708" spans="2:3" ht="15">
      <c r="B3708" s="40" t="s">
        <v>3451</v>
      </c>
      <c r="C3708" s="318">
        <v>4994100</v>
      </c>
    </row>
    <row r="3709" spans="2:3" ht="15">
      <c r="B3709" s="40" t="s">
        <v>3452</v>
      </c>
      <c r="C3709" s="318">
        <v>62791737.75</v>
      </c>
    </row>
    <row r="3710" spans="2:3" ht="15">
      <c r="B3710" s="40" t="s">
        <v>3453</v>
      </c>
      <c r="C3710" s="318">
        <v>267337063.19999999</v>
      </c>
    </row>
    <row r="3711" spans="2:3" ht="15">
      <c r="B3711" s="40" t="s">
        <v>3454</v>
      </c>
      <c r="C3711" s="318">
        <v>188828854.19999999</v>
      </c>
    </row>
    <row r="3712" spans="2:3" ht="15">
      <c r="B3712" s="40" t="s">
        <v>3455</v>
      </c>
      <c r="C3712" s="318">
        <v>146923910.16</v>
      </c>
    </row>
    <row r="3713" spans="2:3" ht="15">
      <c r="B3713" s="40" t="s">
        <v>3456</v>
      </c>
      <c r="C3713" s="318">
        <v>566451113.48999989</v>
      </c>
    </row>
    <row r="3714" spans="2:3" ht="15">
      <c r="B3714" s="40" t="s">
        <v>3457</v>
      </c>
      <c r="C3714" s="318">
        <v>13632149.699999999</v>
      </c>
    </row>
    <row r="3715" spans="2:3" ht="15">
      <c r="B3715" s="40" t="s">
        <v>3458</v>
      </c>
      <c r="C3715" s="318">
        <v>522694093.19999999</v>
      </c>
    </row>
    <row r="3716" spans="2:3" ht="15">
      <c r="B3716" s="40" t="s">
        <v>3459</v>
      </c>
      <c r="C3716" s="318">
        <v>385716240</v>
      </c>
    </row>
    <row r="3717" spans="2:3" ht="15">
      <c r="B3717" s="40" t="s">
        <v>3460</v>
      </c>
      <c r="C3717" s="318">
        <v>328532209.74000001</v>
      </c>
    </row>
    <row r="3718" spans="2:3" ht="15">
      <c r="B3718" s="40" t="s">
        <v>3461</v>
      </c>
      <c r="C3718" s="318">
        <v>60194002.880000003</v>
      </c>
    </row>
    <row r="3719" spans="2:3" ht="15">
      <c r="B3719" s="40" t="s">
        <v>3462</v>
      </c>
      <c r="C3719" s="318">
        <v>117744765.50999999</v>
      </c>
    </row>
    <row r="3720" spans="2:3" ht="15">
      <c r="B3720" s="40" t="s">
        <v>3463</v>
      </c>
      <c r="C3720" s="318">
        <v>11663040.08</v>
      </c>
    </row>
    <row r="3721" spans="2:3" ht="15">
      <c r="B3721" s="40" t="s">
        <v>3464</v>
      </c>
      <c r="C3721" s="318">
        <v>8133374.9299999997</v>
      </c>
    </row>
    <row r="3722" spans="2:3" ht="15">
      <c r="B3722" s="40" t="s">
        <v>3465</v>
      </c>
      <c r="C3722" s="318">
        <v>2077507712.24</v>
      </c>
    </row>
    <row r="3723" spans="2:3" ht="15">
      <c r="B3723" s="40" t="s">
        <v>3466</v>
      </c>
      <c r="C3723" s="318">
        <v>14938920</v>
      </c>
    </row>
    <row r="3724" spans="2:3" ht="15">
      <c r="B3724" s="40" t="s">
        <v>3467</v>
      </c>
      <c r="C3724" s="318">
        <v>6851900</v>
      </c>
    </row>
    <row r="3725" spans="2:3" ht="15">
      <c r="B3725" s="40" t="s">
        <v>3468</v>
      </c>
      <c r="C3725" s="318">
        <v>14046250.1</v>
      </c>
    </row>
    <row r="3726" spans="2:3" ht="15">
      <c r="B3726" s="40" t="s">
        <v>3469</v>
      </c>
      <c r="C3726" s="318">
        <v>6082750</v>
      </c>
    </row>
    <row r="3727" spans="2:3" ht="15">
      <c r="B3727" s="40" t="s">
        <v>3470</v>
      </c>
      <c r="C3727" s="318">
        <v>16941562.5</v>
      </c>
    </row>
    <row r="3728" spans="2:3" ht="15">
      <c r="B3728" s="40" t="s">
        <v>3471</v>
      </c>
      <c r="C3728" s="318">
        <v>12365625</v>
      </c>
    </row>
    <row r="3729" spans="2:3" ht="15">
      <c r="B3729" s="40" t="s">
        <v>3472</v>
      </c>
      <c r="C3729" s="318">
        <v>42824489.82</v>
      </c>
    </row>
    <row r="3730" spans="2:3" ht="15">
      <c r="B3730" s="40" t="s">
        <v>3473</v>
      </c>
      <c r="C3730" s="318">
        <v>75063492.5</v>
      </c>
    </row>
    <row r="3731" spans="2:3" ht="15">
      <c r="B3731" s="40" t="s">
        <v>3474</v>
      </c>
      <c r="C3731" s="318">
        <v>648715413.27999997</v>
      </c>
    </row>
    <row r="3732" spans="2:3" ht="15">
      <c r="B3732" s="40" t="s">
        <v>3475</v>
      </c>
      <c r="C3732" s="318">
        <v>68087635.939999998</v>
      </c>
    </row>
    <row r="3733" spans="2:3" ht="15">
      <c r="B3733" s="40" t="s">
        <v>3476</v>
      </c>
      <c r="C3733" s="318">
        <v>24429587.330000002</v>
      </c>
    </row>
    <row r="3734" spans="2:3" ht="15">
      <c r="B3734" s="40" t="s">
        <v>3477</v>
      </c>
      <c r="C3734" s="318">
        <v>21499366.379999999</v>
      </c>
    </row>
    <row r="3735" spans="2:3" ht="15">
      <c r="B3735" s="40" t="s">
        <v>3478</v>
      </c>
      <c r="C3735" s="318">
        <v>127743531.2</v>
      </c>
    </row>
    <row r="3736" spans="2:3" ht="15">
      <c r="B3736" s="40" t="s">
        <v>3479</v>
      </c>
      <c r="C3736" s="318">
        <v>21621650.02</v>
      </c>
    </row>
    <row r="3737" spans="2:3" ht="15">
      <c r="B3737" s="40" t="s">
        <v>3480</v>
      </c>
      <c r="C3737" s="318">
        <v>48007005.759999998</v>
      </c>
    </row>
    <row r="3738" spans="2:3" ht="15">
      <c r="B3738" s="40" t="s">
        <v>3481</v>
      </c>
      <c r="C3738" s="318">
        <v>39813929.82</v>
      </c>
    </row>
    <row r="3739" spans="2:3" ht="15">
      <c r="B3739" s="40" t="s">
        <v>3482</v>
      </c>
      <c r="C3739" s="318">
        <v>32971600.159999996</v>
      </c>
    </row>
    <row r="3740" spans="2:3" ht="15">
      <c r="B3740" s="40" t="s">
        <v>3483</v>
      </c>
      <c r="C3740" s="318">
        <v>45096175.100000001</v>
      </c>
    </row>
    <row r="3741" spans="2:3" ht="15">
      <c r="B3741" s="40" t="s">
        <v>3484</v>
      </c>
      <c r="C3741" s="318">
        <v>113009230.3</v>
      </c>
    </row>
    <row r="3742" spans="2:3" ht="15">
      <c r="B3742" s="40" t="s">
        <v>3485</v>
      </c>
      <c r="C3742" s="318">
        <v>11452500.1</v>
      </c>
    </row>
    <row r="3743" spans="2:3" ht="15">
      <c r="B3743" s="40" t="s">
        <v>3486</v>
      </c>
      <c r="C3743" s="318">
        <v>11053962.560000001</v>
      </c>
    </row>
    <row r="3744" spans="2:3" ht="15">
      <c r="B3744" s="40" t="s">
        <v>3487</v>
      </c>
      <c r="C3744" s="318">
        <v>52096974.800000004</v>
      </c>
    </row>
    <row r="3745" spans="2:3" ht="15">
      <c r="B3745" s="40" t="s">
        <v>3488</v>
      </c>
      <c r="C3745" s="318">
        <v>67454110.270000011</v>
      </c>
    </row>
    <row r="3746" spans="2:3" ht="15">
      <c r="B3746" s="40" t="s">
        <v>3489</v>
      </c>
      <c r="C3746" s="318">
        <v>64287194.020000003</v>
      </c>
    </row>
    <row r="3747" spans="2:3" ht="15">
      <c r="B3747" s="40" t="s">
        <v>3490</v>
      </c>
      <c r="C3747" s="318">
        <v>7839320</v>
      </c>
    </row>
    <row r="3748" spans="2:3" ht="15">
      <c r="B3748" s="40" t="s">
        <v>3491</v>
      </c>
      <c r="C3748" s="318">
        <v>37277703.079999998</v>
      </c>
    </row>
    <row r="3749" spans="2:3" ht="15">
      <c r="B3749" s="40" t="s">
        <v>3492</v>
      </c>
      <c r="C3749" s="318">
        <v>52298437.560000002</v>
      </c>
    </row>
    <row r="3750" spans="2:3" ht="15">
      <c r="B3750" s="40" t="s">
        <v>3493</v>
      </c>
      <c r="C3750" s="318">
        <v>2581034.94</v>
      </c>
    </row>
    <row r="3751" spans="2:3" ht="15">
      <c r="B3751" s="40" t="s">
        <v>3494</v>
      </c>
      <c r="C3751" s="318">
        <v>51885435.630000003</v>
      </c>
    </row>
    <row r="3752" spans="2:3" ht="15">
      <c r="B3752" s="40" t="s">
        <v>3495</v>
      </c>
      <c r="C3752" s="318">
        <v>6070874.9399999995</v>
      </c>
    </row>
    <row r="3753" spans="2:3" ht="15">
      <c r="B3753" s="40" t="s">
        <v>3496</v>
      </c>
      <c r="C3753" s="318">
        <v>37995120.719999999</v>
      </c>
    </row>
    <row r="3754" spans="2:3" ht="15">
      <c r="B3754" s="40" t="s">
        <v>3497</v>
      </c>
      <c r="C3754" s="318">
        <v>64027013.960000001</v>
      </c>
    </row>
    <row r="3755" spans="2:3" ht="15">
      <c r="B3755" s="40" t="s">
        <v>3498</v>
      </c>
      <c r="C3755" s="318">
        <v>8428150.1999999993</v>
      </c>
    </row>
    <row r="3756" spans="2:3" ht="15">
      <c r="B3756" s="40" t="s">
        <v>3499</v>
      </c>
      <c r="C3756" s="318">
        <v>85186007.340000004</v>
      </c>
    </row>
    <row r="3757" spans="2:3" ht="15">
      <c r="B3757" s="40" t="s">
        <v>3500</v>
      </c>
      <c r="C3757" s="318">
        <v>3589712.5</v>
      </c>
    </row>
    <row r="3758" spans="2:3" ht="15">
      <c r="B3758" s="40" t="s">
        <v>3501</v>
      </c>
      <c r="C3758" s="318">
        <v>197673028.03</v>
      </c>
    </row>
    <row r="3759" spans="2:3" ht="15">
      <c r="B3759" s="40" t="s">
        <v>3502</v>
      </c>
      <c r="C3759" s="318">
        <v>90348962.659999996</v>
      </c>
    </row>
    <row r="3760" spans="2:3" ht="15">
      <c r="B3760" s="40" t="s">
        <v>3503</v>
      </c>
      <c r="C3760" s="318">
        <v>195331951.94999999</v>
      </c>
    </row>
    <row r="3761" spans="2:3" ht="15">
      <c r="B3761" s="40" t="s">
        <v>3504</v>
      </c>
      <c r="C3761" s="318">
        <v>18810830.039999999</v>
      </c>
    </row>
    <row r="3762" spans="2:3" ht="15">
      <c r="B3762" s="40" t="s">
        <v>3505</v>
      </c>
      <c r="C3762" s="318">
        <v>39974320</v>
      </c>
    </row>
    <row r="3763" spans="2:3" ht="15">
      <c r="B3763" s="40" t="s">
        <v>3506</v>
      </c>
      <c r="C3763" s="318">
        <v>5950532.5</v>
      </c>
    </row>
    <row r="3764" spans="2:3" ht="15">
      <c r="B3764" s="40" t="s">
        <v>3507</v>
      </c>
      <c r="C3764" s="318">
        <v>289919649.62</v>
      </c>
    </row>
    <row r="3765" spans="2:3" ht="15">
      <c r="B3765" s="40" t="s">
        <v>3508</v>
      </c>
      <c r="C3765" s="318">
        <v>18738488</v>
      </c>
    </row>
    <row r="3766" spans="2:3" ht="15">
      <c r="B3766" s="40" t="s">
        <v>3509</v>
      </c>
      <c r="C3766" s="318">
        <v>125746260.75</v>
      </c>
    </row>
    <row r="3767" spans="2:3" ht="15">
      <c r="B3767" s="40" t="s">
        <v>3510</v>
      </c>
      <c r="C3767" s="318">
        <v>29638455.09</v>
      </c>
    </row>
    <row r="3768" spans="2:3" ht="15">
      <c r="B3768" s="40" t="s">
        <v>3511</v>
      </c>
      <c r="C3768" s="318">
        <v>35269596.399999999</v>
      </c>
    </row>
    <row r="3769" spans="2:3" ht="15">
      <c r="B3769" s="40" t="s">
        <v>3512</v>
      </c>
      <c r="C3769" s="318">
        <v>17415709.82</v>
      </c>
    </row>
    <row r="3770" spans="2:3" ht="15">
      <c r="B3770" s="40" t="s">
        <v>3513</v>
      </c>
      <c r="C3770" s="318">
        <v>36957637.480000004</v>
      </c>
    </row>
    <row r="3771" spans="2:3" ht="15">
      <c r="B3771" s="40" t="s">
        <v>3514</v>
      </c>
      <c r="C3771" s="318">
        <v>17448502.57</v>
      </c>
    </row>
    <row r="3772" spans="2:3" ht="15">
      <c r="B3772" s="40" t="s">
        <v>3515</v>
      </c>
      <c r="C3772" s="318">
        <v>22069651.5</v>
      </c>
    </row>
    <row r="3773" spans="2:3" ht="15">
      <c r="B3773" s="40" t="s">
        <v>3516</v>
      </c>
      <c r="C3773" s="318">
        <v>6361267.5700000003</v>
      </c>
    </row>
    <row r="3774" spans="2:3" ht="15">
      <c r="B3774" s="40" t="s">
        <v>3517</v>
      </c>
      <c r="C3774" s="318">
        <v>43299739.340000004</v>
      </c>
    </row>
    <row r="3775" spans="2:3" ht="15">
      <c r="B3775" s="40" t="s">
        <v>3518</v>
      </c>
      <c r="C3775" s="318">
        <v>31743902.700000003</v>
      </c>
    </row>
    <row r="3776" spans="2:3" ht="15">
      <c r="B3776" s="40" t="s">
        <v>3519</v>
      </c>
      <c r="C3776" s="318">
        <v>2699100</v>
      </c>
    </row>
    <row r="3777" spans="2:3" ht="15">
      <c r="B3777" s="40" t="s">
        <v>3520</v>
      </c>
      <c r="C3777" s="318">
        <v>17996570.259999998</v>
      </c>
    </row>
    <row r="3778" spans="2:3" ht="15">
      <c r="B3778" s="40" t="s">
        <v>3521</v>
      </c>
      <c r="C3778" s="318">
        <v>30069566.25</v>
      </c>
    </row>
    <row r="3779" spans="2:3" ht="15">
      <c r="B3779" s="40" t="s">
        <v>3522</v>
      </c>
      <c r="C3779" s="318">
        <v>49614124.93</v>
      </c>
    </row>
    <row r="3780" spans="2:3" ht="15">
      <c r="B3780" s="40" t="s">
        <v>3523</v>
      </c>
      <c r="C3780" s="318">
        <v>31013820</v>
      </c>
    </row>
    <row r="3781" spans="2:3" ht="15">
      <c r="B3781" s="40" t="s">
        <v>3524</v>
      </c>
      <c r="C3781" s="318">
        <v>15880703.310000001</v>
      </c>
    </row>
    <row r="3782" spans="2:3" ht="15">
      <c r="B3782" s="40" t="s">
        <v>3525</v>
      </c>
      <c r="C3782" s="318">
        <v>5767250.4299999997</v>
      </c>
    </row>
    <row r="3783" spans="2:3" ht="15">
      <c r="B3783" s="40" t="s">
        <v>3526</v>
      </c>
      <c r="C3783" s="318">
        <v>23125809.960000001</v>
      </c>
    </row>
    <row r="3784" spans="2:3" ht="15">
      <c r="B3784" s="40" t="s">
        <v>3527</v>
      </c>
      <c r="C3784" s="318">
        <v>1430847.75</v>
      </c>
    </row>
    <row r="3785" spans="2:3" ht="15">
      <c r="B3785" s="40" t="s">
        <v>3528</v>
      </c>
      <c r="C3785" s="318">
        <v>1485600</v>
      </c>
    </row>
    <row r="3786" spans="2:3" ht="15">
      <c r="B3786" s="40" t="s">
        <v>3529</v>
      </c>
      <c r="C3786" s="318">
        <v>50677312.689999998</v>
      </c>
    </row>
    <row r="3787" spans="2:3" ht="15">
      <c r="B3787" s="40" t="s">
        <v>3530</v>
      </c>
      <c r="C3787" s="318">
        <v>20152013.349999998</v>
      </c>
    </row>
    <row r="3788" spans="2:3" ht="15">
      <c r="B3788" s="40" t="s">
        <v>3531</v>
      </c>
      <c r="C3788" s="318">
        <v>1601635</v>
      </c>
    </row>
    <row r="3789" spans="2:3" ht="15">
      <c r="B3789" s="40" t="s">
        <v>3532</v>
      </c>
      <c r="C3789" s="318">
        <v>4699255</v>
      </c>
    </row>
    <row r="3790" spans="2:3" ht="15">
      <c r="B3790" s="40" t="s">
        <v>3533</v>
      </c>
      <c r="C3790" s="318">
        <v>3648100</v>
      </c>
    </row>
    <row r="3791" spans="2:3" ht="15">
      <c r="B3791" s="40" t="s">
        <v>3534</v>
      </c>
      <c r="C3791" s="318">
        <v>6543825.1600000001</v>
      </c>
    </row>
    <row r="3792" spans="2:3" ht="15">
      <c r="B3792" s="40" t="s">
        <v>3535</v>
      </c>
      <c r="C3792" s="318">
        <v>20710463.48</v>
      </c>
    </row>
    <row r="3793" spans="2:3" ht="15">
      <c r="B3793" s="40" t="s">
        <v>3536</v>
      </c>
      <c r="C3793" s="318">
        <v>18443570.009999998</v>
      </c>
    </row>
    <row r="3794" spans="2:3" ht="15">
      <c r="B3794" s="40" t="s">
        <v>3537</v>
      </c>
      <c r="C3794" s="318">
        <v>392955</v>
      </c>
    </row>
    <row r="3795" spans="2:3" ht="15">
      <c r="B3795" s="40" t="s">
        <v>3538</v>
      </c>
      <c r="C3795" s="318">
        <v>11018874.789999999</v>
      </c>
    </row>
    <row r="3796" spans="2:3" ht="15">
      <c r="B3796" s="40" t="s">
        <v>3539</v>
      </c>
      <c r="C3796" s="318">
        <v>6159340</v>
      </c>
    </row>
    <row r="3797" spans="2:3" ht="15">
      <c r="B3797" s="40" t="s">
        <v>3540</v>
      </c>
      <c r="C3797" s="318">
        <v>110690974.7</v>
      </c>
    </row>
    <row r="3798" spans="2:3" ht="15">
      <c r="B3798" s="40" t="s">
        <v>3541</v>
      </c>
      <c r="C3798" s="318">
        <v>9923040</v>
      </c>
    </row>
    <row r="3799" spans="2:3" ht="15">
      <c r="B3799" s="40" t="s">
        <v>3542</v>
      </c>
      <c r="C3799" s="318">
        <v>15285270</v>
      </c>
    </row>
    <row r="3800" spans="2:3" ht="15">
      <c r="B3800" s="40" t="s">
        <v>3543</v>
      </c>
      <c r="C3800" s="318">
        <v>3750727.4</v>
      </c>
    </row>
    <row r="3801" spans="2:3" ht="15">
      <c r="B3801" s="40" t="s">
        <v>3544</v>
      </c>
      <c r="C3801" s="318">
        <v>44280307.500000007</v>
      </c>
    </row>
    <row r="3802" spans="2:3" ht="15">
      <c r="B3802" s="40" t="s">
        <v>3545</v>
      </c>
      <c r="C3802" s="318">
        <v>15318920.92</v>
      </c>
    </row>
    <row r="3803" spans="2:3" ht="15">
      <c r="B3803" s="40" t="s">
        <v>3546</v>
      </c>
      <c r="C3803" s="318">
        <v>42453725.32</v>
      </c>
    </row>
    <row r="3804" spans="2:3" ht="15">
      <c r="B3804" s="40" t="s">
        <v>3547</v>
      </c>
      <c r="C3804" s="318">
        <v>10016474.699999999</v>
      </c>
    </row>
    <row r="3805" spans="2:3" ht="15">
      <c r="B3805" s="40" t="s">
        <v>3548</v>
      </c>
      <c r="C3805" s="318">
        <v>29629709.73</v>
      </c>
    </row>
    <row r="3806" spans="2:3" ht="15">
      <c r="B3806" s="40" t="s">
        <v>3549</v>
      </c>
      <c r="C3806" s="318">
        <v>18650100.600000001</v>
      </c>
    </row>
    <row r="3807" spans="2:3" ht="15">
      <c r="B3807" s="40" t="s">
        <v>3550</v>
      </c>
      <c r="C3807" s="318">
        <v>59846043.599999994</v>
      </c>
    </row>
    <row r="3808" spans="2:3" ht="15">
      <c r="B3808" s="40" t="s">
        <v>3551</v>
      </c>
      <c r="C3808" s="318">
        <v>12107655.060000001</v>
      </c>
    </row>
    <row r="3809" spans="2:3" ht="15">
      <c r="B3809" s="40" t="s">
        <v>3552</v>
      </c>
      <c r="C3809" s="318">
        <v>27836458.68</v>
      </c>
    </row>
    <row r="3810" spans="2:3" ht="15">
      <c r="B3810" s="40" t="s">
        <v>3553</v>
      </c>
      <c r="C3810" s="318">
        <v>67923996</v>
      </c>
    </row>
    <row r="3811" spans="2:3" ht="15">
      <c r="B3811" s="40" t="s">
        <v>3554</v>
      </c>
      <c r="C3811" s="318">
        <v>8637899.8499999996</v>
      </c>
    </row>
    <row r="3812" spans="2:3" ht="15">
      <c r="B3812" s="40" t="s">
        <v>3555</v>
      </c>
      <c r="C3812" s="318">
        <v>18902152.399999999</v>
      </c>
    </row>
    <row r="3813" spans="2:3" ht="15">
      <c r="B3813" s="40" t="s">
        <v>3556</v>
      </c>
      <c r="C3813" s="318">
        <v>57239909.909999996</v>
      </c>
    </row>
    <row r="3814" spans="2:3" ht="15">
      <c r="B3814" s="40" t="s">
        <v>3557</v>
      </c>
      <c r="C3814" s="318">
        <v>1644000</v>
      </c>
    </row>
    <row r="3815" spans="2:3" ht="15">
      <c r="B3815" s="40" t="s">
        <v>3558</v>
      </c>
      <c r="C3815" s="318">
        <v>12364495.5</v>
      </c>
    </row>
    <row r="3816" spans="2:3" ht="15">
      <c r="B3816" s="40" t="s">
        <v>3559</v>
      </c>
      <c r="C3816" s="318">
        <v>22467914.73</v>
      </c>
    </row>
    <row r="3817" spans="2:3" ht="15">
      <c r="B3817" s="40" t="s">
        <v>3560</v>
      </c>
      <c r="C3817" s="318">
        <v>33068675.149999999</v>
      </c>
    </row>
    <row r="3818" spans="2:3" ht="15">
      <c r="B3818" s="40" t="s">
        <v>3561</v>
      </c>
      <c r="C3818" s="318">
        <v>92917630</v>
      </c>
    </row>
    <row r="3819" spans="2:3" ht="15">
      <c r="B3819" s="40" t="s">
        <v>3562</v>
      </c>
      <c r="C3819" s="318">
        <v>15518339.100000001</v>
      </c>
    </row>
    <row r="3820" spans="2:3" ht="15">
      <c r="B3820" s="40" t="s">
        <v>3563</v>
      </c>
      <c r="C3820" s="318">
        <v>1016305</v>
      </c>
    </row>
    <row r="3821" spans="2:3" ht="15">
      <c r="B3821" s="40" t="s">
        <v>3564</v>
      </c>
      <c r="C3821" s="318">
        <v>4588601.5999999996</v>
      </c>
    </row>
    <row r="3822" spans="2:3" ht="15">
      <c r="B3822" s="40" t="s">
        <v>3565</v>
      </c>
      <c r="C3822" s="318">
        <v>6894375</v>
      </c>
    </row>
    <row r="3823" spans="2:3" ht="15">
      <c r="B3823" s="40" t="s">
        <v>3566</v>
      </c>
      <c r="C3823" s="318">
        <v>5237572.84</v>
      </c>
    </row>
    <row r="3824" spans="2:3" ht="15">
      <c r="B3824" s="40" t="s">
        <v>3442</v>
      </c>
      <c r="C3824" s="318">
        <v>131057627.2</v>
      </c>
    </row>
    <row r="3825" spans="2:3" ht="15">
      <c r="B3825" s="40" t="s">
        <v>3444</v>
      </c>
      <c r="C3825" s="318">
        <v>164809228.15000001</v>
      </c>
    </row>
    <row r="3826" spans="2:3" ht="15">
      <c r="B3826" s="40" t="s">
        <v>3445</v>
      </c>
      <c r="C3826" s="318">
        <v>1643389268.0400002</v>
      </c>
    </row>
    <row r="3827" spans="2:3" ht="15">
      <c r="B3827" s="40" t="s">
        <v>3447</v>
      </c>
      <c r="C3827" s="318">
        <v>291630632.03999996</v>
      </c>
    </row>
    <row r="3828" spans="2:3" ht="15">
      <c r="B3828" s="40" t="s">
        <v>3448</v>
      </c>
      <c r="C3828" s="318">
        <v>175314375.75999999</v>
      </c>
    </row>
    <row r="3829" spans="2:3" ht="15">
      <c r="B3829" s="40" t="s">
        <v>3449</v>
      </c>
      <c r="C3829" s="318">
        <v>463801200.19999999</v>
      </c>
    </row>
    <row r="3830" spans="2:3" ht="15">
      <c r="B3830" s="40" t="s">
        <v>3450</v>
      </c>
      <c r="C3830" s="318">
        <v>173067932.79000002</v>
      </c>
    </row>
    <row r="3831" spans="2:3" ht="15">
      <c r="B3831" s="40" t="s">
        <v>3451</v>
      </c>
      <c r="C3831" s="318">
        <v>110401826.75</v>
      </c>
    </row>
    <row r="3832" spans="2:3" ht="15">
      <c r="B3832" s="40" t="s">
        <v>3454</v>
      </c>
      <c r="C3832" s="318">
        <v>162618801.44999999</v>
      </c>
    </row>
    <row r="3833" spans="2:3" ht="15">
      <c r="B3833" s="40" t="s">
        <v>3456</v>
      </c>
      <c r="C3833" s="318">
        <v>656088787.02999997</v>
      </c>
    </row>
    <row r="3834" spans="2:3" ht="15">
      <c r="B3834" s="40" t="s">
        <v>3457</v>
      </c>
      <c r="C3834" s="318">
        <v>279508620.10000002</v>
      </c>
    </row>
    <row r="3835" spans="2:3" ht="15">
      <c r="B3835" s="40" t="s">
        <v>3458</v>
      </c>
      <c r="C3835" s="318">
        <v>460903050.5</v>
      </c>
    </row>
    <row r="3836" spans="2:3" ht="15">
      <c r="B3836" s="40" t="s">
        <v>3460</v>
      </c>
      <c r="C3836" s="318">
        <v>420004136.25</v>
      </c>
    </row>
    <row r="3837" spans="2:3" ht="15">
      <c r="B3837" s="40" t="s">
        <v>3461</v>
      </c>
      <c r="C3837" s="318">
        <v>174413126.38999999</v>
      </c>
    </row>
    <row r="3838" spans="2:3" ht="15">
      <c r="B3838" s="40" t="s">
        <v>3462</v>
      </c>
      <c r="C3838" s="318">
        <v>745928041.64999986</v>
      </c>
    </row>
    <row r="3839" spans="2:3" ht="15">
      <c r="B3839" s="40" t="s">
        <v>3463</v>
      </c>
      <c r="C3839" s="318">
        <v>67291239.200000003</v>
      </c>
    </row>
    <row r="3840" spans="2:3" ht="15">
      <c r="B3840" s="40" t="s">
        <v>3465</v>
      </c>
      <c r="C3840" s="318">
        <v>810780502</v>
      </c>
    </row>
    <row r="3841" spans="2:3" ht="15">
      <c r="B3841" s="40" t="s">
        <v>3466</v>
      </c>
      <c r="C3841" s="318">
        <v>993714388.32000005</v>
      </c>
    </row>
    <row r="3842" spans="2:3" ht="15">
      <c r="B3842" s="40" t="s">
        <v>3467</v>
      </c>
      <c r="C3842" s="318">
        <v>253079720.35999998</v>
      </c>
    </row>
    <row r="3843" spans="2:3" ht="15">
      <c r="B3843" s="40" t="s">
        <v>3468</v>
      </c>
      <c r="C3843" s="318">
        <v>418208809.30000001</v>
      </c>
    </row>
    <row r="3844" spans="2:3" ht="15">
      <c r="B3844" s="40" t="s">
        <v>3469</v>
      </c>
      <c r="C3844" s="318">
        <v>22660755</v>
      </c>
    </row>
    <row r="3845" spans="2:3" ht="15">
      <c r="B3845" s="40" t="s">
        <v>3470</v>
      </c>
      <c r="C3845" s="318">
        <v>1078666606.51</v>
      </c>
    </row>
    <row r="3846" spans="2:3" ht="15">
      <c r="B3846" s="40" t="s">
        <v>3471</v>
      </c>
      <c r="C3846" s="318">
        <v>184696578</v>
      </c>
    </row>
    <row r="3847" spans="2:3" ht="15">
      <c r="B3847" s="40" t="s">
        <v>3472</v>
      </c>
      <c r="C3847" s="318">
        <v>334654536.84999996</v>
      </c>
    </row>
    <row r="3848" spans="2:3" ht="15">
      <c r="B3848" s="40" t="s">
        <v>3567</v>
      </c>
      <c r="C3848" s="318">
        <v>35149274.859999999</v>
      </c>
    </row>
    <row r="3849" spans="2:3" ht="15">
      <c r="B3849" s="40" t="s">
        <v>3473</v>
      </c>
      <c r="C3849" s="318">
        <v>628450294</v>
      </c>
    </row>
    <row r="3850" spans="2:3" ht="15">
      <c r="B3850" s="40" t="s">
        <v>3474</v>
      </c>
      <c r="C3850" s="318">
        <v>2557500</v>
      </c>
    </row>
    <row r="3851" spans="2:3" ht="15">
      <c r="B3851" s="40" t="s">
        <v>3475</v>
      </c>
      <c r="C3851" s="318">
        <v>329286344.59000003</v>
      </c>
    </row>
    <row r="3852" spans="2:3" ht="15">
      <c r="B3852" s="40" t="s">
        <v>3476</v>
      </c>
      <c r="C3852" s="318">
        <v>927606357.18999994</v>
      </c>
    </row>
    <row r="3853" spans="2:3" ht="15">
      <c r="B3853" s="40" t="s">
        <v>3477</v>
      </c>
      <c r="C3853" s="318">
        <v>181730992.97000003</v>
      </c>
    </row>
    <row r="3854" spans="2:3" ht="15">
      <c r="B3854" s="40" t="s">
        <v>3478</v>
      </c>
      <c r="C3854" s="318">
        <v>206393296.34</v>
      </c>
    </row>
    <row r="3855" spans="2:3" ht="15">
      <c r="B3855" s="40" t="s">
        <v>3479</v>
      </c>
      <c r="C3855" s="318">
        <v>490652369.40999997</v>
      </c>
    </row>
    <row r="3856" spans="2:3" ht="15">
      <c r="B3856" s="40" t="s">
        <v>3480</v>
      </c>
      <c r="C3856" s="318">
        <v>473786619.55000007</v>
      </c>
    </row>
    <row r="3857" spans="2:3" ht="15">
      <c r="B3857" s="40" t="s">
        <v>3481</v>
      </c>
      <c r="C3857" s="318">
        <v>403482622.31999999</v>
      </c>
    </row>
    <row r="3858" spans="2:3" ht="15">
      <c r="B3858" s="40" t="s">
        <v>3482</v>
      </c>
      <c r="C3858" s="318">
        <v>127048802.16</v>
      </c>
    </row>
    <row r="3859" spans="2:3" ht="15">
      <c r="B3859" s="40" t="s">
        <v>3483</v>
      </c>
      <c r="C3859" s="318">
        <v>265934700.44999999</v>
      </c>
    </row>
    <row r="3860" spans="2:3" ht="15">
      <c r="B3860" s="40" t="s">
        <v>3484</v>
      </c>
      <c r="C3860" s="318">
        <v>176961046.52999997</v>
      </c>
    </row>
    <row r="3861" spans="2:3" ht="15">
      <c r="B3861" s="40" t="s">
        <v>3485</v>
      </c>
      <c r="C3861" s="318">
        <v>199349349.39999998</v>
      </c>
    </row>
    <row r="3862" spans="2:3" ht="15">
      <c r="B3862" s="40" t="s">
        <v>3486</v>
      </c>
      <c r="C3862" s="318">
        <v>91556999.849999994</v>
      </c>
    </row>
    <row r="3863" spans="2:3" ht="15">
      <c r="B3863" s="40" t="s">
        <v>3487</v>
      </c>
      <c r="C3863" s="318">
        <v>42466050.099999994</v>
      </c>
    </row>
    <row r="3864" spans="2:3" ht="15">
      <c r="B3864" s="40" t="s">
        <v>3488</v>
      </c>
      <c r="C3864" s="318">
        <v>63854725.950000003</v>
      </c>
    </row>
    <row r="3865" spans="2:3" ht="15">
      <c r="B3865" s="40" t="s">
        <v>3489</v>
      </c>
      <c r="C3865" s="318">
        <v>5457865</v>
      </c>
    </row>
    <row r="3866" spans="2:3" ht="15">
      <c r="B3866" s="40" t="s">
        <v>3490</v>
      </c>
      <c r="C3866" s="318">
        <v>522179098.83999997</v>
      </c>
    </row>
    <row r="3867" spans="2:3" ht="15">
      <c r="B3867" s="40" t="s">
        <v>3491</v>
      </c>
      <c r="C3867" s="318">
        <v>63073005.209999993</v>
      </c>
    </row>
    <row r="3868" spans="2:3" ht="15">
      <c r="B3868" s="40" t="s">
        <v>3492</v>
      </c>
      <c r="C3868" s="318">
        <v>969710685.01999998</v>
      </c>
    </row>
    <row r="3869" spans="2:3" ht="15">
      <c r="B3869" s="40" t="s">
        <v>3494</v>
      </c>
      <c r="C3869" s="318">
        <v>80595585.140000001</v>
      </c>
    </row>
    <row r="3870" spans="2:3" ht="15">
      <c r="B3870" s="40" t="s">
        <v>3495</v>
      </c>
      <c r="C3870" s="318">
        <v>1442890145.3800001</v>
      </c>
    </row>
    <row r="3871" spans="2:3" ht="15">
      <c r="B3871" s="40" t="s">
        <v>3496</v>
      </c>
      <c r="C3871" s="318">
        <v>234817576.92000002</v>
      </c>
    </row>
    <row r="3872" spans="2:3" ht="15">
      <c r="B3872" s="40" t="s">
        <v>3497</v>
      </c>
      <c r="C3872" s="318">
        <v>89893634.870000005</v>
      </c>
    </row>
    <row r="3873" spans="2:3" ht="15">
      <c r="B3873" s="40" t="s">
        <v>3498</v>
      </c>
      <c r="C3873" s="318">
        <v>251927547.60000002</v>
      </c>
    </row>
    <row r="3874" spans="2:3" ht="15">
      <c r="B3874" s="40" t="s">
        <v>3499</v>
      </c>
      <c r="C3874" s="318">
        <v>426382775.83999997</v>
      </c>
    </row>
    <row r="3875" spans="2:3" ht="15">
      <c r="B3875" s="40" t="s">
        <v>3500</v>
      </c>
      <c r="C3875" s="318">
        <v>586513704.12000012</v>
      </c>
    </row>
    <row r="3876" spans="2:3" ht="15">
      <c r="B3876" s="40" t="s">
        <v>3501</v>
      </c>
      <c r="C3876" s="318">
        <v>187058441.77000001</v>
      </c>
    </row>
    <row r="3877" spans="2:3" ht="15">
      <c r="B3877" s="40" t="s">
        <v>3502</v>
      </c>
      <c r="C3877" s="318">
        <v>111362893.61</v>
      </c>
    </row>
    <row r="3878" spans="2:3" ht="15">
      <c r="B3878" s="40" t="s">
        <v>3503</v>
      </c>
      <c r="C3878" s="318">
        <v>18617268.190000001</v>
      </c>
    </row>
    <row r="3879" spans="2:3" ht="15">
      <c r="B3879" s="40" t="s">
        <v>3504</v>
      </c>
      <c r="C3879" s="318">
        <v>775931701.79999995</v>
      </c>
    </row>
    <row r="3880" spans="2:3" ht="15">
      <c r="B3880" s="40" t="s">
        <v>3505</v>
      </c>
      <c r="C3880" s="318">
        <v>276942314.56</v>
      </c>
    </row>
    <row r="3881" spans="2:3" ht="15">
      <c r="B3881" s="40" t="s">
        <v>3506</v>
      </c>
      <c r="C3881" s="318">
        <v>67342330.019999996</v>
      </c>
    </row>
    <row r="3882" spans="2:3" ht="15">
      <c r="B3882" s="40" t="s">
        <v>3507</v>
      </c>
      <c r="C3882" s="318">
        <v>195489769.89999998</v>
      </c>
    </row>
    <row r="3883" spans="2:3" ht="15">
      <c r="B3883" s="40" t="s">
        <v>3508</v>
      </c>
      <c r="C3883" s="318">
        <v>20283349.98</v>
      </c>
    </row>
    <row r="3884" spans="2:3" ht="15">
      <c r="B3884" s="40" t="s">
        <v>3509</v>
      </c>
      <c r="C3884" s="318">
        <v>518181069.93000001</v>
      </c>
    </row>
    <row r="3885" spans="2:3" ht="15">
      <c r="B3885" s="40" t="s">
        <v>3510</v>
      </c>
      <c r="C3885" s="318">
        <v>87879945.659999996</v>
      </c>
    </row>
    <row r="3886" spans="2:3" ht="15">
      <c r="B3886" s="40" t="s">
        <v>3511</v>
      </c>
      <c r="C3886" s="318">
        <v>84816999.200000003</v>
      </c>
    </row>
    <row r="3887" spans="2:3" ht="15">
      <c r="B3887" s="40" t="s">
        <v>3512</v>
      </c>
      <c r="C3887" s="318">
        <v>284796918.66000003</v>
      </c>
    </row>
    <row r="3888" spans="2:3" ht="15">
      <c r="B3888" s="40" t="s">
        <v>3513</v>
      </c>
      <c r="C3888" s="318">
        <v>364359235.83000004</v>
      </c>
    </row>
    <row r="3889" spans="2:3" ht="15">
      <c r="B3889" s="40" t="s">
        <v>3514</v>
      </c>
      <c r="C3889" s="318">
        <v>65368905</v>
      </c>
    </row>
    <row r="3890" spans="2:3" ht="15">
      <c r="B3890" s="40" t="s">
        <v>3515</v>
      </c>
      <c r="C3890" s="318">
        <v>1378927368.3</v>
      </c>
    </row>
    <row r="3891" spans="2:3" ht="15">
      <c r="B3891" s="40" t="s">
        <v>3516</v>
      </c>
      <c r="C3891" s="318">
        <v>187590426.84</v>
      </c>
    </row>
    <row r="3892" spans="2:3" ht="15">
      <c r="B3892" s="40" t="s">
        <v>3517</v>
      </c>
      <c r="C3892" s="318">
        <v>62876109.340000004</v>
      </c>
    </row>
    <row r="3893" spans="2:3" ht="15">
      <c r="B3893" s="40" t="s">
        <v>3518</v>
      </c>
      <c r="C3893" s="318">
        <v>149211823.79999998</v>
      </c>
    </row>
    <row r="3894" spans="2:3" ht="15">
      <c r="B3894" s="40" t="s">
        <v>3519</v>
      </c>
      <c r="C3894" s="318">
        <v>412140577.31999999</v>
      </c>
    </row>
    <row r="3895" spans="2:3" ht="15">
      <c r="B3895" s="40" t="s">
        <v>3520</v>
      </c>
      <c r="C3895" s="318">
        <v>54332817.769999996</v>
      </c>
    </row>
    <row r="3896" spans="2:3" ht="15">
      <c r="B3896" s="40" t="s">
        <v>3521</v>
      </c>
      <c r="C3896" s="318">
        <v>422216847.02999997</v>
      </c>
    </row>
    <row r="3897" spans="2:3" ht="15">
      <c r="B3897" s="40" t="s">
        <v>3522</v>
      </c>
      <c r="C3897" s="318">
        <v>112697899.53</v>
      </c>
    </row>
    <row r="3898" spans="2:3" ht="15">
      <c r="B3898" s="40" t="s">
        <v>3523</v>
      </c>
      <c r="C3898" s="318">
        <v>4051417.5</v>
      </c>
    </row>
    <row r="3899" spans="2:3" ht="15">
      <c r="B3899" s="40" t="s">
        <v>3524</v>
      </c>
      <c r="C3899" s="318">
        <v>328145333.88</v>
      </c>
    </row>
    <row r="3900" spans="2:3" ht="15">
      <c r="B3900" s="40" t="s">
        <v>3525</v>
      </c>
      <c r="C3900" s="318">
        <v>346538659.87</v>
      </c>
    </row>
    <row r="3901" spans="2:3" ht="15">
      <c r="B3901" s="40" t="s">
        <v>3526</v>
      </c>
      <c r="C3901" s="318">
        <v>161823579.62</v>
      </c>
    </row>
    <row r="3902" spans="2:3" ht="15">
      <c r="B3902" s="40" t="s">
        <v>3527</v>
      </c>
      <c r="C3902" s="318">
        <v>317691770.78999996</v>
      </c>
    </row>
    <row r="3903" spans="2:3" ht="15">
      <c r="B3903" s="40" t="s">
        <v>3528</v>
      </c>
      <c r="C3903" s="318">
        <v>503632954.79999995</v>
      </c>
    </row>
    <row r="3904" spans="2:3" ht="15">
      <c r="B3904" s="40" t="s">
        <v>3529</v>
      </c>
      <c r="C3904" s="318">
        <v>689159965.51999986</v>
      </c>
    </row>
    <row r="3905" spans="2:3" ht="15">
      <c r="B3905" s="40" t="s">
        <v>3530</v>
      </c>
      <c r="C3905" s="318">
        <v>575998241.11000001</v>
      </c>
    </row>
    <row r="3906" spans="2:3" ht="15">
      <c r="B3906" s="40" t="s">
        <v>3531</v>
      </c>
      <c r="C3906" s="318">
        <v>69390773.480000004</v>
      </c>
    </row>
    <row r="3907" spans="2:3" ht="15">
      <c r="B3907" s="40" t="s">
        <v>3532</v>
      </c>
      <c r="C3907" s="318">
        <v>481333642.48000002</v>
      </c>
    </row>
    <row r="3908" spans="2:3" ht="15">
      <c r="B3908" s="40" t="s">
        <v>3533</v>
      </c>
      <c r="C3908" s="318">
        <v>150547987.59999999</v>
      </c>
    </row>
    <row r="3909" spans="2:3" ht="15">
      <c r="B3909" s="40" t="s">
        <v>3534</v>
      </c>
      <c r="C3909" s="318">
        <v>148601518.66</v>
      </c>
    </row>
    <row r="3910" spans="2:3" ht="15">
      <c r="B3910" s="40" t="s">
        <v>3535</v>
      </c>
      <c r="C3910" s="318">
        <v>509796292.21000004</v>
      </c>
    </row>
    <row r="3911" spans="2:3" ht="15">
      <c r="B3911" s="40" t="s">
        <v>3536</v>
      </c>
      <c r="C3911" s="318">
        <v>251877347.78</v>
      </c>
    </row>
    <row r="3912" spans="2:3" ht="15">
      <c r="B3912" s="40" t="s">
        <v>3537</v>
      </c>
      <c r="C3912" s="318">
        <v>150868778.95999998</v>
      </c>
    </row>
    <row r="3913" spans="2:3" ht="15">
      <c r="B3913" s="40" t="s">
        <v>3538</v>
      </c>
      <c r="C3913" s="318">
        <v>301532107.80000001</v>
      </c>
    </row>
    <row r="3914" spans="2:3" ht="15">
      <c r="B3914" s="40" t="s">
        <v>3539</v>
      </c>
      <c r="C3914" s="318">
        <v>606215351.69000006</v>
      </c>
    </row>
    <row r="3915" spans="2:3" ht="15">
      <c r="B3915" s="40" t="s">
        <v>3540</v>
      </c>
      <c r="C3915" s="318">
        <v>289141649.39999998</v>
      </c>
    </row>
    <row r="3916" spans="2:3" ht="15">
      <c r="B3916" s="40" t="s">
        <v>3541</v>
      </c>
      <c r="C3916" s="318">
        <v>405898294.85999995</v>
      </c>
    </row>
    <row r="3917" spans="2:3" ht="15">
      <c r="B3917" s="40" t="s">
        <v>3542</v>
      </c>
      <c r="C3917" s="318">
        <v>4568954.99</v>
      </c>
    </row>
    <row r="3918" spans="2:3" ht="15">
      <c r="B3918" s="40" t="s">
        <v>3543</v>
      </c>
      <c r="C3918" s="318">
        <v>129613621.53</v>
      </c>
    </row>
    <row r="3919" spans="2:3" ht="15">
      <c r="B3919" s="40" t="s">
        <v>3544</v>
      </c>
      <c r="C3919" s="318">
        <v>120626315.75999999</v>
      </c>
    </row>
    <row r="3920" spans="2:3" ht="15">
      <c r="B3920" s="40" t="s">
        <v>3545</v>
      </c>
      <c r="C3920" s="318">
        <v>199983386.09</v>
      </c>
    </row>
    <row r="3921" spans="2:3" ht="15">
      <c r="B3921" s="40" t="s">
        <v>3546</v>
      </c>
      <c r="C3921" s="318">
        <v>505332545.5</v>
      </c>
    </row>
    <row r="3922" spans="2:3" ht="15">
      <c r="B3922" s="40" t="s">
        <v>3547</v>
      </c>
      <c r="C3922" s="318">
        <v>742831869.89999998</v>
      </c>
    </row>
    <row r="3923" spans="2:3" ht="15">
      <c r="B3923" s="40" t="s">
        <v>3548</v>
      </c>
      <c r="C3923" s="318">
        <v>420215408.37</v>
      </c>
    </row>
    <row r="3924" spans="2:3" ht="15">
      <c r="B3924" s="40" t="s">
        <v>3549</v>
      </c>
      <c r="C3924" s="318">
        <v>228351309.60000002</v>
      </c>
    </row>
    <row r="3925" spans="2:3" ht="15">
      <c r="B3925" s="40" t="s">
        <v>3550</v>
      </c>
      <c r="C3925" s="318">
        <v>229638421.31999996</v>
      </c>
    </row>
    <row r="3926" spans="2:3" ht="15">
      <c r="B3926" s="40" t="s">
        <v>3552</v>
      </c>
      <c r="C3926" s="318">
        <v>600783374.03999996</v>
      </c>
    </row>
    <row r="3927" spans="2:3" ht="15">
      <c r="B3927" s="40" t="s">
        <v>3553</v>
      </c>
      <c r="C3927" s="318">
        <v>284711723.5</v>
      </c>
    </row>
    <row r="3928" spans="2:3" ht="15">
      <c r="B3928" s="40" t="s">
        <v>3554</v>
      </c>
      <c r="C3928" s="318">
        <v>58571750.150000006</v>
      </c>
    </row>
    <row r="3929" spans="2:3" ht="15">
      <c r="B3929" s="40" t="s">
        <v>3555</v>
      </c>
      <c r="C3929" s="318">
        <v>411073262.55000007</v>
      </c>
    </row>
    <row r="3930" spans="2:3" ht="15">
      <c r="B3930" s="40" t="s">
        <v>3556</v>
      </c>
      <c r="C3930" s="318">
        <v>177630239.63999999</v>
      </c>
    </row>
    <row r="3931" spans="2:3" ht="15">
      <c r="B3931" s="40" t="s">
        <v>3557</v>
      </c>
      <c r="C3931" s="318">
        <v>458834334</v>
      </c>
    </row>
    <row r="3932" spans="2:3" ht="15">
      <c r="B3932" s="40" t="s">
        <v>3558</v>
      </c>
      <c r="C3932" s="318">
        <v>69818985</v>
      </c>
    </row>
    <row r="3933" spans="2:3" ht="15">
      <c r="B3933" s="40" t="s">
        <v>3559</v>
      </c>
      <c r="C3933" s="318">
        <v>841008796.92000008</v>
      </c>
    </row>
    <row r="3934" spans="2:3" ht="15">
      <c r="B3934" s="40" t="s">
        <v>3560</v>
      </c>
      <c r="C3934" s="318">
        <v>38764349.730000004</v>
      </c>
    </row>
    <row r="3935" spans="2:3" ht="15">
      <c r="B3935" s="40" t="s">
        <v>3561</v>
      </c>
      <c r="C3935" s="318">
        <v>1066751281.96</v>
      </c>
    </row>
    <row r="3936" spans="2:3" ht="15">
      <c r="B3936" s="40" t="s">
        <v>3562</v>
      </c>
      <c r="C3936" s="318">
        <v>1365414543.3600001</v>
      </c>
    </row>
    <row r="3937" spans="2:3" ht="15">
      <c r="B3937" s="40" t="s">
        <v>3563</v>
      </c>
      <c r="C3937" s="318">
        <v>185562420.16</v>
      </c>
    </row>
    <row r="3938" spans="2:3" ht="15">
      <c r="B3938" s="40" t="s">
        <v>3564</v>
      </c>
      <c r="C3938" s="318">
        <v>360172611.19999993</v>
      </c>
    </row>
    <row r="3939" spans="2:3" ht="15">
      <c r="B3939" s="40" t="s">
        <v>3565</v>
      </c>
      <c r="C3939" s="318">
        <v>95796888.299999997</v>
      </c>
    </row>
    <row r="3940" spans="2:3" ht="15">
      <c r="B3940" s="40" t="s">
        <v>3566</v>
      </c>
      <c r="C3940" s="318">
        <v>77657659.640000001</v>
      </c>
    </row>
    <row r="3941" spans="2:3" ht="15">
      <c r="B3941" s="40" t="s">
        <v>3568</v>
      </c>
      <c r="C3941" s="318">
        <v>841010539.89999998</v>
      </c>
    </row>
    <row r="3942" spans="2:3" ht="15">
      <c r="B3942" s="40" t="s">
        <v>3569</v>
      </c>
      <c r="C3942" s="318">
        <v>11493004.5</v>
      </c>
    </row>
    <row r="3943" spans="2:3" ht="15">
      <c r="B3943" s="40" t="s">
        <v>3570</v>
      </c>
      <c r="C3943" s="318">
        <v>527760908.22999996</v>
      </c>
    </row>
    <row r="3944" spans="2:3" ht="15">
      <c r="B3944" s="40" t="s">
        <v>3571</v>
      </c>
      <c r="C3944" s="318">
        <v>47411235.150000006</v>
      </c>
    </row>
    <row r="3945" spans="2:3" ht="15">
      <c r="B3945" s="40" t="s">
        <v>3572</v>
      </c>
      <c r="C3945" s="318">
        <v>334392791.40000004</v>
      </c>
    </row>
    <row r="3946" spans="2:3" ht="15">
      <c r="B3946" s="40" t="s">
        <v>3573</v>
      </c>
      <c r="C3946" s="318">
        <v>119656537.98</v>
      </c>
    </row>
    <row r="3947" spans="2:3" ht="15">
      <c r="B3947" s="40" t="s">
        <v>3574</v>
      </c>
      <c r="C3947" s="318">
        <v>322164120.11000001</v>
      </c>
    </row>
    <row r="3948" spans="2:3" ht="15">
      <c r="B3948" s="40" t="s">
        <v>3575</v>
      </c>
      <c r="C3948" s="318">
        <v>218314985.45999998</v>
      </c>
    </row>
    <row r="3949" spans="2:3" ht="15">
      <c r="B3949" s="40" t="s">
        <v>3576</v>
      </c>
      <c r="C3949" s="318">
        <v>433039837.24000001</v>
      </c>
    </row>
    <row r="3950" spans="2:3" ht="15">
      <c r="B3950" s="40" t="s">
        <v>3577</v>
      </c>
      <c r="C3950" s="318">
        <v>309235418.23000002</v>
      </c>
    </row>
    <row r="3951" spans="2:3" ht="15">
      <c r="B3951" s="40" t="s">
        <v>3578</v>
      </c>
      <c r="C3951" s="318">
        <v>15879249.399999999</v>
      </c>
    </row>
    <row r="3952" spans="2:3" ht="15">
      <c r="B3952" s="40" t="s">
        <v>3579</v>
      </c>
      <c r="C3952" s="318">
        <v>1305254389.54</v>
      </c>
    </row>
    <row r="3953" spans="2:3" ht="15">
      <c r="B3953" s="40" t="s">
        <v>3580</v>
      </c>
      <c r="C3953" s="318">
        <v>504927.5</v>
      </c>
    </row>
    <row r="3954" spans="2:3" ht="15">
      <c r="B3954" s="40" t="s">
        <v>3581</v>
      </c>
      <c r="C3954" s="318">
        <v>306081835.19</v>
      </c>
    </row>
    <row r="3955" spans="2:3" ht="15">
      <c r="B3955" s="40" t="s">
        <v>3582</v>
      </c>
      <c r="C3955" s="318">
        <v>165973232.97</v>
      </c>
    </row>
    <row r="3956" spans="2:3" ht="15">
      <c r="B3956" s="40" t="s">
        <v>3583</v>
      </c>
      <c r="C3956" s="318">
        <v>75442012.670000002</v>
      </c>
    </row>
    <row r="3957" spans="2:3" ht="15">
      <c r="B3957" s="40" t="s">
        <v>3584</v>
      </c>
      <c r="C3957" s="318">
        <v>116471075.34999999</v>
      </c>
    </row>
    <row r="3958" spans="2:3" ht="15">
      <c r="B3958" s="40" t="s">
        <v>3585</v>
      </c>
      <c r="C3958" s="318">
        <v>51334949.100000001</v>
      </c>
    </row>
    <row r="3959" spans="2:3" ht="15">
      <c r="B3959" s="40" t="s">
        <v>3586</v>
      </c>
      <c r="C3959" s="318">
        <v>125422354.80000003</v>
      </c>
    </row>
    <row r="3960" spans="2:3" ht="15">
      <c r="B3960" s="40" t="s">
        <v>3587</v>
      </c>
      <c r="C3960" s="318">
        <v>211005796.16999999</v>
      </c>
    </row>
    <row r="3961" spans="2:3" ht="15">
      <c r="B3961" s="40" t="s">
        <v>3588</v>
      </c>
      <c r="C3961" s="318">
        <v>74768848.609999999</v>
      </c>
    </row>
    <row r="3962" spans="2:3" ht="15">
      <c r="B3962" s="40" t="s">
        <v>3589</v>
      </c>
      <c r="C3962" s="318">
        <v>730911640.1099999</v>
      </c>
    </row>
    <row r="3963" spans="2:3" ht="15">
      <c r="B3963" s="40" t="s">
        <v>3590</v>
      </c>
      <c r="C3963" s="318">
        <v>540452739.38999999</v>
      </c>
    </row>
    <row r="3964" spans="2:3" ht="15">
      <c r="B3964" s="40" t="s">
        <v>3591</v>
      </c>
      <c r="C3964" s="318">
        <v>108309949.30000001</v>
      </c>
    </row>
    <row r="3965" spans="2:3" ht="15">
      <c r="B3965" s="40" t="s">
        <v>3592</v>
      </c>
      <c r="C3965" s="318">
        <v>96396226.200000018</v>
      </c>
    </row>
    <row r="3966" spans="2:3" ht="15">
      <c r="B3966" s="40" t="s">
        <v>3593</v>
      </c>
      <c r="C3966" s="318">
        <v>30993061.260000002</v>
      </c>
    </row>
    <row r="3967" spans="2:3" ht="15">
      <c r="B3967" s="40" t="s">
        <v>3594</v>
      </c>
      <c r="C3967" s="318">
        <v>264540237.28</v>
      </c>
    </row>
    <row r="3968" spans="2:3" ht="15">
      <c r="B3968" s="40" t="s">
        <v>3595</v>
      </c>
      <c r="C3968" s="318">
        <v>2106162783.72</v>
      </c>
    </row>
    <row r="3969" spans="2:3" ht="15">
      <c r="B3969" s="40" t="s">
        <v>3596</v>
      </c>
      <c r="C3969" s="318">
        <v>948902246.1500001</v>
      </c>
    </row>
    <row r="3970" spans="2:3" ht="15">
      <c r="B3970" s="40" t="s">
        <v>3597</v>
      </c>
      <c r="C3970" s="318">
        <v>1333342190.25</v>
      </c>
    </row>
    <row r="3971" spans="2:3" ht="15">
      <c r="B3971" s="40" t="s">
        <v>3598</v>
      </c>
      <c r="C3971" s="318">
        <v>23641625</v>
      </c>
    </row>
    <row r="3972" spans="2:3" ht="15">
      <c r="B3972" s="40" t="s">
        <v>3599</v>
      </c>
      <c r="C3972" s="318">
        <v>19178249.98</v>
      </c>
    </row>
    <row r="3973" spans="2:3" ht="15">
      <c r="B3973" s="40" t="s">
        <v>3600</v>
      </c>
      <c r="C3973" s="318">
        <v>285952490.98000002</v>
      </c>
    </row>
    <row r="3974" spans="2:3" ht="15">
      <c r="B3974" s="40" t="s">
        <v>3601</v>
      </c>
      <c r="C3974" s="318">
        <v>21433600.199999999</v>
      </c>
    </row>
    <row r="3975" spans="2:3" ht="15">
      <c r="B3975" s="40" t="s">
        <v>3602</v>
      </c>
      <c r="C3975" s="318">
        <v>66767303.609999999</v>
      </c>
    </row>
    <row r="3976" spans="2:3" ht="15">
      <c r="B3976" s="40" t="s">
        <v>3603</v>
      </c>
      <c r="C3976" s="318">
        <v>496371852.66000003</v>
      </c>
    </row>
    <row r="3977" spans="2:3" ht="15">
      <c r="B3977" s="40" t="s">
        <v>3604</v>
      </c>
      <c r="C3977" s="318">
        <v>189782355.30000001</v>
      </c>
    </row>
    <row r="3978" spans="2:3" ht="15">
      <c r="B3978" s="40" t="s">
        <v>3605</v>
      </c>
      <c r="C3978" s="318">
        <v>1490392608.75</v>
      </c>
    </row>
    <row r="3979" spans="2:3" ht="15">
      <c r="B3979" s="40" t="s">
        <v>3606</v>
      </c>
      <c r="C3979" s="318">
        <v>5904780</v>
      </c>
    </row>
    <row r="3980" spans="2:3" ht="15">
      <c r="B3980" s="40" t="s">
        <v>3607</v>
      </c>
      <c r="C3980" s="318">
        <v>680451844</v>
      </c>
    </row>
    <row r="3981" spans="2:3" ht="15">
      <c r="B3981" s="40" t="s">
        <v>3608</v>
      </c>
      <c r="C3981" s="318">
        <v>137499187.19999999</v>
      </c>
    </row>
    <row r="3982" spans="2:3" ht="15">
      <c r="B3982" s="40" t="s">
        <v>3609</v>
      </c>
      <c r="C3982" s="318">
        <v>20605002.5</v>
      </c>
    </row>
    <row r="3983" spans="2:3" ht="15">
      <c r="B3983" s="40" t="s">
        <v>3610</v>
      </c>
      <c r="C3983" s="318">
        <v>5068025</v>
      </c>
    </row>
    <row r="3984" spans="2:3" ht="15">
      <c r="B3984" s="40" t="s">
        <v>3611</v>
      </c>
      <c r="C3984" s="318">
        <v>71734849.799999997</v>
      </c>
    </row>
    <row r="3985" spans="2:3" ht="15">
      <c r="B3985" s="40" t="s">
        <v>3612</v>
      </c>
      <c r="C3985" s="318">
        <v>9253650</v>
      </c>
    </row>
    <row r="3986" spans="2:3" ht="15">
      <c r="B3986" s="40" t="s">
        <v>3613</v>
      </c>
      <c r="C3986" s="318">
        <v>20287506.59</v>
      </c>
    </row>
    <row r="3987" spans="2:3" ht="15">
      <c r="B3987" s="40" t="s">
        <v>3614</v>
      </c>
      <c r="C3987" s="318">
        <v>9383159.9900000002</v>
      </c>
    </row>
    <row r="3988" spans="2:3" ht="15">
      <c r="B3988" s="40" t="s">
        <v>3615</v>
      </c>
      <c r="C3988" s="318">
        <v>2447280.54</v>
      </c>
    </row>
    <row r="3989" spans="2:3" ht="15">
      <c r="B3989" s="40" t="s">
        <v>3616</v>
      </c>
      <c r="C3989" s="318">
        <v>138240089.54000002</v>
      </c>
    </row>
    <row r="3990" spans="2:3" ht="15">
      <c r="B3990" s="40" t="s">
        <v>3617</v>
      </c>
      <c r="C3990" s="318">
        <v>73924474.5</v>
      </c>
    </row>
    <row r="3991" spans="2:3" ht="15">
      <c r="B3991" s="40" t="s">
        <v>3618</v>
      </c>
      <c r="C3991" s="318">
        <v>24020551.079999998</v>
      </c>
    </row>
    <row r="3992" spans="2:3" ht="15">
      <c r="B3992" s="40" t="s">
        <v>3619</v>
      </c>
      <c r="C3992" s="318">
        <v>21586812.370000001</v>
      </c>
    </row>
    <row r="3993" spans="2:3" ht="15">
      <c r="B3993" s="40" t="s">
        <v>3620</v>
      </c>
      <c r="C3993" s="318">
        <v>29216015.549999997</v>
      </c>
    </row>
    <row r="3994" spans="2:3" ht="15">
      <c r="B3994" s="40" t="s">
        <v>3621</v>
      </c>
      <c r="C3994" s="318">
        <v>19503600.079999998</v>
      </c>
    </row>
    <row r="3995" spans="2:3" ht="15">
      <c r="B3995" s="40" t="s">
        <v>3622</v>
      </c>
      <c r="C3995" s="318">
        <v>7918850.5</v>
      </c>
    </row>
    <row r="3996" spans="2:3" ht="15">
      <c r="B3996" s="40" t="s">
        <v>3623</v>
      </c>
      <c r="C3996" s="318">
        <v>1279287.5</v>
      </c>
    </row>
    <row r="3997" spans="2:3" ht="15">
      <c r="B3997" s="40" t="s">
        <v>3624</v>
      </c>
      <c r="C3997" s="318">
        <v>163472430.44999999</v>
      </c>
    </row>
    <row r="3998" spans="2:3" ht="15">
      <c r="B3998" s="40" t="s">
        <v>3625</v>
      </c>
      <c r="C3998" s="318">
        <v>4893225</v>
      </c>
    </row>
    <row r="3999" spans="2:3" ht="15">
      <c r="B3999" s="40" t="s">
        <v>3626</v>
      </c>
      <c r="C3999" s="318">
        <v>2888550</v>
      </c>
    </row>
    <row r="4000" spans="2:3" ht="15">
      <c r="B4000" s="40" t="s">
        <v>3627</v>
      </c>
      <c r="C4000" s="318">
        <v>12092850</v>
      </c>
    </row>
    <row r="4001" spans="2:3" ht="15">
      <c r="B4001" s="40" t="s">
        <v>3628</v>
      </c>
      <c r="C4001" s="318">
        <v>1028478.75</v>
      </c>
    </row>
    <row r="4002" spans="2:3" ht="15">
      <c r="B4002" s="40" t="s">
        <v>3629</v>
      </c>
      <c r="C4002" s="318">
        <v>15363287.449999999</v>
      </c>
    </row>
    <row r="4003" spans="2:3" ht="15">
      <c r="B4003" s="40" t="s">
        <v>3630</v>
      </c>
      <c r="C4003" s="318">
        <v>117917279.34</v>
      </c>
    </row>
    <row r="4004" spans="2:3" ht="15">
      <c r="B4004" s="40" t="s">
        <v>3631</v>
      </c>
      <c r="C4004" s="318">
        <v>5969564.8599999994</v>
      </c>
    </row>
    <row r="4005" spans="2:3" ht="15">
      <c r="B4005" s="40" t="s">
        <v>3632</v>
      </c>
      <c r="C4005" s="318">
        <v>15511201.200000001</v>
      </c>
    </row>
    <row r="4006" spans="2:3" ht="15">
      <c r="B4006" s="40" t="s">
        <v>3633</v>
      </c>
      <c r="C4006" s="318">
        <v>866287.5</v>
      </c>
    </row>
    <row r="4007" spans="2:3" ht="15">
      <c r="B4007" s="40" t="s">
        <v>3634</v>
      </c>
      <c r="C4007" s="318">
        <v>52572335</v>
      </c>
    </row>
    <row r="4008" spans="2:3" ht="15">
      <c r="B4008" s="40" t="s">
        <v>3635</v>
      </c>
      <c r="C4008" s="318">
        <v>262091839.87</v>
      </c>
    </row>
    <row r="4009" spans="2:3" ht="15">
      <c r="B4009" s="40" t="s">
        <v>3636</v>
      </c>
      <c r="C4009" s="318">
        <v>7502812.5</v>
      </c>
    </row>
    <row r="4010" spans="2:3" ht="15">
      <c r="B4010" s="40" t="s">
        <v>3637</v>
      </c>
      <c r="C4010" s="318">
        <v>4517760</v>
      </c>
    </row>
    <row r="4011" spans="2:3" ht="15">
      <c r="B4011" s="40" t="s">
        <v>3638</v>
      </c>
      <c r="C4011" s="318">
        <v>83005875.060000002</v>
      </c>
    </row>
    <row r="4012" spans="2:3" ht="15">
      <c r="B4012" s="40" t="s">
        <v>3639</v>
      </c>
      <c r="C4012" s="318">
        <v>1068800</v>
      </c>
    </row>
    <row r="4013" spans="2:3" ht="15">
      <c r="B4013" s="40" t="s">
        <v>3640</v>
      </c>
      <c r="C4013" s="318">
        <v>222955551</v>
      </c>
    </row>
    <row r="4014" spans="2:3" ht="15">
      <c r="B4014" s="40" t="s">
        <v>3641</v>
      </c>
      <c r="C4014" s="318">
        <v>38109015</v>
      </c>
    </row>
    <row r="4015" spans="2:3" ht="15">
      <c r="B4015" s="40" t="s">
        <v>3642</v>
      </c>
      <c r="C4015" s="318">
        <v>1582848.75</v>
      </c>
    </row>
    <row r="4016" spans="2:3" ht="15">
      <c r="B4016" s="40" t="s">
        <v>3643</v>
      </c>
      <c r="C4016" s="318">
        <v>23922299.600000001</v>
      </c>
    </row>
    <row r="4017" spans="2:3" ht="15">
      <c r="B4017" s="40" t="s">
        <v>3644</v>
      </c>
      <c r="C4017" s="318">
        <v>7495809.6600000001</v>
      </c>
    </row>
    <row r="4018" spans="2:3" ht="15">
      <c r="B4018" s="40" t="s">
        <v>3645</v>
      </c>
      <c r="C4018" s="318">
        <v>18837645</v>
      </c>
    </row>
    <row r="4019" spans="2:3" ht="15">
      <c r="B4019" s="40" t="s">
        <v>3646</v>
      </c>
      <c r="C4019" s="318">
        <v>157773973.98000002</v>
      </c>
    </row>
    <row r="4020" spans="2:3" ht="15">
      <c r="B4020" s="40" t="s">
        <v>3647</v>
      </c>
      <c r="C4020" s="318">
        <v>22992187.66</v>
      </c>
    </row>
    <row r="4021" spans="2:3" ht="15">
      <c r="B4021" s="40" t="s">
        <v>3648</v>
      </c>
      <c r="C4021" s="318">
        <v>9401900.1999999993</v>
      </c>
    </row>
    <row r="4022" spans="2:3" ht="15">
      <c r="B4022" s="40" t="s">
        <v>3649</v>
      </c>
      <c r="C4022" s="318">
        <v>15038412</v>
      </c>
    </row>
    <row r="4023" spans="2:3" ht="15">
      <c r="B4023" s="40" t="s">
        <v>3650</v>
      </c>
      <c r="C4023" s="318">
        <v>21465525.149999999</v>
      </c>
    </row>
    <row r="4024" spans="2:3" ht="15">
      <c r="B4024" s="40" t="s">
        <v>3651</v>
      </c>
      <c r="C4024" s="318">
        <v>82447543.5</v>
      </c>
    </row>
    <row r="4025" spans="2:3" ht="15">
      <c r="B4025" s="40" t="s">
        <v>3652</v>
      </c>
      <c r="C4025" s="318">
        <v>23988795.09</v>
      </c>
    </row>
    <row r="4026" spans="2:3" ht="15">
      <c r="B4026" s="40" t="s">
        <v>3653</v>
      </c>
      <c r="C4026" s="318">
        <v>15200610.93</v>
      </c>
    </row>
    <row r="4027" spans="2:3" ht="15">
      <c r="B4027" s="40" t="s">
        <v>3654</v>
      </c>
      <c r="C4027" s="318">
        <v>420660</v>
      </c>
    </row>
    <row r="4028" spans="2:3" ht="15">
      <c r="B4028" s="40" t="s">
        <v>3655</v>
      </c>
      <c r="C4028" s="318">
        <v>949620</v>
      </c>
    </row>
    <row r="4029" spans="2:3" ht="15">
      <c r="B4029" s="40" t="s">
        <v>3656</v>
      </c>
      <c r="C4029" s="318">
        <v>4363920</v>
      </c>
    </row>
    <row r="4030" spans="2:3" ht="15">
      <c r="B4030" s="40" t="s">
        <v>3657</v>
      </c>
      <c r="C4030" s="318">
        <v>3916620</v>
      </c>
    </row>
    <row r="4031" spans="2:3" ht="15">
      <c r="B4031" s="40" t="s">
        <v>3658</v>
      </c>
      <c r="C4031" s="318">
        <v>2720099.85</v>
      </c>
    </row>
    <row r="4032" spans="2:3" ht="15">
      <c r="B4032" s="40" t="s">
        <v>3659</v>
      </c>
      <c r="C4032" s="318">
        <v>530062.5</v>
      </c>
    </row>
    <row r="4033" spans="2:3" ht="15">
      <c r="B4033" s="40" t="s">
        <v>3660</v>
      </c>
      <c r="C4033" s="318">
        <v>572550</v>
      </c>
    </row>
    <row r="4034" spans="2:3" ht="15">
      <c r="B4034" s="40" t="s">
        <v>3661</v>
      </c>
      <c r="C4034" s="318">
        <v>62935319.799999997</v>
      </c>
    </row>
    <row r="4035" spans="2:3" ht="15">
      <c r="B4035" s="40" t="s">
        <v>3662</v>
      </c>
      <c r="C4035" s="318">
        <v>4035300</v>
      </c>
    </row>
    <row r="4036" spans="2:3" ht="15">
      <c r="B4036" s="40" t="s">
        <v>3663</v>
      </c>
      <c r="C4036" s="318">
        <v>10905499.5</v>
      </c>
    </row>
    <row r="4037" spans="2:3" ht="15">
      <c r="B4037" s="40" t="s">
        <v>3664</v>
      </c>
      <c r="C4037" s="318">
        <v>84748732.530000001</v>
      </c>
    </row>
    <row r="4038" spans="2:3" ht="15">
      <c r="B4038" s="40" t="s">
        <v>3665</v>
      </c>
      <c r="C4038" s="318">
        <v>13664406.359999999</v>
      </c>
    </row>
    <row r="4039" spans="2:3" ht="15">
      <c r="B4039" s="40" t="s">
        <v>3666</v>
      </c>
      <c r="C4039" s="318">
        <v>1143065</v>
      </c>
    </row>
    <row r="4040" spans="2:3" ht="15">
      <c r="B4040" s="40" t="s">
        <v>3667</v>
      </c>
      <c r="C4040" s="318">
        <v>10851252</v>
      </c>
    </row>
    <row r="4041" spans="2:3" ht="15">
      <c r="B4041" s="40" t="s">
        <v>3668</v>
      </c>
      <c r="C4041" s="318">
        <v>13382529.93</v>
      </c>
    </row>
    <row r="4042" spans="2:3" ht="15">
      <c r="B4042" s="40" t="s">
        <v>3669</v>
      </c>
      <c r="C4042" s="318">
        <v>3909225</v>
      </c>
    </row>
    <row r="4043" spans="2:3" ht="15">
      <c r="B4043" s="40" t="s">
        <v>3670</v>
      </c>
      <c r="C4043" s="318">
        <v>21688350</v>
      </c>
    </row>
    <row r="4044" spans="2:3" ht="15">
      <c r="B4044" s="40" t="s">
        <v>3671</v>
      </c>
      <c r="C4044" s="318">
        <v>1917900</v>
      </c>
    </row>
    <row r="4045" spans="2:3" ht="15">
      <c r="B4045" s="40" t="s">
        <v>3672</v>
      </c>
      <c r="C4045" s="318">
        <v>9133000</v>
      </c>
    </row>
    <row r="4046" spans="2:3" ht="15">
      <c r="B4046" s="40" t="s">
        <v>3673</v>
      </c>
      <c r="C4046" s="318">
        <v>1807999.8</v>
      </c>
    </row>
    <row r="4047" spans="2:3" ht="15">
      <c r="B4047" s="40" t="s">
        <v>3674</v>
      </c>
      <c r="C4047" s="318">
        <v>6097522.3700000001</v>
      </c>
    </row>
    <row r="4048" spans="2:3" ht="15">
      <c r="B4048" s="40" t="s">
        <v>3675</v>
      </c>
      <c r="C4048" s="318">
        <v>970200</v>
      </c>
    </row>
    <row r="4049" spans="2:3" ht="15">
      <c r="B4049" s="40" t="s">
        <v>1810</v>
      </c>
      <c r="C4049" s="318">
        <v>18523037.530000001</v>
      </c>
    </row>
    <row r="4050" spans="2:3" ht="15">
      <c r="B4050" s="40" t="s">
        <v>3676</v>
      </c>
      <c r="C4050" s="318">
        <v>144063987.92000002</v>
      </c>
    </row>
    <row r="4051" spans="2:3" ht="15">
      <c r="B4051" s="40" t="s">
        <v>1812</v>
      </c>
      <c r="C4051" s="318">
        <v>118661525.17</v>
      </c>
    </row>
    <row r="4052" spans="2:3" ht="15">
      <c r="B4052" s="40" t="s">
        <v>2162</v>
      </c>
      <c r="C4052" s="318">
        <v>638557891.1400001</v>
      </c>
    </row>
    <row r="4053" spans="2:3" ht="15">
      <c r="B4053" s="40" t="s">
        <v>1815</v>
      </c>
      <c r="C4053" s="318">
        <v>2245590</v>
      </c>
    </row>
    <row r="4054" spans="2:3" ht="15">
      <c r="B4054" s="40" t="s">
        <v>3677</v>
      </c>
      <c r="C4054" s="318">
        <v>283716771.65999997</v>
      </c>
    </row>
    <row r="4055" spans="2:3" ht="15">
      <c r="B4055" s="40" t="s">
        <v>1819</v>
      </c>
      <c r="C4055" s="318">
        <v>37484387.450000003</v>
      </c>
    </row>
    <row r="4056" spans="2:3" ht="15">
      <c r="B4056" s="40" t="s">
        <v>3678</v>
      </c>
      <c r="C4056" s="318">
        <v>626311230.05999994</v>
      </c>
    </row>
    <row r="4057" spans="2:3" ht="15">
      <c r="B4057" s="40" t="s">
        <v>3679</v>
      </c>
      <c r="C4057" s="318">
        <v>7261912.5999999996</v>
      </c>
    </row>
    <row r="4058" spans="2:3" ht="15">
      <c r="B4058" s="40" t="s">
        <v>1821</v>
      </c>
      <c r="C4058" s="318">
        <v>40598437.129999995</v>
      </c>
    </row>
    <row r="4059" spans="2:3" ht="15">
      <c r="B4059" s="40" t="s">
        <v>3680</v>
      </c>
      <c r="C4059" s="318">
        <v>898833586.35000002</v>
      </c>
    </row>
    <row r="4060" spans="2:3" ht="15">
      <c r="B4060" s="40" t="s">
        <v>1825</v>
      </c>
      <c r="C4060" s="318">
        <v>327361527.53999996</v>
      </c>
    </row>
    <row r="4061" spans="2:3" ht="15">
      <c r="B4061" s="40" t="s">
        <v>3681</v>
      </c>
      <c r="C4061" s="318">
        <v>2030099729.9400001</v>
      </c>
    </row>
    <row r="4062" spans="2:3" ht="15">
      <c r="B4062" s="40" t="s">
        <v>1826</v>
      </c>
      <c r="C4062" s="318">
        <v>22501593.850000001</v>
      </c>
    </row>
    <row r="4063" spans="2:3" ht="15">
      <c r="B4063" s="40" t="s">
        <v>3682</v>
      </c>
      <c r="C4063" s="318">
        <v>424700805.13</v>
      </c>
    </row>
    <row r="4064" spans="2:3" ht="15">
      <c r="B4064" s="40" t="s">
        <v>3683</v>
      </c>
      <c r="C4064" s="318">
        <v>23480976.75</v>
      </c>
    </row>
    <row r="4065" spans="2:3" ht="15">
      <c r="B4065" s="40" t="s">
        <v>1830</v>
      </c>
      <c r="C4065" s="318">
        <v>3018999.5</v>
      </c>
    </row>
    <row r="4066" spans="2:3" ht="15">
      <c r="B4066" s="40" t="s">
        <v>3684</v>
      </c>
      <c r="C4066" s="318">
        <v>672325137</v>
      </c>
    </row>
    <row r="4067" spans="2:3" ht="15">
      <c r="B4067" s="40" t="s">
        <v>3685</v>
      </c>
      <c r="C4067" s="318">
        <v>204755040.88</v>
      </c>
    </row>
    <row r="4068" spans="2:3" ht="15">
      <c r="B4068" s="40" t="s">
        <v>3686</v>
      </c>
      <c r="C4068" s="318">
        <v>174796203.80000001</v>
      </c>
    </row>
    <row r="4069" spans="2:3" ht="15">
      <c r="B4069" s="40" t="s">
        <v>1834</v>
      </c>
      <c r="C4069" s="318">
        <v>384555237.60000002</v>
      </c>
    </row>
    <row r="4070" spans="2:3" ht="15">
      <c r="B4070" s="40" t="s">
        <v>3687</v>
      </c>
      <c r="C4070" s="318">
        <v>473229946.56</v>
      </c>
    </row>
    <row r="4071" spans="2:3" ht="15">
      <c r="B4071" s="40" t="s">
        <v>3688</v>
      </c>
      <c r="C4071" s="318">
        <v>45735038.079999998</v>
      </c>
    </row>
    <row r="4072" spans="2:3" ht="15">
      <c r="B4072" s="40" t="s">
        <v>3689</v>
      </c>
      <c r="C4072" s="318">
        <v>46580100.100000001</v>
      </c>
    </row>
    <row r="4073" spans="2:3" ht="15">
      <c r="B4073" s="40" t="s">
        <v>1840</v>
      </c>
      <c r="C4073" s="318">
        <v>293920748.19999999</v>
      </c>
    </row>
    <row r="4074" spans="2:3" ht="15">
      <c r="B4074" s="40" t="s">
        <v>3690</v>
      </c>
      <c r="C4074" s="318">
        <v>1400512953</v>
      </c>
    </row>
    <row r="4075" spans="2:3" ht="15">
      <c r="B4075" s="40" t="s">
        <v>1841</v>
      </c>
      <c r="C4075" s="318">
        <v>50213224.769999996</v>
      </c>
    </row>
    <row r="4076" spans="2:3" ht="15">
      <c r="B4076" s="40" t="s">
        <v>3691</v>
      </c>
      <c r="C4076" s="318">
        <v>1813582771.8599999</v>
      </c>
    </row>
    <row r="4077" spans="2:3" ht="15">
      <c r="B4077" s="40" t="s">
        <v>1843</v>
      </c>
      <c r="C4077" s="318">
        <v>25664310</v>
      </c>
    </row>
    <row r="4078" spans="2:3" ht="15">
      <c r="B4078" s="40" t="s">
        <v>3692</v>
      </c>
      <c r="C4078" s="318">
        <v>1272765288.4200001</v>
      </c>
    </row>
    <row r="4079" spans="2:3" ht="15">
      <c r="B4079" s="40" t="s">
        <v>1845</v>
      </c>
      <c r="C4079" s="318">
        <v>47330303.090000004</v>
      </c>
    </row>
    <row r="4080" spans="2:3" ht="15">
      <c r="B4080" s="40" t="s">
        <v>3640</v>
      </c>
      <c r="C4080" s="318">
        <v>127908790.43000001</v>
      </c>
    </row>
    <row r="4081" spans="2:3" ht="15">
      <c r="B4081" s="40" t="s">
        <v>1846</v>
      </c>
      <c r="C4081" s="318">
        <v>19662060.09</v>
      </c>
    </row>
    <row r="4082" spans="2:3" ht="15">
      <c r="B4082" s="40" t="s">
        <v>3693</v>
      </c>
      <c r="C4082" s="318">
        <v>297229965.52000004</v>
      </c>
    </row>
    <row r="4083" spans="2:3" ht="15">
      <c r="B4083" s="40" t="s">
        <v>1848</v>
      </c>
      <c r="C4083" s="318">
        <v>2722605</v>
      </c>
    </row>
    <row r="4084" spans="2:3" ht="15">
      <c r="B4084" s="40" t="s">
        <v>3694</v>
      </c>
      <c r="C4084" s="318">
        <v>677238208.56000006</v>
      </c>
    </row>
    <row r="4085" spans="2:3" ht="15">
      <c r="B4085" s="40" t="s">
        <v>3695</v>
      </c>
      <c r="C4085" s="318">
        <v>12799269.34</v>
      </c>
    </row>
    <row r="4086" spans="2:3" ht="15">
      <c r="B4086" s="40" t="s">
        <v>3696</v>
      </c>
      <c r="C4086" s="318">
        <v>18107850.5</v>
      </c>
    </row>
    <row r="4087" spans="2:3" ht="15">
      <c r="B4087" s="40" t="s">
        <v>1850</v>
      </c>
      <c r="C4087" s="318">
        <v>305217371.24000001</v>
      </c>
    </row>
    <row r="4088" spans="2:3" ht="15">
      <c r="B4088" s="40" t="s">
        <v>3697</v>
      </c>
      <c r="C4088" s="318">
        <v>272869683.03999996</v>
      </c>
    </row>
    <row r="4089" spans="2:3" ht="15">
      <c r="B4089" s="40" t="s">
        <v>3698</v>
      </c>
      <c r="C4089" s="318">
        <v>36327909.449999996</v>
      </c>
    </row>
    <row r="4090" spans="2:3" ht="15">
      <c r="B4090" s="40" t="s">
        <v>1853</v>
      </c>
      <c r="C4090" s="318">
        <v>2719289.77</v>
      </c>
    </row>
    <row r="4091" spans="2:3" ht="15">
      <c r="B4091" s="40" t="s">
        <v>3699</v>
      </c>
      <c r="C4091" s="318">
        <v>315527549.52999997</v>
      </c>
    </row>
    <row r="4092" spans="2:3" ht="15">
      <c r="B4092" s="40" t="s">
        <v>3700</v>
      </c>
      <c r="C4092" s="318">
        <v>174670570.97999999</v>
      </c>
    </row>
    <row r="4093" spans="2:3" ht="15">
      <c r="B4093" s="40" t="s">
        <v>1856</v>
      </c>
      <c r="C4093" s="318">
        <v>37975890.039999999</v>
      </c>
    </row>
    <row r="4094" spans="2:3" ht="15">
      <c r="B4094" s="40" t="s">
        <v>3701</v>
      </c>
      <c r="C4094" s="318">
        <v>168256500.06</v>
      </c>
    </row>
    <row r="4095" spans="2:3" ht="15">
      <c r="B4095" s="40" t="s">
        <v>3702</v>
      </c>
      <c r="C4095" s="318">
        <v>65919599.700000003</v>
      </c>
    </row>
    <row r="4096" spans="2:3" ht="15">
      <c r="B4096" s="40" t="s">
        <v>3703</v>
      </c>
      <c r="C4096" s="318">
        <v>386401608.17999995</v>
      </c>
    </row>
    <row r="4097" spans="2:3" ht="15">
      <c r="B4097" s="40" t="s">
        <v>1862</v>
      </c>
      <c r="C4097" s="318">
        <v>2482200</v>
      </c>
    </row>
    <row r="4098" spans="2:3" ht="15">
      <c r="B4098" s="40" t="s">
        <v>1864</v>
      </c>
      <c r="C4098" s="318">
        <v>21732210</v>
      </c>
    </row>
    <row r="4099" spans="2:3" ht="15">
      <c r="B4099" s="40" t="s">
        <v>3704</v>
      </c>
      <c r="C4099" s="318">
        <v>284390553.24000001</v>
      </c>
    </row>
    <row r="4100" spans="2:3" ht="15">
      <c r="B4100" s="40" t="s">
        <v>1866</v>
      </c>
      <c r="C4100" s="318">
        <v>134199454.32000001</v>
      </c>
    </row>
    <row r="4101" spans="2:3" ht="15">
      <c r="B4101" s="40" t="s">
        <v>3641</v>
      </c>
      <c r="C4101" s="318">
        <v>455192061.20999998</v>
      </c>
    </row>
    <row r="4102" spans="2:3" ht="15">
      <c r="B4102" s="40" t="s">
        <v>1867</v>
      </c>
      <c r="C4102" s="318">
        <v>5859067.5</v>
      </c>
    </row>
    <row r="4103" spans="2:3" ht="15">
      <c r="B4103" s="40" t="s">
        <v>3705</v>
      </c>
      <c r="C4103" s="318">
        <v>90927722.340000004</v>
      </c>
    </row>
    <row r="4104" spans="2:3" ht="15">
      <c r="B4104" s="40" t="s">
        <v>3706</v>
      </c>
      <c r="C4104" s="318">
        <v>248488561.00999999</v>
      </c>
    </row>
    <row r="4105" spans="2:3" ht="15">
      <c r="B4105" s="40" t="s">
        <v>1871</v>
      </c>
      <c r="C4105" s="318">
        <v>76421574.709999993</v>
      </c>
    </row>
    <row r="4106" spans="2:3" ht="15">
      <c r="B4106" s="40" t="s">
        <v>3707</v>
      </c>
      <c r="C4106" s="318">
        <v>176241290.03999999</v>
      </c>
    </row>
    <row r="4107" spans="2:3" ht="15">
      <c r="B4107" s="40" t="s">
        <v>3708</v>
      </c>
      <c r="C4107" s="318">
        <v>26396791.68</v>
      </c>
    </row>
    <row r="4108" spans="2:3" ht="15">
      <c r="B4108" s="40" t="s">
        <v>1874</v>
      </c>
      <c r="C4108" s="318">
        <v>11236802.469999999</v>
      </c>
    </row>
    <row r="4109" spans="2:3" ht="15">
      <c r="B4109" s="40" t="s">
        <v>3709</v>
      </c>
      <c r="C4109" s="318">
        <v>279859109.19999999</v>
      </c>
    </row>
    <row r="4110" spans="2:3" ht="15">
      <c r="B4110" s="40" t="s">
        <v>1876</v>
      </c>
      <c r="C4110" s="318">
        <v>9579600</v>
      </c>
    </row>
    <row r="4111" spans="2:3" ht="15">
      <c r="B4111" s="40" t="s">
        <v>3710</v>
      </c>
      <c r="C4111" s="318">
        <v>321143078.39999998</v>
      </c>
    </row>
    <row r="4112" spans="2:3" ht="15">
      <c r="B4112" s="40" t="s">
        <v>1882</v>
      </c>
      <c r="C4112" s="318">
        <v>63941354.120000005</v>
      </c>
    </row>
    <row r="4113" spans="2:3" ht="15">
      <c r="B4113" s="40" t="s">
        <v>3711</v>
      </c>
      <c r="C4113" s="318">
        <v>165094040.72</v>
      </c>
    </row>
    <row r="4114" spans="2:3" ht="15">
      <c r="B4114" s="40" t="s">
        <v>3712</v>
      </c>
      <c r="C4114" s="318">
        <v>35269686.880000003</v>
      </c>
    </row>
    <row r="4115" spans="2:3" ht="15">
      <c r="B4115" s="40" t="s">
        <v>1890</v>
      </c>
      <c r="C4115" s="318">
        <v>9643012.4299999997</v>
      </c>
    </row>
    <row r="4116" spans="2:3" ht="15">
      <c r="B4116" s="40" t="s">
        <v>3713</v>
      </c>
      <c r="C4116" s="318">
        <v>9482857.4399999995</v>
      </c>
    </row>
    <row r="4117" spans="2:3" ht="15">
      <c r="B4117" s="40" t="s">
        <v>1892</v>
      </c>
      <c r="C4117" s="318">
        <v>77621940.5</v>
      </c>
    </row>
    <row r="4118" spans="2:3" ht="15">
      <c r="B4118" s="40" t="s">
        <v>3714</v>
      </c>
      <c r="C4118" s="318">
        <v>692098307.85000002</v>
      </c>
    </row>
    <row r="4119" spans="2:3" ht="15">
      <c r="B4119" s="40" t="s">
        <v>1894</v>
      </c>
      <c r="C4119" s="318">
        <v>84611499.980000004</v>
      </c>
    </row>
    <row r="4120" spans="2:3" ht="15">
      <c r="B4120" s="40" t="s">
        <v>3715</v>
      </c>
      <c r="C4120" s="318">
        <v>1097179497.73</v>
      </c>
    </row>
    <row r="4121" spans="2:3" ht="15">
      <c r="B4121" s="40" t="s">
        <v>3716</v>
      </c>
      <c r="C4121" s="318">
        <v>323827025.44</v>
      </c>
    </row>
    <row r="4122" spans="2:3" ht="15">
      <c r="B4122" s="40" t="s">
        <v>3717</v>
      </c>
      <c r="C4122" s="318">
        <v>269310285</v>
      </c>
    </row>
    <row r="4123" spans="2:3" ht="15">
      <c r="B4123" s="40" t="s">
        <v>3718</v>
      </c>
      <c r="C4123" s="318">
        <v>346039032.5</v>
      </c>
    </row>
    <row r="4124" spans="2:3" ht="15">
      <c r="B4124" s="40" t="s">
        <v>1902</v>
      </c>
      <c r="C4124" s="318">
        <v>23504715.52</v>
      </c>
    </row>
    <row r="4125" spans="2:3" ht="15">
      <c r="B4125" s="40" t="s">
        <v>3719</v>
      </c>
      <c r="C4125" s="318">
        <v>314354881.62</v>
      </c>
    </row>
    <row r="4126" spans="2:3" ht="15">
      <c r="B4126" s="40" t="s">
        <v>1904</v>
      </c>
      <c r="C4126" s="318">
        <v>41361552.420000002</v>
      </c>
    </row>
    <row r="4127" spans="2:3" ht="15">
      <c r="B4127" s="40" t="s">
        <v>3720</v>
      </c>
      <c r="C4127" s="318">
        <v>407684854.77999997</v>
      </c>
    </row>
    <row r="4128" spans="2:3" ht="15">
      <c r="B4128" s="40" t="s">
        <v>1906</v>
      </c>
      <c r="C4128" s="318">
        <v>116758079.98999999</v>
      </c>
    </row>
    <row r="4129" spans="2:3" ht="15">
      <c r="B4129" s="40" t="s">
        <v>3721</v>
      </c>
      <c r="C4129" s="318">
        <v>171126045</v>
      </c>
    </row>
    <row r="4130" spans="2:3" ht="15">
      <c r="B4130" s="40" t="s">
        <v>3722</v>
      </c>
      <c r="C4130" s="318">
        <v>12188627.5</v>
      </c>
    </row>
    <row r="4131" spans="2:3" ht="15">
      <c r="B4131" s="40" t="s">
        <v>3723</v>
      </c>
      <c r="C4131" s="318">
        <v>609000</v>
      </c>
    </row>
    <row r="4132" spans="2:3" ht="15">
      <c r="B4132" s="40" t="s">
        <v>3724</v>
      </c>
      <c r="C4132" s="318">
        <v>11831622.75</v>
      </c>
    </row>
    <row r="4133" spans="2:3" ht="15">
      <c r="B4133" s="40" t="s">
        <v>3725</v>
      </c>
      <c r="C4133" s="318">
        <v>94436100</v>
      </c>
    </row>
    <row r="4134" spans="2:3" ht="15">
      <c r="B4134" s="40" t="s">
        <v>3726</v>
      </c>
      <c r="C4134" s="318">
        <v>109731705.40000001</v>
      </c>
    </row>
    <row r="4135" spans="2:3" ht="15">
      <c r="B4135" s="40" t="s">
        <v>1912</v>
      </c>
      <c r="C4135" s="318">
        <v>2293395</v>
      </c>
    </row>
    <row r="4136" spans="2:3" ht="15">
      <c r="B4136" s="40" t="s">
        <v>3727</v>
      </c>
      <c r="C4136" s="318">
        <v>40973333.75</v>
      </c>
    </row>
    <row r="4137" spans="2:3" ht="15">
      <c r="B4137" s="40" t="s">
        <v>1913</v>
      </c>
      <c r="C4137" s="318">
        <v>3733867.5</v>
      </c>
    </row>
    <row r="4138" spans="2:3" ht="15">
      <c r="B4138" s="40" t="s">
        <v>3728</v>
      </c>
      <c r="C4138" s="318">
        <v>113600741.16</v>
      </c>
    </row>
    <row r="4139" spans="2:3" ht="15">
      <c r="B4139" s="40" t="s">
        <v>3729</v>
      </c>
      <c r="C4139" s="318">
        <v>228356011.02000001</v>
      </c>
    </row>
    <row r="4140" spans="2:3" ht="15">
      <c r="B4140" s="40" t="s">
        <v>1915</v>
      </c>
      <c r="C4140" s="318">
        <v>10134718.560000001</v>
      </c>
    </row>
    <row r="4141" spans="2:3" ht="15">
      <c r="B4141" s="40" t="s">
        <v>3730</v>
      </c>
      <c r="C4141" s="318">
        <v>171080391.36000001</v>
      </c>
    </row>
    <row r="4142" spans="2:3" ht="15">
      <c r="B4142" s="40" t="s">
        <v>1917</v>
      </c>
      <c r="C4142" s="318">
        <v>28318775.550000001</v>
      </c>
    </row>
    <row r="4143" spans="2:3" ht="15">
      <c r="B4143" s="40" t="s">
        <v>3731</v>
      </c>
      <c r="C4143" s="318">
        <v>70359124.400000006</v>
      </c>
    </row>
    <row r="4144" spans="2:3" ht="15">
      <c r="B4144" s="40" t="s">
        <v>3732</v>
      </c>
      <c r="C4144" s="318">
        <v>3965675</v>
      </c>
    </row>
    <row r="4145" spans="2:3" ht="15">
      <c r="B4145" s="40" t="s">
        <v>3733</v>
      </c>
      <c r="C4145" s="318">
        <v>47441134.299999997</v>
      </c>
    </row>
    <row r="4146" spans="2:3" ht="15">
      <c r="B4146" s="40" t="s">
        <v>1919</v>
      </c>
      <c r="C4146" s="318">
        <v>5833299.7800000003</v>
      </c>
    </row>
    <row r="4147" spans="2:3" ht="15">
      <c r="B4147" s="40" t="s">
        <v>3734</v>
      </c>
      <c r="C4147" s="318">
        <v>3330304.8899999997</v>
      </c>
    </row>
    <row r="4148" spans="2:3" ht="15">
      <c r="B4148" s="40" t="s">
        <v>1920</v>
      </c>
      <c r="C4148" s="318">
        <v>104416124.04000001</v>
      </c>
    </row>
    <row r="4149" spans="2:3" ht="15">
      <c r="B4149" s="40" t="s">
        <v>3735</v>
      </c>
      <c r="C4149" s="318">
        <v>1248402391.3499999</v>
      </c>
    </row>
    <row r="4150" spans="2:3" ht="15">
      <c r="B4150" s="40" t="s">
        <v>3736</v>
      </c>
      <c r="C4150" s="318">
        <v>83089574.819999993</v>
      </c>
    </row>
    <row r="4151" spans="2:3" ht="15">
      <c r="B4151" s="40" t="s">
        <v>1925</v>
      </c>
      <c r="C4151" s="318">
        <v>39594553.920000002</v>
      </c>
    </row>
    <row r="4152" spans="2:3" ht="15">
      <c r="B4152" s="40" t="s">
        <v>3737</v>
      </c>
      <c r="C4152" s="318">
        <v>153055597.41</v>
      </c>
    </row>
    <row r="4153" spans="2:3" ht="15">
      <c r="B4153" s="40" t="s">
        <v>1926</v>
      </c>
      <c r="C4153" s="318">
        <v>113421269.61</v>
      </c>
    </row>
    <row r="4154" spans="2:3" ht="15">
      <c r="B4154" s="40" t="s">
        <v>3738</v>
      </c>
      <c r="C4154" s="318">
        <v>369858464.91000003</v>
      </c>
    </row>
    <row r="4155" spans="2:3" ht="15">
      <c r="B4155" s="40" t="s">
        <v>1928</v>
      </c>
      <c r="C4155" s="318">
        <v>21755100.199999999</v>
      </c>
    </row>
    <row r="4156" spans="2:3" ht="15">
      <c r="B4156" s="40" t="s">
        <v>3739</v>
      </c>
      <c r="C4156" s="318">
        <v>130714299.59999999</v>
      </c>
    </row>
    <row r="4157" spans="2:3" ht="15">
      <c r="B4157" s="40" t="s">
        <v>1930</v>
      </c>
      <c r="C4157" s="318">
        <v>2144047.5</v>
      </c>
    </row>
    <row r="4158" spans="2:3" ht="15">
      <c r="B4158" s="40" t="s">
        <v>3740</v>
      </c>
      <c r="C4158" s="318">
        <v>740142075.94000006</v>
      </c>
    </row>
    <row r="4159" spans="2:3" ht="15">
      <c r="B4159" s="40" t="s">
        <v>1931</v>
      </c>
      <c r="C4159" s="318">
        <v>4511063.25</v>
      </c>
    </row>
    <row r="4160" spans="2:3" ht="15">
      <c r="B4160" s="40" t="s">
        <v>3741</v>
      </c>
      <c r="C4160" s="318">
        <v>374478240.76999998</v>
      </c>
    </row>
    <row r="4161" spans="2:3" ht="15">
      <c r="B4161" s="40" t="s">
        <v>1933</v>
      </c>
      <c r="C4161" s="318">
        <v>33803299.100000001</v>
      </c>
    </row>
    <row r="4162" spans="2:3" ht="15">
      <c r="B4162" s="40" t="s">
        <v>3742</v>
      </c>
      <c r="C4162" s="318">
        <v>80024945.099999994</v>
      </c>
    </row>
    <row r="4163" spans="2:3" ht="15">
      <c r="B4163" s="40" t="s">
        <v>1934</v>
      </c>
      <c r="C4163" s="318">
        <v>2009000</v>
      </c>
    </row>
    <row r="4164" spans="2:3" ht="15">
      <c r="B4164" s="40" t="s">
        <v>3743</v>
      </c>
      <c r="C4164" s="318">
        <v>140915010.80000001</v>
      </c>
    </row>
    <row r="4165" spans="2:3" ht="15">
      <c r="B4165" s="40" t="s">
        <v>3744</v>
      </c>
      <c r="C4165" s="318">
        <v>2065910464.8699999</v>
      </c>
    </row>
    <row r="4166" spans="2:3" ht="15">
      <c r="B4166" s="40" t="s">
        <v>1938</v>
      </c>
      <c r="C4166" s="318">
        <v>27560208.709999997</v>
      </c>
    </row>
    <row r="4167" spans="2:3" ht="15">
      <c r="B4167" s="40" t="s">
        <v>3745</v>
      </c>
      <c r="C4167" s="318">
        <v>246584213.63999999</v>
      </c>
    </row>
    <row r="4168" spans="2:3" ht="15">
      <c r="B4168" s="40" t="s">
        <v>1940</v>
      </c>
      <c r="C4168" s="318">
        <v>94188975</v>
      </c>
    </row>
    <row r="4169" spans="2:3" ht="15">
      <c r="B4169" s="40" t="s">
        <v>3746</v>
      </c>
      <c r="C4169" s="318">
        <v>721788614.55000007</v>
      </c>
    </row>
    <row r="4170" spans="2:3" ht="15">
      <c r="B4170" s="40" t="s">
        <v>3747</v>
      </c>
      <c r="C4170" s="318">
        <v>966000</v>
      </c>
    </row>
    <row r="4171" spans="2:3" ht="15">
      <c r="B4171" s="40" t="s">
        <v>3748</v>
      </c>
      <c r="C4171" s="318">
        <v>176518491</v>
      </c>
    </row>
    <row r="4172" spans="2:3" ht="15">
      <c r="B4172" s="40" t="s">
        <v>3749</v>
      </c>
      <c r="C4172" s="318">
        <v>468599527</v>
      </c>
    </row>
    <row r="4173" spans="2:3" ht="15">
      <c r="B4173" s="40" t="s">
        <v>1945</v>
      </c>
      <c r="C4173" s="318">
        <v>4035418.89</v>
      </c>
    </row>
    <row r="4174" spans="2:3" ht="15">
      <c r="B4174" s="40" t="s">
        <v>3750</v>
      </c>
      <c r="C4174" s="318">
        <v>197975584.97</v>
      </c>
    </row>
    <row r="4175" spans="2:3" ht="15">
      <c r="B4175" s="40" t="s">
        <v>1946</v>
      </c>
      <c r="C4175" s="318">
        <v>13791385.870000001</v>
      </c>
    </row>
    <row r="4176" spans="2:3" ht="15">
      <c r="B4176" s="40" t="s">
        <v>3751</v>
      </c>
      <c r="C4176" s="318">
        <v>117836284.06</v>
      </c>
    </row>
    <row r="4177" spans="2:3" ht="15">
      <c r="B4177" s="40" t="s">
        <v>3752</v>
      </c>
      <c r="C4177" s="318">
        <v>244463550.09</v>
      </c>
    </row>
    <row r="4178" spans="2:3" ht="15">
      <c r="B4178" s="40" t="s">
        <v>1949</v>
      </c>
      <c r="C4178" s="318">
        <v>139466420.31999999</v>
      </c>
    </row>
    <row r="4179" spans="2:3" ht="15">
      <c r="B4179" s="40" t="s">
        <v>3753</v>
      </c>
      <c r="C4179" s="318">
        <v>407755905.27999997</v>
      </c>
    </row>
    <row r="4180" spans="2:3" ht="15">
      <c r="B4180" s="40" t="s">
        <v>1950</v>
      </c>
      <c r="C4180" s="318">
        <v>60703986.530000001</v>
      </c>
    </row>
    <row r="4181" spans="2:3" ht="15">
      <c r="B4181" s="40" t="s">
        <v>3754</v>
      </c>
      <c r="C4181" s="318">
        <v>415604788.95999998</v>
      </c>
    </row>
    <row r="4182" spans="2:3" ht="15">
      <c r="B4182" s="40" t="s">
        <v>1954</v>
      </c>
      <c r="C4182" s="318">
        <v>73014549.430000007</v>
      </c>
    </row>
    <row r="4183" spans="2:3" ht="15">
      <c r="B4183" s="40" t="s">
        <v>3755</v>
      </c>
      <c r="C4183" s="318">
        <v>82495225.530000001</v>
      </c>
    </row>
    <row r="4184" spans="2:3" ht="15">
      <c r="B4184" s="40" t="s">
        <v>1955</v>
      </c>
      <c r="C4184" s="318">
        <v>15127187.5</v>
      </c>
    </row>
    <row r="4185" spans="2:3" ht="15">
      <c r="B4185" s="40" t="s">
        <v>3756</v>
      </c>
      <c r="C4185" s="318">
        <v>141089688.40000001</v>
      </c>
    </row>
    <row r="4186" spans="2:3" ht="15">
      <c r="B4186" s="40" t="s">
        <v>1956</v>
      </c>
      <c r="C4186" s="318">
        <v>204162427.25</v>
      </c>
    </row>
    <row r="4187" spans="2:3" ht="15">
      <c r="B4187" s="40" t="s">
        <v>3757</v>
      </c>
      <c r="C4187" s="318">
        <v>501570619.13999999</v>
      </c>
    </row>
    <row r="4188" spans="2:3" ht="15">
      <c r="B4188" s="40" t="s">
        <v>1958</v>
      </c>
      <c r="C4188" s="318">
        <v>298624179.44</v>
      </c>
    </row>
    <row r="4189" spans="2:3" ht="15">
      <c r="B4189" s="40" t="s">
        <v>3758</v>
      </c>
      <c r="C4189" s="318">
        <v>1896705941.1599998</v>
      </c>
    </row>
    <row r="4190" spans="2:3" ht="15">
      <c r="B4190" s="40" t="s">
        <v>1960</v>
      </c>
      <c r="C4190" s="318">
        <v>22443600</v>
      </c>
    </row>
    <row r="4191" spans="2:3" ht="15">
      <c r="B4191" s="40" t="s">
        <v>3759</v>
      </c>
      <c r="C4191" s="318">
        <v>21392000.199999999</v>
      </c>
    </row>
    <row r="4192" spans="2:3" ht="15">
      <c r="B4192" s="40" t="s">
        <v>1962</v>
      </c>
      <c r="C4192" s="318">
        <v>24736443.629999995</v>
      </c>
    </row>
    <row r="4193" spans="2:3" ht="15">
      <c r="B4193" s="40" t="s">
        <v>3760</v>
      </c>
      <c r="C4193" s="318">
        <v>381492107.22999996</v>
      </c>
    </row>
    <row r="4194" spans="2:3" ht="15">
      <c r="B4194" s="40" t="s">
        <v>3761</v>
      </c>
      <c r="C4194" s="318">
        <v>304680976.93000001</v>
      </c>
    </row>
    <row r="4195" spans="2:3" ht="15">
      <c r="B4195" s="40" t="s">
        <v>3762</v>
      </c>
      <c r="C4195" s="318">
        <v>1593900</v>
      </c>
    </row>
    <row r="4196" spans="2:3" ht="15">
      <c r="B4196" s="40" t="s">
        <v>1966</v>
      </c>
      <c r="C4196" s="318">
        <v>145150679.96000001</v>
      </c>
    </row>
    <row r="4197" spans="2:3" ht="15">
      <c r="B4197" s="40" t="s">
        <v>3763</v>
      </c>
      <c r="C4197" s="318">
        <v>252601763.77000001</v>
      </c>
    </row>
    <row r="4198" spans="2:3" ht="15">
      <c r="B4198" s="40" t="s">
        <v>1967</v>
      </c>
      <c r="C4198" s="318">
        <v>132186208.34999999</v>
      </c>
    </row>
    <row r="4199" spans="2:3" ht="15">
      <c r="B4199" s="40" t="s">
        <v>3764</v>
      </c>
      <c r="C4199" s="318">
        <v>96205574.699999988</v>
      </c>
    </row>
    <row r="4200" spans="2:3" ht="15">
      <c r="B4200" s="40" t="s">
        <v>1969</v>
      </c>
      <c r="C4200" s="318">
        <v>26668324.41</v>
      </c>
    </row>
    <row r="4201" spans="2:3" ht="15">
      <c r="B4201" s="40" t="s">
        <v>3765</v>
      </c>
      <c r="C4201" s="318">
        <v>48879506.199999996</v>
      </c>
    </row>
    <row r="4202" spans="2:3" ht="15">
      <c r="B4202" s="40" t="s">
        <v>1975</v>
      </c>
      <c r="C4202" s="318">
        <v>81949405.150000006</v>
      </c>
    </row>
    <row r="4203" spans="2:3" ht="15">
      <c r="B4203" s="40" t="s">
        <v>3766</v>
      </c>
      <c r="C4203" s="318">
        <v>87957444.899999991</v>
      </c>
    </row>
    <row r="4204" spans="2:3" ht="15">
      <c r="B4204" s="40" t="s">
        <v>3767</v>
      </c>
      <c r="C4204" s="318">
        <v>16537420.039999999</v>
      </c>
    </row>
    <row r="4205" spans="2:3" ht="15">
      <c r="B4205" s="40" t="s">
        <v>3768</v>
      </c>
      <c r="C4205" s="318">
        <v>275839868.39999998</v>
      </c>
    </row>
    <row r="4206" spans="2:3" ht="15">
      <c r="B4206" s="40" t="s">
        <v>3769</v>
      </c>
      <c r="C4206" s="318">
        <v>250815903.36000001</v>
      </c>
    </row>
    <row r="4207" spans="2:3" ht="15">
      <c r="B4207" s="40" t="s">
        <v>1982</v>
      </c>
      <c r="C4207" s="318">
        <v>52159968.759999998</v>
      </c>
    </row>
    <row r="4208" spans="2:3" ht="15">
      <c r="B4208" s="40" t="s">
        <v>3770</v>
      </c>
      <c r="C4208" s="318">
        <v>784174138.38999999</v>
      </c>
    </row>
    <row r="4209" spans="2:3" ht="15">
      <c r="B4209" s="40" t="s">
        <v>3771</v>
      </c>
      <c r="C4209" s="318">
        <v>83964819.75999999</v>
      </c>
    </row>
    <row r="4210" spans="2:3" ht="15">
      <c r="B4210" s="40" t="s">
        <v>3772</v>
      </c>
      <c r="C4210" s="318">
        <v>1088522.5</v>
      </c>
    </row>
    <row r="4211" spans="2:3" ht="15">
      <c r="B4211" s="40" t="s">
        <v>3773</v>
      </c>
      <c r="C4211" s="318">
        <v>304498841.18000001</v>
      </c>
    </row>
    <row r="4212" spans="2:3" ht="15">
      <c r="B4212" s="40" t="s">
        <v>3774</v>
      </c>
      <c r="C4212" s="318">
        <v>51472639.759999998</v>
      </c>
    </row>
    <row r="4213" spans="2:3" ht="15">
      <c r="B4213" s="40" t="s">
        <v>3775</v>
      </c>
      <c r="C4213" s="318">
        <v>181688416.22000003</v>
      </c>
    </row>
    <row r="4214" spans="2:3" ht="15">
      <c r="B4214" s="40" t="s">
        <v>3776</v>
      </c>
      <c r="C4214" s="318">
        <v>84309417.459999993</v>
      </c>
    </row>
    <row r="4215" spans="2:3" ht="15">
      <c r="B4215" s="40" t="s">
        <v>1987</v>
      </c>
      <c r="C4215" s="318">
        <v>227858667.75</v>
      </c>
    </row>
    <row r="4216" spans="2:3" ht="15">
      <c r="B4216" s="40" t="s">
        <v>3777</v>
      </c>
      <c r="C4216" s="318">
        <v>342978789</v>
      </c>
    </row>
    <row r="4217" spans="2:3" ht="15">
      <c r="B4217" s="40" t="s">
        <v>1991</v>
      </c>
      <c r="C4217" s="318">
        <v>40051202.039999999</v>
      </c>
    </row>
    <row r="4218" spans="2:3" ht="15">
      <c r="B4218" s="40" t="s">
        <v>3778</v>
      </c>
      <c r="C4218" s="318">
        <v>225431473.75999999</v>
      </c>
    </row>
    <row r="4219" spans="2:3" ht="15">
      <c r="B4219" s="40" t="s">
        <v>1993</v>
      </c>
      <c r="C4219" s="318">
        <v>556200</v>
      </c>
    </row>
    <row r="4220" spans="2:3" ht="15">
      <c r="B4220" s="40" t="s">
        <v>3779</v>
      </c>
      <c r="C4220" s="318">
        <v>391710163.95000005</v>
      </c>
    </row>
    <row r="4221" spans="2:3" ht="15">
      <c r="B4221" s="40" t="s">
        <v>1995</v>
      </c>
      <c r="C4221" s="318">
        <v>16328221.710000001</v>
      </c>
    </row>
    <row r="4222" spans="2:3" ht="15">
      <c r="B4222" s="40" t="s">
        <v>3780</v>
      </c>
      <c r="C4222" s="318">
        <v>302045869.94999999</v>
      </c>
    </row>
    <row r="4223" spans="2:3" ht="15">
      <c r="B4223" s="40" t="s">
        <v>1997</v>
      </c>
      <c r="C4223" s="318">
        <v>29577869.300000001</v>
      </c>
    </row>
    <row r="4224" spans="2:3" ht="15">
      <c r="B4224" s="40" t="s">
        <v>3781</v>
      </c>
      <c r="C4224" s="318">
        <v>363236826.47000003</v>
      </c>
    </row>
    <row r="4225" spans="2:3" ht="15">
      <c r="B4225" s="40" t="s">
        <v>2000</v>
      </c>
      <c r="C4225" s="318">
        <v>1830390</v>
      </c>
    </row>
    <row r="4226" spans="2:3" ht="15">
      <c r="B4226" s="40" t="s">
        <v>3782</v>
      </c>
      <c r="C4226" s="318">
        <v>130195139.74000001</v>
      </c>
    </row>
    <row r="4227" spans="2:3" ht="15">
      <c r="B4227" s="40" t="s">
        <v>3666</v>
      </c>
      <c r="C4227" s="318">
        <v>33823400.769999996</v>
      </c>
    </row>
    <row r="4228" spans="2:3" ht="15">
      <c r="B4228" s="40" t="s">
        <v>3783</v>
      </c>
      <c r="C4228" s="318">
        <v>113858824.8</v>
      </c>
    </row>
    <row r="4229" spans="2:3" ht="15">
      <c r="B4229" s="40" t="s">
        <v>2005</v>
      </c>
      <c r="C4229" s="318">
        <v>8559329.7400000002</v>
      </c>
    </row>
    <row r="4230" spans="2:3" ht="15">
      <c r="B4230" s="40" t="s">
        <v>3784</v>
      </c>
      <c r="C4230" s="318">
        <v>318775458.56</v>
      </c>
    </row>
    <row r="4231" spans="2:3" ht="15">
      <c r="B4231" s="40" t="s">
        <v>3785</v>
      </c>
      <c r="C4231" s="318">
        <v>280332376.47000003</v>
      </c>
    </row>
    <row r="4232" spans="2:3" ht="15">
      <c r="B4232" s="40" t="s">
        <v>2009</v>
      </c>
      <c r="C4232" s="318">
        <v>443740</v>
      </c>
    </row>
    <row r="4233" spans="2:3" ht="15">
      <c r="B4233" s="40" t="s">
        <v>3786</v>
      </c>
      <c r="C4233" s="318">
        <v>297977401.5</v>
      </c>
    </row>
    <row r="4234" spans="2:3" ht="15">
      <c r="B4234" s="40" t="s">
        <v>3787</v>
      </c>
      <c r="C4234" s="318">
        <v>9853800.3000000007</v>
      </c>
    </row>
    <row r="4235" spans="2:3" ht="15">
      <c r="B4235" s="40" t="s">
        <v>2011</v>
      </c>
      <c r="C4235" s="318">
        <v>5950140</v>
      </c>
    </row>
    <row r="4236" spans="2:3" ht="15">
      <c r="B4236" s="40" t="s">
        <v>3788</v>
      </c>
      <c r="C4236" s="318">
        <v>731215661.38</v>
      </c>
    </row>
    <row r="4237" spans="2:3" ht="15">
      <c r="B4237" s="40" t="s">
        <v>3789</v>
      </c>
      <c r="C4237" s="318">
        <v>296589490.17000002</v>
      </c>
    </row>
    <row r="4238" spans="2:3" ht="15">
      <c r="B4238" s="40" t="s">
        <v>2015</v>
      </c>
      <c r="C4238" s="318">
        <v>7332004.7999999998</v>
      </c>
    </row>
    <row r="4239" spans="2:3" ht="15">
      <c r="B4239" s="40" t="s">
        <v>3608</v>
      </c>
      <c r="C4239" s="318">
        <v>367644008</v>
      </c>
    </row>
    <row r="4240" spans="2:3" ht="15">
      <c r="B4240" s="40" t="s">
        <v>3790</v>
      </c>
      <c r="C4240" s="318">
        <v>1033940167.5599999</v>
      </c>
    </row>
    <row r="4241" spans="2:3" ht="15">
      <c r="B4241" s="40" t="s">
        <v>3791</v>
      </c>
      <c r="C4241" s="318">
        <v>4778383.54</v>
      </c>
    </row>
    <row r="4242" spans="2:3" ht="15">
      <c r="B4242" s="40" t="s">
        <v>2018</v>
      </c>
      <c r="C4242" s="318">
        <v>50096199.649999991</v>
      </c>
    </row>
    <row r="4243" spans="2:3" ht="15">
      <c r="B4243" s="40" t="s">
        <v>3792</v>
      </c>
      <c r="C4243" s="318">
        <v>97547627.800000012</v>
      </c>
    </row>
    <row r="4244" spans="2:3" ht="15">
      <c r="B4244" s="40" t="s">
        <v>2020</v>
      </c>
      <c r="C4244" s="318">
        <v>41340249.5</v>
      </c>
    </row>
    <row r="4245" spans="2:3" ht="15">
      <c r="B4245" s="40" t="s">
        <v>3793</v>
      </c>
      <c r="C4245" s="318">
        <v>178920990.5</v>
      </c>
    </row>
    <row r="4246" spans="2:3" ht="15">
      <c r="B4246" s="40" t="s">
        <v>3794</v>
      </c>
      <c r="C4246" s="318">
        <v>774395207.20000005</v>
      </c>
    </row>
    <row r="4247" spans="2:3" ht="15">
      <c r="B4247" s="40" t="s">
        <v>2023</v>
      </c>
      <c r="C4247" s="318">
        <v>5925200</v>
      </c>
    </row>
    <row r="4248" spans="2:3" ht="15">
      <c r="B4248" s="40" t="s">
        <v>3795</v>
      </c>
      <c r="C4248" s="318">
        <v>1786098611.96</v>
      </c>
    </row>
    <row r="4249" spans="2:3" ht="15">
      <c r="B4249" s="40" t="s">
        <v>3796</v>
      </c>
      <c r="C4249" s="318">
        <v>47914125.609999999</v>
      </c>
    </row>
    <row r="4250" spans="2:3" ht="15">
      <c r="B4250" s="40" t="s">
        <v>3797</v>
      </c>
      <c r="C4250" s="318">
        <v>656926213.5999999</v>
      </c>
    </row>
    <row r="4251" spans="2:3" ht="15">
      <c r="B4251" s="40" t="s">
        <v>3798</v>
      </c>
      <c r="C4251" s="318">
        <v>3592050</v>
      </c>
    </row>
    <row r="4252" spans="2:3" ht="15">
      <c r="B4252" s="40" t="s">
        <v>2032</v>
      </c>
      <c r="C4252" s="318">
        <v>17095320.109999999</v>
      </c>
    </row>
    <row r="4253" spans="2:3" ht="15">
      <c r="B4253" s="40" t="s">
        <v>3799</v>
      </c>
      <c r="C4253" s="318">
        <v>457410058.37</v>
      </c>
    </row>
    <row r="4254" spans="2:3" ht="15">
      <c r="B4254" s="40" t="s">
        <v>2034</v>
      </c>
      <c r="C4254" s="318">
        <v>12445593.75</v>
      </c>
    </row>
    <row r="4255" spans="2:3" ht="15">
      <c r="B4255" s="40" t="s">
        <v>3800</v>
      </c>
      <c r="C4255" s="318">
        <v>509544913.69</v>
      </c>
    </row>
    <row r="4256" spans="2:3" ht="15">
      <c r="B4256" s="40" t="s">
        <v>3801</v>
      </c>
      <c r="C4256" s="318">
        <v>28989309.859999999</v>
      </c>
    </row>
    <row r="4257" spans="2:3" ht="15">
      <c r="B4257" s="40" t="s">
        <v>3802</v>
      </c>
      <c r="C4257" s="318">
        <v>364637489.25</v>
      </c>
    </row>
    <row r="4258" spans="2:3" ht="15">
      <c r="B4258" s="40" t="s">
        <v>2041</v>
      </c>
      <c r="C4258" s="318">
        <v>2388125</v>
      </c>
    </row>
    <row r="4259" spans="2:3" ht="15">
      <c r="B4259" s="40" t="s">
        <v>3803</v>
      </c>
      <c r="C4259" s="318">
        <v>423704332.10000002</v>
      </c>
    </row>
    <row r="4260" spans="2:3" ht="15">
      <c r="B4260" s="40" t="s">
        <v>2043</v>
      </c>
      <c r="C4260" s="318">
        <v>10718475.35</v>
      </c>
    </row>
    <row r="4261" spans="2:3" ht="15">
      <c r="B4261" s="40" t="s">
        <v>3804</v>
      </c>
      <c r="C4261" s="318">
        <v>75796848.549999997</v>
      </c>
    </row>
    <row r="4262" spans="2:3" ht="15">
      <c r="B4262" s="40" t="s">
        <v>3805</v>
      </c>
      <c r="C4262" s="318">
        <v>83900116.530000001</v>
      </c>
    </row>
    <row r="4263" spans="2:3" ht="15">
      <c r="B4263" s="40" t="s">
        <v>3806</v>
      </c>
      <c r="C4263" s="318">
        <v>43810627.93</v>
      </c>
    </row>
    <row r="4264" spans="2:3" ht="15">
      <c r="B4264" s="40" t="s">
        <v>2049</v>
      </c>
      <c r="C4264" s="318">
        <v>63642544.099999994</v>
      </c>
    </row>
    <row r="4265" spans="2:3" ht="15">
      <c r="B4265" s="40" t="s">
        <v>3807</v>
      </c>
      <c r="C4265" s="318">
        <v>1312227634.1699998</v>
      </c>
    </row>
    <row r="4266" spans="2:3" ht="15">
      <c r="B4266" s="40" t="s">
        <v>3808</v>
      </c>
      <c r="C4266" s="318">
        <v>448172434.60000002</v>
      </c>
    </row>
    <row r="4267" spans="2:3" ht="15">
      <c r="B4267" s="40" t="s">
        <v>2053</v>
      </c>
      <c r="C4267" s="318">
        <v>3575074.97</v>
      </c>
    </row>
    <row r="4268" spans="2:3" ht="15">
      <c r="B4268" s="40" t="s">
        <v>3809</v>
      </c>
      <c r="C4268" s="318">
        <v>92996024.140000001</v>
      </c>
    </row>
    <row r="4269" spans="2:3" ht="15">
      <c r="B4269" s="40" t="s">
        <v>2055</v>
      </c>
      <c r="C4269" s="318">
        <v>32846220</v>
      </c>
    </row>
    <row r="4270" spans="2:3" ht="15">
      <c r="B4270" s="40" t="s">
        <v>3810</v>
      </c>
      <c r="C4270" s="318">
        <v>16494090.120000001</v>
      </c>
    </row>
    <row r="4271" spans="2:3" ht="15">
      <c r="B4271" s="40" t="s">
        <v>2057</v>
      </c>
      <c r="C4271" s="318">
        <v>36794831.18</v>
      </c>
    </row>
    <row r="4272" spans="2:3" ht="15">
      <c r="B4272" s="40" t="s">
        <v>3811</v>
      </c>
      <c r="C4272" s="318">
        <v>1187033462.9300001</v>
      </c>
    </row>
    <row r="4273" spans="2:3" ht="15">
      <c r="B4273" s="40" t="s">
        <v>2059</v>
      </c>
      <c r="C4273" s="318">
        <v>5389324.9000000004</v>
      </c>
    </row>
    <row r="4274" spans="2:3" ht="15">
      <c r="B4274" s="40" t="s">
        <v>3812</v>
      </c>
      <c r="C4274" s="318">
        <v>312532000.30000001</v>
      </c>
    </row>
    <row r="4275" spans="2:3" ht="15">
      <c r="B4275" s="40" t="s">
        <v>3813</v>
      </c>
      <c r="C4275" s="318">
        <v>167990175.75</v>
      </c>
    </row>
    <row r="4276" spans="2:3" ht="15">
      <c r="B4276" s="40" t="s">
        <v>3814</v>
      </c>
      <c r="C4276" s="318">
        <v>49524979.960000001</v>
      </c>
    </row>
    <row r="4277" spans="2:3" ht="15">
      <c r="B4277" s="40" t="s">
        <v>2064</v>
      </c>
      <c r="C4277" s="318">
        <v>73816960.109999999</v>
      </c>
    </row>
    <row r="4278" spans="2:3" ht="15">
      <c r="B4278" s="40" t="s">
        <v>3815</v>
      </c>
      <c r="C4278" s="318">
        <v>539050109.38</v>
      </c>
    </row>
    <row r="4279" spans="2:3" ht="15">
      <c r="B4279" s="40" t="s">
        <v>2066</v>
      </c>
      <c r="C4279" s="318">
        <v>97940313.120000005</v>
      </c>
    </row>
    <row r="4280" spans="2:3" ht="15">
      <c r="B4280" s="40" t="s">
        <v>3816</v>
      </c>
      <c r="C4280" s="318">
        <v>877279675.73999989</v>
      </c>
    </row>
    <row r="4281" spans="2:3" ht="15">
      <c r="B4281" s="40" t="s">
        <v>2067</v>
      </c>
      <c r="C4281" s="318">
        <v>10272000.800000001</v>
      </c>
    </row>
    <row r="4282" spans="2:3" ht="15">
      <c r="B4282" s="40" t="s">
        <v>3817</v>
      </c>
      <c r="C4282" s="318">
        <v>437616712.19999999</v>
      </c>
    </row>
    <row r="4283" spans="2:3" ht="15">
      <c r="B4283" s="40" t="s">
        <v>2069</v>
      </c>
      <c r="C4283" s="318">
        <v>9281490.120000001</v>
      </c>
    </row>
    <row r="4284" spans="2:3" ht="15">
      <c r="B4284" s="40" t="s">
        <v>3818</v>
      </c>
      <c r="C4284" s="318">
        <v>42264119.880000003</v>
      </c>
    </row>
    <row r="4285" spans="2:3" ht="15">
      <c r="B4285" s="40" t="s">
        <v>2070</v>
      </c>
      <c r="C4285" s="318">
        <v>28870537.850000001</v>
      </c>
    </row>
    <row r="4286" spans="2:3" ht="15">
      <c r="B4286" s="40" t="s">
        <v>3819</v>
      </c>
      <c r="C4286" s="318">
        <v>73970785.039999992</v>
      </c>
    </row>
    <row r="4287" spans="2:3" ht="15">
      <c r="B4287" s="40" t="s">
        <v>2072</v>
      </c>
      <c r="C4287" s="318">
        <v>606000</v>
      </c>
    </row>
    <row r="4288" spans="2:3" ht="15">
      <c r="B4288" s="40" t="s">
        <v>2074</v>
      </c>
      <c r="C4288" s="318">
        <v>175577704.19999999</v>
      </c>
    </row>
    <row r="4289" spans="2:3" ht="15">
      <c r="B4289" s="40" t="s">
        <v>3820</v>
      </c>
      <c r="C4289" s="318">
        <v>1145146405.8</v>
      </c>
    </row>
    <row r="4290" spans="2:3" ht="15">
      <c r="B4290" s="40" t="s">
        <v>1810</v>
      </c>
      <c r="C4290" s="318">
        <v>78868350.340000004</v>
      </c>
    </row>
    <row r="4291" spans="2:3" ht="15">
      <c r="B4291" s="40" t="s">
        <v>1811</v>
      </c>
      <c r="C4291" s="318">
        <v>2383462.5</v>
      </c>
    </row>
    <row r="4292" spans="2:3" ht="15">
      <c r="B4292" s="40" t="s">
        <v>1812</v>
      </c>
      <c r="C4292" s="318">
        <v>494212015.82999998</v>
      </c>
    </row>
    <row r="4293" spans="2:3" ht="15">
      <c r="B4293" s="40" t="s">
        <v>1813</v>
      </c>
      <c r="C4293" s="318">
        <v>85832201.930000007</v>
      </c>
    </row>
    <row r="4294" spans="2:3" ht="15">
      <c r="B4294" s="40" t="s">
        <v>1814</v>
      </c>
      <c r="C4294" s="318">
        <v>1639160</v>
      </c>
    </row>
    <row r="4295" spans="2:3" ht="15">
      <c r="B4295" s="40" t="s">
        <v>1815</v>
      </c>
      <c r="C4295" s="318">
        <v>236018833.01999998</v>
      </c>
    </row>
    <row r="4296" spans="2:3" ht="15">
      <c r="B4296" s="40" t="s">
        <v>1816</v>
      </c>
      <c r="C4296" s="318">
        <v>24961769.460000001</v>
      </c>
    </row>
    <row r="4297" spans="2:3" ht="15">
      <c r="B4297" s="40" t="s">
        <v>1817</v>
      </c>
      <c r="C4297" s="318">
        <v>105488022.43000001</v>
      </c>
    </row>
    <row r="4298" spans="2:3" ht="15">
      <c r="B4298" s="40" t="s">
        <v>1818</v>
      </c>
      <c r="C4298" s="318">
        <v>45171168.269999996</v>
      </c>
    </row>
    <row r="4299" spans="2:3" ht="15">
      <c r="B4299" s="40" t="s">
        <v>1819</v>
      </c>
      <c r="C4299" s="318">
        <v>737734838.29999995</v>
      </c>
    </row>
    <row r="4300" spans="2:3" ht="15">
      <c r="B4300" s="40" t="s">
        <v>1820</v>
      </c>
      <c r="C4300" s="318">
        <v>210906125.55000001</v>
      </c>
    </row>
    <row r="4301" spans="2:3" ht="15">
      <c r="B4301" s="40" t="s">
        <v>1821</v>
      </c>
      <c r="C4301" s="318">
        <v>1278127889.27</v>
      </c>
    </row>
    <row r="4302" spans="2:3" ht="15">
      <c r="B4302" s="40" t="s">
        <v>1822</v>
      </c>
      <c r="C4302" s="318">
        <v>39387874.630000003</v>
      </c>
    </row>
    <row r="4303" spans="2:3" ht="15">
      <c r="B4303" s="40" t="s">
        <v>1823</v>
      </c>
      <c r="C4303" s="318">
        <v>279745118.40000004</v>
      </c>
    </row>
    <row r="4304" spans="2:3" ht="15">
      <c r="B4304" s="40" t="s">
        <v>1824</v>
      </c>
      <c r="C4304" s="318">
        <v>94303719.300000012</v>
      </c>
    </row>
    <row r="4305" spans="2:3" ht="15">
      <c r="B4305" s="40" t="s">
        <v>1825</v>
      </c>
      <c r="C4305" s="318">
        <v>1362392857.8000002</v>
      </c>
    </row>
    <row r="4306" spans="2:3" ht="15">
      <c r="B4306" s="40" t="s">
        <v>1826</v>
      </c>
      <c r="C4306" s="318">
        <v>478766732.67000002</v>
      </c>
    </row>
    <row r="4307" spans="2:3" ht="15">
      <c r="B4307" s="40" t="s">
        <v>1827</v>
      </c>
      <c r="C4307" s="318">
        <v>48562456.259999998</v>
      </c>
    </row>
    <row r="4308" spans="2:3" ht="15">
      <c r="B4308" s="40" t="s">
        <v>1828</v>
      </c>
      <c r="C4308" s="318">
        <v>38168202.450000003</v>
      </c>
    </row>
    <row r="4309" spans="2:3" ht="15">
      <c r="B4309" s="40" t="s">
        <v>1829</v>
      </c>
      <c r="C4309" s="318">
        <v>13600300</v>
      </c>
    </row>
    <row r="4310" spans="2:3" ht="15">
      <c r="B4310" s="40" t="s">
        <v>1830</v>
      </c>
      <c r="C4310" s="318">
        <v>852521784.5</v>
      </c>
    </row>
    <row r="4311" spans="2:3" ht="15">
      <c r="B4311" s="40" t="s">
        <v>1831</v>
      </c>
      <c r="C4311" s="318">
        <v>138311508.5</v>
      </c>
    </row>
    <row r="4312" spans="2:3" ht="15">
      <c r="B4312" s="40" t="s">
        <v>1832</v>
      </c>
      <c r="C4312" s="318">
        <v>589315941.86000001</v>
      </c>
    </row>
    <row r="4313" spans="2:3" ht="15">
      <c r="B4313" s="40" t="s">
        <v>1833</v>
      </c>
      <c r="C4313" s="318">
        <v>169949208.80000001</v>
      </c>
    </row>
    <row r="4314" spans="2:3" ht="15">
      <c r="B4314" s="40" t="s">
        <v>1834</v>
      </c>
      <c r="C4314" s="318">
        <v>767993817.24000001</v>
      </c>
    </row>
    <row r="4315" spans="2:3" ht="15">
      <c r="B4315" s="40" t="s">
        <v>1835</v>
      </c>
      <c r="C4315" s="318">
        <v>13334460.48</v>
      </c>
    </row>
    <row r="4316" spans="2:3" ht="15">
      <c r="B4316" s="40" t="s">
        <v>1836</v>
      </c>
      <c r="C4316" s="318">
        <v>65106243.839999996</v>
      </c>
    </row>
    <row r="4317" spans="2:3" ht="15">
      <c r="B4317" s="40" t="s">
        <v>1837</v>
      </c>
      <c r="C4317" s="318">
        <v>51970159.840000004</v>
      </c>
    </row>
    <row r="4318" spans="2:3" ht="15">
      <c r="B4318" s="40" t="s">
        <v>1838</v>
      </c>
      <c r="C4318" s="318">
        <v>312762637.56</v>
      </c>
    </row>
    <row r="4319" spans="2:3" ht="15">
      <c r="B4319" s="40" t="s">
        <v>1839</v>
      </c>
      <c r="C4319" s="318">
        <v>196613899.91</v>
      </c>
    </row>
    <row r="4320" spans="2:3" ht="15">
      <c r="B4320" s="40" t="s">
        <v>1840</v>
      </c>
      <c r="C4320" s="318">
        <v>1106282848.3</v>
      </c>
    </row>
    <row r="4321" spans="2:3" ht="15">
      <c r="B4321" s="40" t="s">
        <v>1841</v>
      </c>
      <c r="C4321" s="318">
        <v>1403379254.7099998</v>
      </c>
    </row>
    <row r="4322" spans="2:3" ht="15">
      <c r="B4322" s="40" t="s">
        <v>1842</v>
      </c>
      <c r="C4322" s="318">
        <v>6254668.75</v>
      </c>
    </row>
    <row r="4323" spans="2:3" ht="15">
      <c r="B4323" s="40" t="s">
        <v>1843</v>
      </c>
      <c r="C4323" s="318">
        <v>1232959775.76</v>
      </c>
    </row>
    <row r="4324" spans="2:3" ht="15">
      <c r="B4324" s="40" t="s">
        <v>1844</v>
      </c>
      <c r="C4324" s="318">
        <v>24690512.52</v>
      </c>
    </row>
    <row r="4325" spans="2:3" ht="15">
      <c r="B4325" s="40" t="s">
        <v>1845</v>
      </c>
      <c r="C4325" s="318">
        <v>547742876.85000002</v>
      </c>
    </row>
    <row r="4326" spans="2:3" ht="15">
      <c r="B4326" s="40" t="s">
        <v>1846</v>
      </c>
      <c r="C4326" s="318">
        <v>229472319.54999998</v>
      </c>
    </row>
    <row r="4327" spans="2:3" ht="15">
      <c r="B4327" s="40" t="s">
        <v>1847</v>
      </c>
      <c r="C4327" s="318">
        <v>16867578.920000002</v>
      </c>
    </row>
    <row r="4328" spans="2:3" ht="15">
      <c r="B4328" s="40" t="s">
        <v>1848</v>
      </c>
      <c r="C4328" s="318">
        <v>781669173.96000004</v>
      </c>
    </row>
    <row r="4329" spans="2:3" ht="15">
      <c r="B4329" s="40" t="s">
        <v>1849</v>
      </c>
      <c r="C4329" s="318">
        <v>158847201.90000001</v>
      </c>
    </row>
    <row r="4330" spans="2:3" ht="15">
      <c r="B4330" s="40" t="s">
        <v>1850</v>
      </c>
      <c r="C4330" s="318">
        <v>233408586.84999996</v>
      </c>
    </row>
    <row r="4331" spans="2:3" ht="15">
      <c r="B4331" s="40" t="s">
        <v>1851</v>
      </c>
      <c r="C4331" s="318">
        <v>71180696.359999999</v>
      </c>
    </row>
    <row r="4332" spans="2:3" ht="15">
      <c r="B4332" s="40" t="s">
        <v>1852</v>
      </c>
      <c r="C4332" s="318">
        <v>273980731.5</v>
      </c>
    </row>
    <row r="4333" spans="2:3" ht="15">
      <c r="B4333" s="40" t="s">
        <v>1853</v>
      </c>
      <c r="C4333" s="318">
        <v>350278670.43000001</v>
      </c>
    </row>
    <row r="4334" spans="2:3" ht="15">
      <c r="B4334" s="40" t="s">
        <v>1854</v>
      </c>
      <c r="C4334" s="318">
        <v>5841080</v>
      </c>
    </row>
    <row r="4335" spans="2:3" ht="15">
      <c r="B4335" s="40" t="s">
        <v>1855</v>
      </c>
      <c r="C4335" s="318">
        <v>145521715.86000001</v>
      </c>
    </row>
    <row r="4336" spans="2:3" ht="15">
      <c r="B4336" s="40" t="s">
        <v>1856</v>
      </c>
      <c r="C4336" s="318">
        <v>134075580.26000001</v>
      </c>
    </row>
    <row r="4337" spans="2:3" ht="15">
      <c r="B4337" s="40" t="s">
        <v>1857</v>
      </c>
      <c r="C4337" s="318">
        <v>1811700</v>
      </c>
    </row>
    <row r="4338" spans="2:3" ht="15">
      <c r="B4338" s="40" t="s">
        <v>1858</v>
      </c>
      <c r="C4338" s="318">
        <v>56262224.549999997</v>
      </c>
    </row>
    <row r="4339" spans="2:3" ht="15">
      <c r="B4339" s="40" t="s">
        <v>1859</v>
      </c>
      <c r="C4339" s="318">
        <v>2859900</v>
      </c>
    </row>
    <row r="4340" spans="2:3" ht="15">
      <c r="B4340" s="40" t="s">
        <v>1860</v>
      </c>
      <c r="C4340" s="318">
        <v>303338109.90000004</v>
      </c>
    </row>
    <row r="4341" spans="2:3" ht="15">
      <c r="B4341" s="40" t="s">
        <v>1861</v>
      </c>
      <c r="C4341" s="318">
        <v>69648635.699999988</v>
      </c>
    </row>
    <row r="4342" spans="2:3" ht="15">
      <c r="B4342" s="40" t="s">
        <v>1862</v>
      </c>
      <c r="C4342" s="318">
        <v>25004324.550000001</v>
      </c>
    </row>
    <row r="4343" spans="2:3" ht="15">
      <c r="B4343" s="40" t="s">
        <v>1863</v>
      </c>
      <c r="C4343" s="318">
        <v>4593225</v>
      </c>
    </row>
    <row r="4344" spans="2:3" ht="15">
      <c r="B4344" s="40" t="s">
        <v>1864</v>
      </c>
      <c r="C4344" s="318">
        <v>60903541.439999998</v>
      </c>
    </row>
    <row r="4345" spans="2:3" ht="15">
      <c r="B4345" s="40" t="s">
        <v>1865</v>
      </c>
      <c r="C4345" s="318">
        <v>3366540</v>
      </c>
    </row>
    <row r="4346" spans="2:3" ht="15">
      <c r="B4346" s="40" t="s">
        <v>1866</v>
      </c>
      <c r="C4346" s="318">
        <v>75858252.840000004</v>
      </c>
    </row>
    <row r="4347" spans="2:3" ht="15">
      <c r="B4347" s="40" t="s">
        <v>1867</v>
      </c>
      <c r="C4347" s="318">
        <v>81546368.959999993</v>
      </c>
    </row>
    <row r="4348" spans="2:3" ht="15">
      <c r="B4348" s="40" t="s">
        <v>1868</v>
      </c>
      <c r="C4348" s="318">
        <v>10676103.75</v>
      </c>
    </row>
    <row r="4349" spans="2:3" ht="15">
      <c r="B4349" s="40" t="s">
        <v>1869</v>
      </c>
      <c r="C4349" s="318">
        <v>479055939.25</v>
      </c>
    </row>
    <row r="4350" spans="2:3" ht="15">
      <c r="B4350" s="40" t="s">
        <v>1870</v>
      </c>
      <c r="C4350" s="318">
        <v>12388188.01</v>
      </c>
    </row>
    <row r="4351" spans="2:3" ht="15">
      <c r="B4351" s="40" t="s">
        <v>1871</v>
      </c>
      <c r="C4351" s="318">
        <v>210284882.49000001</v>
      </c>
    </row>
    <row r="4352" spans="2:3" ht="15">
      <c r="B4352" s="40" t="s">
        <v>1872</v>
      </c>
      <c r="C4352" s="318">
        <v>23106200.780000001</v>
      </c>
    </row>
    <row r="4353" spans="2:3" ht="15">
      <c r="B4353" s="40" t="s">
        <v>1873</v>
      </c>
      <c r="C4353" s="318">
        <v>20817930.84</v>
      </c>
    </row>
    <row r="4354" spans="2:3" ht="15">
      <c r="B4354" s="40" t="s">
        <v>1874</v>
      </c>
      <c r="C4354" s="318">
        <v>236238184.60999998</v>
      </c>
    </row>
    <row r="4355" spans="2:3" ht="15">
      <c r="B4355" s="40" t="s">
        <v>1875</v>
      </c>
      <c r="C4355" s="318">
        <v>10342570</v>
      </c>
    </row>
    <row r="4356" spans="2:3" ht="15">
      <c r="B4356" s="40" t="s">
        <v>1876</v>
      </c>
      <c r="C4356" s="318">
        <v>453079047.89999998</v>
      </c>
    </row>
    <row r="4357" spans="2:3" ht="15">
      <c r="B4357" s="40" t="s">
        <v>1877</v>
      </c>
      <c r="C4357" s="318">
        <v>11928200.300000001</v>
      </c>
    </row>
    <row r="4358" spans="2:3" ht="15">
      <c r="B4358" s="40" t="s">
        <v>1878</v>
      </c>
      <c r="C4358" s="318">
        <v>6625000</v>
      </c>
    </row>
    <row r="4359" spans="2:3" ht="15">
      <c r="B4359" s="40" t="s">
        <v>1879</v>
      </c>
      <c r="C4359" s="318">
        <v>6907252</v>
      </c>
    </row>
    <row r="4360" spans="2:3" ht="15">
      <c r="B4360" s="40" t="s">
        <v>1880</v>
      </c>
      <c r="C4360" s="318">
        <v>71087608.680000007</v>
      </c>
    </row>
    <row r="4361" spans="2:3" ht="15">
      <c r="B4361" s="40" t="s">
        <v>1881</v>
      </c>
      <c r="C4361" s="318">
        <v>6712080.0599999996</v>
      </c>
    </row>
    <row r="4362" spans="2:3" ht="15">
      <c r="B4362" s="40" t="s">
        <v>1882</v>
      </c>
      <c r="C4362" s="318">
        <v>63756135.799999997</v>
      </c>
    </row>
    <row r="4363" spans="2:3" ht="15">
      <c r="B4363" s="40" t="s">
        <v>1883</v>
      </c>
      <c r="C4363" s="318">
        <v>29806557.759999998</v>
      </c>
    </row>
    <row r="4364" spans="2:3" ht="15">
      <c r="B4364" s="40" t="s">
        <v>1884</v>
      </c>
      <c r="C4364" s="318">
        <v>75087831.079999998</v>
      </c>
    </row>
    <row r="4365" spans="2:3" ht="15">
      <c r="B4365" s="40" t="s">
        <v>1885</v>
      </c>
      <c r="C4365" s="318">
        <v>27264281.449999999</v>
      </c>
    </row>
    <row r="4366" spans="2:3" ht="15">
      <c r="B4366" s="40" t="s">
        <v>1886</v>
      </c>
      <c r="C4366" s="318">
        <v>135236312.38</v>
      </c>
    </row>
    <row r="4367" spans="2:3" ht="15">
      <c r="B4367" s="40" t="s">
        <v>1887</v>
      </c>
      <c r="C4367" s="318">
        <v>74128502.629999995</v>
      </c>
    </row>
    <row r="4368" spans="2:3" ht="15">
      <c r="B4368" s="40" t="s">
        <v>1888</v>
      </c>
      <c r="C4368" s="318">
        <v>443300</v>
      </c>
    </row>
    <row r="4369" spans="2:3" ht="15">
      <c r="B4369" s="40" t="s">
        <v>1889</v>
      </c>
      <c r="C4369" s="318">
        <v>450537.5</v>
      </c>
    </row>
    <row r="4370" spans="2:3" ht="15">
      <c r="B4370" s="40" t="s">
        <v>1890</v>
      </c>
      <c r="C4370" s="318">
        <v>316715683.74000001</v>
      </c>
    </row>
    <row r="4371" spans="2:3" ht="15">
      <c r="B4371" s="40" t="s">
        <v>1891</v>
      </c>
      <c r="C4371" s="318">
        <v>10501687.439999999</v>
      </c>
    </row>
    <row r="4372" spans="2:3" ht="15">
      <c r="B4372" s="40" t="s">
        <v>1892</v>
      </c>
      <c r="C4372" s="318">
        <v>1056776346.3</v>
      </c>
    </row>
    <row r="4373" spans="2:3" ht="15">
      <c r="B4373" s="40" t="s">
        <v>1893</v>
      </c>
      <c r="C4373" s="318">
        <v>13268805.17</v>
      </c>
    </row>
    <row r="4374" spans="2:3" ht="15">
      <c r="B4374" s="40" t="s">
        <v>1894</v>
      </c>
      <c r="C4374" s="318">
        <v>1031100638.8099999</v>
      </c>
    </row>
    <row r="4375" spans="2:3" ht="15">
      <c r="B4375" s="40" t="s">
        <v>1895</v>
      </c>
      <c r="C4375" s="318">
        <v>243859124.81999996</v>
      </c>
    </row>
    <row r="4376" spans="2:3" ht="15">
      <c r="B4376" s="40" t="s">
        <v>1896</v>
      </c>
      <c r="C4376" s="318">
        <v>504629159.69999999</v>
      </c>
    </row>
    <row r="4377" spans="2:3" ht="15">
      <c r="B4377" s="40" t="s">
        <v>1897</v>
      </c>
      <c r="C4377" s="318">
        <v>3376187.48</v>
      </c>
    </row>
    <row r="4378" spans="2:3" ht="15">
      <c r="B4378" s="40" t="s">
        <v>1898</v>
      </c>
      <c r="C4378" s="318">
        <v>218716568.63999999</v>
      </c>
    </row>
    <row r="4379" spans="2:3" ht="15">
      <c r="B4379" s="40" t="s">
        <v>1899</v>
      </c>
      <c r="C4379" s="318">
        <v>42928200</v>
      </c>
    </row>
    <row r="4380" spans="2:3" ht="15">
      <c r="B4380" s="40" t="s">
        <v>1900</v>
      </c>
      <c r="C4380" s="318">
        <v>127784806.24000001</v>
      </c>
    </row>
    <row r="4381" spans="2:3" ht="15">
      <c r="B4381" s="40" t="s">
        <v>1901</v>
      </c>
      <c r="C4381" s="318">
        <v>77324985</v>
      </c>
    </row>
    <row r="4382" spans="2:3" ht="15">
      <c r="B4382" s="40" t="s">
        <v>1902</v>
      </c>
      <c r="C4382" s="318">
        <v>249007331.94999999</v>
      </c>
    </row>
    <row r="4383" spans="2:3" ht="15">
      <c r="B4383" s="40" t="s">
        <v>1903</v>
      </c>
      <c r="C4383" s="318">
        <v>71218611.359999999</v>
      </c>
    </row>
    <row r="4384" spans="2:3" ht="15">
      <c r="B4384" s="40" t="s">
        <v>1904</v>
      </c>
      <c r="C4384" s="318">
        <v>355101547.56999999</v>
      </c>
    </row>
    <row r="4385" spans="2:3" ht="15">
      <c r="B4385" s="40" t="s">
        <v>1905</v>
      </c>
      <c r="C4385" s="318">
        <v>470985</v>
      </c>
    </row>
    <row r="4386" spans="2:3" ht="15">
      <c r="B4386" s="40" t="s">
        <v>1906</v>
      </c>
      <c r="C4386" s="318">
        <v>354944484.14999998</v>
      </c>
    </row>
    <row r="4387" spans="2:3" ht="15">
      <c r="B4387" s="40" t="s">
        <v>1907</v>
      </c>
      <c r="C4387" s="318">
        <v>92916412.680000007</v>
      </c>
    </row>
    <row r="4388" spans="2:3" ht="15">
      <c r="B4388" s="40" t="s">
        <v>1908</v>
      </c>
      <c r="C4388" s="318">
        <v>102857849.59999999</v>
      </c>
    </row>
    <row r="4389" spans="2:3" ht="15">
      <c r="B4389" s="40" t="s">
        <v>1909</v>
      </c>
      <c r="C4389" s="318">
        <v>31514300.900000002</v>
      </c>
    </row>
    <row r="4390" spans="2:3" ht="15">
      <c r="B4390" s="40" t="s">
        <v>1910</v>
      </c>
      <c r="C4390" s="318">
        <v>107255488</v>
      </c>
    </row>
    <row r="4391" spans="2:3" ht="15">
      <c r="B4391" s="40" t="s">
        <v>1911</v>
      </c>
      <c r="C4391" s="318">
        <v>3428100</v>
      </c>
    </row>
    <row r="4392" spans="2:3" ht="15">
      <c r="B4392" s="40" t="s">
        <v>1912</v>
      </c>
      <c r="C4392" s="318">
        <v>9423857.5</v>
      </c>
    </row>
    <row r="4393" spans="2:3" ht="15">
      <c r="B4393" s="40" t="s">
        <v>1913</v>
      </c>
      <c r="C4393" s="318">
        <v>569535667.38999999</v>
      </c>
    </row>
    <row r="4394" spans="2:3" ht="15">
      <c r="B4394" s="40" t="s">
        <v>1914</v>
      </c>
      <c r="C4394" s="318">
        <v>218363713.38000003</v>
      </c>
    </row>
    <row r="4395" spans="2:3" ht="15">
      <c r="B4395" s="40" t="s">
        <v>1915</v>
      </c>
      <c r="C4395" s="318">
        <v>81295905.599999994</v>
      </c>
    </row>
    <row r="4396" spans="2:3" ht="15">
      <c r="B4396" s="40" t="s">
        <v>1916</v>
      </c>
      <c r="C4396" s="318">
        <v>52358166.719999999</v>
      </c>
    </row>
    <row r="4397" spans="2:3" ht="15">
      <c r="B4397" s="40" t="s">
        <v>1917</v>
      </c>
      <c r="C4397" s="318">
        <v>9655775.0500000007</v>
      </c>
    </row>
    <row r="4398" spans="2:3" ht="15">
      <c r="B4398" s="40" t="s">
        <v>1918</v>
      </c>
      <c r="C4398" s="318">
        <v>1089480</v>
      </c>
    </row>
    <row r="4399" spans="2:3" ht="15">
      <c r="B4399" s="40" t="s">
        <v>1919</v>
      </c>
      <c r="C4399" s="318">
        <v>26195454.009999998</v>
      </c>
    </row>
    <row r="4400" spans="2:3" ht="15">
      <c r="B4400" s="40" t="s">
        <v>1920</v>
      </c>
      <c r="C4400" s="318">
        <v>2354404294.6500001</v>
      </c>
    </row>
    <row r="4401" spans="2:3" ht="15">
      <c r="B4401" s="40" t="s">
        <v>1921</v>
      </c>
      <c r="C4401" s="318">
        <v>118431988.8</v>
      </c>
    </row>
    <row r="4402" spans="2:3" ht="15">
      <c r="B4402" s="40" t="s">
        <v>1922</v>
      </c>
      <c r="C4402" s="318">
        <v>84558329.400000006</v>
      </c>
    </row>
    <row r="4403" spans="2:3" ht="15">
      <c r="B4403" s="40" t="s">
        <v>1923</v>
      </c>
      <c r="C4403" s="318">
        <v>70310953.920000002</v>
      </c>
    </row>
    <row r="4404" spans="2:3" ht="15">
      <c r="B4404" s="40" t="s">
        <v>1924</v>
      </c>
      <c r="C4404" s="318">
        <v>14750190.279999999</v>
      </c>
    </row>
    <row r="4405" spans="2:3" ht="15">
      <c r="B4405" s="40" t="s">
        <v>1925</v>
      </c>
      <c r="C4405" s="318">
        <v>118454950.79999998</v>
      </c>
    </row>
    <row r="4406" spans="2:3" ht="15">
      <c r="B4406" s="40" t="s">
        <v>1926</v>
      </c>
      <c r="C4406" s="318">
        <v>331452134.73000002</v>
      </c>
    </row>
    <row r="4407" spans="2:3" ht="15">
      <c r="B4407" s="40" t="s">
        <v>1927</v>
      </c>
      <c r="C4407" s="318">
        <v>1486695</v>
      </c>
    </row>
    <row r="4408" spans="2:3" ht="15">
      <c r="B4408" s="40" t="s">
        <v>1928</v>
      </c>
      <c r="C4408" s="318">
        <v>598459612</v>
      </c>
    </row>
    <row r="4409" spans="2:3" ht="15">
      <c r="B4409" s="40" t="s">
        <v>1929</v>
      </c>
      <c r="C4409" s="318">
        <v>67058003.000000007</v>
      </c>
    </row>
    <row r="4410" spans="2:3" ht="15">
      <c r="B4410" s="40" t="s">
        <v>1930</v>
      </c>
      <c r="C4410" s="318">
        <v>872992436.66999996</v>
      </c>
    </row>
    <row r="4411" spans="2:3" ht="15">
      <c r="B4411" s="40" t="s">
        <v>1931</v>
      </c>
      <c r="C4411" s="318">
        <v>357374714.63</v>
      </c>
    </row>
    <row r="4412" spans="2:3" ht="15">
      <c r="B4412" s="40" t="s">
        <v>1932</v>
      </c>
      <c r="C4412" s="318">
        <v>17366999.629999999</v>
      </c>
    </row>
    <row r="4413" spans="2:3" ht="15">
      <c r="B4413" s="40" t="s">
        <v>1933</v>
      </c>
      <c r="C4413" s="318">
        <v>47942096.299999997</v>
      </c>
    </row>
    <row r="4414" spans="2:3" ht="15">
      <c r="B4414" s="40" t="s">
        <v>1934</v>
      </c>
      <c r="C4414" s="318">
        <v>75672593.199999988</v>
      </c>
    </row>
    <row r="4415" spans="2:3" ht="15">
      <c r="B4415" s="40" t="s">
        <v>1935</v>
      </c>
      <c r="C4415" s="318">
        <v>7324602</v>
      </c>
    </row>
    <row r="4416" spans="2:3" ht="15">
      <c r="B4416" s="40" t="s">
        <v>1936</v>
      </c>
      <c r="C4416" s="318">
        <v>2993008785.1300001</v>
      </c>
    </row>
    <row r="4417" spans="2:3" ht="15">
      <c r="B4417" s="40" t="s">
        <v>1937</v>
      </c>
      <c r="C4417" s="318">
        <v>112796602.31</v>
      </c>
    </row>
    <row r="4418" spans="2:3" ht="15">
      <c r="B4418" s="40" t="s">
        <v>1938</v>
      </c>
      <c r="C4418" s="318">
        <v>88069054.549999997</v>
      </c>
    </row>
    <row r="4419" spans="2:3" ht="15">
      <c r="B4419" s="40" t="s">
        <v>1939</v>
      </c>
      <c r="C4419" s="318">
        <v>3749541.42</v>
      </c>
    </row>
    <row r="4420" spans="2:3" ht="15">
      <c r="B4420" s="40" t="s">
        <v>1940</v>
      </c>
      <c r="C4420" s="318">
        <v>388714723.5</v>
      </c>
    </row>
    <row r="4421" spans="2:3" ht="15">
      <c r="B4421" s="40" t="s">
        <v>1941</v>
      </c>
      <c r="C4421" s="318">
        <v>7397100</v>
      </c>
    </row>
    <row r="4422" spans="2:3" ht="15">
      <c r="B4422" s="40" t="s">
        <v>1942</v>
      </c>
      <c r="C4422" s="318">
        <v>1746750</v>
      </c>
    </row>
    <row r="4423" spans="2:3" ht="15">
      <c r="B4423" s="40" t="s">
        <v>1943</v>
      </c>
      <c r="C4423" s="318">
        <v>453989350</v>
      </c>
    </row>
    <row r="4424" spans="2:3" ht="15">
      <c r="B4424" s="40" t="s">
        <v>1944</v>
      </c>
      <c r="C4424" s="318">
        <v>27458993</v>
      </c>
    </row>
    <row r="4425" spans="2:3" ht="15">
      <c r="B4425" s="40" t="s">
        <v>1945</v>
      </c>
      <c r="C4425" s="318">
        <v>202888404.40999997</v>
      </c>
    </row>
    <row r="4426" spans="2:3" ht="15">
      <c r="B4426" s="40" t="s">
        <v>1946</v>
      </c>
      <c r="C4426" s="318">
        <v>124560501.30000001</v>
      </c>
    </row>
    <row r="4427" spans="2:3" ht="15">
      <c r="B4427" s="40" t="s">
        <v>1947</v>
      </c>
      <c r="C4427" s="318">
        <v>6562990</v>
      </c>
    </row>
    <row r="4428" spans="2:3" ht="15">
      <c r="B4428" s="40" t="s">
        <v>1948</v>
      </c>
      <c r="C4428" s="318">
        <v>9957270.120000001</v>
      </c>
    </row>
    <row r="4429" spans="2:3" ht="15">
      <c r="B4429" s="40" t="s">
        <v>1949</v>
      </c>
      <c r="C4429" s="318">
        <v>23339900.239999998</v>
      </c>
    </row>
    <row r="4430" spans="2:3" ht="15">
      <c r="B4430" s="40" t="s">
        <v>1950</v>
      </c>
      <c r="C4430" s="318">
        <v>319141005.30000001</v>
      </c>
    </row>
    <row r="4431" spans="2:3" ht="15">
      <c r="B4431" s="40" t="s">
        <v>1951</v>
      </c>
      <c r="C4431" s="318">
        <v>37417887.5</v>
      </c>
    </row>
    <row r="4432" spans="2:3" ht="15">
      <c r="B4432" s="40" t="s">
        <v>1952</v>
      </c>
      <c r="C4432" s="318">
        <v>45047999.359999999</v>
      </c>
    </row>
    <row r="4433" spans="2:3" ht="15">
      <c r="B4433" s="40" t="s">
        <v>1953</v>
      </c>
      <c r="C4433" s="318">
        <v>7326080</v>
      </c>
    </row>
    <row r="4434" spans="2:3" ht="15">
      <c r="B4434" s="40" t="s">
        <v>1954</v>
      </c>
      <c r="C4434" s="318">
        <v>4587437.5</v>
      </c>
    </row>
    <row r="4435" spans="2:3" ht="15">
      <c r="B4435" s="40" t="s">
        <v>1955</v>
      </c>
      <c r="C4435" s="318">
        <v>89121624.879999995</v>
      </c>
    </row>
    <row r="4436" spans="2:3" ht="15">
      <c r="B4436" s="40" t="s">
        <v>1956</v>
      </c>
      <c r="C4436" s="318">
        <v>201694756.51999998</v>
      </c>
    </row>
    <row r="4437" spans="2:3" ht="15">
      <c r="B4437" s="40" t="s">
        <v>1957</v>
      </c>
      <c r="C4437" s="318">
        <v>19324500</v>
      </c>
    </row>
    <row r="4438" spans="2:3" ht="15">
      <c r="B4438" s="40" t="s">
        <v>1958</v>
      </c>
      <c r="C4438" s="318">
        <v>2528288079</v>
      </c>
    </row>
    <row r="4439" spans="2:3" ht="15">
      <c r="B4439" s="40" t="s">
        <v>1959</v>
      </c>
      <c r="C4439" s="318">
        <v>57767580.280000001</v>
      </c>
    </row>
    <row r="4440" spans="2:3" ht="15">
      <c r="B4440" s="40" t="s">
        <v>1960</v>
      </c>
      <c r="C4440" s="318">
        <v>26081900.399999999</v>
      </c>
    </row>
    <row r="4441" spans="2:3" ht="15">
      <c r="B4441" s="40" t="s">
        <v>1961</v>
      </c>
      <c r="C4441" s="318">
        <v>27385501.400000002</v>
      </c>
    </row>
    <row r="4442" spans="2:3" ht="15">
      <c r="B4442" s="40" t="s">
        <v>1962</v>
      </c>
      <c r="C4442" s="318">
        <v>351821646.47000003</v>
      </c>
    </row>
    <row r="4443" spans="2:3" ht="15">
      <c r="B4443" s="40" t="s">
        <v>1963</v>
      </c>
      <c r="C4443" s="318">
        <v>307284058.06999999</v>
      </c>
    </row>
    <row r="4444" spans="2:3" ht="15">
      <c r="B4444" s="40" t="s">
        <v>1964</v>
      </c>
      <c r="C4444" s="318">
        <v>96998295.599999994</v>
      </c>
    </row>
    <row r="4445" spans="2:3" ht="15">
      <c r="B4445" s="40" t="s">
        <v>1965</v>
      </c>
      <c r="C4445" s="318">
        <v>9835099.5999999996</v>
      </c>
    </row>
    <row r="4446" spans="2:3" ht="15">
      <c r="B4446" s="40" t="s">
        <v>1966</v>
      </c>
      <c r="C4446" s="318">
        <v>189153914.44</v>
      </c>
    </row>
    <row r="4447" spans="2:3" ht="15">
      <c r="B4447" s="40" t="s">
        <v>1967</v>
      </c>
      <c r="C4447" s="318">
        <v>88568894.219999999</v>
      </c>
    </row>
    <row r="4448" spans="2:3" ht="15">
      <c r="B4448" s="40" t="s">
        <v>1968</v>
      </c>
      <c r="C4448" s="318">
        <v>3833655</v>
      </c>
    </row>
    <row r="4449" spans="2:3" ht="15">
      <c r="B4449" s="40" t="s">
        <v>1969</v>
      </c>
      <c r="C4449" s="318">
        <v>73959520.090000004</v>
      </c>
    </row>
    <row r="4450" spans="2:3" ht="15">
      <c r="B4450" s="40" t="s">
        <v>1970</v>
      </c>
      <c r="C4450" s="318">
        <v>12952555.26</v>
      </c>
    </row>
    <row r="4451" spans="2:3" ht="15">
      <c r="B4451" s="40" t="s">
        <v>1971</v>
      </c>
      <c r="C4451" s="318">
        <v>109850598</v>
      </c>
    </row>
    <row r="4452" spans="2:3" ht="15">
      <c r="B4452" s="40" t="s">
        <v>1972</v>
      </c>
      <c r="C4452" s="318">
        <v>4064000</v>
      </c>
    </row>
    <row r="4453" spans="2:3" ht="15">
      <c r="B4453" s="40" t="s">
        <v>1973</v>
      </c>
      <c r="C4453" s="318">
        <v>12537875.280000001</v>
      </c>
    </row>
    <row r="4454" spans="2:3" ht="15">
      <c r="B4454" s="40" t="s">
        <v>1974</v>
      </c>
      <c r="C4454" s="318">
        <v>928830</v>
      </c>
    </row>
    <row r="4455" spans="2:3" ht="15">
      <c r="B4455" s="40" t="s">
        <v>1975</v>
      </c>
      <c r="C4455" s="318">
        <v>56136660.099999994</v>
      </c>
    </row>
    <row r="4456" spans="2:3" ht="15">
      <c r="B4456" s="40" t="s">
        <v>1976</v>
      </c>
      <c r="C4456" s="318">
        <v>62641795.120000005</v>
      </c>
    </row>
    <row r="4457" spans="2:3" ht="15">
      <c r="B4457" s="40" t="s">
        <v>1977</v>
      </c>
      <c r="C4457" s="318">
        <v>63240300.280000001</v>
      </c>
    </row>
    <row r="4458" spans="2:3" ht="15">
      <c r="B4458" s="40" t="s">
        <v>1978</v>
      </c>
      <c r="C4458" s="318">
        <v>38572599.920000002</v>
      </c>
    </row>
    <row r="4459" spans="2:3" ht="15">
      <c r="B4459" s="40" t="s">
        <v>1979</v>
      </c>
      <c r="C4459" s="318">
        <v>223553925</v>
      </c>
    </row>
    <row r="4460" spans="2:3" ht="15">
      <c r="B4460" s="40" t="s">
        <v>1980</v>
      </c>
      <c r="C4460" s="318">
        <v>103760099.99999999</v>
      </c>
    </row>
    <row r="4461" spans="2:3" ht="15">
      <c r="B4461" s="40" t="s">
        <v>1981</v>
      </c>
      <c r="C4461" s="318">
        <v>155498935.92000002</v>
      </c>
    </row>
    <row r="4462" spans="2:3" ht="15">
      <c r="B4462" s="40" t="s">
        <v>1982</v>
      </c>
      <c r="C4462" s="318">
        <v>646645442.27999997</v>
      </c>
    </row>
    <row r="4463" spans="2:3" ht="15">
      <c r="B4463" s="40" t="s">
        <v>1983</v>
      </c>
      <c r="C4463" s="318">
        <v>4723740</v>
      </c>
    </row>
    <row r="4464" spans="2:3" ht="15">
      <c r="B4464" s="40" t="s">
        <v>1984</v>
      </c>
      <c r="C4464" s="318">
        <v>87303477.519999996</v>
      </c>
    </row>
    <row r="4465" spans="2:3" ht="15">
      <c r="B4465" s="40" t="s">
        <v>1985</v>
      </c>
      <c r="C4465" s="318">
        <v>705080</v>
      </c>
    </row>
    <row r="4466" spans="2:3" ht="15">
      <c r="B4466" s="40" t="s">
        <v>1986</v>
      </c>
      <c r="C4466" s="318">
        <v>101499108.07999998</v>
      </c>
    </row>
    <row r="4467" spans="2:3" ht="15">
      <c r="B4467" s="40" t="s">
        <v>1987</v>
      </c>
      <c r="C4467" s="318">
        <v>173929870.5</v>
      </c>
    </row>
    <row r="4468" spans="2:3" ht="15">
      <c r="B4468" s="40" t="s">
        <v>1988</v>
      </c>
      <c r="C4468" s="318">
        <v>280707256.52999997</v>
      </c>
    </row>
    <row r="4469" spans="2:3" ht="15">
      <c r="B4469" s="40" t="s">
        <v>1989</v>
      </c>
      <c r="C4469" s="318">
        <v>35410312.369999997</v>
      </c>
    </row>
    <row r="4470" spans="2:3" ht="15">
      <c r="B4470" s="40" t="s">
        <v>1990</v>
      </c>
      <c r="C4470" s="318">
        <v>1298647.5</v>
      </c>
    </row>
    <row r="4471" spans="2:3" ht="15">
      <c r="B4471" s="40" t="s">
        <v>1991</v>
      </c>
      <c r="C4471" s="318">
        <v>236562041.78000003</v>
      </c>
    </row>
    <row r="4472" spans="2:3" ht="15">
      <c r="B4472" s="40" t="s">
        <v>1992</v>
      </c>
      <c r="C4472" s="318">
        <v>3745876</v>
      </c>
    </row>
    <row r="4473" spans="2:3" ht="15">
      <c r="B4473" s="40" t="s">
        <v>1993</v>
      </c>
      <c r="C4473" s="318">
        <v>545313713.4000001</v>
      </c>
    </row>
    <row r="4474" spans="2:3" ht="15">
      <c r="B4474" s="40" t="s">
        <v>1994</v>
      </c>
      <c r="C4474" s="318">
        <v>17734945.949999999</v>
      </c>
    </row>
    <row r="4475" spans="2:3" ht="15">
      <c r="B4475" s="40" t="s">
        <v>1995</v>
      </c>
      <c r="C4475" s="318">
        <v>752275948.62</v>
      </c>
    </row>
    <row r="4476" spans="2:3" ht="15">
      <c r="B4476" s="40" t="s">
        <v>1996</v>
      </c>
      <c r="C4476" s="318">
        <v>5911470</v>
      </c>
    </row>
    <row r="4477" spans="2:3" ht="15">
      <c r="B4477" s="40" t="s">
        <v>1997</v>
      </c>
      <c r="C4477" s="318">
        <v>341248391.60999995</v>
      </c>
    </row>
    <row r="4478" spans="2:3" ht="15">
      <c r="B4478" s="40" t="s">
        <v>1998</v>
      </c>
      <c r="C4478" s="318">
        <v>20375075.140000001</v>
      </c>
    </row>
    <row r="4479" spans="2:3" ht="15">
      <c r="B4479" s="40" t="s">
        <v>1999</v>
      </c>
      <c r="C4479" s="318">
        <v>35293825</v>
      </c>
    </row>
    <row r="4480" spans="2:3" ht="15">
      <c r="B4480" s="40" t="s">
        <v>2000</v>
      </c>
      <c r="C4480" s="318">
        <v>132054401.06</v>
      </c>
    </row>
    <row r="4481" spans="2:3" ht="15">
      <c r="B4481" s="40" t="s">
        <v>2001</v>
      </c>
      <c r="C4481" s="318">
        <v>53962819.859999999</v>
      </c>
    </row>
    <row r="4482" spans="2:3" ht="15">
      <c r="B4482" s="40" t="s">
        <v>2002</v>
      </c>
      <c r="C4482" s="318">
        <v>11412168.460000001</v>
      </c>
    </row>
    <row r="4483" spans="2:3" ht="15">
      <c r="B4483" s="40" t="s">
        <v>2003</v>
      </c>
      <c r="C4483" s="318">
        <v>147022836</v>
      </c>
    </row>
    <row r="4484" spans="2:3" ht="15">
      <c r="B4484" s="40" t="s">
        <v>2004</v>
      </c>
      <c r="C4484" s="318">
        <v>21064650.079999998</v>
      </c>
    </row>
    <row r="4485" spans="2:3" ht="15">
      <c r="B4485" s="40" t="s">
        <v>2005</v>
      </c>
      <c r="C4485" s="318">
        <v>326031284.80000001</v>
      </c>
    </row>
    <row r="4486" spans="2:3" ht="15">
      <c r="B4486" s="40" t="s">
        <v>2006</v>
      </c>
      <c r="C4486" s="318">
        <v>5429710.2599999998</v>
      </c>
    </row>
    <row r="4487" spans="2:3" ht="15">
      <c r="B4487" s="40" t="s">
        <v>2007</v>
      </c>
      <c r="C4487" s="318">
        <v>299062831.50999999</v>
      </c>
    </row>
    <row r="4488" spans="2:3" ht="15">
      <c r="B4488" s="40" t="s">
        <v>2008</v>
      </c>
      <c r="C4488" s="318">
        <v>20713788.77</v>
      </c>
    </row>
    <row r="4489" spans="2:3" ht="15">
      <c r="B4489" s="40" t="s">
        <v>2009</v>
      </c>
      <c r="C4489" s="318">
        <v>284721746.56000006</v>
      </c>
    </row>
    <row r="4490" spans="2:3" ht="15">
      <c r="B4490" s="40" t="s">
        <v>2010</v>
      </c>
      <c r="C4490" s="318">
        <v>1287357.5</v>
      </c>
    </row>
    <row r="4491" spans="2:3" ht="15">
      <c r="B4491" s="40" t="s">
        <v>2011</v>
      </c>
      <c r="C4491" s="318">
        <v>683923641.75999999</v>
      </c>
    </row>
    <row r="4492" spans="2:3" ht="15">
      <c r="B4492" s="40" t="s">
        <v>2012</v>
      </c>
      <c r="C4492" s="318">
        <v>25180683.100000001</v>
      </c>
    </row>
    <row r="4493" spans="2:3" ht="15">
      <c r="B4493" s="40" t="s">
        <v>2013</v>
      </c>
      <c r="C4493" s="318">
        <v>533259725.03999996</v>
      </c>
    </row>
    <row r="4494" spans="2:3" ht="15">
      <c r="B4494" s="40" t="s">
        <v>2014</v>
      </c>
      <c r="C4494" s="318">
        <v>29861424.93</v>
      </c>
    </row>
    <row r="4495" spans="2:3" ht="15">
      <c r="B4495" s="40" t="s">
        <v>2015</v>
      </c>
      <c r="C4495" s="318">
        <v>339557324.79999995</v>
      </c>
    </row>
    <row r="4496" spans="2:3" ht="15">
      <c r="B4496" s="40" t="s">
        <v>2016</v>
      </c>
      <c r="C4496" s="318">
        <v>142146508.77000001</v>
      </c>
    </row>
    <row r="4497" spans="2:3" ht="15">
      <c r="B4497" s="40" t="s">
        <v>2017</v>
      </c>
      <c r="C4497" s="318">
        <v>24015015</v>
      </c>
    </row>
    <row r="4498" spans="2:3" ht="15">
      <c r="B4498" s="40" t="s">
        <v>2018</v>
      </c>
      <c r="C4498" s="318">
        <v>55635476.75</v>
      </c>
    </row>
    <row r="4499" spans="2:3" ht="15">
      <c r="B4499" s="40" t="s">
        <v>2019</v>
      </c>
      <c r="C4499" s="318">
        <v>44489379.199999996</v>
      </c>
    </row>
    <row r="4500" spans="2:3" ht="15">
      <c r="B4500" s="40" t="s">
        <v>2020</v>
      </c>
      <c r="C4500" s="318">
        <v>3845000</v>
      </c>
    </row>
    <row r="4501" spans="2:3" ht="15">
      <c r="B4501" s="40" t="s">
        <v>2021</v>
      </c>
      <c r="C4501" s="318">
        <v>512817958.39999998</v>
      </c>
    </row>
    <row r="4502" spans="2:3" ht="15">
      <c r="B4502" s="40" t="s">
        <v>2022</v>
      </c>
      <c r="C4502" s="318">
        <v>36592410.399999999</v>
      </c>
    </row>
    <row r="4503" spans="2:3" ht="15">
      <c r="B4503" s="40" t="s">
        <v>2023</v>
      </c>
      <c r="C4503" s="318">
        <v>2727959339.8899999</v>
      </c>
    </row>
    <row r="4504" spans="2:3" ht="15">
      <c r="B4504" s="40" t="s">
        <v>2024</v>
      </c>
      <c r="C4504" s="318">
        <v>411763974.78999996</v>
      </c>
    </row>
    <row r="4505" spans="2:3" ht="15">
      <c r="B4505" s="40" t="s">
        <v>2025</v>
      </c>
      <c r="C4505" s="318">
        <v>5608550</v>
      </c>
    </row>
    <row r="4506" spans="2:3" ht="15">
      <c r="B4506" s="40" t="s">
        <v>2026</v>
      </c>
      <c r="C4506" s="318">
        <v>92394974.260000005</v>
      </c>
    </row>
    <row r="4507" spans="2:3" ht="15">
      <c r="B4507" s="40" t="s">
        <v>2027</v>
      </c>
      <c r="C4507" s="318">
        <v>30338680.16</v>
      </c>
    </row>
    <row r="4508" spans="2:3" ht="15">
      <c r="B4508" s="40" t="s">
        <v>2028</v>
      </c>
      <c r="C4508" s="318">
        <v>465805479.20000005</v>
      </c>
    </row>
    <row r="4509" spans="2:3" ht="15">
      <c r="B4509" s="40" t="s">
        <v>2029</v>
      </c>
      <c r="C4509" s="318">
        <v>9986804.8000000007</v>
      </c>
    </row>
    <row r="4510" spans="2:3" ht="15">
      <c r="B4510" s="40" t="s">
        <v>2030</v>
      </c>
      <c r="C4510" s="318">
        <v>1559138023.2</v>
      </c>
    </row>
    <row r="4511" spans="2:3" ht="15">
      <c r="B4511" s="40" t="s">
        <v>2031</v>
      </c>
      <c r="C4511" s="318">
        <v>58300350.299999997</v>
      </c>
    </row>
    <row r="4512" spans="2:3" ht="15">
      <c r="B4512" s="40" t="s">
        <v>2032</v>
      </c>
      <c r="C4512" s="318">
        <v>479150377.47999996</v>
      </c>
    </row>
    <row r="4513" spans="2:3" ht="15">
      <c r="B4513" s="40" t="s">
        <v>2033</v>
      </c>
      <c r="C4513" s="318">
        <v>21592463.75</v>
      </c>
    </row>
    <row r="4514" spans="2:3" ht="15">
      <c r="B4514" s="40" t="s">
        <v>2034</v>
      </c>
      <c r="C4514" s="318">
        <v>789188865.88</v>
      </c>
    </row>
    <row r="4515" spans="2:3" ht="15">
      <c r="B4515" s="40" t="s">
        <v>2035</v>
      </c>
      <c r="C4515" s="318">
        <v>45991968.979999997</v>
      </c>
    </row>
    <row r="4516" spans="2:3" ht="15">
      <c r="B4516" s="40" t="s">
        <v>2036</v>
      </c>
      <c r="C4516" s="318">
        <v>147079320.12</v>
      </c>
    </row>
    <row r="4517" spans="2:3" ht="15">
      <c r="B4517" s="40" t="s">
        <v>2037</v>
      </c>
      <c r="C4517" s="318">
        <v>21008759.940000001</v>
      </c>
    </row>
    <row r="4518" spans="2:3" ht="15">
      <c r="B4518" s="40" t="s">
        <v>2038</v>
      </c>
      <c r="C4518" s="318">
        <v>114420357.8</v>
      </c>
    </row>
    <row r="4519" spans="2:3" ht="15">
      <c r="B4519" s="40" t="s">
        <v>2039</v>
      </c>
      <c r="C4519" s="318">
        <v>30031294.509999998</v>
      </c>
    </row>
    <row r="4520" spans="2:3" ht="15">
      <c r="B4520" s="40" t="s">
        <v>2040</v>
      </c>
      <c r="C4520" s="318">
        <v>208436914.5</v>
      </c>
    </row>
    <row r="4521" spans="2:3" ht="15">
      <c r="B4521" s="40" t="s">
        <v>2041</v>
      </c>
      <c r="C4521" s="318">
        <v>403802327.19999999</v>
      </c>
    </row>
    <row r="4522" spans="2:3" ht="15">
      <c r="B4522" s="40" t="s">
        <v>2042</v>
      </c>
      <c r="C4522" s="318">
        <v>3426025.05</v>
      </c>
    </row>
    <row r="4523" spans="2:3" ht="15">
      <c r="B4523" s="40" t="s">
        <v>2043</v>
      </c>
      <c r="C4523" s="318">
        <v>108101325.95</v>
      </c>
    </row>
    <row r="4524" spans="2:3" ht="15">
      <c r="B4524" s="40" t="s">
        <v>2044</v>
      </c>
      <c r="C4524" s="318">
        <v>36264875.049999997</v>
      </c>
    </row>
    <row r="4525" spans="2:3" ht="15">
      <c r="B4525" s="40" t="s">
        <v>2045</v>
      </c>
      <c r="C4525" s="318">
        <v>108614291.22</v>
      </c>
    </row>
    <row r="4526" spans="2:3" ht="15">
      <c r="B4526" s="40" t="s">
        <v>2046</v>
      </c>
      <c r="C4526" s="318">
        <v>35443620.450000003</v>
      </c>
    </row>
    <row r="4527" spans="2:3" ht="15">
      <c r="B4527" s="40" t="s">
        <v>2047</v>
      </c>
      <c r="C4527" s="318">
        <v>665607546.38</v>
      </c>
    </row>
    <row r="4528" spans="2:3" ht="15">
      <c r="B4528" s="40" t="s">
        <v>2048</v>
      </c>
      <c r="C4528" s="318">
        <v>75410429.00999999</v>
      </c>
    </row>
    <row r="4529" spans="2:3" ht="15">
      <c r="B4529" s="40" t="s">
        <v>2049</v>
      </c>
      <c r="C4529" s="318">
        <v>1563117612</v>
      </c>
    </row>
    <row r="4530" spans="2:3" ht="15">
      <c r="B4530" s="40" t="s">
        <v>2050</v>
      </c>
      <c r="C4530" s="318">
        <v>32006981.93</v>
      </c>
    </row>
    <row r="4531" spans="2:3" ht="15">
      <c r="B4531" s="40" t="s">
        <v>2051</v>
      </c>
      <c r="C4531" s="318">
        <v>176042918.69999999</v>
      </c>
    </row>
    <row r="4532" spans="2:3" ht="15">
      <c r="B4532" s="40" t="s">
        <v>2052</v>
      </c>
      <c r="C4532" s="318">
        <v>141459698.05000001</v>
      </c>
    </row>
    <row r="4533" spans="2:3" ht="15">
      <c r="B4533" s="40" t="s">
        <v>2053</v>
      </c>
      <c r="C4533" s="318">
        <v>380561387.79999995</v>
      </c>
    </row>
    <row r="4534" spans="2:3" ht="15">
      <c r="B4534" s="40" t="s">
        <v>2054</v>
      </c>
      <c r="C4534" s="318">
        <v>45093528.039999999</v>
      </c>
    </row>
    <row r="4535" spans="2:3" ht="15">
      <c r="B4535" s="40" t="s">
        <v>2055</v>
      </c>
      <c r="C4535" s="318">
        <v>393669954.47999996</v>
      </c>
    </row>
    <row r="4536" spans="2:3" ht="15">
      <c r="B4536" s="40" t="s">
        <v>2056</v>
      </c>
      <c r="C4536" s="318">
        <v>14279760.060000002</v>
      </c>
    </row>
    <row r="4537" spans="2:3" ht="15">
      <c r="B4537" s="40" t="s">
        <v>2057</v>
      </c>
      <c r="C4537" s="318">
        <v>1176848063.4499998</v>
      </c>
    </row>
    <row r="4538" spans="2:3" ht="15">
      <c r="B4538" s="40" t="s">
        <v>2058</v>
      </c>
      <c r="C4538" s="318">
        <v>1812412.5</v>
      </c>
    </row>
    <row r="4539" spans="2:3" ht="15">
      <c r="B4539" s="40" t="s">
        <v>2059</v>
      </c>
      <c r="C4539" s="318">
        <v>449286033.35000002</v>
      </c>
    </row>
    <row r="4540" spans="2:3" ht="15">
      <c r="B4540" s="40" t="s">
        <v>2060</v>
      </c>
      <c r="C4540" s="318">
        <v>126189740.55000001</v>
      </c>
    </row>
    <row r="4541" spans="2:3" ht="15">
      <c r="B4541" s="40" t="s">
        <v>2061</v>
      </c>
      <c r="C4541" s="318">
        <v>73921579.960000008</v>
      </c>
    </row>
    <row r="4542" spans="2:3" ht="15">
      <c r="B4542" s="40" t="s">
        <v>2062</v>
      </c>
      <c r="C4542" s="318">
        <v>16063799.960000001</v>
      </c>
    </row>
    <row r="4543" spans="2:3" ht="15">
      <c r="B4543" s="40" t="s">
        <v>2063</v>
      </c>
      <c r="C4543" s="318">
        <v>224503128.00999999</v>
      </c>
    </row>
    <row r="4544" spans="2:3" ht="15">
      <c r="B4544" s="40" t="s">
        <v>2064</v>
      </c>
      <c r="C4544" s="318">
        <v>607412511.45000005</v>
      </c>
    </row>
    <row r="4545" spans="2:3" ht="15">
      <c r="B4545" s="40" t="s">
        <v>2065</v>
      </c>
      <c r="C4545" s="318">
        <v>96573829.989999995</v>
      </c>
    </row>
    <row r="4546" spans="2:3" ht="15">
      <c r="B4546" s="40" t="s">
        <v>2066</v>
      </c>
      <c r="C4546" s="318">
        <v>653569083.70000005</v>
      </c>
    </row>
    <row r="4547" spans="2:3" ht="15">
      <c r="B4547" s="40" t="s">
        <v>2067</v>
      </c>
      <c r="C4547" s="318">
        <v>390000817.39999998</v>
      </c>
    </row>
    <row r="4548" spans="2:3" ht="15">
      <c r="B4548" s="40" t="s">
        <v>2068</v>
      </c>
      <c r="C4548" s="318">
        <v>12475899</v>
      </c>
    </row>
    <row r="4549" spans="2:3" ht="15">
      <c r="B4549" s="40" t="s">
        <v>2069</v>
      </c>
      <c r="C4549" s="318">
        <v>11484090.18</v>
      </c>
    </row>
    <row r="4550" spans="2:3" ht="15">
      <c r="B4550" s="40" t="s">
        <v>2070</v>
      </c>
      <c r="C4550" s="318">
        <v>86208621.219999999</v>
      </c>
    </row>
    <row r="4551" spans="2:3" ht="15">
      <c r="B4551" s="40" t="s">
        <v>2071</v>
      </c>
      <c r="C4551" s="318">
        <v>7380415.1500000004</v>
      </c>
    </row>
    <row r="4552" spans="2:3" ht="15">
      <c r="B4552" s="40" t="s">
        <v>2072</v>
      </c>
      <c r="C4552" s="318">
        <v>286576504.64999998</v>
      </c>
    </row>
    <row r="4553" spans="2:3" ht="15">
      <c r="B4553" s="40" t="s">
        <v>2073</v>
      </c>
      <c r="C4553" s="318">
        <v>55314602.549999997</v>
      </c>
    </row>
    <row r="4554" spans="2:3" ht="15">
      <c r="B4554" s="40" t="s">
        <v>2074</v>
      </c>
      <c r="C4554" s="318">
        <v>885528900.60000002</v>
      </c>
    </row>
    <row r="4555" spans="2:3" ht="15">
      <c r="B4555" s="40" t="s">
        <v>2075</v>
      </c>
      <c r="C4555" s="318">
        <v>12901798.5</v>
      </c>
    </row>
    <row r="4556" spans="2:3" ht="15">
      <c r="B4556" s="40" t="s">
        <v>3821</v>
      </c>
      <c r="C4556" s="318">
        <v>32269007.149999999</v>
      </c>
    </row>
    <row r="4557" spans="2:3" ht="15">
      <c r="B4557" s="40" t="s">
        <v>3822</v>
      </c>
      <c r="C4557" s="318">
        <v>309269248.38</v>
      </c>
    </row>
    <row r="4558" spans="2:3" ht="15">
      <c r="B4558" s="40" t="s">
        <v>3823</v>
      </c>
      <c r="C4558" s="318">
        <v>1639708</v>
      </c>
    </row>
    <row r="4559" spans="2:3" ht="15">
      <c r="B4559" s="40" t="s">
        <v>3824</v>
      </c>
      <c r="C4559" s="318">
        <v>323190584.28000003</v>
      </c>
    </row>
    <row r="4560" spans="2:3" ht="15">
      <c r="B4560" s="40" t="s">
        <v>3825</v>
      </c>
      <c r="C4560" s="318">
        <v>76129102.929999992</v>
      </c>
    </row>
    <row r="4561" spans="2:3" ht="15">
      <c r="B4561" s="40" t="s">
        <v>3826</v>
      </c>
      <c r="C4561" s="318">
        <v>651183217.63999999</v>
      </c>
    </row>
    <row r="4562" spans="2:3" ht="15">
      <c r="B4562" s="40" t="s">
        <v>3827</v>
      </c>
      <c r="C4562" s="318">
        <v>180370786.75999999</v>
      </c>
    </row>
    <row r="4563" spans="2:3" ht="15">
      <c r="B4563" s="40" t="s">
        <v>3828</v>
      </c>
      <c r="C4563" s="318">
        <v>42582404.939999998</v>
      </c>
    </row>
    <row r="4564" spans="2:3" ht="15">
      <c r="B4564" s="40" t="s">
        <v>3829</v>
      </c>
      <c r="C4564" s="318">
        <v>72175126.5</v>
      </c>
    </row>
    <row r="4565" spans="2:3" ht="15">
      <c r="B4565" s="40" t="s">
        <v>3830</v>
      </c>
      <c r="C4565" s="318">
        <v>57863419.880000003</v>
      </c>
    </row>
    <row r="4566" spans="2:3" ht="15">
      <c r="B4566" s="40" t="s">
        <v>3831</v>
      </c>
      <c r="C4566" s="318">
        <v>195273930.75999999</v>
      </c>
    </row>
    <row r="4567" spans="2:3" ht="15">
      <c r="B4567" s="40" t="s">
        <v>3832</v>
      </c>
      <c r="C4567" s="318">
        <v>650548810.07999992</v>
      </c>
    </row>
    <row r="4568" spans="2:3" ht="15">
      <c r="B4568" s="40" t="s">
        <v>3833</v>
      </c>
      <c r="C4568" s="318">
        <v>95330831.099999994</v>
      </c>
    </row>
    <row r="4569" spans="2:3" ht="15">
      <c r="B4569" s="40" t="s">
        <v>3834</v>
      </c>
      <c r="C4569" s="318">
        <v>32517974.300000001</v>
      </c>
    </row>
    <row r="4570" spans="2:3" ht="15">
      <c r="B4570" s="40" t="s">
        <v>3835</v>
      </c>
      <c r="C4570" s="318">
        <v>43509904.200000003</v>
      </c>
    </row>
    <row r="4571" spans="2:3" ht="15">
      <c r="B4571" s="40" t="s">
        <v>3836</v>
      </c>
      <c r="C4571" s="318">
        <v>335575249.5</v>
      </c>
    </row>
    <row r="4572" spans="2:3" ht="15">
      <c r="B4572" s="40" t="s">
        <v>3837</v>
      </c>
      <c r="C4572" s="318">
        <v>556340</v>
      </c>
    </row>
    <row r="4573" spans="2:3" ht="15">
      <c r="B4573" s="40" t="s">
        <v>3838</v>
      </c>
      <c r="C4573" s="318">
        <v>1257394140.1400001</v>
      </c>
    </row>
    <row r="4574" spans="2:3" ht="15">
      <c r="B4574" s="40" t="s">
        <v>3839</v>
      </c>
      <c r="C4574" s="318">
        <v>7722499.5999999996</v>
      </c>
    </row>
    <row r="4575" spans="2:3" ht="15">
      <c r="B4575" s="40" t="s">
        <v>3840</v>
      </c>
      <c r="C4575" s="318">
        <v>236119252.89999998</v>
      </c>
    </row>
    <row r="4576" spans="2:3" ht="15">
      <c r="B4576" s="40" t="s">
        <v>3841</v>
      </c>
      <c r="C4576" s="318">
        <v>45553080.479999997</v>
      </c>
    </row>
    <row r="4577" spans="2:3" ht="15">
      <c r="B4577" s="40" t="s">
        <v>3842</v>
      </c>
      <c r="C4577" s="318">
        <v>831844203.12</v>
      </c>
    </row>
    <row r="4578" spans="2:3" ht="15">
      <c r="B4578" s="40" t="s">
        <v>3843</v>
      </c>
      <c r="C4578" s="318">
        <v>82983600.159999996</v>
      </c>
    </row>
    <row r="4579" spans="2:3" ht="15">
      <c r="B4579" s="40" t="s">
        <v>3844</v>
      </c>
      <c r="C4579" s="318">
        <v>27022125.300000001</v>
      </c>
    </row>
    <row r="4580" spans="2:3" ht="15">
      <c r="B4580" s="40" t="s">
        <v>3845</v>
      </c>
      <c r="C4580" s="318">
        <v>65186551.200000003</v>
      </c>
    </row>
    <row r="4581" spans="2:3" ht="15">
      <c r="B4581" s="40" t="s">
        <v>3846</v>
      </c>
      <c r="C4581" s="318">
        <v>851851027.64999986</v>
      </c>
    </row>
    <row r="4582" spans="2:3" ht="15">
      <c r="B4582" s="40" t="s">
        <v>3847</v>
      </c>
      <c r="C4582" s="318">
        <v>403640218.43000001</v>
      </c>
    </row>
    <row r="4583" spans="2:3" ht="15">
      <c r="B4583" s="40" t="s">
        <v>3848</v>
      </c>
      <c r="C4583" s="318">
        <v>3570885</v>
      </c>
    </row>
    <row r="4584" spans="2:3" ht="15">
      <c r="B4584" s="40" t="s">
        <v>3849</v>
      </c>
      <c r="C4584" s="318">
        <v>32862540.48</v>
      </c>
    </row>
    <row r="4585" spans="2:3" ht="15">
      <c r="B4585" s="40" t="s">
        <v>3850</v>
      </c>
      <c r="C4585" s="318">
        <v>1095062425.9200001</v>
      </c>
    </row>
    <row r="4586" spans="2:3" ht="15">
      <c r="B4586" s="40" t="s">
        <v>3851</v>
      </c>
      <c r="C4586" s="318">
        <v>69309916.069999993</v>
      </c>
    </row>
    <row r="4587" spans="2:3" ht="15">
      <c r="B4587" s="40" t="s">
        <v>3852</v>
      </c>
      <c r="C4587" s="318">
        <v>4670737.5</v>
      </c>
    </row>
    <row r="4588" spans="2:3" ht="15">
      <c r="B4588" s="40" t="s">
        <v>3853</v>
      </c>
      <c r="C4588" s="318">
        <v>171912470</v>
      </c>
    </row>
    <row r="4589" spans="2:3" ht="15">
      <c r="B4589" s="40" t="s">
        <v>3854</v>
      </c>
      <c r="C4589" s="318">
        <v>458038404.36000001</v>
      </c>
    </row>
    <row r="4590" spans="2:3" ht="15">
      <c r="B4590" s="40" t="s">
        <v>3855</v>
      </c>
      <c r="C4590" s="318">
        <v>272957801.43000007</v>
      </c>
    </row>
    <row r="4591" spans="2:3" ht="15">
      <c r="B4591" s="40" t="s">
        <v>3856</v>
      </c>
      <c r="C4591" s="318">
        <v>174584555.25</v>
      </c>
    </row>
    <row r="4592" spans="2:3" ht="15">
      <c r="B4592" s="40" t="s">
        <v>3857</v>
      </c>
      <c r="C4592" s="318">
        <v>942310</v>
      </c>
    </row>
    <row r="4593" spans="2:3" ht="15">
      <c r="B4593" s="40" t="s">
        <v>3858</v>
      </c>
      <c r="C4593" s="318">
        <v>535578475.40999997</v>
      </c>
    </row>
    <row r="4594" spans="2:3" ht="15">
      <c r="B4594" s="40" t="s">
        <v>3859</v>
      </c>
      <c r="C4594" s="318">
        <v>166055412.06</v>
      </c>
    </row>
    <row r="4595" spans="2:3" ht="15">
      <c r="B4595" s="40" t="s">
        <v>3860</v>
      </c>
      <c r="C4595" s="318">
        <v>95172590.280000001</v>
      </c>
    </row>
    <row r="4596" spans="2:3" ht="15">
      <c r="B4596" s="40" t="s">
        <v>3861</v>
      </c>
      <c r="C4596" s="318">
        <v>46299898.050000004</v>
      </c>
    </row>
    <row r="4597" spans="2:3" ht="15">
      <c r="B4597" s="40" t="s">
        <v>3862</v>
      </c>
      <c r="C4597" s="318">
        <v>2420354.9299999997</v>
      </c>
    </row>
    <row r="4598" spans="2:3" ht="15">
      <c r="B4598" s="40" t="s">
        <v>3863</v>
      </c>
      <c r="C4598" s="318">
        <v>205597490.41999999</v>
      </c>
    </row>
    <row r="4599" spans="2:3" ht="15">
      <c r="B4599" s="40" t="s">
        <v>3864</v>
      </c>
      <c r="C4599" s="318">
        <v>17177025.149999999</v>
      </c>
    </row>
    <row r="4600" spans="2:3" ht="15">
      <c r="B4600" s="40" t="s">
        <v>3865</v>
      </c>
      <c r="C4600" s="318">
        <v>90601830.539999992</v>
      </c>
    </row>
    <row r="4601" spans="2:3" ht="15">
      <c r="B4601" s="40" t="s">
        <v>3866</v>
      </c>
      <c r="C4601" s="318">
        <v>29066042.16</v>
      </c>
    </row>
    <row r="4602" spans="2:3" ht="15">
      <c r="B4602" s="40" t="s">
        <v>3867</v>
      </c>
      <c r="C4602" s="318">
        <v>411018829.47000003</v>
      </c>
    </row>
    <row r="4603" spans="2:3" ht="15">
      <c r="B4603" s="40" t="s">
        <v>3868</v>
      </c>
      <c r="C4603" s="318">
        <v>53788455.530000001</v>
      </c>
    </row>
    <row r="4604" spans="2:3" ht="15">
      <c r="B4604" s="40" t="s">
        <v>3869</v>
      </c>
      <c r="C4604" s="318">
        <v>139493313.5</v>
      </c>
    </row>
    <row r="4605" spans="2:3" ht="15">
      <c r="B4605" s="40" t="s">
        <v>3870</v>
      </c>
      <c r="C4605" s="318">
        <v>507723939.51999998</v>
      </c>
    </row>
    <row r="4606" spans="2:3" ht="15">
      <c r="B4606" s="40" t="s">
        <v>3871</v>
      </c>
      <c r="C4606" s="318">
        <v>8705612.1799999997</v>
      </c>
    </row>
    <row r="4607" spans="2:3" ht="15">
      <c r="B4607" s="40" t="s">
        <v>3872</v>
      </c>
      <c r="C4607" s="318">
        <v>728274105.47000003</v>
      </c>
    </row>
    <row r="4608" spans="2:3" ht="15">
      <c r="B4608" s="40" t="s">
        <v>3873</v>
      </c>
      <c r="C4608" s="318">
        <v>168995400.25</v>
      </c>
    </row>
    <row r="4609" spans="2:3" ht="15">
      <c r="B4609" s="40" t="s">
        <v>3874</v>
      </c>
      <c r="C4609" s="318">
        <v>1153300</v>
      </c>
    </row>
    <row r="4610" spans="2:3" ht="15">
      <c r="B4610" s="40" t="s">
        <v>3875</v>
      </c>
      <c r="C4610" s="318">
        <v>423240360.49999994</v>
      </c>
    </row>
    <row r="4611" spans="2:3" ht="15">
      <c r="B4611" s="40" t="s">
        <v>3876</v>
      </c>
      <c r="C4611" s="318">
        <v>5460750</v>
      </c>
    </row>
    <row r="4612" spans="2:3" ht="15">
      <c r="B4612" s="40" t="s">
        <v>3877</v>
      </c>
      <c r="C4612" s="318">
        <v>36487078.32</v>
      </c>
    </row>
    <row r="4613" spans="2:3" ht="15">
      <c r="B4613" s="40" t="s">
        <v>3878</v>
      </c>
      <c r="C4613" s="318">
        <v>80917686.5</v>
      </c>
    </row>
    <row r="4614" spans="2:3" ht="15">
      <c r="B4614" s="40" t="s">
        <v>3879</v>
      </c>
      <c r="C4614" s="318">
        <v>231665246</v>
      </c>
    </row>
    <row r="4615" spans="2:3" ht="15">
      <c r="B4615" s="40" t="s">
        <v>3880</v>
      </c>
      <c r="C4615" s="318">
        <v>303847050.42000002</v>
      </c>
    </row>
    <row r="4616" spans="2:3" ht="15">
      <c r="B4616" s="40" t="s">
        <v>3881</v>
      </c>
      <c r="C4616" s="318">
        <v>66478576.24000001</v>
      </c>
    </row>
    <row r="4617" spans="2:3" ht="15">
      <c r="B4617" s="40" t="s">
        <v>3882</v>
      </c>
      <c r="C4617" s="318">
        <v>1164223099.4099998</v>
      </c>
    </row>
    <row r="4618" spans="2:3" ht="15">
      <c r="B4618" s="40" t="s">
        <v>3883</v>
      </c>
      <c r="C4618" s="318">
        <v>677842012.69000006</v>
      </c>
    </row>
    <row r="4619" spans="2:3" ht="15">
      <c r="B4619" s="40" t="s">
        <v>3884</v>
      </c>
      <c r="C4619" s="318">
        <v>12954532.57</v>
      </c>
    </row>
    <row r="4620" spans="2:3" ht="15">
      <c r="B4620" s="40" t="s">
        <v>3885</v>
      </c>
      <c r="C4620" s="318">
        <v>246067990.5</v>
      </c>
    </row>
    <row r="4621" spans="2:3" ht="15">
      <c r="B4621" s="40" t="s">
        <v>3886</v>
      </c>
      <c r="C4621" s="318">
        <v>165690003.95999998</v>
      </c>
    </row>
    <row r="4622" spans="2:3" ht="15">
      <c r="B4622" s="40" t="s">
        <v>3887</v>
      </c>
      <c r="C4622" s="318">
        <v>115244252.76000001</v>
      </c>
    </row>
    <row r="4623" spans="2:3" ht="15">
      <c r="B4623" s="40" t="s">
        <v>3888</v>
      </c>
      <c r="C4623" s="318">
        <v>9917248.5</v>
      </c>
    </row>
    <row r="4624" spans="2:3" ht="15">
      <c r="B4624" s="40" t="s">
        <v>3889</v>
      </c>
      <c r="C4624" s="318">
        <v>158610398.18000001</v>
      </c>
    </row>
    <row r="4625" spans="2:3" ht="15">
      <c r="B4625" s="40" t="s">
        <v>3890</v>
      </c>
      <c r="C4625" s="318">
        <v>369673631.02999997</v>
      </c>
    </row>
    <row r="4626" spans="2:3" ht="15">
      <c r="B4626" s="40" t="s">
        <v>3891</v>
      </c>
      <c r="C4626" s="318">
        <v>133789883.58</v>
      </c>
    </row>
    <row r="4627" spans="2:3" ht="15">
      <c r="B4627" s="40" t="s">
        <v>3892</v>
      </c>
      <c r="C4627" s="318">
        <v>1004459011.98</v>
      </c>
    </row>
    <row r="4628" spans="2:3" ht="15">
      <c r="B4628" s="40" t="s">
        <v>3893</v>
      </c>
      <c r="C4628" s="318">
        <v>46733210</v>
      </c>
    </row>
    <row r="4629" spans="2:3" ht="15">
      <c r="B4629" s="40" t="s">
        <v>3894</v>
      </c>
      <c r="C4629" s="318">
        <v>85815001.200000003</v>
      </c>
    </row>
    <row r="4630" spans="2:3" ht="15">
      <c r="B4630" s="40" t="s">
        <v>3895</v>
      </c>
      <c r="C4630" s="318">
        <v>100169702</v>
      </c>
    </row>
    <row r="4631" spans="2:3" ht="15">
      <c r="B4631" s="40" t="s">
        <v>3896</v>
      </c>
      <c r="C4631" s="318">
        <v>216484147.78999999</v>
      </c>
    </row>
    <row r="4632" spans="2:3" ht="15">
      <c r="B4632" s="40" t="s">
        <v>3897</v>
      </c>
      <c r="C4632" s="318">
        <v>215435056.38000003</v>
      </c>
    </row>
    <row r="4633" spans="2:3" ht="15">
      <c r="B4633" s="40" t="s">
        <v>3898</v>
      </c>
      <c r="C4633" s="318">
        <v>2069349615.9199998</v>
      </c>
    </row>
    <row r="4634" spans="2:3" ht="15">
      <c r="B4634" s="40" t="s">
        <v>3899</v>
      </c>
      <c r="C4634" s="318">
        <v>4987409.9400000004</v>
      </c>
    </row>
    <row r="4635" spans="2:3" ht="15">
      <c r="B4635" s="40" t="s">
        <v>3900</v>
      </c>
      <c r="C4635" s="318">
        <v>223660964.76000002</v>
      </c>
    </row>
    <row r="4636" spans="2:3" ht="15">
      <c r="B4636" s="40" t="s">
        <v>3901</v>
      </c>
      <c r="C4636" s="318">
        <v>5604001.4400000004</v>
      </c>
    </row>
    <row r="4637" spans="2:3" ht="15">
      <c r="B4637" s="40" t="s">
        <v>3902</v>
      </c>
      <c r="C4637" s="318">
        <v>97761098.75</v>
      </c>
    </row>
    <row r="4638" spans="2:3" ht="15">
      <c r="B4638" s="40" t="s">
        <v>3903</v>
      </c>
      <c r="C4638" s="318">
        <v>8144779.7199999997</v>
      </c>
    </row>
    <row r="4639" spans="2:3" ht="15">
      <c r="B4639" s="40" t="s">
        <v>3904</v>
      </c>
      <c r="C4639" s="318">
        <v>303374503.39000005</v>
      </c>
    </row>
    <row r="4640" spans="2:3" ht="15">
      <c r="B4640" s="40" t="s">
        <v>3905</v>
      </c>
      <c r="C4640" s="318">
        <v>514635</v>
      </c>
    </row>
    <row r="4641" spans="2:3" ht="15">
      <c r="B4641" s="40" t="s">
        <v>3906</v>
      </c>
      <c r="C4641" s="318">
        <v>591818396.73000002</v>
      </c>
    </row>
    <row r="4642" spans="2:3" ht="15">
      <c r="B4642" s="40" t="s">
        <v>3907</v>
      </c>
      <c r="C4642" s="318">
        <v>56082066.810000002</v>
      </c>
    </row>
    <row r="4643" spans="2:3" ht="15">
      <c r="B4643" s="40" t="s">
        <v>3908</v>
      </c>
      <c r="C4643" s="318">
        <v>311439757.42000002</v>
      </c>
    </row>
    <row r="4644" spans="2:3" ht="15">
      <c r="B4644" s="40" t="s">
        <v>3909</v>
      </c>
      <c r="C4644" s="318">
        <v>2683446902.0699997</v>
      </c>
    </row>
    <row r="4645" spans="2:3" ht="15">
      <c r="B4645" s="40" t="s">
        <v>3910</v>
      </c>
      <c r="C4645" s="318">
        <v>22198740.240000002</v>
      </c>
    </row>
    <row r="4646" spans="2:3" ht="15">
      <c r="B4646" s="40" t="s">
        <v>3911</v>
      </c>
      <c r="C4646" s="318">
        <v>49043611.259999998</v>
      </c>
    </row>
    <row r="4647" spans="2:3" ht="15">
      <c r="B4647" s="40" t="s">
        <v>3912</v>
      </c>
      <c r="C4647" s="318">
        <v>123855602.58</v>
      </c>
    </row>
    <row r="4648" spans="2:3" ht="15">
      <c r="B4648" s="40" t="s">
        <v>3913</v>
      </c>
      <c r="C4648" s="318">
        <v>227957821.80000001</v>
      </c>
    </row>
    <row r="4649" spans="2:3" ht="15">
      <c r="B4649" s="40" t="s">
        <v>3914</v>
      </c>
      <c r="C4649" s="318">
        <v>475624903.74000001</v>
      </c>
    </row>
    <row r="4650" spans="2:3" ht="15">
      <c r="B4650" s="40" t="s">
        <v>3915</v>
      </c>
      <c r="C4650" s="318">
        <v>613907298.60000002</v>
      </c>
    </row>
    <row r="4651" spans="2:3" ht="15">
      <c r="B4651" s="40" t="s">
        <v>3916</v>
      </c>
      <c r="C4651" s="318">
        <v>16841467.77</v>
      </c>
    </row>
    <row r="4652" spans="2:3" ht="15">
      <c r="B4652" s="40" t="s">
        <v>3917</v>
      </c>
      <c r="C4652" s="318">
        <v>455019982.03000003</v>
      </c>
    </row>
    <row r="4653" spans="2:3" ht="15">
      <c r="B4653" s="40" t="s">
        <v>3918</v>
      </c>
      <c r="C4653" s="318">
        <v>1255864441.3899999</v>
      </c>
    </row>
    <row r="4654" spans="2:3" ht="15">
      <c r="B4654" s="40" t="s">
        <v>3919</v>
      </c>
      <c r="C4654" s="318">
        <v>389394717.75</v>
      </c>
    </row>
    <row r="4655" spans="2:3" ht="15">
      <c r="B4655" s="40" t="s">
        <v>3920</v>
      </c>
      <c r="C4655" s="318">
        <v>40838599.700000003</v>
      </c>
    </row>
    <row r="4656" spans="2:3" ht="15">
      <c r="B4656" s="40" t="s">
        <v>3921</v>
      </c>
      <c r="C4656" s="318">
        <v>93341787.199999988</v>
      </c>
    </row>
    <row r="4657" spans="2:3" ht="15">
      <c r="B4657" s="40" t="s">
        <v>3922</v>
      </c>
      <c r="C4657" s="318">
        <v>1832244727.4600003</v>
      </c>
    </row>
    <row r="4658" spans="2:3" ht="15">
      <c r="B4658" s="40" t="s">
        <v>3923</v>
      </c>
      <c r="C4658" s="318">
        <v>44372421.859999999</v>
      </c>
    </row>
    <row r="4659" spans="2:3" ht="15">
      <c r="B4659" s="40" t="s">
        <v>3924</v>
      </c>
      <c r="C4659" s="318">
        <v>90175871.549999997</v>
      </c>
    </row>
    <row r="4660" spans="2:3" ht="15">
      <c r="B4660" s="40" t="s">
        <v>3925</v>
      </c>
      <c r="C4660" s="318">
        <v>486746843.54999995</v>
      </c>
    </row>
    <row r="4661" spans="2:3" ht="15">
      <c r="B4661" s="40" t="s">
        <v>3926</v>
      </c>
      <c r="C4661" s="318">
        <v>507226450</v>
      </c>
    </row>
    <row r="4662" spans="2:3" ht="15">
      <c r="B4662" s="40" t="s">
        <v>3927</v>
      </c>
      <c r="C4662" s="318">
        <v>453756464.01999998</v>
      </c>
    </row>
    <row r="4663" spans="2:3" ht="15">
      <c r="B4663" s="40" t="s">
        <v>3928</v>
      </c>
      <c r="C4663" s="318">
        <v>158367840</v>
      </c>
    </row>
    <row r="4664" spans="2:3" ht="15">
      <c r="B4664" s="40" t="s">
        <v>3929</v>
      </c>
      <c r="C4664" s="318">
        <v>61228560.119999997</v>
      </c>
    </row>
    <row r="4665" spans="2:3" ht="15">
      <c r="B4665" s="40" t="s">
        <v>3930</v>
      </c>
      <c r="C4665" s="318">
        <v>162735480.68000001</v>
      </c>
    </row>
    <row r="4666" spans="2:3" ht="15">
      <c r="B4666" s="40" t="s">
        <v>3931</v>
      </c>
      <c r="C4666" s="318">
        <v>250636717.39999998</v>
      </c>
    </row>
    <row r="4667" spans="2:3" ht="15">
      <c r="B4667" s="40" t="s">
        <v>3932</v>
      </c>
      <c r="C4667" s="318">
        <v>403573932.44999999</v>
      </c>
    </row>
    <row r="4668" spans="2:3" ht="15">
      <c r="B4668" s="40" t="s">
        <v>3933</v>
      </c>
      <c r="C4668" s="318">
        <v>74361043.849999994</v>
      </c>
    </row>
    <row r="4669" spans="2:3" ht="15">
      <c r="B4669" s="40" t="s">
        <v>3934</v>
      </c>
      <c r="C4669" s="318">
        <v>21225509.190000001</v>
      </c>
    </row>
    <row r="4670" spans="2:3" ht="15">
      <c r="B4670" s="40" t="s">
        <v>3935</v>
      </c>
      <c r="C4670" s="318">
        <v>113748309.25999999</v>
      </c>
    </row>
    <row r="4671" spans="2:3" ht="15">
      <c r="B4671" s="40" t="s">
        <v>3936</v>
      </c>
      <c r="C4671" s="318">
        <v>1135437.5</v>
      </c>
    </row>
    <row r="4672" spans="2:3" ht="15">
      <c r="B4672" s="40" t="s">
        <v>3937</v>
      </c>
      <c r="C4672" s="318">
        <v>159074821.31999999</v>
      </c>
    </row>
    <row r="4673" spans="2:3" ht="15">
      <c r="B4673" s="40" t="s">
        <v>3938</v>
      </c>
      <c r="C4673" s="318">
        <v>1985735325.4000001</v>
      </c>
    </row>
    <row r="4674" spans="2:3" ht="15">
      <c r="B4674" s="40" t="s">
        <v>3939</v>
      </c>
      <c r="C4674" s="318">
        <v>4038400</v>
      </c>
    </row>
    <row r="4675" spans="2:3" ht="15">
      <c r="B4675" s="40" t="s">
        <v>3940</v>
      </c>
      <c r="C4675" s="318">
        <v>322269696.43000007</v>
      </c>
    </row>
    <row r="4676" spans="2:3" ht="15">
      <c r="B4676" s="40" t="s">
        <v>3941</v>
      </c>
      <c r="C4676" s="318">
        <v>330495</v>
      </c>
    </row>
    <row r="4677" spans="2:3" ht="15">
      <c r="B4677" s="40" t="s">
        <v>3942</v>
      </c>
      <c r="C4677" s="318">
        <v>366295853.44</v>
      </c>
    </row>
    <row r="4678" spans="2:3" ht="15">
      <c r="B4678" s="40" t="s">
        <v>3943</v>
      </c>
      <c r="C4678" s="318">
        <v>140761906.39999998</v>
      </c>
    </row>
    <row r="4679" spans="2:3" ht="15">
      <c r="B4679" s="40" t="s">
        <v>3944</v>
      </c>
      <c r="C4679" s="318">
        <v>675727.5</v>
      </c>
    </row>
    <row r="4680" spans="2:3" ht="15">
      <c r="B4680" s="40" t="s">
        <v>3945</v>
      </c>
      <c r="C4680" s="318">
        <v>193428029.52000001</v>
      </c>
    </row>
    <row r="4681" spans="2:3" ht="15">
      <c r="B4681" s="40" t="s">
        <v>3946</v>
      </c>
      <c r="C4681" s="318">
        <v>42875362.129999995</v>
      </c>
    </row>
    <row r="4682" spans="2:3" ht="15">
      <c r="B4682" s="40" t="s">
        <v>3947</v>
      </c>
      <c r="C4682" s="318">
        <v>165985021.19999999</v>
      </c>
    </row>
    <row r="4683" spans="2:3" ht="15">
      <c r="B4683" s="40" t="s">
        <v>3948</v>
      </c>
      <c r="C4683" s="318">
        <v>91588980.140000001</v>
      </c>
    </row>
    <row r="4684" spans="2:3" ht="15">
      <c r="B4684" s="40" t="s">
        <v>3949</v>
      </c>
      <c r="C4684" s="318">
        <v>192978976.05000001</v>
      </c>
    </row>
    <row r="4685" spans="2:3" ht="15">
      <c r="B4685" s="40" t="s">
        <v>3950</v>
      </c>
      <c r="C4685" s="318">
        <v>861460</v>
      </c>
    </row>
    <row r="4686" spans="2:3" ht="15">
      <c r="B4686" s="40" t="s">
        <v>3951</v>
      </c>
      <c r="C4686" s="318">
        <v>3211000</v>
      </c>
    </row>
    <row r="4687" spans="2:3" ht="15">
      <c r="B4687" s="40" t="s">
        <v>3952</v>
      </c>
      <c r="C4687" s="318">
        <v>8953801.1999999993</v>
      </c>
    </row>
    <row r="4688" spans="2:3" ht="15">
      <c r="B4688" s="40" t="s">
        <v>3953</v>
      </c>
      <c r="C4688" s="318">
        <v>320305534.19999999</v>
      </c>
    </row>
    <row r="4689" spans="2:3" ht="15">
      <c r="B4689" s="40" t="s">
        <v>3954</v>
      </c>
      <c r="C4689" s="318">
        <v>265728912.95999998</v>
      </c>
    </row>
    <row r="4690" spans="2:3" ht="15">
      <c r="B4690" s="40" t="s">
        <v>3955</v>
      </c>
      <c r="C4690" s="318">
        <v>642956315.02999997</v>
      </c>
    </row>
    <row r="4691" spans="2:3" ht="15">
      <c r="B4691" s="40" t="s">
        <v>3956</v>
      </c>
      <c r="C4691" s="318">
        <v>66728155.009999998</v>
      </c>
    </row>
    <row r="4692" spans="2:3" ht="15">
      <c r="B4692" s="40" t="s">
        <v>3957</v>
      </c>
      <c r="C4692" s="318">
        <v>35565238.799999997</v>
      </c>
    </row>
    <row r="4693" spans="2:3" ht="15">
      <c r="B4693" s="40" t="s">
        <v>3958</v>
      </c>
      <c r="C4693" s="318">
        <v>103894036.72</v>
      </c>
    </row>
    <row r="4694" spans="2:3" ht="15">
      <c r="B4694" s="40" t="s">
        <v>3959</v>
      </c>
      <c r="C4694" s="318">
        <v>132029341.88000001</v>
      </c>
    </row>
    <row r="4695" spans="2:3" ht="15">
      <c r="B4695" s="40" t="s">
        <v>3960</v>
      </c>
      <c r="C4695" s="318">
        <v>19558492.5</v>
      </c>
    </row>
    <row r="4696" spans="2:3" ht="15">
      <c r="B4696" s="40" t="s">
        <v>3961</v>
      </c>
      <c r="C4696" s="318">
        <v>45018506.289999999</v>
      </c>
    </row>
    <row r="4697" spans="2:3" ht="15">
      <c r="B4697" s="40" t="s">
        <v>3962</v>
      </c>
      <c r="C4697" s="318">
        <v>143639544.68000001</v>
      </c>
    </row>
    <row r="4698" spans="2:3" ht="15">
      <c r="B4698" s="40" t="s">
        <v>3963</v>
      </c>
      <c r="C4698" s="318">
        <v>327753357.85000002</v>
      </c>
    </row>
    <row r="4699" spans="2:3" ht="15">
      <c r="B4699" s="40" t="s">
        <v>3964</v>
      </c>
      <c r="C4699" s="318">
        <v>726813786.14999998</v>
      </c>
    </row>
    <row r="4700" spans="2:3" ht="15">
      <c r="B4700" s="40" t="s">
        <v>3965</v>
      </c>
      <c r="C4700" s="318">
        <v>141934856.40000001</v>
      </c>
    </row>
    <row r="4701" spans="2:3" ht="15">
      <c r="B4701" s="40" t="s">
        <v>3966</v>
      </c>
      <c r="C4701" s="318">
        <v>1016714754.15</v>
      </c>
    </row>
    <row r="4702" spans="2:3" ht="15">
      <c r="B4702" s="40" t="s">
        <v>3967</v>
      </c>
      <c r="C4702" s="318">
        <v>17525900.699999999</v>
      </c>
    </row>
    <row r="4703" spans="2:3" ht="15">
      <c r="B4703" s="40" t="s">
        <v>3968</v>
      </c>
      <c r="C4703" s="318">
        <v>134903158.53</v>
      </c>
    </row>
    <row r="4704" spans="2:3" ht="15">
      <c r="B4704" s="40" t="s">
        <v>3969</v>
      </c>
      <c r="C4704" s="318">
        <v>5931675</v>
      </c>
    </row>
    <row r="4705" spans="2:3" ht="15">
      <c r="B4705" s="40" t="s">
        <v>3970</v>
      </c>
      <c r="C4705" s="318">
        <v>64723449.400000006</v>
      </c>
    </row>
    <row r="4706" spans="2:3" ht="15">
      <c r="B4706" s="40" t="s">
        <v>3971</v>
      </c>
      <c r="C4706" s="318">
        <v>72277530.140000001</v>
      </c>
    </row>
    <row r="4707" spans="2:3" ht="15">
      <c r="B4707" s="40" t="s">
        <v>3972</v>
      </c>
      <c r="C4707" s="318">
        <v>115092698.49000001</v>
      </c>
    </row>
    <row r="4708" spans="2:3" ht="15">
      <c r="B4708" s="40" t="s">
        <v>3973</v>
      </c>
      <c r="C4708" s="318">
        <v>400201738.13999999</v>
      </c>
    </row>
    <row r="4709" spans="2:3" ht="15">
      <c r="B4709" s="40" t="s">
        <v>3974</v>
      </c>
      <c r="C4709" s="318">
        <v>296156388.31999999</v>
      </c>
    </row>
    <row r="4710" spans="2:3" ht="15">
      <c r="B4710" s="40" t="s">
        <v>3975</v>
      </c>
      <c r="C4710" s="318">
        <v>163800867.72999999</v>
      </c>
    </row>
    <row r="4711" spans="2:3" ht="15">
      <c r="B4711" s="40" t="s">
        <v>3976</v>
      </c>
      <c r="C4711" s="318">
        <v>353229244.61000001</v>
      </c>
    </row>
    <row r="4712" spans="2:3" ht="15">
      <c r="B4712" s="40" t="s">
        <v>3977</v>
      </c>
      <c r="C4712" s="318">
        <v>6718305.3300000001</v>
      </c>
    </row>
    <row r="4713" spans="2:3" ht="15">
      <c r="B4713" s="40" t="s">
        <v>3978</v>
      </c>
      <c r="C4713" s="318">
        <v>282207698.32999998</v>
      </c>
    </row>
    <row r="4714" spans="2:3" ht="15">
      <c r="B4714" s="40" t="s">
        <v>3979</v>
      </c>
      <c r="C4714" s="318">
        <v>669900</v>
      </c>
    </row>
    <row r="4715" spans="2:3" ht="15">
      <c r="B4715" s="40" t="s">
        <v>3980</v>
      </c>
      <c r="C4715" s="318">
        <v>520862096.10000002</v>
      </c>
    </row>
    <row r="4716" spans="2:3" ht="15">
      <c r="B4716" s="40" t="s">
        <v>3981</v>
      </c>
      <c r="C4716" s="318">
        <v>595887875.84000003</v>
      </c>
    </row>
    <row r="4717" spans="2:3" ht="15">
      <c r="B4717" s="40" t="s">
        <v>3982</v>
      </c>
      <c r="C4717" s="318">
        <v>359925571.19999999</v>
      </c>
    </row>
    <row r="4718" spans="2:3" ht="15">
      <c r="B4718" s="40" t="s">
        <v>3983</v>
      </c>
      <c r="C4718" s="318">
        <v>38546552.969999999</v>
      </c>
    </row>
    <row r="4719" spans="2:3" ht="15">
      <c r="B4719" s="40" t="s">
        <v>3984</v>
      </c>
      <c r="C4719" s="318">
        <v>425304969.56999999</v>
      </c>
    </row>
    <row r="4720" spans="2:3" ht="15">
      <c r="B4720" s="40" t="s">
        <v>3985</v>
      </c>
      <c r="C4720" s="318">
        <v>67419289</v>
      </c>
    </row>
    <row r="4721" spans="2:3" ht="15">
      <c r="B4721" s="40" t="s">
        <v>3986</v>
      </c>
      <c r="C4721" s="318">
        <v>222876570</v>
      </c>
    </row>
    <row r="4722" spans="2:3" ht="15">
      <c r="B4722" s="40" t="s">
        <v>3987</v>
      </c>
      <c r="C4722" s="318">
        <v>931200</v>
      </c>
    </row>
    <row r="4723" spans="2:3" ht="15">
      <c r="B4723" s="40" t="s">
        <v>3988</v>
      </c>
      <c r="C4723" s="318">
        <v>451275531.19999999</v>
      </c>
    </row>
    <row r="4724" spans="2:3" ht="15">
      <c r="B4724" s="40" t="s">
        <v>3989</v>
      </c>
      <c r="C4724" s="318">
        <v>735403807.89999998</v>
      </c>
    </row>
    <row r="4725" spans="2:3" ht="15">
      <c r="B4725" s="40" t="s">
        <v>3990</v>
      </c>
      <c r="C4725" s="318">
        <v>2285652920.2999997</v>
      </c>
    </row>
    <row r="4726" spans="2:3" ht="15">
      <c r="B4726" s="40" t="s">
        <v>3991</v>
      </c>
      <c r="C4726" s="318">
        <v>88009424.409999996</v>
      </c>
    </row>
    <row r="4727" spans="2:3" ht="15">
      <c r="B4727" s="40" t="s">
        <v>3992</v>
      </c>
      <c r="C4727" s="318">
        <v>395124827.20000005</v>
      </c>
    </row>
    <row r="4728" spans="2:3" ht="15">
      <c r="B4728" s="40" t="s">
        <v>3993</v>
      </c>
      <c r="C4728" s="318">
        <v>120921457.5</v>
      </c>
    </row>
    <row r="4729" spans="2:3" ht="15">
      <c r="B4729" s="40" t="s">
        <v>2031</v>
      </c>
      <c r="C4729" s="318">
        <v>1851064979.8500001</v>
      </c>
    </row>
    <row r="4730" spans="2:3" ht="15">
      <c r="B4730" s="40" t="s">
        <v>3994</v>
      </c>
      <c r="C4730" s="318">
        <v>440487396.67000002</v>
      </c>
    </row>
    <row r="4731" spans="2:3" ht="15">
      <c r="B4731" s="40" t="s">
        <v>3995</v>
      </c>
      <c r="C4731" s="318">
        <v>13625643.560000001</v>
      </c>
    </row>
    <row r="4732" spans="2:3" ht="15">
      <c r="B4732" s="40" t="s">
        <v>3996</v>
      </c>
      <c r="C4732" s="318">
        <v>738526664.75000012</v>
      </c>
    </row>
    <row r="4733" spans="2:3" ht="15">
      <c r="B4733" s="40" t="s">
        <v>3997</v>
      </c>
      <c r="C4733" s="318">
        <v>48355230.659999996</v>
      </c>
    </row>
    <row r="4734" spans="2:3" ht="15">
      <c r="B4734" s="40" t="s">
        <v>3998</v>
      </c>
      <c r="C4734" s="318">
        <v>174601317.24000001</v>
      </c>
    </row>
    <row r="4735" spans="2:3" ht="15">
      <c r="B4735" s="40" t="s">
        <v>3999</v>
      </c>
      <c r="C4735" s="318">
        <v>507105631.75999999</v>
      </c>
    </row>
    <row r="4736" spans="2:3" ht="15">
      <c r="B4736" s="40" t="s">
        <v>4000</v>
      </c>
      <c r="C4736" s="318">
        <v>171894534.59999999</v>
      </c>
    </row>
    <row r="4737" spans="2:3" ht="15">
      <c r="B4737" s="40" t="s">
        <v>4001</v>
      </c>
      <c r="C4737" s="318">
        <v>963750</v>
      </c>
    </row>
    <row r="4738" spans="2:3" ht="15">
      <c r="B4738" s="40" t="s">
        <v>4002</v>
      </c>
      <c r="C4738" s="318">
        <v>362949046.15000004</v>
      </c>
    </row>
    <row r="4739" spans="2:3" ht="15">
      <c r="B4739" s="40" t="s">
        <v>4003</v>
      </c>
      <c r="C4739" s="318">
        <v>8598575.3000000007</v>
      </c>
    </row>
    <row r="4740" spans="2:3" ht="15">
      <c r="B4740" s="40" t="s">
        <v>4004</v>
      </c>
      <c r="C4740" s="318">
        <v>72659624.349999994</v>
      </c>
    </row>
    <row r="4741" spans="2:3" ht="15">
      <c r="B4741" s="40" t="s">
        <v>4005</v>
      </c>
      <c r="C4741" s="318">
        <v>80161335.99000001</v>
      </c>
    </row>
    <row r="4742" spans="2:3" ht="15">
      <c r="B4742" s="40" t="s">
        <v>4006</v>
      </c>
      <c r="C4742" s="318">
        <v>709093039.9000001</v>
      </c>
    </row>
    <row r="4743" spans="2:3" ht="15">
      <c r="B4743" s="40" t="s">
        <v>4007</v>
      </c>
      <c r="C4743" s="318">
        <v>7758787.5</v>
      </c>
    </row>
    <row r="4744" spans="2:3" ht="15">
      <c r="B4744" s="40" t="s">
        <v>4008</v>
      </c>
      <c r="C4744" s="318">
        <v>1054941853.8399999</v>
      </c>
    </row>
    <row r="4745" spans="2:3" ht="15">
      <c r="B4745" s="40" t="s">
        <v>4009</v>
      </c>
      <c r="C4745" s="318">
        <v>358364373.94999999</v>
      </c>
    </row>
    <row r="4746" spans="2:3" ht="15">
      <c r="B4746" s="40" t="s">
        <v>4010</v>
      </c>
      <c r="C4746" s="318">
        <v>264798285.92999998</v>
      </c>
    </row>
    <row r="4747" spans="2:3" ht="15">
      <c r="B4747" s="40" t="s">
        <v>4011</v>
      </c>
      <c r="C4747" s="318">
        <v>268233707.63</v>
      </c>
    </row>
    <row r="4748" spans="2:3" ht="15">
      <c r="B4748" s="40" t="s">
        <v>4012</v>
      </c>
      <c r="C4748" s="318">
        <v>171501301.68000001</v>
      </c>
    </row>
    <row r="4749" spans="2:3" ht="15">
      <c r="B4749" s="40" t="s">
        <v>4013</v>
      </c>
      <c r="C4749" s="318">
        <v>31311262.539999999</v>
      </c>
    </row>
    <row r="4750" spans="2:3" ht="15">
      <c r="B4750" s="40" t="s">
        <v>4014</v>
      </c>
      <c r="C4750" s="318">
        <v>1132087576.2399998</v>
      </c>
    </row>
    <row r="4751" spans="2:3" ht="15">
      <c r="B4751" s="40" t="s">
        <v>4015</v>
      </c>
      <c r="C4751" s="318">
        <v>488364006.80000001</v>
      </c>
    </row>
    <row r="4752" spans="2:3" ht="15">
      <c r="B4752" s="40" t="s">
        <v>4016</v>
      </c>
      <c r="C4752" s="318">
        <v>191110126.65000001</v>
      </c>
    </row>
    <row r="4753" spans="2:3" ht="15">
      <c r="B4753" s="40" t="s">
        <v>4017</v>
      </c>
      <c r="C4753" s="318">
        <v>518980</v>
      </c>
    </row>
    <row r="4754" spans="2:3" ht="15">
      <c r="B4754" s="40" t="s">
        <v>4018</v>
      </c>
      <c r="C4754" s="318">
        <v>14694599.92</v>
      </c>
    </row>
    <row r="4755" spans="2:3" ht="15">
      <c r="B4755" s="40" t="s">
        <v>4019</v>
      </c>
      <c r="C4755" s="318">
        <v>479402486.59999996</v>
      </c>
    </row>
    <row r="4756" spans="2:3" ht="15">
      <c r="B4756" s="40" t="s">
        <v>4020</v>
      </c>
      <c r="C4756" s="318">
        <v>760927221.04999995</v>
      </c>
    </row>
    <row r="4757" spans="2:3" ht="15">
      <c r="B4757" s="40" t="s">
        <v>4021</v>
      </c>
      <c r="C4757" s="318">
        <v>4643860</v>
      </c>
    </row>
    <row r="4758" spans="2:3" ht="15">
      <c r="B4758" s="40" t="s">
        <v>4022</v>
      </c>
      <c r="C4758" s="318">
        <v>14703390</v>
      </c>
    </row>
    <row r="4759" spans="2:3" ht="15">
      <c r="B4759" s="40" t="s">
        <v>4023</v>
      </c>
      <c r="C4759" s="318">
        <v>2683300</v>
      </c>
    </row>
    <row r="4760" spans="2:3" ht="15">
      <c r="B4760" s="40" t="s">
        <v>4024</v>
      </c>
      <c r="C4760" s="318">
        <v>84527398.600000009</v>
      </c>
    </row>
    <row r="4761" spans="2:3" ht="15">
      <c r="B4761" s="40" t="s">
        <v>4025</v>
      </c>
      <c r="C4761" s="318">
        <v>3417750</v>
      </c>
    </row>
    <row r="4762" spans="2:3" ht="15">
      <c r="B4762" s="40" t="s">
        <v>4026</v>
      </c>
      <c r="C4762" s="318">
        <v>33520147.57</v>
      </c>
    </row>
    <row r="4763" spans="2:3" ht="15">
      <c r="B4763" s="40" t="s">
        <v>4027</v>
      </c>
      <c r="C4763" s="318">
        <v>221361297.44999999</v>
      </c>
    </row>
    <row r="4764" spans="2:3" ht="15">
      <c r="B4764" s="40" t="s">
        <v>4028</v>
      </c>
      <c r="C4764" s="318">
        <v>834825809.10000002</v>
      </c>
    </row>
    <row r="4765" spans="2:3" ht="15">
      <c r="B4765" s="40"/>
      <c r="C4765" s="372">
        <f>SUM(C3329:C4764)</f>
        <v>367560605715.80988</v>
      </c>
    </row>
    <row r="4767" spans="2:3" ht="15">
      <c r="B4767" s="314" t="s">
        <v>2079</v>
      </c>
      <c r="C4767" s="317" t="s">
        <v>2078</v>
      </c>
    </row>
    <row r="4768" spans="2:3" ht="15">
      <c r="B4768" s="40" t="s">
        <v>3143</v>
      </c>
      <c r="C4768" s="318">
        <v>533636592.74000001</v>
      </c>
    </row>
    <row r="4769" spans="2:3" ht="15">
      <c r="B4769" s="40" t="s">
        <v>3144</v>
      </c>
      <c r="C4769" s="318">
        <v>1819216630.7600002</v>
      </c>
    </row>
    <row r="4770" spans="2:3" ht="15">
      <c r="B4770" s="40" t="s">
        <v>3145</v>
      </c>
      <c r="C4770" s="318">
        <v>48646000.609999999</v>
      </c>
    </row>
    <row r="4771" spans="2:3" ht="15">
      <c r="B4771" s="40" t="s">
        <v>3146</v>
      </c>
      <c r="C4771" s="318">
        <v>624366738.61000001</v>
      </c>
    </row>
    <row r="4772" spans="2:3" ht="15">
      <c r="B4772" s="40" t="s">
        <v>3147</v>
      </c>
      <c r="C4772" s="318">
        <v>258943202.33000004</v>
      </c>
    </row>
    <row r="4773" spans="2:3" ht="15">
      <c r="B4773" s="40" t="s">
        <v>3148</v>
      </c>
      <c r="C4773" s="318">
        <v>511053857.25</v>
      </c>
    </row>
    <row r="4774" spans="2:3" ht="15">
      <c r="B4774" s="40" t="s">
        <v>3149</v>
      </c>
      <c r="C4774" s="318">
        <v>283797073</v>
      </c>
    </row>
    <row r="4775" spans="2:3" ht="15">
      <c r="B4775" s="40" t="s">
        <v>3150</v>
      </c>
      <c r="C4775" s="318">
        <v>125924350.76999998</v>
      </c>
    </row>
    <row r="4776" spans="2:3" ht="15">
      <c r="B4776" s="40" t="s">
        <v>3151</v>
      </c>
      <c r="C4776" s="318">
        <v>1567055417.49</v>
      </c>
    </row>
    <row r="4777" spans="2:3" ht="15">
      <c r="B4777" s="40" t="s">
        <v>3152</v>
      </c>
      <c r="C4777" s="318">
        <v>79084315.359999985</v>
      </c>
    </row>
    <row r="4778" spans="2:3" ht="15">
      <c r="B4778" s="40" t="s">
        <v>3153</v>
      </c>
      <c r="C4778" s="318">
        <v>44139116.470000006</v>
      </c>
    </row>
    <row r="4779" spans="2:3" ht="15">
      <c r="B4779" s="40" t="s">
        <v>3154</v>
      </c>
      <c r="C4779" s="318">
        <v>10722940.09</v>
      </c>
    </row>
    <row r="4780" spans="2:3" ht="15">
      <c r="B4780" s="40" t="s">
        <v>3155</v>
      </c>
      <c r="C4780" s="318">
        <v>63408487.579999998</v>
      </c>
    </row>
    <row r="4781" spans="2:3" ht="15">
      <c r="B4781" s="40" t="s">
        <v>3156</v>
      </c>
      <c r="C4781" s="318">
        <v>293970165.73000002</v>
      </c>
    </row>
    <row r="4782" spans="2:3" ht="15">
      <c r="B4782" s="40" t="s">
        <v>3157</v>
      </c>
      <c r="C4782" s="318">
        <v>483483030.35000002</v>
      </c>
    </row>
    <row r="4783" spans="2:3" ht="15">
      <c r="B4783" s="40" t="s">
        <v>3158</v>
      </c>
      <c r="C4783" s="318">
        <v>1796859446.8100002</v>
      </c>
    </row>
    <row r="4784" spans="2:3" ht="15">
      <c r="B4784" s="40" t="s">
        <v>3159</v>
      </c>
      <c r="C4784" s="318">
        <v>423151541.87</v>
      </c>
    </row>
    <row r="4785" spans="2:3" ht="15">
      <c r="B4785" s="40" t="s">
        <v>3160</v>
      </c>
      <c r="C4785" s="318">
        <v>484809698.85999995</v>
      </c>
    </row>
    <row r="4786" spans="2:3" ht="15">
      <c r="B4786" s="40" t="s">
        <v>3161</v>
      </c>
      <c r="C4786" s="318">
        <v>444413607.18000001</v>
      </c>
    </row>
    <row r="4787" spans="2:3" ht="15">
      <c r="B4787" s="40" t="s">
        <v>3162</v>
      </c>
      <c r="C4787" s="318">
        <v>175919786.42000002</v>
      </c>
    </row>
    <row r="4788" spans="2:3" ht="15">
      <c r="B4788" s="40" t="s">
        <v>3163</v>
      </c>
      <c r="C4788" s="318">
        <v>113956833.87</v>
      </c>
    </row>
    <row r="4789" spans="2:3" ht="15">
      <c r="B4789" s="40" t="s">
        <v>3164</v>
      </c>
      <c r="C4789" s="318">
        <v>104857108.67999999</v>
      </c>
    </row>
    <row r="4790" spans="2:3" ht="15">
      <c r="B4790" s="40" t="s">
        <v>3165</v>
      </c>
      <c r="C4790" s="318">
        <v>52727067.329999998</v>
      </c>
    </row>
    <row r="4791" spans="2:3" ht="15">
      <c r="B4791" s="40" t="s">
        <v>3166</v>
      </c>
      <c r="C4791" s="318">
        <v>542183538.68999994</v>
      </c>
    </row>
    <row r="4792" spans="2:3" ht="15">
      <c r="B4792" s="40" t="s">
        <v>3167</v>
      </c>
      <c r="C4792" s="318">
        <v>89724314.88000001</v>
      </c>
    </row>
    <row r="4793" spans="2:3" ht="15">
      <c r="B4793" s="40" t="s">
        <v>3168</v>
      </c>
      <c r="C4793" s="318">
        <v>732866655.41000009</v>
      </c>
    </row>
    <row r="4794" spans="2:3" ht="15">
      <c r="B4794" s="40" t="s">
        <v>3169</v>
      </c>
      <c r="C4794" s="318">
        <v>150748867.16</v>
      </c>
    </row>
    <row r="4795" spans="2:3" ht="15">
      <c r="B4795" s="40" t="s">
        <v>3170</v>
      </c>
      <c r="C4795" s="318">
        <v>50531915.159999989</v>
      </c>
    </row>
    <row r="4796" spans="2:3" ht="15">
      <c r="B4796" s="40" t="s">
        <v>3171</v>
      </c>
      <c r="C4796" s="318">
        <v>100743411.64</v>
      </c>
    </row>
    <row r="4797" spans="2:3" ht="15">
      <c r="B4797" s="40" t="s">
        <v>3172</v>
      </c>
      <c r="C4797" s="318">
        <v>272551520.38</v>
      </c>
    </row>
    <row r="4798" spans="2:3" ht="15">
      <c r="B4798" s="40" t="s">
        <v>3173</v>
      </c>
      <c r="C4798" s="318">
        <v>183857590.72000003</v>
      </c>
    </row>
    <row r="4799" spans="2:3" ht="15">
      <c r="B4799" s="40" t="s">
        <v>3174</v>
      </c>
      <c r="C4799" s="318">
        <v>44955616.560000002</v>
      </c>
    </row>
    <row r="4800" spans="2:3" ht="15">
      <c r="B4800" s="40" t="s">
        <v>3175</v>
      </c>
      <c r="C4800" s="318">
        <v>430307256.44</v>
      </c>
    </row>
    <row r="4801" spans="2:3" ht="15">
      <c r="B4801" s="40" t="s">
        <v>3176</v>
      </c>
      <c r="C4801" s="318">
        <v>223733890.44</v>
      </c>
    </row>
    <row r="4802" spans="2:3" ht="15">
      <c r="B4802" s="40" t="s">
        <v>3177</v>
      </c>
      <c r="C4802" s="318">
        <v>412370438.82999998</v>
      </c>
    </row>
    <row r="4803" spans="2:3" ht="15">
      <c r="B4803" s="40" t="s">
        <v>3178</v>
      </c>
      <c r="C4803" s="318">
        <v>54444886.530000001</v>
      </c>
    </row>
    <row r="4804" spans="2:3" ht="15">
      <c r="B4804" s="40" t="s">
        <v>3179</v>
      </c>
      <c r="C4804" s="318">
        <v>1687743334.6599998</v>
      </c>
    </row>
    <row r="4805" spans="2:3" ht="15">
      <c r="B4805" s="40" t="s">
        <v>3180</v>
      </c>
      <c r="C4805" s="318">
        <v>178383468.28999999</v>
      </c>
    </row>
    <row r="4806" spans="2:3" ht="15">
      <c r="B4806" s="40" t="s">
        <v>3181</v>
      </c>
      <c r="C4806" s="318">
        <v>32017567.129999999</v>
      </c>
    </row>
    <row r="4807" spans="2:3" ht="15">
      <c r="B4807" s="40" t="s">
        <v>3182</v>
      </c>
      <c r="C4807" s="318">
        <v>83129916.070000008</v>
      </c>
    </row>
    <row r="4808" spans="2:3" ht="15">
      <c r="B4808" s="40" t="s">
        <v>3183</v>
      </c>
      <c r="C4808" s="318">
        <v>158145258.93000001</v>
      </c>
    </row>
    <row r="4809" spans="2:3" ht="15">
      <c r="B4809" s="40" t="s">
        <v>3184</v>
      </c>
      <c r="C4809" s="318">
        <v>60531153.149999999</v>
      </c>
    </row>
    <row r="4810" spans="2:3" ht="15">
      <c r="B4810" s="40" t="s">
        <v>3185</v>
      </c>
      <c r="C4810" s="318">
        <v>142114407.10000002</v>
      </c>
    </row>
    <row r="4811" spans="2:3" ht="15">
      <c r="B4811" s="40" t="s">
        <v>3186</v>
      </c>
      <c r="C4811" s="318">
        <v>183350338.45999998</v>
      </c>
    </row>
    <row r="4812" spans="2:3" ht="15">
      <c r="B4812" s="40" t="s">
        <v>3187</v>
      </c>
      <c r="C4812" s="318">
        <v>390193981.06999993</v>
      </c>
    </row>
    <row r="4813" spans="2:3" ht="15">
      <c r="B4813" s="40" t="s">
        <v>3188</v>
      </c>
      <c r="C4813" s="318">
        <v>82985202.670000002</v>
      </c>
    </row>
    <row r="4814" spans="2:3" ht="15">
      <c r="B4814" s="40" t="s">
        <v>3189</v>
      </c>
      <c r="C4814" s="318">
        <v>343756283.63999999</v>
      </c>
    </row>
    <row r="4815" spans="2:3" ht="15">
      <c r="B4815" s="40" t="s">
        <v>3190</v>
      </c>
      <c r="C4815" s="318">
        <v>149476854.81</v>
      </c>
    </row>
    <row r="4816" spans="2:3" ht="15">
      <c r="B4816" s="40" t="s">
        <v>3191</v>
      </c>
      <c r="C4816" s="318">
        <v>150434501.52000001</v>
      </c>
    </row>
    <row r="4817" spans="2:3" ht="15">
      <c r="B4817" s="40" t="s">
        <v>3192</v>
      </c>
      <c r="C4817" s="318">
        <v>88131324.599999994</v>
      </c>
    </row>
    <row r="4818" spans="2:3" ht="15">
      <c r="B4818" s="40" t="s">
        <v>3193</v>
      </c>
      <c r="C4818" s="318">
        <v>1683329484.27</v>
      </c>
    </row>
    <row r="4819" spans="2:3" ht="15">
      <c r="B4819" s="40" t="s">
        <v>3194</v>
      </c>
      <c r="C4819" s="318">
        <v>133810713.51000001</v>
      </c>
    </row>
    <row r="4820" spans="2:3" ht="15">
      <c r="B4820" s="40" t="s">
        <v>3195</v>
      </c>
      <c r="C4820" s="318">
        <v>73521181.109999999</v>
      </c>
    </row>
    <row r="4821" spans="2:3" ht="15">
      <c r="B4821" s="40" t="s">
        <v>3196</v>
      </c>
      <c r="C4821" s="318">
        <v>261975582.46000001</v>
      </c>
    </row>
    <row r="4822" spans="2:3" ht="15">
      <c r="B4822" s="40" t="s">
        <v>3197</v>
      </c>
      <c r="C4822" s="318">
        <v>34503507.07</v>
      </c>
    </row>
    <row r="4823" spans="2:3" ht="15">
      <c r="B4823" s="40" t="s">
        <v>3198</v>
      </c>
      <c r="C4823" s="318">
        <v>105651990.65000001</v>
      </c>
    </row>
    <row r="4824" spans="2:3" ht="15">
      <c r="B4824" s="40" t="s">
        <v>3199</v>
      </c>
      <c r="C4824" s="318">
        <v>166328079.11000001</v>
      </c>
    </row>
    <row r="4825" spans="2:3" ht="15">
      <c r="B4825" s="40" t="s">
        <v>3200</v>
      </c>
      <c r="C4825" s="318">
        <v>866914669.44999993</v>
      </c>
    </row>
    <row r="4826" spans="2:3" ht="15">
      <c r="B4826" s="40" t="s">
        <v>3201</v>
      </c>
      <c r="C4826" s="318">
        <v>703205082.3499999</v>
      </c>
    </row>
    <row r="4827" spans="2:3" ht="15">
      <c r="B4827" s="40" t="s">
        <v>3202</v>
      </c>
      <c r="C4827" s="318">
        <v>127207494.66</v>
      </c>
    </row>
    <row r="4828" spans="2:3" ht="15">
      <c r="B4828" s="40" t="s">
        <v>3203</v>
      </c>
      <c r="C4828" s="318">
        <v>208390298.40000004</v>
      </c>
    </row>
    <row r="4829" spans="2:3" ht="15">
      <c r="B4829" s="40" t="s">
        <v>3204</v>
      </c>
      <c r="C4829" s="318">
        <v>107035069.48999999</v>
      </c>
    </row>
    <row r="4830" spans="2:3" ht="15">
      <c r="B4830" s="40" t="s">
        <v>3205</v>
      </c>
      <c r="C4830" s="318">
        <v>166521591.53</v>
      </c>
    </row>
    <row r="4831" spans="2:3" ht="15">
      <c r="B4831" s="40" t="s">
        <v>3206</v>
      </c>
      <c r="C4831" s="318">
        <v>542024651.51999998</v>
      </c>
    </row>
    <row r="4832" spans="2:3" ht="15">
      <c r="B4832" s="40" t="s">
        <v>3207</v>
      </c>
      <c r="C4832" s="318">
        <v>57387434.710000001</v>
      </c>
    </row>
    <row r="4833" spans="2:3" ht="15">
      <c r="B4833" s="40" t="s">
        <v>3208</v>
      </c>
      <c r="C4833" s="318">
        <v>32551245.07</v>
      </c>
    </row>
    <row r="4834" spans="2:3" ht="15">
      <c r="B4834" s="40" t="s">
        <v>3209</v>
      </c>
      <c r="C4834" s="318">
        <v>410806801.87</v>
      </c>
    </row>
    <row r="4835" spans="2:3" ht="15">
      <c r="B4835" s="40" t="s">
        <v>3210</v>
      </c>
      <c r="C4835" s="318">
        <v>358910038.12</v>
      </c>
    </row>
    <row r="4836" spans="2:3" ht="15">
      <c r="B4836" s="40" t="s">
        <v>3211</v>
      </c>
      <c r="C4836" s="318">
        <v>324240102.03000003</v>
      </c>
    </row>
    <row r="4837" spans="2:3" ht="15">
      <c r="B4837" s="40" t="s">
        <v>3212</v>
      </c>
      <c r="C4837" s="318">
        <v>1563105777.8099999</v>
      </c>
    </row>
    <row r="4838" spans="2:3" ht="15">
      <c r="B4838" s="40" t="s">
        <v>3213</v>
      </c>
      <c r="C4838" s="318">
        <v>549066678.39999998</v>
      </c>
    </row>
    <row r="4839" spans="2:3" ht="15">
      <c r="B4839" s="40" t="s">
        <v>3214</v>
      </c>
      <c r="C4839" s="318">
        <v>265253552.87</v>
      </c>
    </row>
    <row r="4840" spans="2:3" ht="15">
      <c r="B4840" s="40" t="s">
        <v>3215</v>
      </c>
      <c r="C4840" s="318">
        <v>567423108.63999999</v>
      </c>
    </row>
    <row r="4841" spans="2:3" ht="15">
      <c r="B4841" s="40" t="s">
        <v>3216</v>
      </c>
      <c r="C4841" s="318">
        <v>166319173.53</v>
      </c>
    </row>
    <row r="4842" spans="2:3" ht="15">
      <c r="B4842" s="40" t="s">
        <v>3217</v>
      </c>
      <c r="C4842" s="318">
        <v>631493894.63999987</v>
      </c>
    </row>
    <row r="4843" spans="2:3" ht="15">
      <c r="B4843" s="40" t="s">
        <v>3218</v>
      </c>
      <c r="C4843" s="318">
        <v>625280372.84000003</v>
      </c>
    </row>
    <row r="4844" spans="2:3" ht="15">
      <c r="B4844" s="40" t="s">
        <v>3219</v>
      </c>
      <c r="C4844" s="318">
        <v>404954908.60000002</v>
      </c>
    </row>
    <row r="4845" spans="2:3" ht="15">
      <c r="B4845" s="40" t="s">
        <v>3220</v>
      </c>
      <c r="C4845" s="318">
        <v>146751460.5</v>
      </c>
    </row>
    <row r="4846" spans="2:3" ht="15">
      <c r="B4846" s="40" t="s">
        <v>3221</v>
      </c>
      <c r="C4846" s="318">
        <v>356154948.27000004</v>
      </c>
    </row>
    <row r="4847" spans="2:3" ht="15">
      <c r="B4847" s="40" t="s">
        <v>3222</v>
      </c>
      <c r="C4847" s="318">
        <v>94772669.329999983</v>
      </c>
    </row>
    <row r="4848" spans="2:3" ht="15">
      <c r="B4848" s="40" t="s">
        <v>3223</v>
      </c>
      <c r="C4848" s="318">
        <v>624399972.34999979</v>
      </c>
    </row>
    <row r="4849" spans="2:3" ht="15">
      <c r="B4849" s="40" t="s">
        <v>3224</v>
      </c>
      <c r="C4849" s="318">
        <v>784665648.75999999</v>
      </c>
    </row>
    <row r="4850" spans="2:3" ht="15">
      <c r="B4850" s="40" t="s">
        <v>3225</v>
      </c>
      <c r="C4850" s="318">
        <v>1297128221.9000001</v>
      </c>
    </row>
    <row r="4851" spans="2:3" ht="15">
      <c r="B4851" s="40" t="s">
        <v>3226</v>
      </c>
      <c r="C4851" s="318">
        <v>216265748.19999996</v>
      </c>
    </row>
    <row r="4852" spans="2:3" ht="15">
      <c r="B4852" s="40" t="s">
        <v>3227</v>
      </c>
      <c r="C4852" s="318">
        <v>1175070237.8299999</v>
      </c>
    </row>
    <row r="4853" spans="2:3" ht="15">
      <c r="B4853" s="40" t="s">
        <v>3228</v>
      </c>
      <c r="C4853" s="318">
        <v>29098204.93</v>
      </c>
    </row>
    <row r="4854" spans="2:3" ht="15">
      <c r="B4854" s="40" t="s">
        <v>3229</v>
      </c>
      <c r="C4854" s="318">
        <v>297326619.48000002</v>
      </c>
    </row>
    <row r="4855" spans="2:3" ht="15">
      <c r="B4855" s="40" t="s">
        <v>3230</v>
      </c>
      <c r="C4855" s="318">
        <v>57330452.25</v>
      </c>
    </row>
    <row r="4856" spans="2:3" ht="15">
      <c r="B4856" s="40" t="s">
        <v>3231</v>
      </c>
      <c r="C4856" s="318">
        <v>281207976.38</v>
      </c>
    </row>
    <row r="4857" spans="2:3" ht="15">
      <c r="B4857" s="40" t="s">
        <v>3232</v>
      </c>
      <c r="C4857" s="318">
        <v>800785309.59000003</v>
      </c>
    </row>
    <row r="4858" spans="2:3" ht="15">
      <c r="B4858" s="40" t="s">
        <v>3233</v>
      </c>
      <c r="C4858" s="318">
        <v>253948718.58999997</v>
      </c>
    </row>
    <row r="4859" spans="2:3" ht="15">
      <c r="B4859" s="40" t="s">
        <v>3234</v>
      </c>
      <c r="C4859" s="318">
        <v>66558295.650000006</v>
      </c>
    </row>
    <row r="4860" spans="2:3" ht="15">
      <c r="B4860" s="40" t="s">
        <v>3235</v>
      </c>
      <c r="C4860" s="318">
        <v>661636832.89999998</v>
      </c>
    </row>
    <row r="4861" spans="2:3" ht="15">
      <c r="B4861" s="40" t="s">
        <v>3236</v>
      </c>
      <c r="C4861" s="318">
        <v>1272631538.4400001</v>
      </c>
    </row>
    <row r="4862" spans="2:3" ht="15">
      <c r="B4862" s="40" t="s">
        <v>3237</v>
      </c>
      <c r="C4862" s="318">
        <v>375915287.5</v>
      </c>
    </row>
    <row r="4863" spans="2:3" ht="15">
      <c r="B4863" s="40" t="s">
        <v>3238</v>
      </c>
      <c r="C4863" s="318">
        <v>1398592764.77</v>
      </c>
    </row>
    <row r="4864" spans="2:3" ht="15">
      <c r="B4864" s="40" t="s">
        <v>3239</v>
      </c>
      <c r="C4864" s="318">
        <v>593279203.00999999</v>
      </c>
    </row>
    <row r="4865" spans="2:3" ht="15">
      <c r="B4865" s="40" t="s">
        <v>3240</v>
      </c>
      <c r="C4865" s="318">
        <v>213962943.38</v>
      </c>
    </row>
    <row r="4866" spans="2:3" ht="15">
      <c r="B4866" s="40" t="s">
        <v>3241</v>
      </c>
      <c r="C4866" s="318">
        <v>270382969.80000001</v>
      </c>
    </row>
    <row r="4867" spans="2:3" ht="15">
      <c r="B4867" s="40" t="s">
        <v>3242</v>
      </c>
      <c r="C4867" s="318">
        <v>882587094.14999998</v>
      </c>
    </row>
    <row r="4868" spans="2:3" ht="15">
      <c r="B4868" s="40" t="s">
        <v>3243</v>
      </c>
      <c r="C4868" s="318">
        <v>530365818</v>
      </c>
    </row>
    <row r="4869" spans="2:3" ht="15">
      <c r="B4869" s="40" t="s">
        <v>3244</v>
      </c>
      <c r="C4869" s="318">
        <v>107477427.67999999</v>
      </c>
    </row>
    <row r="4870" spans="2:3" ht="15">
      <c r="B4870" s="40" t="s">
        <v>3245</v>
      </c>
      <c r="C4870" s="318">
        <v>154811433.57999998</v>
      </c>
    </row>
    <row r="4871" spans="2:3" ht="15">
      <c r="B4871" s="40" t="s">
        <v>3246</v>
      </c>
      <c r="C4871" s="318">
        <v>87506409.430000007</v>
      </c>
    </row>
    <row r="4872" spans="2:3" ht="15">
      <c r="B4872" s="40" t="s">
        <v>3247</v>
      </c>
      <c r="C4872" s="318">
        <v>487561862.73000002</v>
      </c>
    </row>
    <row r="4873" spans="2:3" ht="15">
      <c r="B4873" s="40" t="s">
        <v>3248</v>
      </c>
      <c r="C4873" s="318">
        <v>203291302.55999997</v>
      </c>
    </row>
    <row r="4874" spans="2:3" ht="15">
      <c r="B4874" s="40" t="s">
        <v>3249</v>
      </c>
      <c r="C4874" s="318">
        <v>152375423.19</v>
      </c>
    </row>
    <row r="4875" spans="2:3" ht="15">
      <c r="B4875" s="40" t="s">
        <v>3250</v>
      </c>
      <c r="C4875" s="318">
        <v>449771203.69999993</v>
      </c>
    </row>
    <row r="4876" spans="2:3" ht="15">
      <c r="B4876" s="40" t="s">
        <v>3251</v>
      </c>
      <c r="C4876" s="318">
        <v>319838148.95999998</v>
      </c>
    </row>
    <row r="4877" spans="2:3" ht="15">
      <c r="B4877" s="40" t="s">
        <v>3252</v>
      </c>
      <c r="C4877" s="318">
        <v>1095542494.6699998</v>
      </c>
    </row>
    <row r="4878" spans="2:3" ht="15">
      <c r="B4878" s="40" t="s">
        <v>3253</v>
      </c>
      <c r="C4878" s="318">
        <v>13698427.6</v>
      </c>
    </row>
    <row r="4879" spans="2:3" ht="15">
      <c r="B4879" s="40" t="s">
        <v>3254</v>
      </c>
      <c r="C4879" s="318">
        <v>1757165500.3099999</v>
      </c>
    </row>
    <row r="4880" spans="2:3" ht="15">
      <c r="B4880" s="40" t="s">
        <v>3255</v>
      </c>
      <c r="C4880" s="318">
        <v>136112999.75</v>
      </c>
    </row>
    <row r="4881" spans="2:3" ht="15">
      <c r="B4881" s="40" t="s">
        <v>3256</v>
      </c>
      <c r="C4881" s="318">
        <v>255762940.79999998</v>
      </c>
    </row>
    <row r="4882" spans="2:3" ht="15">
      <c r="B4882" s="40" t="s">
        <v>3257</v>
      </c>
      <c r="C4882" s="318">
        <v>159718890.27000001</v>
      </c>
    </row>
    <row r="4883" spans="2:3" ht="15">
      <c r="B4883" s="40" t="s">
        <v>3258</v>
      </c>
      <c r="C4883" s="318">
        <v>235739764.44999999</v>
      </c>
    </row>
    <row r="4884" spans="2:3" ht="15">
      <c r="B4884" s="40" t="s">
        <v>3259</v>
      </c>
      <c r="C4884" s="318">
        <v>150828239.27000001</v>
      </c>
    </row>
    <row r="4885" spans="2:3" ht="15">
      <c r="B4885" s="40" t="s">
        <v>3260</v>
      </c>
      <c r="C4885" s="318">
        <v>370665171.44000006</v>
      </c>
    </row>
    <row r="4886" spans="2:3" ht="15">
      <c r="B4886" s="40" t="s">
        <v>3261</v>
      </c>
      <c r="C4886" s="318">
        <v>311856165.84000003</v>
      </c>
    </row>
    <row r="4887" spans="2:3" ht="15">
      <c r="B4887" s="40" t="s">
        <v>3262</v>
      </c>
      <c r="C4887" s="318">
        <v>423821931.47000003</v>
      </c>
    </row>
    <row r="4888" spans="2:3" ht="15">
      <c r="B4888" s="40" t="s">
        <v>3263</v>
      </c>
      <c r="C4888" s="318">
        <v>67968646.569999993</v>
      </c>
    </row>
    <row r="4889" spans="2:3" ht="15">
      <c r="B4889" s="40" t="s">
        <v>3264</v>
      </c>
      <c r="C4889" s="318">
        <v>402869840.04999995</v>
      </c>
    </row>
    <row r="4890" spans="2:3" ht="15">
      <c r="B4890" s="40" t="s">
        <v>3265</v>
      </c>
      <c r="C4890" s="318">
        <v>1610785796.95</v>
      </c>
    </row>
    <row r="4891" spans="2:3" ht="15">
      <c r="B4891" s="40" t="s">
        <v>3266</v>
      </c>
      <c r="C4891" s="318">
        <v>15377064.649999999</v>
      </c>
    </row>
    <row r="4892" spans="2:3" ht="15">
      <c r="B4892" s="40" t="s">
        <v>3267</v>
      </c>
      <c r="C4892" s="318">
        <v>1132703207.3199999</v>
      </c>
    </row>
    <row r="4893" spans="2:3" ht="15">
      <c r="B4893" s="40" t="s">
        <v>3268</v>
      </c>
      <c r="C4893" s="318">
        <v>203758504.64000002</v>
      </c>
    </row>
    <row r="4894" spans="2:3" ht="15">
      <c r="B4894" s="40" t="s">
        <v>3269</v>
      </c>
      <c r="C4894" s="318">
        <v>69218439.75</v>
      </c>
    </row>
    <row r="4895" spans="2:3" ht="15">
      <c r="B4895" s="40" t="s">
        <v>3270</v>
      </c>
      <c r="C4895" s="318">
        <v>15940111.959999997</v>
      </c>
    </row>
    <row r="4896" spans="2:3" ht="15">
      <c r="B4896" s="40" t="s">
        <v>3271</v>
      </c>
      <c r="C4896" s="318">
        <v>229187004.44999999</v>
      </c>
    </row>
    <row r="4897" spans="2:3" ht="15">
      <c r="B4897" s="40" t="s">
        <v>3272</v>
      </c>
      <c r="C4897" s="318">
        <v>442568890.76999998</v>
      </c>
    </row>
    <row r="4898" spans="2:3" ht="15">
      <c r="B4898" s="40" t="s">
        <v>3273</v>
      </c>
      <c r="C4898" s="318">
        <v>1264518685.71</v>
      </c>
    </row>
    <row r="4899" spans="2:3" ht="15">
      <c r="B4899" s="40" t="s">
        <v>3274</v>
      </c>
      <c r="C4899" s="318">
        <v>124490193.61</v>
      </c>
    </row>
    <row r="4900" spans="2:3" ht="15">
      <c r="B4900" s="40" t="s">
        <v>3275</v>
      </c>
      <c r="C4900" s="318">
        <v>93984132.150000006</v>
      </c>
    </row>
    <row r="4901" spans="2:3" ht="15">
      <c r="B4901" s="40" t="s">
        <v>3276</v>
      </c>
      <c r="C4901" s="318">
        <v>46376090.189999998</v>
      </c>
    </row>
    <row r="4902" spans="2:3" ht="15">
      <c r="B4902" s="40" t="s">
        <v>3277</v>
      </c>
      <c r="C4902" s="318">
        <v>169701848.13</v>
      </c>
    </row>
    <row r="4903" spans="2:3" ht="15">
      <c r="B4903" s="40" t="s">
        <v>3278</v>
      </c>
      <c r="C4903" s="318">
        <v>401003570.64999998</v>
      </c>
    </row>
    <row r="4904" spans="2:3" ht="15">
      <c r="B4904" s="40" t="s">
        <v>3279</v>
      </c>
      <c r="C4904" s="318">
        <v>298226700.93000007</v>
      </c>
    </row>
    <row r="4905" spans="2:3" ht="15">
      <c r="B4905" s="40" t="s">
        <v>3280</v>
      </c>
      <c r="C4905" s="318">
        <v>194002542.35999998</v>
      </c>
    </row>
    <row r="4906" spans="2:3" ht="15">
      <c r="B4906" s="40" t="s">
        <v>3281</v>
      </c>
      <c r="C4906" s="318">
        <v>226941624.76000005</v>
      </c>
    </row>
    <row r="4907" spans="2:3" ht="15">
      <c r="B4907" s="40" t="s">
        <v>3282</v>
      </c>
      <c r="C4907" s="318">
        <v>100126361.84</v>
      </c>
    </row>
    <row r="4908" spans="2:3" ht="15">
      <c r="B4908" s="40" t="s">
        <v>3283</v>
      </c>
      <c r="C4908" s="318">
        <v>312464028.55000001</v>
      </c>
    </row>
    <row r="4909" spans="2:3" ht="15">
      <c r="B4909" s="40" t="s">
        <v>3284</v>
      </c>
      <c r="C4909" s="318">
        <v>12204447.23</v>
      </c>
    </row>
    <row r="4910" spans="2:3" ht="15">
      <c r="B4910" s="40" t="s">
        <v>3285</v>
      </c>
      <c r="C4910" s="318">
        <v>92273191.159999996</v>
      </c>
    </row>
    <row r="4911" spans="2:3" ht="15">
      <c r="B4911" s="40" t="s">
        <v>3286</v>
      </c>
      <c r="C4911" s="318">
        <v>803856.28</v>
      </c>
    </row>
    <row r="4912" spans="2:3" ht="15">
      <c r="B4912" s="40" t="s">
        <v>3287</v>
      </c>
      <c r="C4912" s="318">
        <v>64584591.170000002</v>
      </c>
    </row>
    <row r="4913" spans="2:3" ht="15">
      <c r="B4913" s="40" t="s">
        <v>3288</v>
      </c>
      <c r="C4913" s="318">
        <v>12046168.310000001</v>
      </c>
    </row>
    <row r="4914" spans="2:3" ht="15">
      <c r="B4914" s="40" t="s">
        <v>3289</v>
      </c>
      <c r="C4914" s="318">
        <v>35527895.200000003</v>
      </c>
    </row>
    <row r="4915" spans="2:3" ht="15">
      <c r="B4915" s="40" t="s">
        <v>3290</v>
      </c>
      <c r="C4915" s="318">
        <v>576209445.08999991</v>
      </c>
    </row>
    <row r="4916" spans="2:3" ht="15">
      <c r="B4916" s="40" t="s">
        <v>3291</v>
      </c>
      <c r="C4916" s="318">
        <v>26595345.07</v>
      </c>
    </row>
    <row r="4917" spans="2:3" ht="15">
      <c r="B4917" s="40" t="s">
        <v>3292</v>
      </c>
      <c r="C4917" s="318">
        <v>41219294.340000004</v>
      </c>
    </row>
    <row r="4918" spans="2:3" ht="15">
      <c r="B4918" s="40" t="s">
        <v>3293</v>
      </c>
      <c r="C4918" s="318">
        <v>1082606876.54</v>
      </c>
    </row>
    <row r="4919" spans="2:3" ht="15">
      <c r="B4919" s="40" t="s">
        <v>3294</v>
      </c>
      <c r="C4919" s="318">
        <v>73232757.549999997</v>
      </c>
    </row>
    <row r="4920" spans="2:3" ht="15">
      <c r="B4920" s="40" t="s">
        <v>3295</v>
      </c>
      <c r="C4920" s="318">
        <v>117233067.11</v>
      </c>
    </row>
    <row r="4921" spans="2:3" ht="15">
      <c r="B4921" s="40" t="s">
        <v>3296</v>
      </c>
      <c r="C4921" s="318">
        <v>6383718.4000000004</v>
      </c>
    </row>
    <row r="4922" spans="2:3" ht="15">
      <c r="B4922" s="40" t="s">
        <v>3297</v>
      </c>
      <c r="C4922" s="318">
        <v>49762699.469999999</v>
      </c>
    </row>
    <row r="4923" spans="2:3" ht="15">
      <c r="B4923" s="40" t="s">
        <v>3298</v>
      </c>
      <c r="C4923" s="318">
        <v>25245134.149999999</v>
      </c>
    </row>
    <row r="4924" spans="2:3" ht="15">
      <c r="B4924" s="40" t="s">
        <v>3299</v>
      </c>
      <c r="C4924" s="318">
        <v>25412451.529999997</v>
      </c>
    </row>
    <row r="4925" spans="2:3" ht="15">
      <c r="B4925" s="40" t="s">
        <v>3300</v>
      </c>
      <c r="C4925" s="318">
        <v>21264307.919999998</v>
      </c>
    </row>
    <row r="4926" spans="2:3" ht="15">
      <c r="B4926" s="40" t="s">
        <v>3301</v>
      </c>
      <c r="C4926" s="318">
        <v>2365434.1</v>
      </c>
    </row>
    <row r="4927" spans="2:3" ht="15">
      <c r="B4927" s="40" t="s">
        <v>3302</v>
      </c>
      <c r="C4927" s="318">
        <v>49950992.68</v>
      </c>
    </row>
    <row r="4928" spans="2:3" ht="15">
      <c r="B4928" s="40" t="s">
        <v>3303</v>
      </c>
      <c r="C4928" s="318">
        <v>15507110.789999999</v>
      </c>
    </row>
    <row r="4929" spans="2:3" ht="15">
      <c r="B4929" s="40" t="s">
        <v>3304</v>
      </c>
      <c r="C4929" s="318">
        <v>41920619.839999996</v>
      </c>
    </row>
    <row r="4930" spans="2:3" ht="15">
      <c r="B4930" s="40" t="s">
        <v>3305</v>
      </c>
      <c r="C4930" s="318">
        <v>37864635.789999999</v>
      </c>
    </row>
    <row r="4931" spans="2:3" ht="15">
      <c r="B4931" s="40" t="s">
        <v>3306</v>
      </c>
      <c r="C4931" s="318">
        <v>8642232.2699999996</v>
      </c>
    </row>
    <row r="4932" spans="2:3" ht="15">
      <c r="B4932" s="40" t="s">
        <v>3307</v>
      </c>
      <c r="C4932" s="318">
        <v>8941972.3599999994</v>
      </c>
    </row>
    <row r="4933" spans="2:3" ht="15">
      <c r="B4933" s="40" t="s">
        <v>3308</v>
      </c>
      <c r="C4933" s="318">
        <v>81201163.300000012</v>
      </c>
    </row>
    <row r="4934" spans="2:3" ht="15">
      <c r="B4934" s="40" t="s">
        <v>3309</v>
      </c>
      <c r="C4934" s="318">
        <v>329579556.88999999</v>
      </c>
    </row>
    <row r="4935" spans="2:3" ht="15">
      <c r="B4935" s="40" t="s">
        <v>3310</v>
      </c>
      <c r="C4935" s="318">
        <v>366983707.56999999</v>
      </c>
    </row>
    <row r="4936" spans="2:3" ht="15">
      <c r="B4936" s="40" t="s">
        <v>3311</v>
      </c>
      <c r="C4936" s="318">
        <v>83003011.760000005</v>
      </c>
    </row>
    <row r="4937" spans="2:3" ht="15">
      <c r="B4937" s="40" t="s">
        <v>3312</v>
      </c>
      <c r="C4937" s="318">
        <v>167318258.68000001</v>
      </c>
    </row>
    <row r="4938" spans="2:3" ht="15">
      <c r="B4938" s="40" t="s">
        <v>3313</v>
      </c>
      <c r="C4938" s="318">
        <v>11747531.779999999</v>
      </c>
    </row>
    <row r="4939" spans="2:3" ht="15">
      <c r="B4939" s="40" t="s">
        <v>3314</v>
      </c>
      <c r="C4939" s="318">
        <v>10223356.08</v>
      </c>
    </row>
    <row r="4940" spans="2:3" ht="15">
      <c r="B4940" s="40" t="s">
        <v>3315</v>
      </c>
      <c r="C4940" s="318">
        <v>19102858.73</v>
      </c>
    </row>
    <row r="4941" spans="2:3" ht="15">
      <c r="B4941" s="40" t="s">
        <v>3316</v>
      </c>
      <c r="C4941" s="318">
        <v>98894853.449999988</v>
      </c>
    </row>
    <row r="4942" spans="2:3" ht="15">
      <c r="B4942" s="40" t="s">
        <v>3317</v>
      </c>
      <c r="C4942" s="318">
        <v>2767245.2</v>
      </c>
    </row>
    <row r="4943" spans="2:3" ht="15">
      <c r="B4943" s="40" t="s">
        <v>3318</v>
      </c>
      <c r="C4943" s="318">
        <v>7211576.96</v>
      </c>
    </row>
    <row r="4944" spans="2:3" ht="15">
      <c r="B4944" s="40" t="s">
        <v>3319</v>
      </c>
      <c r="C4944" s="318">
        <v>39828225.030000001</v>
      </c>
    </row>
    <row r="4945" spans="2:3" ht="15">
      <c r="B4945" s="40" t="s">
        <v>3320</v>
      </c>
      <c r="C4945" s="318">
        <v>5987183.5699999994</v>
      </c>
    </row>
    <row r="4946" spans="2:3" ht="15">
      <c r="B4946" s="40" t="s">
        <v>3321</v>
      </c>
      <c r="C4946" s="318">
        <v>37076410.079999998</v>
      </c>
    </row>
    <row r="4947" spans="2:3" ht="15">
      <c r="B4947" s="40" t="s">
        <v>3322</v>
      </c>
      <c r="C4947" s="318">
        <v>45429607.409999996</v>
      </c>
    </row>
    <row r="4948" spans="2:3" ht="15">
      <c r="B4948" s="40" t="s">
        <v>3323</v>
      </c>
      <c r="C4948" s="318">
        <v>8078037.3200000003</v>
      </c>
    </row>
    <row r="4949" spans="2:3" ht="15">
      <c r="B4949" s="40" t="s">
        <v>3324</v>
      </c>
      <c r="C4949" s="318">
        <v>45647181.640000001</v>
      </c>
    </row>
    <row r="4950" spans="2:3" ht="15">
      <c r="B4950" s="40" t="s">
        <v>3325</v>
      </c>
      <c r="C4950" s="318">
        <v>104965924.36999999</v>
      </c>
    </row>
    <row r="4951" spans="2:3" ht="15">
      <c r="B4951" s="40" t="s">
        <v>3326</v>
      </c>
      <c r="C4951" s="318">
        <v>153828629.91</v>
      </c>
    </row>
    <row r="4952" spans="2:3" ht="15">
      <c r="B4952" s="40" t="s">
        <v>3327</v>
      </c>
      <c r="C4952" s="318">
        <v>56144598.039999999</v>
      </c>
    </row>
    <row r="4953" spans="2:3" ht="15">
      <c r="B4953" s="40" t="s">
        <v>3328</v>
      </c>
      <c r="C4953" s="318">
        <v>24114515.600000001</v>
      </c>
    </row>
    <row r="4954" spans="2:3" ht="15">
      <c r="B4954" s="40" t="s">
        <v>3329</v>
      </c>
      <c r="C4954" s="318">
        <v>967690.84</v>
      </c>
    </row>
    <row r="4955" spans="2:3" ht="15">
      <c r="B4955" s="40" t="s">
        <v>3330</v>
      </c>
      <c r="C4955" s="318">
        <v>7444568</v>
      </c>
    </row>
    <row r="4956" spans="2:3" ht="15">
      <c r="B4956" s="40" t="s">
        <v>3331</v>
      </c>
      <c r="C4956" s="318">
        <v>577033.75</v>
      </c>
    </row>
    <row r="4957" spans="2:3" ht="15">
      <c r="B4957" s="40" t="s">
        <v>3332</v>
      </c>
      <c r="C4957" s="318">
        <v>915820.83</v>
      </c>
    </row>
    <row r="4958" spans="2:3" ht="15">
      <c r="B4958" s="40" t="s">
        <v>3333</v>
      </c>
      <c r="C4958" s="318">
        <v>19867358.100000001</v>
      </c>
    </row>
    <row r="4959" spans="2:3" ht="15">
      <c r="B4959" s="40" t="s">
        <v>3334</v>
      </c>
      <c r="C4959" s="318">
        <v>30036668.769999996</v>
      </c>
    </row>
    <row r="4960" spans="2:3" ht="15">
      <c r="B4960" s="40" t="s">
        <v>3335</v>
      </c>
      <c r="C4960" s="318">
        <v>1977157.22</v>
      </c>
    </row>
    <row r="4961" spans="2:3" ht="15">
      <c r="B4961" s="40" t="s">
        <v>3336</v>
      </c>
      <c r="C4961" s="318">
        <v>25731172.469999999</v>
      </c>
    </row>
    <row r="4962" spans="2:3" ht="15">
      <c r="B4962" s="40" t="s">
        <v>3337</v>
      </c>
      <c r="C4962" s="318">
        <v>20105099.670000002</v>
      </c>
    </row>
    <row r="4963" spans="2:3" ht="15">
      <c r="B4963" s="40" t="s">
        <v>3338</v>
      </c>
      <c r="C4963" s="318">
        <v>104925069.63999999</v>
      </c>
    </row>
    <row r="4964" spans="2:3" ht="15">
      <c r="B4964" s="40" t="s">
        <v>3339</v>
      </c>
      <c r="C4964" s="318">
        <v>11624236.800000001</v>
      </c>
    </row>
    <row r="4965" spans="2:3" ht="15">
      <c r="B4965" s="40" t="s">
        <v>3340</v>
      </c>
      <c r="C4965" s="318">
        <v>2794451.8200000003</v>
      </c>
    </row>
    <row r="4966" spans="2:3" ht="15">
      <c r="B4966" s="40" t="s">
        <v>3341</v>
      </c>
      <c r="C4966" s="318">
        <v>589880.71</v>
      </c>
    </row>
    <row r="4967" spans="2:3" ht="15">
      <c r="B4967" s="40" t="s">
        <v>3342</v>
      </c>
      <c r="C4967" s="318">
        <v>977564.42</v>
      </c>
    </row>
    <row r="4968" spans="2:3" ht="15">
      <c r="B4968" s="40" t="s">
        <v>3343</v>
      </c>
      <c r="C4968" s="318">
        <v>20778227.159999996</v>
      </c>
    </row>
    <row r="4969" spans="2:3" ht="15">
      <c r="B4969" s="40" t="s">
        <v>3344</v>
      </c>
      <c r="C4969" s="318">
        <v>955605.66</v>
      </c>
    </row>
    <row r="4970" spans="2:3" ht="15">
      <c r="B4970" s="40" t="s">
        <v>3345</v>
      </c>
      <c r="C4970" s="318">
        <v>5005451.9000000004</v>
      </c>
    </row>
    <row r="4971" spans="2:3" ht="15">
      <c r="B4971" s="40" t="s">
        <v>3346</v>
      </c>
      <c r="C4971" s="318">
        <v>4294143.6899999995</v>
      </c>
    </row>
    <row r="4972" spans="2:3" ht="15">
      <c r="B4972" s="40" t="s">
        <v>3347</v>
      </c>
      <c r="C4972" s="318">
        <v>17255807.969999999</v>
      </c>
    </row>
    <row r="4973" spans="2:3" ht="15">
      <c r="B4973" s="40" t="s">
        <v>3348</v>
      </c>
      <c r="C4973" s="318">
        <v>9953277.8000000007</v>
      </c>
    </row>
    <row r="4974" spans="2:3" ht="15">
      <c r="B4974" s="40" t="s">
        <v>3349</v>
      </c>
      <c r="C4974" s="318">
        <v>6093579.29</v>
      </c>
    </row>
    <row r="4975" spans="2:3" ht="15">
      <c r="B4975" s="40" t="s">
        <v>3350</v>
      </c>
      <c r="C4975" s="318">
        <v>8209576.8700000001</v>
      </c>
    </row>
    <row r="4976" spans="2:3" ht="15">
      <c r="B4976" s="40" t="s">
        <v>3351</v>
      </c>
      <c r="C4976" s="318">
        <v>11778786.09</v>
      </c>
    </row>
    <row r="4977" spans="2:3" ht="15">
      <c r="B4977" s="40" t="s">
        <v>3352</v>
      </c>
      <c r="C4977" s="318">
        <v>8272015.2799999993</v>
      </c>
    </row>
    <row r="4978" spans="2:3" ht="15">
      <c r="B4978" s="40" t="s">
        <v>3353</v>
      </c>
      <c r="C4978" s="318">
        <v>16287970.879999999</v>
      </c>
    </row>
    <row r="4979" spans="2:3" ht="15">
      <c r="B4979" s="40" t="s">
        <v>3354</v>
      </c>
      <c r="C4979" s="318">
        <v>52676744.099999994</v>
      </c>
    </row>
    <row r="4980" spans="2:3" ht="15">
      <c r="B4980" s="40" t="s">
        <v>3355</v>
      </c>
      <c r="C4980" s="318">
        <v>16893564.899999999</v>
      </c>
    </row>
    <row r="4981" spans="2:3" ht="15">
      <c r="B4981" s="40" t="s">
        <v>3356</v>
      </c>
      <c r="C4981" s="318">
        <v>4909354.4800000004</v>
      </c>
    </row>
    <row r="4982" spans="2:3" ht="15">
      <c r="B4982" s="40" t="s">
        <v>3357</v>
      </c>
      <c r="C4982" s="318">
        <v>65479610.090000004</v>
      </c>
    </row>
    <row r="4983" spans="2:3" ht="15">
      <c r="B4983" s="40" t="s">
        <v>3358</v>
      </c>
      <c r="C4983" s="318">
        <v>2216011.21</v>
      </c>
    </row>
    <row r="4984" spans="2:3" ht="15">
      <c r="B4984" s="40" t="s">
        <v>3359</v>
      </c>
      <c r="C4984" s="318">
        <v>134739493.91999999</v>
      </c>
    </row>
    <row r="4985" spans="2:3" ht="15">
      <c r="B4985" s="40" t="s">
        <v>3360</v>
      </c>
      <c r="C4985" s="318">
        <v>1454472.42</v>
      </c>
    </row>
    <row r="4986" spans="2:3" ht="15">
      <c r="B4986" s="40" t="s">
        <v>3361</v>
      </c>
      <c r="C4986" s="318">
        <v>721941.62</v>
      </c>
    </row>
    <row r="4987" spans="2:3" ht="15">
      <c r="B4987" s="40" t="s">
        <v>3362</v>
      </c>
      <c r="C4987" s="318">
        <v>576301.49</v>
      </c>
    </row>
    <row r="4988" spans="2:3" ht="15">
      <c r="B4988" s="40" t="s">
        <v>3363</v>
      </c>
      <c r="C4988" s="318">
        <v>81626389.50999999</v>
      </c>
    </row>
    <row r="4989" spans="2:3" ht="15">
      <c r="B4989" s="40" t="s">
        <v>3364</v>
      </c>
      <c r="C4989" s="318">
        <v>3054209.8</v>
      </c>
    </row>
    <row r="4990" spans="2:3" ht="15">
      <c r="B4990" s="40" t="s">
        <v>3365</v>
      </c>
      <c r="C4990" s="318">
        <v>2010101.6</v>
      </c>
    </row>
    <row r="4991" spans="2:3" ht="15">
      <c r="B4991" s="40" t="s">
        <v>3286</v>
      </c>
      <c r="C4991" s="318">
        <v>1470958335.5399997</v>
      </c>
    </row>
    <row r="4992" spans="2:3" ht="15">
      <c r="B4992" s="40" t="s">
        <v>3288</v>
      </c>
      <c r="C4992" s="318">
        <v>147865100.60999998</v>
      </c>
    </row>
    <row r="4993" spans="2:3" ht="15">
      <c r="B4993" s="40" t="s">
        <v>3289</v>
      </c>
      <c r="C4993" s="318">
        <v>724269429.32000017</v>
      </c>
    </row>
    <row r="4994" spans="2:3" ht="15">
      <c r="B4994" s="40" t="s">
        <v>3366</v>
      </c>
      <c r="C4994" s="318">
        <v>40767096.960000001</v>
      </c>
    </row>
    <row r="4995" spans="2:3" ht="15">
      <c r="B4995" s="40" t="s">
        <v>3290</v>
      </c>
      <c r="C4995" s="318">
        <v>467686427.15999997</v>
      </c>
    </row>
    <row r="4996" spans="2:3" ht="15">
      <c r="B4996" s="40" t="s">
        <v>3291</v>
      </c>
      <c r="C4996" s="318">
        <v>3473725</v>
      </c>
    </row>
    <row r="4997" spans="2:3" ht="15">
      <c r="B4997" s="40" t="s">
        <v>3292</v>
      </c>
      <c r="C4997" s="318">
        <v>56819311.079999998</v>
      </c>
    </row>
    <row r="4998" spans="2:3" ht="15">
      <c r="B4998" s="40" t="s">
        <v>3293</v>
      </c>
      <c r="C4998" s="318">
        <v>88020324.13000001</v>
      </c>
    </row>
    <row r="4999" spans="2:3" ht="15">
      <c r="B4999" s="40" t="s">
        <v>3295</v>
      </c>
      <c r="C4999" s="318">
        <v>424972458.77999997</v>
      </c>
    </row>
    <row r="5000" spans="2:3" ht="15">
      <c r="B5000" s="40" t="s">
        <v>3296</v>
      </c>
      <c r="C5000" s="318">
        <v>11731902.050000001</v>
      </c>
    </row>
    <row r="5001" spans="2:3" ht="15">
      <c r="B5001" s="40" t="s">
        <v>3298</v>
      </c>
      <c r="C5001" s="318">
        <v>138349873.79000002</v>
      </c>
    </row>
    <row r="5002" spans="2:3" ht="15">
      <c r="B5002" s="40" t="s">
        <v>3299</v>
      </c>
      <c r="C5002" s="318">
        <v>317215645.96000004</v>
      </c>
    </row>
    <row r="5003" spans="2:3" ht="15">
      <c r="B5003" s="40" t="s">
        <v>3300</v>
      </c>
      <c r="C5003" s="318">
        <v>102917338.05</v>
      </c>
    </row>
    <row r="5004" spans="2:3" ht="15">
      <c r="B5004" s="40" t="s">
        <v>3302</v>
      </c>
      <c r="C5004" s="318">
        <v>448385121.63999999</v>
      </c>
    </row>
    <row r="5005" spans="2:3" ht="15">
      <c r="B5005" s="40" t="s">
        <v>3303</v>
      </c>
      <c r="C5005" s="318">
        <v>276236112.94000006</v>
      </c>
    </row>
    <row r="5006" spans="2:3" ht="15">
      <c r="B5006" s="40" t="s">
        <v>3367</v>
      </c>
      <c r="C5006" s="318">
        <v>2002169546.6400001</v>
      </c>
    </row>
    <row r="5007" spans="2:3" ht="15">
      <c r="B5007" s="40" t="s">
        <v>3304</v>
      </c>
      <c r="C5007" s="318">
        <v>103375310.57000001</v>
      </c>
    </row>
    <row r="5008" spans="2:3" ht="15">
      <c r="B5008" s="40" t="s">
        <v>3305</v>
      </c>
      <c r="C5008" s="318">
        <v>73149889.829999998</v>
      </c>
    </row>
    <row r="5009" spans="2:3" ht="15">
      <c r="B5009" s="40" t="s">
        <v>3368</v>
      </c>
      <c r="C5009" s="318">
        <v>122362587.72999999</v>
      </c>
    </row>
    <row r="5010" spans="2:3" ht="15">
      <c r="B5010" s="40" t="s">
        <v>3306</v>
      </c>
      <c r="C5010" s="318">
        <v>539481230.29000008</v>
      </c>
    </row>
    <row r="5011" spans="2:3" ht="15">
      <c r="B5011" s="40" t="s">
        <v>3307</v>
      </c>
      <c r="C5011" s="318">
        <v>123431209.25</v>
      </c>
    </row>
    <row r="5012" spans="2:3" ht="15">
      <c r="B5012" s="40" t="s">
        <v>3308</v>
      </c>
      <c r="C5012" s="318">
        <v>584258764.23000002</v>
      </c>
    </row>
    <row r="5013" spans="2:3" ht="15">
      <c r="B5013" s="40" t="s">
        <v>3309</v>
      </c>
      <c r="C5013" s="318">
        <v>1451513987.0000002</v>
      </c>
    </row>
    <row r="5014" spans="2:3" ht="15">
      <c r="B5014" s="40" t="s">
        <v>3310</v>
      </c>
      <c r="C5014" s="318">
        <v>88209348.269999996</v>
      </c>
    </row>
    <row r="5015" spans="2:3" ht="15">
      <c r="B5015" s="40" t="s">
        <v>3311</v>
      </c>
      <c r="C5015" s="318">
        <v>301324387.74000001</v>
      </c>
    </row>
    <row r="5016" spans="2:3" ht="15">
      <c r="B5016" s="40" t="s">
        <v>3312</v>
      </c>
      <c r="C5016" s="318">
        <v>655215590.42000008</v>
      </c>
    </row>
    <row r="5017" spans="2:3" ht="15">
      <c r="B5017" s="40" t="s">
        <v>3313</v>
      </c>
      <c r="C5017" s="318">
        <v>170835533.32999998</v>
      </c>
    </row>
    <row r="5018" spans="2:3" ht="15">
      <c r="B5018" s="40" t="s">
        <v>3314</v>
      </c>
      <c r="C5018" s="318">
        <v>504053844.28000003</v>
      </c>
    </row>
    <row r="5019" spans="2:3" ht="15">
      <c r="B5019" s="40" t="s">
        <v>3315</v>
      </c>
      <c r="C5019" s="318">
        <v>1342512001.52</v>
      </c>
    </row>
    <row r="5020" spans="2:3" ht="15">
      <c r="B5020" s="40" t="s">
        <v>3316</v>
      </c>
      <c r="C5020" s="318">
        <v>457153418.50999999</v>
      </c>
    </row>
    <row r="5021" spans="2:3" ht="15">
      <c r="B5021" s="40" t="s">
        <v>3317</v>
      </c>
      <c r="C5021" s="318">
        <v>416474628.02999997</v>
      </c>
    </row>
    <row r="5022" spans="2:3" ht="15">
      <c r="B5022" s="40" t="s">
        <v>3318</v>
      </c>
      <c r="C5022" s="318">
        <v>8366877.9199999999</v>
      </c>
    </row>
    <row r="5023" spans="2:3" ht="15">
      <c r="B5023" s="40" t="s">
        <v>3319</v>
      </c>
      <c r="C5023" s="318">
        <v>1342390485.0699999</v>
      </c>
    </row>
    <row r="5024" spans="2:3" ht="15">
      <c r="B5024" s="40" t="s">
        <v>3320</v>
      </c>
      <c r="C5024" s="318">
        <v>250091383.38000003</v>
      </c>
    </row>
    <row r="5025" spans="2:3" ht="15">
      <c r="B5025" s="40" t="s">
        <v>3321</v>
      </c>
      <c r="C5025" s="318">
        <v>121013939.84</v>
      </c>
    </row>
    <row r="5026" spans="2:3" ht="15">
      <c r="B5026" s="40" t="s">
        <v>3322</v>
      </c>
      <c r="C5026" s="318">
        <v>323864568.18000001</v>
      </c>
    </row>
    <row r="5027" spans="2:3" ht="15">
      <c r="B5027" s="40" t="s">
        <v>3323</v>
      </c>
      <c r="C5027" s="318">
        <v>175995238.88</v>
      </c>
    </row>
    <row r="5028" spans="2:3" ht="15">
      <c r="B5028" s="40" t="s">
        <v>3324</v>
      </c>
      <c r="C5028" s="318">
        <v>407704294.83999997</v>
      </c>
    </row>
    <row r="5029" spans="2:3" ht="15">
      <c r="B5029" s="40" t="s">
        <v>3326</v>
      </c>
      <c r="C5029" s="318">
        <v>185712361.16999999</v>
      </c>
    </row>
    <row r="5030" spans="2:3" ht="15">
      <c r="B5030" s="40" t="s">
        <v>3327</v>
      </c>
      <c r="C5030" s="318">
        <v>837410815.12000012</v>
      </c>
    </row>
    <row r="5031" spans="2:3" ht="15">
      <c r="B5031" s="40" t="s">
        <v>3369</v>
      </c>
      <c r="C5031" s="318">
        <v>440870717.76000005</v>
      </c>
    </row>
    <row r="5032" spans="2:3" ht="15">
      <c r="B5032" s="40" t="s">
        <v>3332</v>
      </c>
      <c r="C5032" s="318">
        <v>141102687.29999998</v>
      </c>
    </row>
    <row r="5033" spans="2:3" ht="15">
      <c r="B5033" s="40" t="s">
        <v>3333</v>
      </c>
      <c r="C5033" s="318">
        <v>485726452.10000002</v>
      </c>
    </row>
    <row r="5034" spans="2:3" ht="15">
      <c r="B5034" s="40" t="s">
        <v>3334</v>
      </c>
      <c r="C5034" s="318">
        <v>962391942.35000002</v>
      </c>
    </row>
    <row r="5035" spans="2:3" ht="15">
      <c r="B5035" s="40" t="s">
        <v>3335</v>
      </c>
      <c r="C5035" s="318">
        <v>472306347.55000001</v>
      </c>
    </row>
    <row r="5036" spans="2:3" ht="15">
      <c r="B5036" s="40" t="s">
        <v>3336</v>
      </c>
      <c r="C5036" s="318">
        <v>356929885.18000001</v>
      </c>
    </row>
    <row r="5037" spans="2:3" ht="15">
      <c r="B5037" s="40" t="s">
        <v>3337</v>
      </c>
      <c r="C5037" s="318">
        <v>117199655.39</v>
      </c>
    </row>
    <row r="5038" spans="2:3" ht="15">
      <c r="B5038" s="40" t="s">
        <v>3338</v>
      </c>
      <c r="C5038" s="318">
        <v>99846419.200000003</v>
      </c>
    </row>
    <row r="5039" spans="2:3" ht="15">
      <c r="B5039" s="40" t="s">
        <v>3339</v>
      </c>
      <c r="C5039" s="318">
        <v>335762615.12</v>
      </c>
    </row>
    <row r="5040" spans="2:3" ht="15">
      <c r="B5040" s="40" t="s">
        <v>3340</v>
      </c>
      <c r="C5040" s="318">
        <v>1786237517.4200001</v>
      </c>
    </row>
    <row r="5041" spans="2:3" ht="15">
      <c r="B5041" s="40" t="s">
        <v>3341</v>
      </c>
      <c r="C5041" s="318">
        <v>136219467.71000001</v>
      </c>
    </row>
    <row r="5042" spans="2:3" ht="15">
      <c r="B5042" s="40" t="s">
        <v>3342</v>
      </c>
      <c r="C5042" s="318">
        <v>193127894.93000001</v>
      </c>
    </row>
    <row r="5043" spans="2:3" ht="15">
      <c r="B5043" s="40" t="s">
        <v>3343</v>
      </c>
      <c r="C5043" s="318">
        <v>397851568.41999996</v>
      </c>
    </row>
    <row r="5044" spans="2:3" ht="15">
      <c r="B5044" s="40" t="s">
        <v>3344</v>
      </c>
      <c r="C5044" s="318">
        <v>767582500.66000009</v>
      </c>
    </row>
    <row r="5045" spans="2:3" ht="15">
      <c r="B5045" s="40" t="s">
        <v>3345</v>
      </c>
      <c r="C5045" s="318">
        <v>294352029.39000005</v>
      </c>
    </row>
    <row r="5046" spans="2:3" ht="15">
      <c r="B5046" s="40" t="s">
        <v>3346</v>
      </c>
      <c r="C5046" s="318">
        <v>136539607.81000003</v>
      </c>
    </row>
    <row r="5047" spans="2:3" ht="15">
      <c r="B5047" s="40" t="s">
        <v>3347</v>
      </c>
      <c r="C5047" s="318">
        <v>285766960.15999997</v>
      </c>
    </row>
    <row r="5048" spans="2:3" ht="15">
      <c r="B5048" s="40" t="s">
        <v>3348</v>
      </c>
      <c r="C5048" s="318">
        <v>976289166.9799999</v>
      </c>
    </row>
    <row r="5049" spans="2:3" ht="15">
      <c r="B5049" s="40" t="s">
        <v>3349</v>
      </c>
      <c r="C5049" s="318">
        <v>18746872.585999999</v>
      </c>
    </row>
    <row r="5050" spans="2:3" ht="15">
      <c r="B5050" s="40" t="s">
        <v>3350</v>
      </c>
      <c r="C5050" s="318">
        <v>525995440.18999994</v>
      </c>
    </row>
    <row r="5051" spans="2:3" ht="15">
      <c r="B5051" s="40" t="s">
        <v>3351</v>
      </c>
      <c r="C5051" s="318">
        <v>392607354.99999994</v>
      </c>
    </row>
    <row r="5052" spans="2:3" ht="15">
      <c r="B5052" s="40" t="s">
        <v>3352</v>
      </c>
      <c r="C5052" s="318">
        <v>155641255.56999999</v>
      </c>
    </row>
    <row r="5053" spans="2:3" ht="15">
      <c r="B5053" s="40" t="s">
        <v>3353</v>
      </c>
      <c r="C5053" s="318">
        <v>32262031.810000002</v>
      </c>
    </row>
    <row r="5054" spans="2:3" ht="15">
      <c r="B5054" s="40" t="s">
        <v>3354</v>
      </c>
      <c r="C5054" s="318">
        <v>535482346.25999999</v>
      </c>
    </row>
    <row r="5055" spans="2:3" ht="15">
      <c r="B5055" s="40" t="s">
        <v>3355</v>
      </c>
      <c r="C5055" s="318">
        <v>125261599.38000001</v>
      </c>
    </row>
    <row r="5056" spans="2:3" ht="15">
      <c r="B5056" s="40" t="s">
        <v>3356</v>
      </c>
      <c r="C5056" s="318">
        <v>110825920.49000001</v>
      </c>
    </row>
    <row r="5057" spans="2:3" ht="15">
      <c r="B5057" s="40" t="s">
        <v>3357</v>
      </c>
      <c r="C5057" s="318">
        <v>509927643.63999999</v>
      </c>
    </row>
    <row r="5058" spans="2:3" ht="15">
      <c r="B5058" s="40" t="s">
        <v>3358</v>
      </c>
      <c r="C5058" s="318">
        <v>905570673.42999995</v>
      </c>
    </row>
    <row r="5059" spans="2:3" ht="15">
      <c r="B5059" s="40" t="s">
        <v>3359</v>
      </c>
      <c r="C5059" s="318">
        <v>246372728.83000004</v>
      </c>
    </row>
    <row r="5060" spans="2:3" ht="15">
      <c r="B5060" s="40" t="s">
        <v>3360</v>
      </c>
      <c r="C5060" s="318">
        <v>767077103.51999998</v>
      </c>
    </row>
    <row r="5061" spans="2:3" ht="15">
      <c r="B5061" s="40" t="s">
        <v>3361</v>
      </c>
      <c r="C5061" s="318">
        <v>229438390.55000001</v>
      </c>
    </row>
    <row r="5062" spans="2:3" ht="15">
      <c r="B5062" s="40" t="s">
        <v>3362</v>
      </c>
      <c r="C5062" s="318">
        <v>149506510.81999999</v>
      </c>
    </row>
    <row r="5063" spans="2:3" ht="15">
      <c r="B5063" s="40" t="s">
        <v>3363</v>
      </c>
      <c r="C5063" s="318">
        <v>1316593828.7099998</v>
      </c>
    </row>
    <row r="5064" spans="2:3" ht="15">
      <c r="B5064" s="40" t="s">
        <v>3364</v>
      </c>
      <c r="C5064" s="318">
        <v>76866812.200000003</v>
      </c>
    </row>
    <row r="5065" spans="2:3" ht="15">
      <c r="B5065" s="40" t="s">
        <v>3365</v>
      </c>
      <c r="C5065" s="318">
        <v>483047852.80000001</v>
      </c>
    </row>
    <row r="5066" spans="2:3" ht="15">
      <c r="B5066" s="40" t="s">
        <v>3370</v>
      </c>
      <c r="C5066" s="318">
        <v>194878717.57999998</v>
      </c>
    </row>
    <row r="5067" spans="2:3" ht="15">
      <c r="B5067" s="40" t="s">
        <v>3371</v>
      </c>
      <c r="C5067" s="318">
        <v>279842309.91000003</v>
      </c>
    </row>
    <row r="5068" spans="2:3" ht="15">
      <c r="B5068" s="40" t="s">
        <v>3372</v>
      </c>
      <c r="C5068" s="318">
        <v>185227689.38100001</v>
      </c>
    </row>
    <row r="5069" spans="2:3" ht="15">
      <c r="B5069" s="40" t="s">
        <v>3373</v>
      </c>
      <c r="C5069" s="318">
        <v>739471280.76999998</v>
      </c>
    </row>
    <row r="5070" spans="2:3" ht="15">
      <c r="B5070" s="40" t="s">
        <v>3374</v>
      </c>
      <c r="C5070" s="318">
        <v>1085973528.8100002</v>
      </c>
    </row>
    <row r="5071" spans="2:3" ht="15">
      <c r="B5071" s="40" t="s">
        <v>3375</v>
      </c>
      <c r="C5071" s="318">
        <v>10099573.59</v>
      </c>
    </row>
    <row r="5072" spans="2:3" ht="15">
      <c r="B5072" s="40" t="s">
        <v>3376</v>
      </c>
      <c r="C5072" s="318">
        <v>1844432558.8499994</v>
      </c>
    </row>
    <row r="5073" spans="2:3" ht="15">
      <c r="B5073" s="40" t="s">
        <v>3377</v>
      </c>
      <c r="C5073" s="318">
        <v>748514504.17999995</v>
      </c>
    </row>
    <row r="5074" spans="2:3" ht="15">
      <c r="B5074" s="40" t="s">
        <v>3378</v>
      </c>
      <c r="C5074" s="318">
        <v>497368052.38</v>
      </c>
    </row>
    <row r="5075" spans="2:3" ht="15">
      <c r="B5075" s="40" t="s">
        <v>3379</v>
      </c>
      <c r="C5075" s="318">
        <v>85793831.020000011</v>
      </c>
    </row>
    <row r="5076" spans="2:3" ht="15">
      <c r="B5076" s="40" t="s">
        <v>3380</v>
      </c>
      <c r="C5076" s="318">
        <v>609192236.02999997</v>
      </c>
    </row>
    <row r="5077" spans="2:3" ht="15">
      <c r="B5077" s="40" t="s">
        <v>3381</v>
      </c>
      <c r="C5077" s="318">
        <v>201008248.92000002</v>
      </c>
    </row>
    <row r="5078" spans="2:3" ht="15">
      <c r="B5078" s="40" t="s">
        <v>3382</v>
      </c>
      <c r="C5078" s="318">
        <v>204300801.91</v>
      </c>
    </row>
    <row r="5079" spans="2:3" ht="15">
      <c r="B5079" s="40" t="s">
        <v>3383</v>
      </c>
      <c r="C5079" s="318">
        <v>158367118.84</v>
      </c>
    </row>
    <row r="5080" spans="2:3" ht="15">
      <c r="B5080" s="40" t="s">
        <v>3384</v>
      </c>
      <c r="C5080" s="318">
        <v>108717015.72</v>
      </c>
    </row>
    <row r="5081" spans="2:3" ht="15">
      <c r="B5081" s="40" t="s">
        <v>3385</v>
      </c>
      <c r="C5081" s="318">
        <v>254402726.96000001</v>
      </c>
    </row>
    <row r="5082" spans="2:3" ht="15">
      <c r="B5082" s="40" t="s">
        <v>3386</v>
      </c>
      <c r="C5082" s="318">
        <v>322593918</v>
      </c>
    </row>
    <row r="5083" spans="2:3" ht="15">
      <c r="B5083" s="40" t="s">
        <v>3387</v>
      </c>
      <c r="C5083" s="318">
        <v>522665906.54999995</v>
      </c>
    </row>
    <row r="5084" spans="2:3" ht="15">
      <c r="B5084" s="40" t="s">
        <v>3388</v>
      </c>
      <c r="C5084" s="318">
        <v>911779205.41999996</v>
      </c>
    </row>
    <row r="5085" spans="2:3" ht="15">
      <c r="B5085" s="40" t="s">
        <v>3389</v>
      </c>
      <c r="C5085" s="318">
        <v>938801012.86000001</v>
      </c>
    </row>
    <row r="5086" spans="2:3" ht="15">
      <c r="B5086" s="40" t="s">
        <v>3390</v>
      </c>
      <c r="C5086" s="318">
        <v>94434919.140000001</v>
      </c>
    </row>
    <row r="5087" spans="2:3" ht="15">
      <c r="B5087" s="40" t="s">
        <v>3391</v>
      </c>
      <c r="C5087" s="318">
        <v>413095702.93000007</v>
      </c>
    </row>
    <row r="5088" spans="2:3" ht="15">
      <c r="B5088" s="40" t="s">
        <v>3392</v>
      </c>
      <c r="C5088" s="318">
        <v>406050082.85000014</v>
      </c>
    </row>
    <row r="5089" spans="2:3" ht="15">
      <c r="B5089" s="40" t="s">
        <v>3393</v>
      </c>
      <c r="C5089" s="318">
        <v>544834405.73000002</v>
      </c>
    </row>
    <row r="5090" spans="2:3" ht="15">
      <c r="B5090" s="40" t="s">
        <v>3394</v>
      </c>
      <c r="C5090" s="318">
        <v>82750089.00999999</v>
      </c>
    </row>
    <row r="5091" spans="2:3" ht="15">
      <c r="B5091" s="40" t="s">
        <v>3395</v>
      </c>
      <c r="C5091" s="318">
        <v>144320396.50999999</v>
      </c>
    </row>
    <row r="5092" spans="2:3" ht="15">
      <c r="B5092" s="40" t="s">
        <v>3396</v>
      </c>
      <c r="C5092" s="318">
        <v>387477453.75999999</v>
      </c>
    </row>
    <row r="5093" spans="2:3" ht="15">
      <c r="B5093" s="40" t="s">
        <v>3397</v>
      </c>
      <c r="C5093" s="318">
        <v>443831840.53999996</v>
      </c>
    </row>
    <row r="5094" spans="2:3" ht="15">
      <c r="B5094" s="40" t="s">
        <v>3398</v>
      </c>
      <c r="C5094" s="318">
        <v>695505480.20000005</v>
      </c>
    </row>
    <row r="5095" spans="2:3" ht="15">
      <c r="B5095" s="40" t="s">
        <v>3399</v>
      </c>
      <c r="C5095" s="318">
        <v>194447845.24999997</v>
      </c>
    </row>
    <row r="5096" spans="2:3" ht="15">
      <c r="B5096" s="40" t="s">
        <v>3400</v>
      </c>
      <c r="C5096" s="318">
        <v>83914986.899999991</v>
      </c>
    </row>
    <row r="5097" spans="2:3" ht="15">
      <c r="B5097" s="40" t="s">
        <v>3401</v>
      </c>
      <c r="C5097" s="318">
        <v>41865184.219999999</v>
      </c>
    </row>
    <row r="5098" spans="2:3" ht="15">
      <c r="B5098" s="40" t="s">
        <v>3402</v>
      </c>
      <c r="C5098" s="318">
        <v>197378812.21000001</v>
      </c>
    </row>
    <row r="5099" spans="2:3" ht="15">
      <c r="B5099" s="40" t="s">
        <v>3403</v>
      </c>
      <c r="C5099" s="318">
        <v>1617096663.5</v>
      </c>
    </row>
    <row r="5100" spans="2:3" ht="15">
      <c r="B5100" s="40" t="s">
        <v>3404</v>
      </c>
      <c r="C5100" s="318">
        <v>21800756.799999997</v>
      </c>
    </row>
    <row r="5101" spans="2:3" ht="15">
      <c r="B5101" s="40" t="s">
        <v>3405</v>
      </c>
      <c r="C5101" s="318">
        <v>551320112.09000003</v>
      </c>
    </row>
    <row r="5102" spans="2:3" ht="15">
      <c r="B5102" s="40" t="s">
        <v>3406</v>
      </c>
      <c r="C5102" s="318">
        <v>294289648.15000004</v>
      </c>
    </row>
    <row r="5103" spans="2:3" ht="15">
      <c r="B5103" s="40" t="s">
        <v>3407</v>
      </c>
      <c r="C5103" s="318">
        <v>134494715.44999999</v>
      </c>
    </row>
    <row r="5104" spans="2:3" ht="15">
      <c r="B5104" s="40" t="s">
        <v>3408</v>
      </c>
      <c r="C5104" s="318">
        <v>377463419.00999999</v>
      </c>
    </row>
    <row r="5105" spans="2:3" ht="15">
      <c r="B5105" s="40" t="s">
        <v>3409</v>
      </c>
      <c r="C5105" s="318">
        <v>195296721.96000001</v>
      </c>
    </row>
    <row r="5106" spans="2:3" ht="15">
      <c r="B5106" s="40" t="s">
        <v>3410</v>
      </c>
      <c r="C5106" s="318">
        <v>214090780.06</v>
      </c>
    </row>
    <row r="5107" spans="2:3" ht="15">
      <c r="B5107" s="40" t="s">
        <v>3411</v>
      </c>
      <c r="C5107" s="318">
        <v>1316886.1200000001</v>
      </c>
    </row>
    <row r="5108" spans="2:3" ht="15">
      <c r="B5108" s="40" t="s">
        <v>3412</v>
      </c>
      <c r="C5108" s="318">
        <v>453061778.13000005</v>
      </c>
    </row>
    <row r="5109" spans="2:3" ht="15">
      <c r="B5109" s="40" t="s">
        <v>3413</v>
      </c>
      <c r="C5109" s="318">
        <v>218459790.63</v>
      </c>
    </row>
    <row r="5110" spans="2:3" ht="15">
      <c r="B5110" s="40" t="s">
        <v>3414</v>
      </c>
      <c r="C5110" s="318">
        <v>25257383.649999999</v>
      </c>
    </row>
    <row r="5111" spans="2:3" ht="15">
      <c r="B5111" s="40" t="s">
        <v>3415</v>
      </c>
      <c r="C5111" s="318">
        <v>402526891.12</v>
      </c>
    </row>
    <row r="5112" spans="2:3" ht="15">
      <c r="B5112" s="40" t="s">
        <v>3416</v>
      </c>
      <c r="C5112" s="318">
        <v>193798289.91999999</v>
      </c>
    </row>
    <row r="5113" spans="2:3" ht="15">
      <c r="B5113" s="40" t="s">
        <v>3417</v>
      </c>
      <c r="C5113" s="318">
        <v>303551276.20000005</v>
      </c>
    </row>
    <row r="5114" spans="2:3" ht="15">
      <c r="B5114" s="40" t="s">
        <v>3418</v>
      </c>
      <c r="C5114" s="318">
        <v>519443230.5</v>
      </c>
    </row>
    <row r="5115" spans="2:3" ht="15">
      <c r="B5115" s="40" t="s">
        <v>3419</v>
      </c>
      <c r="C5115" s="318">
        <v>77471316.520000011</v>
      </c>
    </row>
    <row r="5116" spans="2:3" ht="15">
      <c r="B5116" s="40" t="s">
        <v>3420</v>
      </c>
      <c r="C5116" s="318">
        <v>21384239.039999999</v>
      </c>
    </row>
    <row r="5117" spans="2:3" ht="15">
      <c r="B5117" s="40" t="s">
        <v>3421</v>
      </c>
      <c r="C5117" s="318">
        <v>21021283.48</v>
      </c>
    </row>
    <row r="5118" spans="2:3" ht="15">
      <c r="B5118" s="40" t="s">
        <v>3422</v>
      </c>
      <c r="C5118" s="318">
        <v>283218695.00999999</v>
      </c>
    </row>
    <row r="5119" spans="2:3" ht="15">
      <c r="B5119" s="40" t="s">
        <v>3423</v>
      </c>
      <c r="C5119" s="318">
        <v>148465953.47999999</v>
      </c>
    </row>
    <row r="5120" spans="2:3" ht="15">
      <c r="B5120" s="40" t="s">
        <v>3424</v>
      </c>
      <c r="C5120" s="318">
        <v>349849192.85000002</v>
      </c>
    </row>
    <row r="5121" spans="2:3" ht="15">
      <c r="B5121" s="40" t="s">
        <v>3425</v>
      </c>
      <c r="C5121" s="318">
        <v>103347081.19</v>
      </c>
    </row>
    <row r="5122" spans="2:3" ht="15">
      <c r="B5122" s="40" t="s">
        <v>3426</v>
      </c>
      <c r="C5122" s="318">
        <v>1357773548.0699999</v>
      </c>
    </row>
    <row r="5123" spans="2:3" ht="15">
      <c r="B5123" s="40" t="s">
        <v>3427</v>
      </c>
      <c r="C5123" s="318">
        <v>665004082.24000013</v>
      </c>
    </row>
    <row r="5124" spans="2:3" ht="15">
      <c r="B5124" s="40" t="s">
        <v>3428</v>
      </c>
      <c r="C5124" s="318">
        <v>108280709.25</v>
      </c>
    </row>
    <row r="5125" spans="2:3" ht="15">
      <c r="B5125" s="40" t="s">
        <v>3429</v>
      </c>
      <c r="C5125" s="318">
        <v>319884747.79999995</v>
      </c>
    </row>
    <row r="5126" spans="2:3" ht="15">
      <c r="B5126" s="40" t="s">
        <v>3430</v>
      </c>
      <c r="C5126" s="318">
        <v>238472164.07999998</v>
      </c>
    </row>
    <row r="5127" spans="2:3" ht="15">
      <c r="B5127" s="40" t="s">
        <v>3431</v>
      </c>
      <c r="C5127" s="318">
        <v>20169838.77</v>
      </c>
    </row>
    <row r="5128" spans="2:3" ht="15">
      <c r="B5128" s="40" t="s">
        <v>3432</v>
      </c>
      <c r="C5128" s="318">
        <v>215408420.05000001</v>
      </c>
    </row>
    <row r="5129" spans="2:3" ht="15">
      <c r="B5129" s="40" t="s">
        <v>3433</v>
      </c>
      <c r="C5129" s="318">
        <v>360669840.80000001</v>
      </c>
    </row>
    <row r="5130" spans="2:3" ht="15">
      <c r="B5130" s="40" t="s">
        <v>3434</v>
      </c>
      <c r="C5130" s="318">
        <v>280442318.47000003</v>
      </c>
    </row>
    <row r="5131" spans="2:3" ht="15">
      <c r="B5131" s="40" t="s">
        <v>3435</v>
      </c>
      <c r="C5131" s="318">
        <v>100257265.8</v>
      </c>
    </row>
    <row r="5132" spans="2:3" ht="15">
      <c r="B5132" s="40" t="s">
        <v>3436</v>
      </c>
      <c r="C5132" s="318">
        <v>78001372.099999994</v>
      </c>
    </row>
    <row r="5133" spans="2:3" ht="15">
      <c r="B5133" s="40" t="s">
        <v>3437</v>
      </c>
      <c r="C5133" s="318">
        <v>599255114.30999994</v>
      </c>
    </row>
    <row r="5134" spans="2:3" ht="15">
      <c r="B5134" s="40" t="s">
        <v>3438</v>
      </c>
      <c r="C5134" s="318">
        <v>14250034</v>
      </c>
    </row>
    <row r="5135" spans="2:3" ht="15">
      <c r="B5135" s="40" t="s">
        <v>3439</v>
      </c>
      <c r="C5135" s="318">
        <v>104542379.45</v>
      </c>
    </row>
    <row r="5136" spans="2:3" ht="15">
      <c r="B5136" s="40" t="s">
        <v>3440</v>
      </c>
      <c r="C5136" s="318">
        <v>416168578.68999994</v>
      </c>
    </row>
    <row r="5137" spans="2:3" ht="15">
      <c r="B5137" s="40" t="s">
        <v>3441</v>
      </c>
      <c r="C5137" s="318">
        <v>40016695.359999999</v>
      </c>
    </row>
    <row r="5138" spans="2:3" ht="15">
      <c r="B5138" s="40" t="s">
        <v>3442</v>
      </c>
      <c r="C5138" s="318">
        <v>394720833.74999994</v>
      </c>
    </row>
    <row r="5139" spans="2:3" ht="15">
      <c r="B5139" s="40" t="s">
        <v>3443</v>
      </c>
      <c r="C5139" s="318">
        <v>198137675.85000002</v>
      </c>
    </row>
    <row r="5140" spans="2:3" ht="15">
      <c r="B5140" s="40" t="s">
        <v>3444</v>
      </c>
      <c r="C5140" s="318">
        <v>106177790.23</v>
      </c>
    </row>
    <row r="5141" spans="2:3" ht="15">
      <c r="B5141" s="40" t="s">
        <v>3445</v>
      </c>
      <c r="C5141" s="318">
        <v>39356230.399999999</v>
      </c>
    </row>
    <row r="5142" spans="2:3" ht="15">
      <c r="B5142" s="40" t="s">
        <v>3446</v>
      </c>
      <c r="C5142" s="318">
        <v>33796075.399999999</v>
      </c>
    </row>
    <row r="5143" spans="2:3" ht="15">
      <c r="B5143" s="40" t="s">
        <v>3447</v>
      </c>
      <c r="C5143" s="318">
        <v>4207181.67</v>
      </c>
    </row>
    <row r="5144" spans="2:3" ht="15">
      <c r="B5144" s="40" t="s">
        <v>3448</v>
      </c>
      <c r="C5144" s="318">
        <v>28122046.16</v>
      </c>
    </row>
    <row r="5145" spans="2:3" ht="15">
      <c r="B5145" s="40" t="s">
        <v>3449</v>
      </c>
      <c r="C5145" s="318">
        <v>6277321.7299999995</v>
      </c>
    </row>
    <row r="5146" spans="2:3" ht="15">
      <c r="B5146" s="40" t="s">
        <v>3450</v>
      </c>
      <c r="C5146" s="318">
        <v>74846029.310000002</v>
      </c>
    </row>
    <row r="5147" spans="2:3" ht="15">
      <c r="B5147" s="40" t="s">
        <v>3451</v>
      </c>
      <c r="C5147" s="318">
        <v>4985362.24</v>
      </c>
    </row>
    <row r="5148" spans="2:3" ht="15">
      <c r="B5148" s="40" t="s">
        <v>3452</v>
      </c>
      <c r="C5148" s="318">
        <v>61817975.740000002</v>
      </c>
    </row>
    <row r="5149" spans="2:3" ht="15">
      <c r="B5149" s="40" t="s">
        <v>3453</v>
      </c>
      <c r="C5149" s="318">
        <v>286079828.36000001</v>
      </c>
    </row>
    <row r="5150" spans="2:3" ht="15">
      <c r="B5150" s="40" t="s">
        <v>3454</v>
      </c>
      <c r="C5150" s="318">
        <v>174303039.78</v>
      </c>
    </row>
    <row r="5151" spans="2:3" ht="15">
      <c r="B5151" s="40" t="s">
        <v>3455</v>
      </c>
      <c r="C5151" s="318">
        <v>152297891.11999997</v>
      </c>
    </row>
    <row r="5152" spans="2:3" ht="15">
      <c r="B5152" s="40" t="s">
        <v>3456</v>
      </c>
      <c r="C5152" s="318">
        <v>579217700.39999998</v>
      </c>
    </row>
    <row r="5153" spans="2:3" ht="15">
      <c r="B5153" s="40" t="s">
        <v>3457</v>
      </c>
      <c r="C5153" s="318">
        <v>13478915.08</v>
      </c>
    </row>
    <row r="5154" spans="2:3" ht="15">
      <c r="B5154" s="40" t="s">
        <v>3458</v>
      </c>
      <c r="C5154" s="318">
        <v>485396578.71000004</v>
      </c>
    </row>
    <row r="5155" spans="2:3" ht="15">
      <c r="B5155" s="40" t="s">
        <v>3459</v>
      </c>
      <c r="C5155" s="318">
        <v>376019219.73000002</v>
      </c>
    </row>
    <row r="5156" spans="2:3" ht="15">
      <c r="B5156" s="40" t="s">
        <v>3460</v>
      </c>
      <c r="C5156" s="318">
        <v>313286229.72000003</v>
      </c>
    </row>
    <row r="5157" spans="2:3" ht="15">
      <c r="B5157" s="40" t="s">
        <v>3461</v>
      </c>
      <c r="C5157" s="318">
        <v>55944660.880000003</v>
      </c>
    </row>
    <row r="5158" spans="2:3" ht="15">
      <c r="B5158" s="40" t="s">
        <v>3462</v>
      </c>
      <c r="C5158" s="318">
        <v>111345128.98999998</v>
      </c>
    </row>
    <row r="5159" spans="2:3" ht="15">
      <c r="B5159" s="40" t="s">
        <v>3463</v>
      </c>
      <c r="C5159" s="318">
        <v>11565753.060000001</v>
      </c>
    </row>
    <row r="5160" spans="2:3" ht="15">
      <c r="B5160" s="40" t="s">
        <v>3464</v>
      </c>
      <c r="C5160" s="318">
        <v>8412803.2799999993</v>
      </c>
    </row>
    <row r="5161" spans="2:3" ht="15">
      <c r="B5161" s="40" t="s">
        <v>3465</v>
      </c>
      <c r="C5161" s="318">
        <v>2038352226.1100001</v>
      </c>
    </row>
    <row r="5162" spans="2:3" ht="15">
      <c r="B5162" s="40" t="s">
        <v>3466</v>
      </c>
      <c r="C5162" s="318">
        <v>14460030.800000001</v>
      </c>
    </row>
    <row r="5163" spans="2:3" ht="15">
      <c r="B5163" s="40" t="s">
        <v>3467</v>
      </c>
      <c r="C5163" s="318">
        <v>6654174.4100000001</v>
      </c>
    </row>
    <row r="5164" spans="2:3" ht="15">
      <c r="B5164" s="40" t="s">
        <v>3468</v>
      </c>
      <c r="C5164" s="318">
        <v>14043417.789999999</v>
      </c>
    </row>
    <row r="5165" spans="2:3" ht="15">
      <c r="B5165" s="40" t="s">
        <v>3469</v>
      </c>
      <c r="C5165" s="318">
        <v>6015189.5</v>
      </c>
    </row>
    <row r="5166" spans="2:3" ht="15">
      <c r="B5166" s="40" t="s">
        <v>3470</v>
      </c>
      <c r="C5166" s="318">
        <v>16661137.23</v>
      </c>
    </row>
    <row r="5167" spans="2:3" ht="15">
      <c r="B5167" s="40" t="s">
        <v>3471</v>
      </c>
      <c r="C5167" s="318">
        <v>12092625.140000001</v>
      </c>
    </row>
    <row r="5168" spans="2:3" ht="15">
      <c r="B5168" s="40" t="s">
        <v>3472</v>
      </c>
      <c r="C5168" s="318">
        <v>42562382.009999998</v>
      </c>
    </row>
    <row r="5169" spans="2:3" ht="15">
      <c r="B5169" s="40" t="s">
        <v>3473</v>
      </c>
      <c r="C5169" s="318">
        <v>73777524.99000001</v>
      </c>
    </row>
    <row r="5170" spans="2:3" ht="15">
      <c r="B5170" s="40" t="s">
        <v>3474</v>
      </c>
      <c r="C5170" s="318">
        <v>610615890.28999996</v>
      </c>
    </row>
    <row r="5171" spans="2:3" ht="15">
      <c r="B5171" s="40" t="s">
        <v>3475</v>
      </c>
      <c r="C5171" s="318">
        <v>65311288.049999997</v>
      </c>
    </row>
    <row r="5172" spans="2:3" ht="15">
      <c r="B5172" s="40" t="s">
        <v>3476</v>
      </c>
      <c r="C5172" s="318">
        <v>24118780.670000002</v>
      </c>
    </row>
    <row r="5173" spans="2:3" ht="15">
      <c r="B5173" s="40" t="s">
        <v>3477</v>
      </c>
      <c r="C5173" s="318">
        <v>20712707.259999998</v>
      </c>
    </row>
    <row r="5174" spans="2:3" ht="15">
      <c r="B5174" s="40" t="s">
        <v>3478</v>
      </c>
      <c r="C5174" s="318">
        <v>120366262.63</v>
      </c>
    </row>
    <row r="5175" spans="2:3" ht="15">
      <c r="B5175" s="40" t="s">
        <v>3479</v>
      </c>
      <c r="C5175" s="318">
        <v>21525926.59</v>
      </c>
    </row>
    <row r="5176" spans="2:3" ht="15">
      <c r="B5176" s="40" t="s">
        <v>3480</v>
      </c>
      <c r="C5176" s="318">
        <v>48254880.290000007</v>
      </c>
    </row>
    <row r="5177" spans="2:3" ht="15">
      <c r="B5177" s="40" t="s">
        <v>3481</v>
      </c>
      <c r="C5177" s="318">
        <v>40343608.5</v>
      </c>
    </row>
    <row r="5178" spans="2:3" ht="15">
      <c r="B5178" s="40" t="s">
        <v>3482</v>
      </c>
      <c r="C5178" s="318">
        <v>33189770.199999996</v>
      </c>
    </row>
    <row r="5179" spans="2:3" ht="15">
      <c r="B5179" s="40" t="s">
        <v>3483</v>
      </c>
      <c r="C5179" s="318">
        <v>43668018.420000002</v>
      </c>
    </row>
    <row r="5180" spans="2:3" ht="15">
      <c r="B5180" s="40" t="s">
        <v>3484</v>
      </c>
      <c r="C5180" s="318">
        <v>108566319.97</v>
      </c>
    </row>
    <row r="5181" spans="2:3" ht="15">
      <c r="B5181" s="40" t="s">
        <v>3485</v>
      </c>
      <c r="C5181" s="318">
        <v>10965690.090000002</v>
      </c>
    </row>
    <row r="5182" spans="2:3" ht="15">
      <c r="B5182" s="40" t="s">
        <v>3486</v>
      </c>
      <c r="C5182" s="318">
        <v>10958515.16</v>
      </c>
    </row>
    <row r="5183" spans="2:3" ht="15">
      <c r="B5183" s="40" t="s">
        <v>3487</v>
      </c>
      <c r="C5183" s="318">
        <v>50143649.999999993</v>
      </c>
    </row>
    <row r="5184" spans="2:3" ht="15">
      <c r="B5184" s="40" t="s">
        <v>3488</v>
      </c>
      <c r="C5184" s="318">
        <v>66341808.130000003</v>
      </c>
    </row>
    <row r="5185" spans="2:3" ht="15">
      <c r="B5185" s="40" t="s">
        <v>3489</v>
      </c>
      <c r="C5185" s="318">
        <v>63136696.069999993</v>
      </c>
    </row>
    <row r="5186" spans="2:3" ht="15">
      <c r="B5186" s="40" t="s">
        <v>3490</v>
      </c>
      <c r="C5186" s="318">
        <v>7832953.8100000005</v>
      </c>
    </row>
    <row r="5187" spans="2:3" ht="15">
      <c r="B5187" s="40" t="s">
        <v>3491</v>
      </c>
      <c r="C5187" s="318">
        <v>37181898.379999995</v>
      </c>
    </row>
    <row r="5188" spans="2:3" ht="15">
      <c r="B5188" s="40" t="s">
        <v>3492</v>
      </c>
      <c r="C5188" s="318">
        <v>50263221.230000004</v>
      </c>
    </row>
    <row r="5189" spans="2:3" ht="15">
      <c r="B5189" s="40" t="s">
        <v>3493</v>
      </c>
      <c r="C5189" s="318">
        <v>2560300.16</v>
      </c>
    </row>
    <row r="5190" spans="2:3" ht="15">
      <c r="B5190" s="40" t="s">
        <v>3494</v>
      </c>
      <c r="C5190" s="318">
        <v>50267714.369999997</v>
      </c>
    </row>
    <row r="5191" spans="2:3" ht="15">
      <c r="B5191" s="40" t="s">
        <v>3495</v>
      </c>
      <c r="C5191" s="318">
        <v>6138812.6399999997</v>
      </c>
    </row>
    <row r="5192" spans="2:3" ht="15">
      <c r="B5192" s="40" t="s">
        <v>3496</v>
      </c>
      <c r="C5192" s="318">
        <v>34754662.590000004</v>
      </c>
    </row>
    <row r="5193" spans="2:3" ht="15">
      <c r="B5193" s="40" t="s">
        <v>3497</v>
      </c>
      <c r="C5193" s="318">
        <v>60359880.529999994</v>
      </c>
    </row>
    <row r="5194" spans="2:3" ht="15">
      <c r="B5194" s="40" t="s">
        <v>3498</v>
      </c>
      <c r="C5194" s="318">
        <v>8235505.2400000002</v>
      </c>
    </row>
    <row r="5195" spans="2:3" ht="15">
      <c r="B5195" s="40" t="s">
        <v>3499</v>
      </c>
      <c r="C5195" s="318">
        <v>83967151.969999999</v>
      </c>
    </row>
    <row r="5196" spans="2:3" ht="15">
      <c r="B5196" s="40" t="s">
        <v>3500</v>
      </c>
      <c r="C5196" s="318">
        <v>3548392.27</v>
      </c>
    </row>
    <row r="5197" spans="2:3" ht="15">
      <c r="B5197" s="40" t="s">
        <v>3501</v>
      </c>
      <c r="C5197" s="318">
        <v>184430687.57000002</v>
      </c>
    </row>
    <row r="5198" spans="2:3" ht="15">
      <c r="B5198" s="40" t="s">
        <v>3502</v>
      </c>
      <c r="C5198" s="318">
        <v>88058789.039999992</v>
      </c>
    </row>
    <row r="5199" spans="2:3" ht="15">
      <c r="B5199" s="40" t="s">
        <v>3503</v>
      </c>
      <c r="C5199" s="318">
        <v>191935532.24999994</v>
      </c>
    </row>
    <row r="5200" spans="2:3" ht="15">
      <c r="B5200" s="40" t="s">
        <v>3504</v>
      </c>
      <c r="C5200" s="318">
        <v>18738408.669999998</v>
      </c>
    </row>
    <row r="5201" spans="2:3" ht="15">
      <c r="B5201" s="40" t="s">
        <v>3505</v>
      </c>
      <c r="C5201" s="318">
        <v>39264146.229999997</v>
      </c>
    </row>
    <row r="5202" spans="2:3" ht="15">
      <c r="B5202" s="40" t="s">
        <v>3506</v>
      </c>
      <c r="C5202" s="318">
        <v>5899058.5800000001</v>
      </c>
    </row>
    <row r="5203" spans="2:3" ht="15">
      <c r="B5203" s="40" t="s">
        <v>3507</v>
      </c>
      <c r="C5203" s="318">
        <v>276485129.79000002</v>
      </c>
    </row>
    <row r="5204" spans="2:3" ht="15">
      <c r="B5204" s="40" t="s">
        <v>3508</v>
      </c>
      <c r="C5204" s="318">
        <v>18098484.859999999</v>
      </c>
    </row>
    <row r="5205" spans="2:3" ht="15">
      <c r="B5205" s="40" t="s">
        <v>3509</v>
      </c>
      <c r="C5205" s="318">
        <v>123811876.41000001</v>
      </c>
    </row>
    <row r="5206" spans="2:3" ht="15">
      <c r="B5206" s="40" t="s">
        <v>3510</v>
      </c>
      <c r="C5206" s="318">
        <v>29025036.939999998</v>
      </c>
    </row>
    <row r="5207" spans="2:3" ht="15">
      <c r="B5207" s="40" t="s">
        <v>3511</v>
      </c>
      <c r="C5207" s="318">
        <v>33997892.200000003</v>
      </c>
    </row>
    <row r="5208" spans="2:3" ht="15">
      <c r="B5208" s="40" t="s">
        <v>3512</v>
      </c>
      <c r="C5208" s="318">
        <v>16636117.280000001</v>
      </c>
    </row>
    <row r="5209" spans="2:3" ht="15">
      <c r="B5209" s="40" t="s">
        <v>3513</v>
      </c>
      <c r="C5209" s="318">
        <v>35677445.369999997</v>
      </c>
    </row>
    <row r="5210" spans="2:3" ht="15">
      <c r="B5210" s="40" t="s">
        <v>3514</v>
      </c>
      <c r="C5210" s="318">
        <v>16929945.579999998</v>
      </c>
    </row>
    <row r="5211" spans="2:3" ht="15">
      <c r="B5211" s="40" t="s">
        <v>3515</v>
      </c>
      <c r="C5211" s="318">
        <v>21223275.740000002</v>
      </c>
    </row>
    <row r="5212" spans="2:3" ht="15">
      <c r="B5212" s="40" t="s">
        <v>3516</v>
      </c>
      <c r="C5212" s="318">
        <v>6134882.1899999995</v>
      </c>
    </row>
    <row r="5213" spans="2:3" ht="15">
      <c r="B5213" s="40" t="s">
        <v>3517</v>
      </c>
      <c r="C5213" s="318">
        <v>42380587.549999997</v>
      </c>
    </row>
    <row r="5214" spans="2:3" ht="15">
      <c r="B5214" s="40" t="s">
        <v>3518</v>
      </c>
      <c r="C5214" s="318">
        <v>30014898.73</v>
      </c>
    </row>
    <row r="5215" spans="2:3" ht="15">
      <c r="B5215" s="40" t="s">
        <v>3519</v>
      </c>
      <c r="C5215" s="318">
        <v>2650450.63</v>
      </c>
    </row>
    <row r="5216" spans="2:3" ht="15">
      <c r="B5216" s="40" t="s">
        <v>3520</v>
      </c>
      <c r="C5216" s="318">
        <v>18567845.470000003</v>
      </c>
    </row>
    <row r="5217" spans="2:3" ht="15">
      <c r="B5217" s="40" t="s">
        <v>3521</v>
      </c>
      <c r="C5217" s="318">
        <v>28914464.919999998</v>
      </c>
    </row>
    <row r="5218" spans="2:3" ht="15">
      <c r="B5218" s="40" t="s">
        <v>3522</v>
      </c>
      <c r="C5218" s="318">
        <v>48443981.999999993</v>
      </c>
    </row>
    <row r="5219" spans="2:3" ht="15">
      <c r="B5219" s="40" t="s">
        <v>3523</v>
      </c>
      <c r="C5219" s="318">
        <v>30906531.219999999</v>
      </c>
    </row>
    <row r="5220" spans="2:3" ht="15">
      <c r="B5220" s="40" t="s">
        <v>3524</v>
      </c>
      <c r="C5220" s="318">
        <v>15074239.059999999</v>
      </c>
    </row>
    <row r="5221" spans="2:3" ht="15">
      <c r="B5221" s="40" t="s">
        <v>3525</v>
      </c>
      <c r="C5221" s="318">
        <v>5694910.4199999999</v>
      </c>
    </row>
    <row r="5222" spans="2:3" ht="15">
      <c r="B5222" s="40" t="s">
        <v>3526</v>
      </c>
      <c r="C5222" s="318">
        <v>22845190.850000001</v>
      </c>
    </row>
    <row r="5223" spans="2:3" ht="15">
      <c r="B5223" s="40" t="s">
        <v>3527</v>
      </c>
      <c r="C5223" s="318">
        <v>1419557.27</v>
      </c>
    </row>
    <row r="5224" spans="2:3" ht="15">
      <c r="B5224" s="40" t="s">
        <v>3528</v>
      </c>
      <c r="C5224" s="318">
        <v>1484814.94</v>
      </c>
    </row>
    <row r="5225" spans="2:3" ht="15">
      <c r="B5225" s="40" t="s">
        <v>3529</v>
      </c>
      <c r="C5225" s="318">
        <v>49418602.589999996</v>
      </c>
    </row>
    <row r="5226" spans="2:3" ht="15">
      <c r="B5226" s="40" t="s">
        <v>3530</v>
      </c>
      <c r="C5226" s="318">
        <v>20257877.869999997</v>
      </c>
    </row>
    <row r="5227" spans="2:3" ht="15">
      <c r="B5227" s="40" t="s">
        <v>3531</v>
      </c>
      <c r="C5227" s="318">
        <v>1585079.8900000001</v>
      </c>
    </row>
    <row r="5228" spans="2:3" ht="15">
      <c r="B5228" s="40" t="s">
        <v>3532</v>
      </c>
      <c r="C5228" s="318">
        <v>4719939.97</v>
      </c>
    </row>
    <row r="5229" spans="2:3" ht="15">
      <c r="B5229" s="40" t="s">
        <v>3533</v>
      </c>
      <c r="C5229" s="318">
        <v>3614511.34</v>
      </c>
    </row>
    <row r="5230" spans="2:3" ht="15">
      <c r="B5230" s="40" t="s">
        <v>3534</v>
      </c>
      <c r="C5230" s="318">
        <v>6330860.0200000005</v>
      </c>
    </row>
    <row r="5231" spans="2:3" ht="15">
      <c r="B5231" s="40" t="s">
        <v>3535</v>
      </c>
      <c r="C5231" s="318">
        <v>19834312.32</v>
      </c>
    </row>
    <row r="5232" spans="2:3" ht="15">
      <c r="B5232" s="40" t="s">
        <v>3536</v>
      </c>
      <c r="C5232" s="318">
        <v>18309639.149999999</v>
      </c>
    </row>
    <row r="5233" spans="2:3" ht="15">
      <c r="B5233" s="40" t="s">
        <v>3537</v>
      </c>
      <c r="C5233" s="318">
        <v>384359.3</v>
      </c>
    </row>
    <row r="5234" spans="2:3" ht="15">
      <c r="B5234" s="40" t="s">
        <v>3538</v>
      </c>
      <c r="C5234" s="318">
        <v>10694480.15</v>
      </c>
    </row>
    <row r="5235" spans="2:3" ht="15">
      <c r="B5235" s="40" t="s">
        <v>3539</v>
      </c>
      <c r="C5235" s="318">
        <v>6227786.9900000002</v>
      </c>
    </row>
    <row r="5236" spans="2:3" ht="15">
      <c r="B5236" s="40" t="s">
        <v>3540</v>
      </c>
      <c r="C5236" s="318">
        <v>108902368.25999999</v>
      </c>
    </row>
    <row r="5237" spans="2:3" ht="15">
      <c r="B5237" s="40" t="s">
        <v>3541</v>
      </c>
      <c r="C5237" s="318">
        <v>9121234.8099999987</v>
      </c>
    </row>
    <row r="5238" spans="2:3" ht="15">
      <c r="B5238" s="40" t="s">
        <v>3542</v>
      </c>
      <c r="C5238" s="318">
        <v>14959066.989999998</v>
      </c>
    </row>
    <row r="5239" spans="2:3" ht="15">
      <c r="B5239" s="40" t="s">
        <v>3543</v>
      </c>
      <c r="C5239" s="318">
        <v>3611894.23</v>
      </c>
    </row>
    <row r="5240" spans="2:3" ht="15">
      <c r="B5240" s="40" t="s">
        <v>3544</v>
      </c>
      <c r="C5240" s="318">
        <v>43109535.43</v>
      </c>
    </row>
    <row r="5241" spans="2:3" ht="15">
      <c r="B5241" s="40" t="s">
        <v>3545</v>
      </c>
      <c r="C5241" s="318">
        <v>15030862.17</v>
      </c>
    </row>
    <row r="5242" spans="2:3" ht="15">
      <c r="B5242" s="40" t="s">
        <v>3546</v>
      </c>
      <c r="C5242" s="318">
        <v>41558118.360000007</v>
      </c>
    </row>
    <row r="5243" spans="2:3" ht="15">
      <c r="B5243" s="40" t="s">
        <v>3547</v>
      </c>
      <c r="C5243" s="318">
        <v>9749012.2299999986</v>
      </c>
    </row>
    <row r="5244" spans="2:3" ht="15">
      <c r="B5244" s="40" t="s">
        <v>3548</v>
      </c>
      <c r="C5244" s="318">
        <v>31983129.060000002</v>
      </c>
    </row>
    <row r="5245" spans="2:3" ht="15">
      <c r="B5245" s="40" t="s">
        <v>3549</v>
      </c>
      <c r="C5245" s="318">
        <v>18165652.449999999</v>
      </c>
    </row>
    <row r="5246" spans="2:3" ht="15">
      <c r="B5246" s="40" t="s">
        <v>3550</v>
      </c>
      <c r="C5246" s="318">
        <v>58053531.920000002</v>
      </c>
    </row>
    <row r="5247" spans="2:3" ht="15">
      <c r="B5247" s="40" t="s">
        <v>3551</v>
      </c>
      <c r="C5247" s="318">
        <v>11763215.780000001</v>
      </c>
    </row>
    <row r="5248" spans="2:3" ht="15">
      <c r="B5248" s="40" t="s">
        <v>3552</v>
      </c>
      <c r="C5248" s="318">
        <v>25787092.880000003</v>
      </c>
    </row>
    <row r="5249" spans="2:3" ht="15">
      <c r="B5249" s="40" t="s">
        <v>3553</v>
      </c>
      <c r="C5249" s="318">
        <v>63900280.459999993</v>
      </c>
    </row>
    <row r="5250" spans="2:3" ht="15">
      <c r="B5250" s="40" t="s">
        <v>3554</v>
      </c>
      <c r="C5250" s="318">
        <v>8724593.6699999999</v>
      </c>
    </row>
    <row r="5251" spans="2:3" ht="15">
      <c r="B5251" s="40" t="s">
        <v>3555</v>
      </c>
      <c r="C5251" s="318">
        <v>18482905.390000001</v>
      </c>
    </row>
    <row r="5252" spans="2:3" ht="15">
      <c r="B5252" s="40" t="s">
        <v>3556</v>
      </c>
      <c r="C5252" s="318">
        <v>53879616.43</v>
      </c>
    </row>
    <row r="5253" spans="2:3" ht="15">
      <c r="B5253" s="40" t="s">
        <v>3557</v>
      </c>
      <c r="C5253" s="318">
        <v>1571332.73</v>
      </c>
    </row>
    <row r="5254" spans="2:3" ht="15">
      <c r="B5254" s="40" t="s">
        <v>3558</v>
      </c>
      <c r="C5254" s="318">
        <v>12435126.279999999</v>
      </c>
    </row>
    <row r="5255" spans="2:3" ht="15">
      <c r="B5255" s="40" t="s">
        <v>3559</v>
      </c>
      <c r="C5255" s="318">
        <v>21815628.359999999</v>
      </c>
    </row>
    <row r="5256" spans="2:3" ht="15">
      <c r="B5256" s="40" t="s">
        <v>3560</v>
      </c>
      <c r="C5256" s="318">
        <v>31908505.390000001</v>
      </c>
    </row>
    <row r="5257" spans="2:3" ht="15">
      <c r="B5257" s="40" t="s">
        <v>3561</v>
      </c>
      <c r="C5257" s="318">
        <v>90385766.36999999</v>
      </c>
    </row>
    <row r="5258" spans="2:3" ht="15">
      <c r="B5258" s="40" t="s">
        <v>3562</v>
      </c>
      <c r="C5258" s="318">
        <v>14026457.720000001</v>
      </c>
    </row>
    <row r="5259" spans="2:3" ht="15">
      <c r="B5259" s="40" t="s">
        <v>3563</v>
      </c>
      <c r="C5259" s="318">
        <v>966934.14</v>
      </c>
    </row>
    <row r="5260" spans="2:3" ht="15">
      <c r="B5260" s="40" t="s">
        <v>3564</v>
      </c>
      <c r="C5260" s="318">
        <v>4097785.7099999995</v>
      </c>
    </row>
    <row r="5261" spans="2:3" ht="15">
      <c r="B5261" s="40" t="s">
        <v>3565</v>
      </c>
      <c r="C5261" s="318">
        <v>6768973.5700000003</v>
      </c>
    </row>
    <row r="5262" spans="2:3" ht="15">
      <c r="B5262" s="40" t="s">
        <v>3566</v>
      </c>
      <c r="C5262" s="318">
        <v>4992895.59</v>
      </c>
    </row>
    <row r="5263" spans="2:3" ht="15">
      <c r="B5263" s="40" t="s">
        <v>3442</v>
      </c>
      <c r="C5263" s="318">
        <v>116534312.24999999</v>
      </c>
    </row>
    <row r="5264" spans="2:3" ht="15">
      <c r="B5264" s="40" t="s">
        <v>3444</v>
      </c>
      <c r="C5264" s="318">
        <v>153884632.5</v>
      </c>
    </row>
    <row r="5265" spans="2:3" ht="15">
      <c r="B5265" s="40" t="s">
        <v>3445</v>
      </c>
      <c r="C5265" s="318">
        <v>1704847350.6199999</v>
      </c>
    </row>
    <row r="5266" spans="2:3" ht="15">
      <c r="B5266" s="40" t="s">
        <v>3447</v>
      </c>
      <c r="C5266" s="318">
        <v>281287772.77000004</v>
      </c>
    </row>
    <row r="5267" spans="2:3" ht="15">
      <c r="B5267" s="40" t="s">
        <v>3448</v>
      </c>
      <c r="C5267" s="318">
        <v>172944513.55000004</v>
      </c>
    </row>
    <row r="5268" spans="2:3" ht="15">
      <c r="B5268" s="40" t="s">
        <v>3449</v>
      </c>
      <c r="C5268" s="318">
        <v>520947022.47000003</v>
      </c>
    </row>
    <row r="5269" spans="2:3" ht="15">
      <c r="B5269" s="40" t="s">
        <v>3450</v>
      </c>
      <c r="C5269" s="318">
        <v>170552332.04000002</v>
      </c>
    </row>
    <row r="5270" spans="2:3" ht="15">
      <c r="B5270" s="40" t="s">
        <v>3451</v>
      </c>
      <c r="C5270" s="318">
        <v>109722095.74999997</v>
      </c>
    </row>
    <row r="5271" spans="2:3" ht="15">
      <c r="B5271" s="40" t="s">
        <v>3454</v>
      </c>
      <c r="C5271" s="318">
        <v>145252797.80999997</v>
      </c>
    </row>
    <row r="5272" spans="2:3" ht="15">
      <c r="B5272" s="40" t="s">
        <v>3456</v>
      </c>
      <c r="C5272" s="318">
        <v>687943271.61000001</v>
      </c>
    </row>
    <row r="5273" spans="2:3" ht="15">
      <c r="B5273" s="40" t="s">
        <v>3457</v>
      </c>
      <c r="C5273" s="318">
        <v>317399961.01999998</v>
      </c>
    </row>
    <row r="5274" spans="2:3" ht="15">
      <c r="B5274" s="40" t="s">
        <v>3458</v>
      </c>
      <c r="C5274" s="318">
        <v>449403743.38</v>
      </c>
    </row>
    <row r="5275" spans="2:3" ht="15">
      <c r="B5275" s="40" t="s">
        <v>3460</v>
      </c>
      <c r="C5275" s="318">
        <v>433730162.57000005</v>
      </c>
    </row>
    <row r="5276" spans="2:3" ht="15">
      <c r="B5276" s="40" t="s">
        <v>3461</v>
      </c>
      <c r="C5276" s="318">
        <v>172511877.79000002</v>
      </c>
    </row>
    <row r="5277" spans="2:3" ht="15">
      <c r="B5277" s="40" t="s">
        <v>3462</v>
      </c>
      <c r="C5277" s="318">
        <v>678838934.10000014</v>
      </c>
    </row>
    <row r="5278" spans="2:3" ht="15">
      <c r="B5278" s="40" t="s">
        <v>3463</v>
      </c>
      <c r="C5278" s="318">
        <v>68479219.359999999</v>
      </c>
    </row>
    <row r="5279" spans="2:3" ht="15">
      <c r="B5279" s="40" t="s">
        <v>3465</v>
      </c>
      <c r="C5279" s="318">
        <v>817803373.61000001</v>
      </c>
    </row>
    <row r="5280" spans="2:3" ht="15">
      <c r="B5280" s="40" t="s">
        <v>3466</v>
      </c>
      <c r="C5280" s="318">
        <v>945152814.75</v>
      </c>
    </row>
    <row r="5281" spans="2:3" ht="15">
      <c r="B5281" s="40" t="s">
        <v>3467</v>
      </c>
      <c r="C5281" s="318">
        <v>236488307.11000004</v>
      </c>
    </row>
    <row r="5282" spans="2:3" ht="15">
      <c r="B5282" s="40" t="s">
        <v>3468</v>
      </c>
      <c r="C5282" s="318">
        <v>441193883.18999994</v>
      </c>
    </row>
    <row r="5283" spans="2:3" ht="15">
      <c r="B5283" s="40" t="s">
        <v>3469</v>
      </c>
      <c r="C5283" s="318">
        <v>24113465</v>
      </c>
    </row>
    <row r="5284" spans="2:3" ht="15">
      <c r="B5284" s="40" t="s">
        <v>3470</v>
      </c>
      <c r="C5284" s="318">
        <v>1113895847.46</v>
      </c>
    </row>
    <row r="5285" spans="2:3" ht="15">
      <c r="B5285" s="40" t="s">
        <v>3471</v>
      </c>
      <c r="C5285" s="318">
        <v>198496074.01000002</v>
      </c>
    </row>
    <row r="5286" spans="2:3" ht="15">
      <c r="B5286" s="40" t="s">
        <v>3472</v>
      </c>
      <c r="C5286" s="318">
        <v>346696729.06</v>
      </c>
    </row>
    <row r="5287" spans="2:3" ht="15">
      <c r="B5287" s="40" t="s">
        <v>3567</v>
      </c>
      <c r="C5287" s="318">
        <v>35455679.519999996</v>
      </c>
    </row>
    <row r="5288" spans="2:3" ht="15">
      <c r="B5288" s="40" t="s">
        <v>3473</v>
      </c>
      <c r="C5288" s="318">
        <v>644984363.29999995</v>
      </c>
    </row>
    <row r="5289" spans="2:3" ht="15">
      <c r="B5289" s="40" t="s">
        <v>3474</v>
      </c>
      <c r="C5289" s="318">
        <v>2552774.16</v>
      </c>
    </row>
    <row r="5290" spans="2:3" ht="15">
      <c r="B5290" s="40" t="s">
        <v>3475</v>
      </c>
      <c r="C5290" s="318">
        <v>302704427.49000001</v>
      </c>
    </row>
    <row r="5291" spans="2:3" ht="15">
      <c r="B5291" s="40" t="s">
        <v>3476</v>
      </c>
      <c r="C5291" s="318">
        <v>918364341.66000009</v>
      </c>
    </row>
    <row r="5292" spans="2:3" ht="15">
      <c r="B5292" s="40" t="s">
        <v>3477</v>
      </c>
      <c r="C5292" s="318">
        <v>179794789.08000001</v>
      </c>
    </row>
    <row r="5293" spans="2:3" ht="15">
      <c r="B5293" s="40" t="s">
        <v>3478</v>
      </c>
      <c r="C5293" s="318">
        <v>210521618.09</v>
      </c>
    </row>
    <row r="5294" spans="2:3" ht="15">
      <c r="B5294" s="40" t="s">
        <v>3479</v>
      </c>
      <c r="C5294" s="318">
        <v>519350693.85999995</v>
      </c>
    </row>
    <row r="5295" spans="2:3" ht="15">
      <c r="B5295" s="40" t="s">
        <v>3480</v>
      </c>
      <c r="C5295" s="318">
        <v>495435648.50999999</v>
      </c>
    </row>
    <row r="5296" spans="2:3" ht="15">
      <c r="B5296" s="40" t="s">
        <v>3481</v>
      </c>
      <c r="C5296" s="318">
        <v>393483564.26000005</v>
      </c>
    </row>
    <row r="5297" spans="2:3" ht="15">
      <c r="B5297" s="40" t="s">
        <v>3482</v>
      </c>
      <c r="C5297" s="318">
        <v>130734909.22000001</v>
      </c>
    </row>
    <row r="5298" spans="2:3" ht="15">
      <c r="B5298" s="40" t="s">
        <v>3483</v>
      </c>
      <c r="C5298" s="318">
        <v>253756429.39000005</v>
      </c>
    </row>
    <row r="5299" spans="2:3" ht="15">
      <c r="B5299" s="40" t="s">
        <v>3484</v>
      </c>
      <c r="C5299" s="318">
        <v>182176845.86000001</v>
      </c>
    </row>
    <row r="5300" spans="2:3" ht="15">
      <c r="B5300" s="40" t="s">
        <v>3485</v>
      </c>
      <c r="C5300" s="318">
        <v>188737596.25999999</v>
      </c>
    </row>
    <row r="5301" spans="2:3" ht="15">
      <c r="B5301" s="40" t="s">
        <v>3486</v>
      </c>
      <c r="C5301" s="318">
        <v>100370236.44</v>
      </c>
    </row>
    <row r="5302" spans="2:3" ht="15">
      <c r="B5302" s="40" t="s">
        <v>3487</v>
      </c>
      <c r="C5302" s="318">
        <v>41304725.049999997</v>
      </c>
    </row>
    <row r="5303" spans="2:3" ht="15">
      <c r="B5303" s="40" t="s">
        <v>3488</v>
      </c>
      <c r="C5303" s="318">
        <v>65344123.609999999</v>
      </c>
    </row>
    <row r="5304" spans="2:3" ht="15">
      <c r="B5304" s="40" t="s">
        <v>3489</v>
      </c>
      <c r="C5304" s="318">
        <v>5289162.87</v>
      </c>
    </row>
    <row r="5305" spans="2:3" ht="15">
      <c r="B5305" s="40" t="s">
        <v>3490</v>
      </c>
      <c r="C5305" s="318">
        <v>558533844.5</v>
      </c>
    </row>
    <row r="5306" spans="2:3" ht="15">
      <c r="B5306" s="40" t="s">
        <v>3491</v>
      </c>
      <c r="C5306" s="318">
        <v>65924379.869999997</v>
      </c>
    </row>
    <row r="5307" spans="2:3" ht="15">
      <c r="B5307" s="40" t="s">
        <v>3492</v>
      </c>
      <c r="C5307" s="318">
        <v>965495826.5</v>
      </c>
    </row>
    <row r="5308" spans="2:3" ht="15">
      <c r="B5308" s="40" t="s">
        <v>3494</v>
      </c>
      <c r="C5308" s="318">
        <v>77852357.330000013</v>
      </c>
    </row>
    <row r="5309" spans="2:3" ht="15">
      <c r="B5309" s="40" t="s">
        <v>3495</v>
      </c>
      <c r="C5309" s="318">
        <v>1546627577.29</v>
      </c>
    </row>
    <row r="5310" spans="2:3" ht="15">
      <c r="B5310" s="40" t="s">
        <v>3496</v>
      </c>
      <c r="C5310" s="318">
        <v>227564571.70000002</v>
      </c>
    </row>
    <row r="5311" spans="2:3" ht="15">
      <c r="B5311" s="40" t="s">
        <v>3497</v>
      </c>
      <c r="C5311" s="318">
        <v>85695944.459999979</v>
      </c>
    </row>
    <row r="5312" spans="2:3" ht="15">
      <c r="B5312" s="40" t="s">
        <v>3498</v>
      </c>
      <c r="C5312" s="318">
        <v>251847982.09000003</v>
      </c>
    </row>
    <row r="5313" spans="2:3" ht="15">
      <c r="B5313" s="40" t="s">
        <v>3499</v>
      </c>
      <c r="C5313" s="318">
        <v>448763086.39000005</v>
      </c>
    </row>
    <row r="5314" spans="2:3" ht="15">
      <c r="B5314" s="40" t="s">
        <v>3500</v>
      </c>
      <c r="C5314" s="318">
        <v>580602882.64999998</v>
      </c>
    </row>
    <row r="5315" spans="2:3" ht="15">
      <c r="B5315" s="40" t="s">
        <v>3501</v>
      </c>
      <c r="C5315" s="318">
        <v>189623683.56999999</v>
      </c>
    </row>
    <row r="5316" spans="2:3" ht="15">
      <c r="B5316" s="40" t="s">
        <v>3502</v>
      </c>
      <c r="C5316" s="318">
        <v>107280492.22999999</v>
      </c>
    </row>
    <row r="5317" spans="2:3" ht="15">
      <c r="B5317" s="40" t="s">
        <v>3503</v>
      </c>
      <c r="C5317" s="318">
        <v>19212032.190000001</v>
      </c>
    </row>
    <row r="5318" spans="2:3" ht="15">
      <c r="B5318" s="40" t="s">
        <v>3504</v>
      </c>
      <c r="C5318" s="318">
        <v>778277408.4599998</v>
      </c>
    </row>
    <row r="5319" spans="2:3" ht="15">
      <c r="B5319" s="40" t="s">
        <v>3505</v>
      </c>
      <c r="C5319" s="318">
        <v>250297137.47000003</v>
      </c>
    </row>
    <row r="5320" spans="2:3" ht="15">
      <c r="B5320" s="40" t="s">
        <v>3506</v>
      </c>
      <c r="C5320" s="318">
        <v>66153299.149999999</v>
      </c>
    </row>
    <row r="5321" spans="2:3" ht="15">
      <c r="B5321" s="40" t="s">
        <v>3507</v>
      </c>
      <c r="C5321" s="318">
        <v>184045357.65000001</v>
      </c>
    </row>
    <row r="5322" spans="2:3" ht="15">
      <c r="B5322" s="40" t="s">
        <v>3508</v>
      </c>
      <c r="C5322" s="318">
        <v>20070562.200000003</v>
      </c>
    </row>
    <row r="5323" spans="2:3" ht="15">
      <c r="B5323" s="40" t="s">
        <v>3509</v>
      </c>
      <c r="C5323" s="318">
        <v>516051699.12</v>
      </c>
    </row>
    <row r="5324" spans="2:3" ht="15">
      <c r="B5324" s="40" t="s">
        <v>3510</v>
      </c>
      <c r="C5324" s="318">
        <v>87128619.790000007</v>
      </c>
    </row>
    <row r="5325" spans="2:3" ht="15">
      <c r="B5325" s="40" t="s">
        <v>3511</v>
      </c>
      <c r="C5325" s="318">
        <v>84583899</v>
      </c>
    </row>
    <row r="5326" spans="2:3" ht="15">
      <c r="B5326" s="40" t="s">
        <v>3512</v>
      </c>
      <c r="C5326" s="318">
        <v>279841815.14000005</v>
      </c>
    </row>
    <row r="5327" spans="2:3" ht="15">
      <c r="B5327" s="40" t="s">
        <v>3513</v>
      </c>
      <c r="C5327" s="318">
        <v>375307135.25</v>
      </c>
    </row>
    <row r="5328" spans="2:3" ht="15">
      <c r="B5328" s="40" t="s">
        <v>3514</v>
      </c>
      <c r="C5328" s="318">
        <v>65337369</v>
      </c>
    </row>
    <row r="5329" spans="2:3" ht="15">
      <c r="B5329" s="40" t="s">
        <v>3515</v>
      </c>
      <c r="C5329" s="318">
        <v>1443953190.3600001</v>
      </c>
    </row>
    <row r="5330" spans="2:3" ht="15">
      <c r="B5330" s="40" t="s">
        <v>3516</v>
      </c>
      <c r="C5330" s="318">
        <v>188265752.55000001</v>
      </c>
    </row>
    <row r="5331" spans="2:3" ht="15">
      <c r="B5331" s="40" t="s">
        <v>3517</v>
      </c>
      <c r="C5331" s="318">
        <v>62118221.390000001</v>
      </c>
    </row>
    <row r="5332" spans="2:3" ht="15">
      <c r="B5332" s="40" t="s">
        <v>3518</v>
      </c>
      <c r="C5332" s="318">
        <v>145005061.97</v>
      </c>
    </row>
    <row r="5333" spans="2:3" ht="15">
      <c r="B5333" s="40" t="s">
        <v>3519</v>
      </c>
      <c r="C5333" s="318">
        <v>418772784.16999996</v>
      </c>
    </row>
    <row r="5334" spans="2:3" ht="15">
      <c r="B5334" s="40" t="s">
        <v>3520</v>
      </c>
      <c r="C5334" s="318">
        <v>56021307.689999998</v>
      </c>
    </row>
    <row r="5335" spans="2:3" ht="15">
      <c r="B5335" s="40" t="s">
        <v>3521</v>
      </c>
      <c r="C5335" s="318">
        <v>436580459.07999992</v>
      </c>
    </row>
    <row r="5336" spans="2:3" ht="15">
      <c r="B5336" s="40" t="s">
        <v>3522</v>
      </c>
      <c r="C5336" s="318">
        <v>110403621.96000001</v>
      </c>
    </row>
    <row r="5337" spans="2:3" ht="15">
      <c r="B5337" s="40" t="s">
        <v>3523</v>
      </c>
      <c r="C5337" s="318">
        <v>4026995.7</v>
      </c>
    </row>
    <row r="5338" spans="2:3" ht="15">
      <c r="B5338" s="40" t="s">
        <v>3524</v>
      </c>
      <c r="C5338" s="318">
        <v>331453843.99000001</v>
      </c>
    </row>
    <row r="5339" spans="2:3" ht="15">
      <c r="B5339" s="40" t="s">
        <v>3525</v>
      </c>
      <c r="C5339" s="318">
        <v>338028947.97000003</v>
      </c>
    </row>
    <row r="5340" spans="2:3" ht="15">
      <c r="B5340" s="40" t="s">
        <v>3526</v>
      </c>
      <c r="C5340" s="318">
        <v>166280588.06999996</v>
      </c>
    </row>
    <row r="5341" spans="2:3" ht="15">
      <c r="B5341" s="40" t="s">
        <v>3527</v>
      </c>
      <c r="C5341" s="318">
        <v>333216417.56999999</v>
      </c>
    </row>
    <row r="5342" spans="2:3" ht="15">
      <c r="B5342" s="40" t="s">
        <v>3528</v>
      </c>
      <c r="C5342" s="318">
        <v>529515822.05999994</v>
      </c>
    </row>
    <row r="5343" spans="2:3" ht="15">
      <c r="B5343" s="40" t="s">
        <v>3529</v>
      </c>
      <c r="C5343" s="318">
        <v>684190154.64300001</v>
      </c>
    </row>
    <row r="5344" spans="2:3" ht="15">
      <c r="B5344" s="40" t="s">
        <v>3530</v>
      </c>
      <c r="C5344" s="318">
        <v>565885309.29999995</v>
      </c>
    </row>
    <row r="5345" spans="2:3" ht="15">
      <c r="B5345" s="40" t="s">
        <v>3531</v>
      </c>
      <c r="C5345" s="318">
        <v>71439248.569999993</v>
      </c>
    </row>
    <row r="5346" spans="2:3" ht="15">
      <c r="B5346" s="40" t="s">
        <v>3532</v>
      </c>
      <c r="C5346" s="318">
        <v>468901808.50999999</v>
      </c>
    </row>
    <row r="5347" spans="2:3" ht="15">
      <c r="B5347" s="40" t="s">
        <v>3533</v>
      </c>
      <c r="C5347" s="318">
        <v>163926237.34999999</v>
      </c>
    </row>
    <row r="5348" spans="2:3" ht="15">
      <c r="B5348" s="40" t="s">
        <v>3534</v>
      </c>
      <c r="C5348" s="318">
        <v>151943752.35000002</v>
      </c>
    </row>
    <row r="5349" spans="2:3" ht="15">
      <c r="B5349" s="40" t="s">
        <v>3535</v>
      </c>
      <c r="C5349" s="318">
        <v>498483081.95000005</v>
      </c>
    </row>
    <row r="5350" spans="2:3" ht="15">
      <c r="B5350" s="40" t="s">
        <v>3536</v>
      </c>
      <c r="C5350" s="318">
        <v>253398377.52999997</v>
      </c>
    </row>
    <row r="5351" spans="2:3" ht="15">
      <c r="B5351" s="40" t="s">
        <v>3537</v>
      </c>
      <c r="C5351" s="318">
        <v>149158624.22</v>
      </c>
    </row>
    <row r="5352" spans="2:3" ht="15">
      <c r="B5352" s="40" t="s">
        <v>3538</v>
      </c>
      <c r="C5352" s="318">
        <v>319223386.15999997</v>
      </c>
    </row>
    <row r="5353" spans="2:3" ht="15">
      <c r="B5353" s="40" t="s">
        <v>3539</v>
      </c>
      <c r="C5353" s="318">
        <v>595120076.91000009</v>
      </c>
    </row>
    <row r="5354" spans="2:3" ht="15">
      <c r="B5354" s="40" t="s">
        <v>3540</v>
      </c>
      <c r="C5354" s="318">
        <v>297469359.35000002</v>
      </c>
    </row>
    <row r="5355" spans="2:3" ht="15">
      <c r="B5355" s="40" t="s">
        <v>3541</v>
      </c>
      <c r="C5355" s="318">
        <v>366297616.19999993</v>
      </c>
    </row>
    <row r="5356" spans="2:3" ht="15">
      <c r="B5356" s="40" t="s">
        <v>3542</v>
      </c>
      <c r="C5356" s="318">
        <v>4473210.1400000006</v>
      </c>
    </row>
    <row r="5357" spans="2:3" ht="15">
      <c r="B5357" s="40" t="s">
        <v>3543</v>
      </c>
      <c r="C5357" s="318">
        <v>134967483.95999998</v>
      </c>
    </row>
    <row r="5358" spans="2:3" ht="15">
      <c r="B5358" s="40" t="s">
        <v>3544</v>
      </c>
      <c r="C5358" s="318">
        <v>121460111.47</v>
      </c>
    </row>
    <row r="5359" spans="2:3" ht="15">
      <c r="B5359" s="40" t="s">
        <v>3545</v>
      </c>
      <c r="C5359" s="318">
        <v>210461131.18000001</v>
      </c>
    </row>
    <row r="5360" spans="2:3" ht="15">
      <c r="B5360" s="40" t="s">
        <v>3546</v>
      </c>
      <c r="C5360" s="318">
        <v>493759571.63999999</v>
      </c>
    </row>
    <row r="5361" spans="2:3" ht="15">
      <c r="B5361" s="40" t="s">
        <v>3547</v>
      </c>
      <c r="C5361" s="318">
        <v>769726421.19000006</v>
      </c>
    </row>
    <row r="5362" spans="2:3" ht="15">
      <c r="B5362" s="40" t="s">
        <v>3548</v>
      </c>
      <c r="C5362" s="318">
        <v>486534943.99000001</v>
      </c>
    </row>
    <row r="5363" spans="2:3" ht="15">
      <c r="B5363" s="40" t="s">
        <v>3549</v>
      </c>
      <c r="C5363" s="318">
        <v>230818891.15000001</v>
      </c>
    </row>
    <row r="5364" spans="2:3" ht="15">
      <c r="B5364" s="40" t="s">
        <v>3550</v>
      </c>
      <c r="C5364" s="318">
        <v>219878921.84</v>
      </c>
    </row>
    <row r="5365" spans="2:3" ht="15">
      <c r="B5365" s="40" t="s">
        <v>3552</v>
      </c>
      <c r="C5365" s="318">
        <v>558108065.51999998</v>
      </c>
    </row>
    <row r="5366" spans="2:3" ht="15">
      <c r="B5366" s="40" t="s">
        <v>3553</v>
      </c>
      <c r="C5366" s="318">
        <v>254873176.54000002</v>
      </c>
    </row>
    <row r="5367" spans="2:3" ht="15">
      <c r="B5367" s="40" t="s">
        <v>3554</v>
      </c>
      <c r="C5367" s="318">
        <v>61151005.849999994</v>
      </c>
    </row>
    <row r="5368" spans="2:3" ht="15">
      <c r="B5368" s="40" t="s">
        <v>3555</v>
      </c>
      <c r="C5368" s="318">
        <v>419511820.26000011</v>
      </c>
    </row>
    <row r="5369" spans="2:3" ht="15">
      <c r="B5369" s="40" t="s">
        <v>3556</v>
      </c>
      <c r="C5369" s="318">
        <v>173573640.15999997</v>
      </c>
    </row>
    <row r="5370" spans="2:3" ht="15">
      <c r="B5370" s="40" t="s">
        <v>3557</v>
      </c>
      <c r="C5370" s="318">
        <v>459988680.76999998</v>
      </c>
    </row>
    <row r="5371" spans="2:3" ht="15">
      <c r="B5371" s="40" t="s">
        <v>3558</v>
      </c>
      <c r="C5371" s="318">
        <v>68574776.540000007</v>
      </c>
    </row>
    <row r="5372" spans="2:3" ht="15">
      <c r="B5372" s="40" t="s">
        <v>3559</v>
      </c>
      <c r="C5372" s="318">
        <v>855017961.25</v>
      </c>
    </row>
    <row r="5373" spans="2:3" ht="15">
      <c r="B5373" s="40" t="s">
        <v>3560</v>
      </c>
      <c r="C5373" s="318">
        <v>39115275.210000001</v>
      </c>
    </row>
    <row r="5374" spans="2:3" ht="15">
      <c r="B5374" s="40" t="s">
        <v>3561</v>
      </c>
      <c r="C5374" s="318">
        <v>1124955273.29</v>
      </c>
    </row>
    <row r="5375" spans="2:3" ht="15">
      <c r="B5375" s="40" t="s">
        <v>3562</v>
      </c>
      <c r="C5375" s="318">
        <v>1265281443.5</v>
      </c>
    </row>
    <row r="5376" spans="2:3" ht="15">
      <c r="B5376" s="40" t="s">
        <v>3563</v>
      </c>
      <c r="C5376" s="318">
        <v>198766141.42000002</v>
      </c>
    </row>
    <row r="5377" spans="2:3" ht="15">
      <c r="B5377" s="40" t="s">
        <v>3564</v>
      </c>
      <c r="C5377" s="318">
        <v>319111492.13</v>
      </c>
    </row>
    <row r="5378" spans="2:3" ht="15">
      <c r="B5378" s="40" t="s">
        <v>3565</v>
      </c>
      <c r="C5378" s="318">
        <v>98743271.879999995</v>
      </c>
    </row>
    <row r="5379" spans="2:3" ht="15">
      <c r="B5379" s="40" t="s">
        <v>3566</v>
      </c>
      <c r="C5379" s="318">
        <v>75820560.459999993</v>
      </c>
    </row>
    <row r="5380" spans="2:3" ht="15">
      <c r="B5380" s="40" t="s">
        <v>3568</v>
      </c>
      <c r="C5380" s="318">
        <v>887280408.22000003</v>
      </c>
    </row>
    <row r="5381" spans="2:3" ht="15">
      <c r="B5381" s="40" t="s">
        <v>3569</v>
      </c>
      <c r="C5381" s="318">
        <v>11540199.75</v>
      </c>
    </row>
    <row r="5382" spans="2:3" ht="15">
      <c r="B5382" s="40" t="s">
        <v>3570</v>
      </c>
      <c r="C5382" s="318">
        <v>544804203.78999996</v>
      </c>
    </row>
    <row r="5383" spans="2:3" ht="15">
      <c r="B5383" s="40" t="s">
        <v>3571</v>
      </c>
      <c r="C5383" s="318">
        <v>46409762.300000004</v>
      </c>
    </row>
    <row r="5384" spans="2:3" ht="15">
      <c r="B5384" s="40" t="s">
        <v>3572</v>
      </c>
      <c r="C5384" s="318">
        <v>328573873.06999993</v>
      </c>
    </row>
    <row r="5385" spans="2:3" ht="15">
      <c r="B5385" s="40" t="s">
        <v>3573</v>
      </c>
      <c r="C5385" s="318">
        <v>119807968.94</v>
      </c>
    </row>
    <row r="5386" spans="2:3" ht="15">
      <c r="B5386" s="40" t="s">
        <v>3574</v>
      </c>
      <c r="C5386" s="318">
        <v>316590677.64000005</v>
      </c>
    </row>
    <row r="5387" spans="2:3" ht="15">
      <c r="B5387" s="40" t="s">
        <v>3575</v>
      </c>
      <c r="C5387" s="318">
        <v>228670109.62</v>
      </c>
    </row>
    <row r="5388" spans="2:3" ht="15">
      <c r="B5388" s="40" t="s">
        <v>3576</v>
      </c>
      <c r="C5388" s="318">
        <v>434341324.94999999</v>
      </c>
    </row>
    <row r="5389" spans="2:3" ht="15">
      <c r="B5389" s="40" t="s">
        <v>3577</v>
      </c>
      <c r="C5389" s="318">
        <v>302915489.56999999</v>
      </c>
    </row>
    <row r="5390" spans="2:3" ht="15">
      <c r="B5390" s="40" t="s">
        <v>3578</v>
      </c>
      <c r="C5390" s="318">
        <v>15560526.700000001</v>
      </c>
    </row>
    <row r="5391" spans="2:3" ht="15">
      <c r="B5391" s="40" t="s">
        <v>3579</v>
      </c>
      <c r="C5391" s="318">
        <v>1328970311.29</v>
      </c>
    </row>
    <row r="5392" spans="2:3" ht="15">
      <c r="B5392" s="40" t="s">
        <v>3580</v>
      </c>
      <c r="C5392" s="318">
        <v>477207.6</v>
      </c>
    </row>
    <row r="5393" spans="2:3" ht="15">
      <c r="B5393" s="40" t="s">
        <v>3581</v>
      </c>
      <c r="C5393" s="318">
        <v>320187461.26999998</v>
      </c>
    </row>
    <row r="5394" spans="2:3" ht="15">
      <c r="B5394" s="40" t="s">
        <v>3582</v>
      </c>
      <c r="C5394" s="318">
        <v>181266414.60000002</v>
      </c>
    </row>
    <row r="5395" spans="2:3" ht="15">
      <c r="B5395" s="40" t="s">
        <v>3583</v>
      </c>
      <c r="C5395" s="318">
        <v>75193061.950000003</v>
      </c>
    </row>
    <row r="5396" spans="2:3" ht="15">
      <c r="B5396" s="40" t="s">
        <v>3584</v>
      </c>
      <c r="C5396" s="318">
        <v>117983090.21999998</v>
      </c>
    </row>
    <row r="5397" spans="2:3" ht="15">
      <c r="B5397" s="40" t="s">
        <v>3585</v>
      </c>
      <c r="C5397" s="318">
        <v>51749842.619999997</v>
      </c>
    </row>
    <row r="5398" spans="2:3" ht="15">
      <c r="B5398" s="40" t="s">
        <v>3586</v>
      </c>
      <c r="C5398" s="318">
        <v>122669758.30000001</v>
      </c>
    </row>
    <row r="5399" spans="2:3" ht="15">
      <c r="B5399" s="40" t="s">
        <v>3587</v>
      </c>
      <c r="C5399" s="318">
        <v>201007521.15000007</v>
      </c>
    </row>
    <row r="5400" spans="2:3" ht="15">
      <c r="B5400" s="40" t="s">
        <v>3588</v>
      </c>
      <c r="C5400" s="318">
        <v>72886993.469999999</v>
      </c>
    </row>
    <row r="5401" spans="2:3" ht="15">
      <c r="B5401" s="40" t="s">
        <v>3589</v>
      </c>
      <c r="C5401" s="318">
        <v>792073179.32999992</v>
      </c>
    </row>
    <row r="5402" spans="2:3" ht="15">
      <c r="B5402" s="40" t="s">
        <v>3590</v>
      </c>
      <c r="C5402" s="318">
        <v>567503435.63</v>
      </c>
    </row>
    <row r="5403" spans="2:3" ht="15">
      <c r="B5403" s="40" t="s">
        <v>3591</v>
      </c>
      <c r="C5403" s="318">
        <v>118396275.81</v>
      </c>
    </row>
    <row r="5404" spans="2:3" ht="15">
      <c r="B5404" s="40" t="s">
        <v>3592</v>
      </c>
      <c r="C5404" s="318">
        <v>95451987.649999991</v>
      </c>
    </row>
    <row r="5405" spans="2:3" ht="15">
      <c r="B5405" s="40" t="s">
        <v>3593</v>
      </c>
      <c r="C5405" s="318">
        <v>31335874.960000001</v>
      </c>
    </row>
    <row r="5406" spans="2:3" ht="15">
      <c r="B5406" s="40" t="s">
        <v>3594</v>
      </c>
      <c r="C5406" s="318">
        <v>264388581.55000001</v>
      </c>
    </row>
    <row r="5407" spans="2:3" ht="15">
      <c r="B5407" s="40" t="s">
        <v>3595</v>
      </c>
      <c r="C5407" s="318">
        <v>2298449744.9400001</v>
      </c>
    </row>
    <row r="5408" spans="2:3" ht="15">
      <c r="B5408" s="40" t="s">
        <v>3596</v>
      </c>
      <c r="C5408" s="318">
        <v>1026787176.35</v>
      </c>
    </row>
    <row r="5409" spans="2:3" ht="15">
      <c r="B5409" s="40" t="s">
        <v>3597</v>
      </c>
      <c r="C5409" s="318">
        <v>1411963646.3399999</v>
      </c>
    </row>
    <row r="5410" spans="2:3" ht="15">
      <c r="B5410" s="40" t="s">
        <v>3598</v>
      </c>
      <c r="C5410" s="318">
        <v>23807465.98</v>
      </c>
    </row>
    <row r="5411" spans="2:3" ht="15">
      <c r="B5411" s="40" t="s">
        <v>3599</v>
      </c>
      <c r="C5411" s="318">
        <v>19955181.82</v>
      </c>
    </row>
    <row r="5412" spans="2:3" ht="15">
      <c r="B5412" s="40" t="s">
        <v>3600</v>
      </c>
      <c r="C5412" s="318">
        <v>318520162.33999997</v>
      </c>
    </row>
    <row r="5413" spans="2:3" ht="15">
      <c r="B5413" s="40" t="s">
        <v>3601</v>
      </c>
      <c r="C5413" s="318">
        <v>20837910.399999999</v>
      </c>
    </row>
    <row r="5414" spans="2:3" ht="15">
      <c r="B5414" s="40" t="s">
        <v>3602</v>
      </c>
      <c r="C5414" s="318">
        <v>65265746.979999997</v>
      </c>
    </row>
    <row r="5415" spans="2:3" ht="15">
      <c r="B5415" s="40" t="s">
        <v>3603</v>
      </c>
      <c r="C5415" s="318">
        <v>524080191.14999998</v>
      </c>
    </row>
    <row r="5416" spans="2:3" ht="15">
      <c r="B5416" s="40" t="s">
        <v>3604</v>
      </c>
      <c r="C5416" s="318">
        <v>192202624.94999999</v>
      </c>
    </row>
    <row r="5417" spans="2:3" ht="15">
      <c r="B5417" s="40" t="s">
        <v>3605</v>
      </c>
      <c r="C5417" s="318">
        <v>1603817608.3299999</v>
      </c>
    </row>
    <row r="5418" spans="2:3" ht="15">
      <c r="B5418" s="40" t="s">
        <v>3606</v>
      </c>
      <c r="C5418" s="318">
        <v>5889991.6399999997</v>
      </c>
    </row>
    <row r="5419" spans="2:3" ht="15">
      <c r="B5419" s="40" t="s">
        <v>3607</v>
      </c>
      <c r="C5419" s="318">
        <v>613258471.39999998</v>
      </c>
    </row>
    <row r="5420" spans="2:3" ht="15">
      <c r="B5420" s="40" t="s">
        <v>3608</v>
      </c>
      <c r="C5420" s="318">
        <v>131048969.34</v>
      </c>
    </row>
    <row r="5421" spans="2:3" ht="15">
      <c r="B5421" s="40" t="s">
        <v>3609</v>
      </c>
      <c r="C5421" s="318">
        <v>20163427.5</v>
      </c>
    </row>
    <row r="5422" spans="2:3" ht="15">
      <c r="B5422" s="40" t="s">
        <v>3610</v>
      </c>
      <c r="C5422" s="318">
        <v>4925458</v>
      </c>
    </row>
    <row r="5423" spans="2:3" ht="15">
      <c r="B5423" s="40" t="s">
        <v>3611</v>
      </c>
      <c r="C5423" s="318">
        <v>71233622.5</v>
      </c>
    </row>
    <row r="5424" spans="2:3" ht="15">
      <c r="B5424" s="40" t="s">
        <v>3612</v>
      </c>
      <c r="C5424" s="318">
        <v>8472209.4000000004</v>
      </c>
    </row>
    <row r="5425" spans="2:3" ht="15">
      <c r="B5425" s="40" t="s">
        <v>3613</v>
      </c>
      <c r="C5425" s="318">
        <v>21257604.25</v>
      </c>
    </row>
    <row r="5426" spans="2:3" ht="15">
      <c r="B5426" s="40" t="s">
        <v>3614</v>
      </c>
      <c r="C5426" s="318">
        <v>9440632.9000000004</v>
      </c>
    </row>
    <row r="5427" spans="2:3" ht="15">
      <c r="B5427" s="40" t="s">
        <v>3615</v>
      </c>
      <c r="C5427" s="318">
        <v>2408813.17</v>
      </c>
    </row>
    <row r="5428" spans="2:3" ht="15">
      <c r="B5428" s="40" t="s">
        <v>3616</v>
      </c>
      <c r="C5428" s="318">
        <v>137640418</v>
      </c>
    </row>
    <row r="5429" spans="2:3" ht="15">
      <c r="B5429" s="40" t="s">
        <v>3617</v>
      </c>
      <c r="C5429" s="318">
        <v>73652945.5</v>
      </c>
    </row>
    <row r="5430" spans="2:3" ht="15">
      <c r="B5430" s="40" t="s">
        <v>3618</v>
      </c>
      <c r="C5430" s="318">
        <v>23764567.18</v>
      </c>
    </row>
    <row r="5431" spans="2:3" ht="15">
      <c r="B5431" s="40" t="s">
        <v>3619</v>
      </c>
      <c r="C5431" s="318">
        <v>21629835.809999999</v>
      </c>
    </row>
    <row r="5432" spans="2:3" ht="15">
      <c r="B5432" s="40" t="s">
        <v>3620</v>
      </c>
      <c r="C5432" s="318">
        <v>27179732.079999998</v>
      </c>
    </row>
    <row r="5433" spans="2:3" ht="15">
      <c r="B5433" s="40" t="s">
        <v>3621</v>
      </c>
      <c r="C5433" s="318">
        <v>19449798.609999999</v>
      </c>
    </row>
    <row r="5434" spans="2:3" ht="15">
      <c r="B5434" s="40" t="s">
        <v>3622</v>
      </c>
      <c r="C5434" s="318">
        <v>7929949.8000000007</v>
      </c>
    </row>
    <row r="5435" spans="2:3" ht="15">
      <c r="B5435" s="40" t="s">
        <v>3623</v>
      </c>
      <c r="C5435" s="318">
        <v>1276834.73</v>
      </c>
    </row>
    <row r="5436" spans="2:3" ht="15">
      <c r="B5436" s="40" t="s">
        <v>3624</v>
      </c>
      <c r="C5436" s="318">
        <v>159401282.22</v>
      </c>
    </row>
    <row r="5437" spans="2:3" ht="15">
      <c r="B5437" s="40" t="s">
        <v>3625</v>
      </c>
      <c r="C5437" s="318">
        <v>4930881.01</v>
      </c>
    </row>
    <row r="5438" spans="2:3" ht="15">
      <c r="B5438" s="40" t="s">
        <v>3626</v>
      </c>
      <c r="C5438" s="318">
        <v>3062399.1</v>
      </c>
    </row>
    <row r="5439" spans="2:3" ht="15">
      <c r="B5439" s="40" t="s">
        <v>3627</v>
      </c>
      <c r="C5439" s="318">
        <v>12147349.470000001</v>
      </c>
    </row>
    <row r="5440" spans="2:3" ht="15">
      <c r="B5440" s="40" t="s">
        <v>3628</v>
      </c>
      <c r="C5440" s="318">
        <v>1028394.79</v>
      </c>
    </row>
    <row r="5441" spans="2:3" ht="15">
      <c r="B5441" s="40" t="s">
        <v>3629</v>
      </c>
      <c r="C5441" s="318">
        <v>15143892.23</v>
      </c>
    </row>
    <row r="5442" spans="2:3" ht="15">
      <c r="B5442" s="40" t="s">
        <v>3630</v>
      </c>
      <c r="C5442" s="318">
        <v>116573592.48</v>
      </c>
    </row>
    <row r="5443" spans="2:3" ht="15">
      <c r="B5443" s="40" t="s">
        <v>3631</v>
      </c>
      <c r="C5443" s="318">
        <v>5958810.75</v>
      </c>
    </row>
    <row r="5444" spans="2:3" ht="15">
      <c r="B5444" s="40" t="s">
        <v>3632</v>
      </c>
      <c r="C5444" s="318">
        <v>15212343.25</v>
      </c>
    </row>
    <row r="5445" spans="2:3" ht="15">
      <c r="B5445" s="40" t="s">
        <v>3633</v>
      </c>
      <c r="C5445" s="318">
        <v>868750.54</v>
      </c>
    </row>
    <row r="5446" spans="2:3" ht="15">
      <c r="B5446" s="40" t="s">
        <v>3634</v>
      </c>
      <c r="C5446" s="318">
        <v>52788035.890000001</v>
      </c>
    </row>
    <row r="5447" spans="2:3" ht="15">
      <c r="B5447" s="40" t="s">
        <v>3635</v>
      </c>
      <c r="C5447" s="318">
        <v>258897608.14999998</v>
      </c>
    </row>
    <row r="5448" spans="2:3" ht="15">
      <c r="B5448" s="40" t="s">
        <v>3636</v>
      </c>
      <c r="C5448" s="318">
        <v>7446910.4800000004</v>
      </c>
    </row>
    <row r="5449" spans="2:3" ht="15">
      <c r="B5449" s="40" t="s">
        <v>3637</v>
      </c>
      <c r="C5449" s="318">
        <v>4531621.9000000004</v>
      </c>
    </row>
    <row r="5450" spans="2:3" ht="15">
      <c r="B5450" s="40" t="s">
        <v>3638</v>
      </c>
      <c r="C5450" s="318">
        <v>81721950.140000001</v>
      </c>
    </row>
    <row r="5451" spans="2:3" ht="15">
      <c r="B5451" s="40" t="s">
        <v>3639</v>
      </c>
      <c r="C5451" s="318">
        <v>1068079.56</v>
      </c>
    </row>
    <row r="5452" spans="2:3" ht="15">
      <c r="B5452" s="40" t="s">
        <v>3640</v>
      </c>
      <c r="C5452" s="318">
        <v>217973315.59</v>
      </c>
    </row>
    <row r="5453" spans="2:3" ht="15">
      <c r="B5453" s="40" t="s">
        <v>3641</v>
      </c>
      <c r="C5453" s="318">
        <v>36302766.640000001</v>
      </c>
    </row>
    <row r="5454" spans="2:3" ht="15">
      <c r="B5454" s="40" t="s">
        <v>3642</v>
      </c>
      <c r="C5454" s="318">
        <v>1591017.38</v>
      </c>
    </row>
    <row r="5455" spans="2:3" ht="15">
      <c r="B5455" s="40" t="s">
        <v>3643</v>
      </c>
      <c r="C5455" s="318">
        <v>23743274.93</v>
      </c>
    </row>
    <row r="5456" spans="2:3" ht="15">
      <c r="B5456" s="40" t="s">
        <v>3644</v>
      </c>
      <c r="C5456" s="318">
        <v>7620928.9800000004</v>
      </c>
    </row>
    <row r="5457" spans="2:3" ht="15">
      <c r="B5457" s="40" t="s">
        <v>3645</v>
      </c>
      <c r="C5457" s="318">
        <v>19063313.27</v>
      </c>
    </row>
    <row r="5458" spans="2:3" ht="15">
      <c r="B5458" s="40" t="s">
        <v>3646</v>
      </c>
      <c r="C5458" s="318">
        <v>160798961.59</v>
      </c>
    </row>
    <row r="5459" spans="2:3" ht="15">
      <c r="B5459" s="40" t="s">
        <v>3647</v>
      </c>
      <c r="C5459" s="318">
        <v>22966890.810000002</v>
      </c>
    </row>
    <row r="5460" spans="2:3" ht="15">
      <c r="B5460" s="40" t="s">
        <v>3648</v>
      </c>
      <c r="C5460" s="318">
        <v>9279218.4199999999</v>
      </c>
    </row>
    <row r="5461" spans="2:3" ht="15">
      <c r="B5461" s="40" t="s">
        <v>3649</v>
      </c>
      <c r="C5461" s="318">
        <v>15249796.26</v>
      </c>
    </row>
    <row r="5462" spans="2:3" ht="15">
      <c r="B5462" s="40" t="s">
        <v>3650</v>
      </c>
      <c r="C5462" s="318">
        <v>21198751.07</v>
      </c>
    </row>
    <row r="5463" spans="2:3" ht="15">
      <c r="B5463" s="40" t="s">
        <v>3651</v>
      </c>
      <c r="C5463" s="318">
        <v>77869155.819999993</v>
      </c>
    </row>
    <row r="5464" spans="2:3" ht="15">
      <c r="B5464" s="40" t="s">
        <v>3652</v>
      </c>
      <c r="C5464" s="318">
        <v>23633182.859999999</v>
      </c>
    </row>
    <row r="5465" spans="2:3" ht="15">
      <c r="B5465" s="40" t="s">
        <v>3653</v>
      </c>
      <c r="C5465" s="318">
        <v>15214083.17</v>
      </c>
    </row>
    <row r="5466" spans="2:3" ht="15">
      <c r="B5466" s="40" t="s">
        <v>3654</v>
      </c>
      <c r="C5466" s="318">
        <v>427409.95</v>
      </c>
    </row>
    <row r="5467" spans="2:3" ht="15">
      <c r="B5467" s="40" t="s">
        <v>3655</v>
      </c>
      <c r="C5467" s="318">
        <v>936926.02</v>
      </c>
    </row>
    <row r="5468" spans="2:3" ht="15">
      <c r="B5468" s="40" t="s">
        <v>3656</v>
      </c>
      <c r="C5468" s="318">
        <v>4316345.21</v>
      </c>
    </row>
    <row r="5469" spans="2:3" ht="15">
      <c r="B5469" s="40" t="s">
        <v>3657</v>
      </c>
      <c r="C5469" s="318">
        <v>3875549.3400000003</v>
      </c>
    </row>
    <row r="5470" spans="2:3" ht="15">
      <c r="B5470" s="40" t="s">
        <v>3658</v>
      </c>
      <c r="C5470" s="318">
        <v>2699809.8</v>
      </c>
    </row>
    <row r="5471" spans="2:3" ht="15">
      <c r="B5471" s="40" t="s">
        <v>3659</v>
      </c>
      <c r="C5471" s="318">
        <v>520435.19</v>
      </c>
    </row>
    <row r="5472" spans="2:3" ht="15">
      <c r="B5472" s="40" t="s">
        <v>3660</v>
      </c>
      <c r="C5472" s="318">
        <v>565984.04</v>
      </c>
    </row>
    <row r="5473" spans="2:3" ht="15">
      <c r="B5473" s="40" t="s">
        <v>3661</v>
      </c>
      <c r="C5473" s="318">
        <v>62686622.079999998</v>
      </c>
    </row>
    <row r="5474" spans="2:3" ht="15">
      <c r="B5474" s="40" t="s">
        <v>3662</v>
      </c>
      <c r="C5474" s="318">
        <v>4006679.34</v>
      </c>
    </row>
    <row r="5475" spans="2:3" ht="15">
      <c r="B5475" s="40" t="s">
        <v>3663</v>
      </c>
      <c r="C5475" s="318">
        <v>11023609.239999998</v>
      </c>
    </row>
    <row r="5476" spans="2:3" ht="15">
      <c r="B5476" s="40" t="s">
        <v>3664</v>
      </c>
      <c r="C5476" s="318">
        <v>83148832.539999992</v>
      </c>
    </row>
    <row r="5477" spans="2:3" ht="15">
      <c r="B5477" s="40" t="s">
        <v>3665</v>
      </c>
      <c r="C5477" s="318">
        <v>13367669.779999999</v>
      </c>
    </row>
    <row r="5478" spans="2:3" ht="15">
      <c r="B5478" s="40" t="s">
        <v>3666</v>
      </c>
      <c r="C5478" s="318">
        <v>1104871.93</v>
      </c>
    </row>
    <row r="5479" spans="2:3" ht="15">
      <c r="B5479" s="40" t="s">
        <v>3667</v>
      </c>
      <c r="C5479" s="318">
        <v>9669245.6699999999</v>
      </c>
    </row>
    <row r="5480" spans="2:3" ht="15">
      <c r="B5480" s="40" t="s">
        <v>3668</v>
      </c>
      <c r="C5480" s="318">
        <v>13351729.690000001</v>
      </c>
    </row>
    <row r="5481" spans="2:3" ht="15">
      <c r="B5481" s="40" t="s">
        <v>3669</v>
      </c>
      <c r="C5481" s="318">
        <v>3800800.56</v>
      </c>
    </row>
    <row r="5482" spans="2:3" ht="15">
      <c r="B5482" s="40" t="s">
        <v>3670</v>
      </c>
      <c r="C5482" s="318">
        <v>21779947.939999998</v>
      </c>
    </row>
    <row r="5483" spans="2:3" ht="15">
      <c r="B5483" s="40" t="s">
        <v>3671</v>
      </c>
      <c r="C5483" s="318">
        <v>1980166.69</v>
      </c>
    </row>
    <row r="5484" spans="2:3" ht="15">
      <c r="B5484" s="40" t="s">
        <v>3672</v>
      </c>
      <c r="C5484" s="318">
        <v>9002216.4700000007</v>
      </c>
    </row>
    <row r="5485" spans="2:3" ht="15">
      <c r="B5485" s="40" t="s">
        <v>3673</v>
      </c>
      <c r="C5485" s="318">
        <v>1777414.3900000001</v>
      </c>
    </row>
    <row r="5486" spans="2:3" ht="15">
      <c r="B5486" s="40" t="s">
        <v>3674</v>
      </c>
      <c r="C5486" s="318">
        <v>5964324.0499999998</v>
      </c>
    </row>
    <row r="5487" spans="2:3" ht="15">
      <c r="B5487" s="40" t="s">
        <v>3675</v>
      </c>
      <c r="C5487" s="318">
        <v>957258.53</v>
      </c>
    </row>
    <row r="5488" spans="2:3" ht="15">
      <c r="B5488" s="40" t="s">
        <v>1810</v>
      </c>
      <c r="C5488" s="318">
        <v>19115910.720000003</v>
      </c>
    </row>
    <row r="5489" spans="2:3" ht="15">
      <c r="B5489" s="40" t="s">
        <v>3676</v>
      </c>
      <c r="C5489" s="318">
        <v>137192661.13999999</v>
      </c>
    </row>
    <row r="5490" spans="2:3" ht="15">
      <c r="B5490" s="40" t="s">
        <v>1812</v>
      </c>
      <c r="C5490" s="318">
        <v>122252713.82999997</v>
      </c>
    </row>
    <row r="5491" spans="2:3" ht="15">
      <c r="B5491" s="40" t="s">
        <v>2162</v>
      </c>
      <c r="C5491" s="318">
        <v>632595251.57000005</v>
      </c>
    </row>
    <row r="5492" spans="2:3" ht="15">
      <c r="B5492" s="40" t="s">
        <v>1815</v>
      </c>
      <c r="C5492" s="318">
        <v>2387996.5</v>
      </c>
    </row>
    <row r="5493" spans="2:3" ht="15">
      <c r="B5493" s="40" t="s">
        <v>3677</v>
      </c>
      <c r="C5493" s="318">
        <v>284928916.19</v>
      </c>
    </row>
    <row r="5494" spans="2:3" ht="15">
      <c r="B5494" s="40" t="s">
        <v>1819</v>
      </c>
      <c r="C5494" s="318">
        <v>43705069.480000004</v>
      </c>
    </row>
    <row r="5495" spans="2:3" ht="15">
      <c r="B5495" s="40" t="s">
        <v>3678</v>
      </c>
      <c r="C5495" s="318">
        <v>663803972.94000006</v>
      </c>
    </row>
    <row r="5496" spans="2:3" ht="15">
      <c r="B5496" s="40" t="s">
        <v>3679</v>
      </c>
      <c r="C5496" s="318">
        <v>7673938.3999999994</v>
      </c>
    </row>
    <row r="5497" spans="2:3" ht="15">
      <c r="B5497" s="40" t="s">
        <v>1821</v>
      </c>
      <c r="C5497" s="318">
        <v>48100818.43</v>
      </c>
    </row>
    <row r="5498" spans="2:3" ht="15">
      <c r="B5498" s="40" t="s">
        <v>3680</v>
      </c>
      <c r="C5498" s="318">
        <v>940039696.76999998</v>
      </c>
    </row>
    <row r="5499" spans="2:3" ht="15">
      <c r="B5499" s="40" t="s">
        <v>1825</v>
      </c>
      <c r="C5499" s="318">
        <v>401935058.25999999</v>
      </c>
    </row>
    <row r="5500" spans="2:3" ht="15">
      <c r="B5500" s="40" t="s">
        <v>3681</v>
      </c>
      <c r="C5500" s="318">
        <v>2088783436.24</v>
      </c>
    </row>
    <row r="5501" spans="2:3" ht="15">
      <c r="B5501" s="40" t="s">
        <v>1826</v>
      </c>
      <c r="C5501" s="318">
        <v>22751209.84</v>
      </c>
    </row>
    <row r="5502" spans="2:3" ht="15">
      <c r="B5502" s="40" t="s">
        <v>3682</v>
      </c>
      <c r="C5502" s="318">
        <v>455122959.36000001</v>
      </c>
    </row>
    <row r="5503" spans="2:3" ht="15">
      <c r="B5503" s="40" t="s">
        <v>3683</v>
      </c>
      <c r="C5503" s="318">
        <v>23784301.75</v>
      </c>
    </row>
    <row r="5504" spans="2:3" ht="15">
      <c r="B5504" s="40" t="s">
        <v>1830</v>
      </c>
      <c r="C5504" s="318">
        <v>2960717.28</v>
      </c>
    </row>
    <row r="5505" spans="2:3" ht="15">
      <c r="B5505" s="40" t="s">
        <v>3684</v>
      </c>
      <c r="C5505" s="318">
        <v>651626074.41999996</v>
      </c>
    </row>
    <row r="5506" spans="2:3" ht="15">
      <c r="B5506" s="40" t="s">
        <v>3685</v>
      </c>
      <c r="C5506" s="318">
        <v>209856547.88999999</v>
      </c>
    </row>
    <row r="5507" spans="2:3" ht="15">
      <c r="B5507" s="40" t="s">
        <v>3686</v>
      </c>
      <c r="C5507" s="318">
        <v>176222376.53</v>
      </c>
    </row>
    <row r="5508" spans="2:3" ht="15">
      <c r="B5508" s="40" t="s">
        <v>1834</v>
      </c>
      <c r="C5508" s="318">
        <v>397544165.56</v>
      </c>
    </row>
    <row r="5509" spans="2:3" ht="15">
      <c r="B5509" s="40" t="s">
        <v>3687</v>
      </c>
      <c r="C5509" s="318">
        <v>470311617.50999999</v>
      </c>
    </row>
    <row r="5510" spans="2:3" ht="15">
      <c r="B5510" s="40" t="s">
        <v>3688</v>
      </c>
      <c r="C5510" s="318">
        <v>49289534.390000001</v>
      </c>
    </row>
    <row r="5511" spans="2:3" ht="15">
      <c r="B5511" s="40" t="s">
        <v>3689</v>
      </c>
      <c r="C5511" s="318">
        <v>46352902.520000003</v>
      </c>
    </row>
    <row r="5512" spans="2:3" ht="15">
      <c r="B5512" s="40" t="s">
        <v>1840</v>
      </c>
      <c r="C5512" s="318">
        <v>294503963.18000001</v>
      </c>
    </row>
    <row r="5513" spans="2:3" ht="15">
      <c r="B5513" s="40" t="s">
        <v>3690</v>
      </c>
      <c r="C5513" s="318">
        <v>1517152476.9399998</v>
      </c>
    </row>
    <row r="5514" spans="2:3" ht="15">
      <c r="B5514" s="40" t="s">
        <v>1841</v>
      </c>
      <c r="C5514" s="318">
        <v>50261821.280000001</v>
      </c>
    </row>
    <row r="5515" spans="2:3" ht="15">
      <c r="B5515" s="40" t="s">
        <v>3691</v>
      </c>
      <c r="C5515" s="318">
        <v>1914352740.1100001</v>
      </c>
    </row>
    <row r="5516" spans="2:3" ht="15">
      <c r="B5516" s="40" t="s">
        <v>1843</v>
      </c>
      <c r="C5516" s="318">
        <v>26322202.800000001</v>
      </c>
    </row>
    <row r="5517" spans="2:3" ht="15">
      <c r="B5517" s="40" t="s">
        <v>3692</v>
      </c>
      <c r="C5517" s="318">
        <v>1227978138.76</v>
      </c>
    </row>
    <row r="5518" spans="2:3" ht="15">
      <c r="B5518" s="40" t="s">
        <v>1845</v>
      </c>
      <c r="C5518" s="318">
        <v>46491279.880000003</v>
      </c>
    </row>
    <row r="5519" spans="2:3" ht="15">
      <c r="B5519" s="40" t="s">
        <v>3640</v>
      </c>
      <c r="C5519" s="318">
        <v>131882964.57999998</v>
      </c>
    </row>
    <row r="5520" spans="2:3" ht="15">
      <c r="B5520" s="40" t="s">
        <v>1846</v>
      </c>
      <c r="C5520" s="318">
        <v>20384530.91</v>
      </c>
    </row>
    <row r="5521" spans="2:3" ht="15">
      <c r="B5521" s="40" t="s">
        <v>3693</v>
      </c>
      <c r="C5521" s="318">
        <v>308604216.55999994</v>
      </c>
    </row>
    <row r="5522" spans="2:3" ht="15">
      <c r="B5522" s="40" t="s">
        <v>1848</v>
      </c>
      <c r="C5522" s="318">
        <v>2870476.42</v>
      </c>
    </row>
    <row r="5523" spans="2:3" ht="15">
      <c r="B5523" s="40" t="s">
        <v>3694</v>
      </c>
      <c r="C5523" s="318">
        <v>672271099.96000004</v>
      </c>
    </row>
    <row r="5524" spans="2:3" ht="15">
      <c r="B5524" s="40" t="s">
        <v>3695</v>
      </c>
      <c r="C5524" s="318">
        <v>12884515.139999999</v>
      </c>
    </row>
    <row r="5525" spans="2:3" ht="15">
      <c r="B5525" s="40" t="s">
        <v>3696</v>
      </c>
      <c r="C5525" s="318">
        <v>18388563.68</v>
      </c>
    </row>
    <row r="5526" spans="2:3" ht="15">
      <c r="B5526" s="40" t="s">
        <v>1850</v>
      </c>
      <c r="C5526" s="318">
        <v>303897386.44</v>
      </c>
    </row>
    <row r="5527" spans="2:3" ht="15">
      <c r="B5527" s="40" t="s">
        <v>3697</v>
      </c>
      <c r="C5527" s="318">
        <v>270562280.26999998</v>
      </c>
    </row>
    <row r="5528" spans="2:3" ht="15">
      <c r="B5528" s="40" t="s">
        <v>3698</v>
      </c>
      <c r="C5528" s="318">
        <v>35041974.309999995</v>
      </c>
    </row>
    <row r="5529" spans="2:3" ht="15">
      <c r="B5529" s="40" t="s">
        <v>1853</v>
      </c>
      <c r="C5529" s="318">
        <v>2743353.62</v>
      </c>
    </row>
    <row r="5530" spans="2:3" ht="15">
      <c r="B5530" s="40" t="s">
        <v>3699</v>
      </c>
      <c r="C5530" s="318">
        <v>344836555.05000001</v>
      </c>
    </row>
    <row r="5531" spans="2:3" ht="15">
      <c r="B5531" s="40" t="s">
        <v>3700</v>
      </c>
      <c r="C5531" s="318">
        <v>166127687.56</v>
      </c>
    </row>
    <row r="5532" spans="2:3" ht="15">
      <c r="B5532" s="40" t="s">
        <v>1856</v>
      </c>
      <c r="C5532" s="318">
        <v>37770035.120000005</v>
      </c>
    </row>
    <row r="5533" spans="2:3" ht="15">
      <c r="B5533" s="40" t="s">
        <v>3701</v>
      </c>
      <c r="C5533" s="318">
        <v>166715166.93999997</v>
      </c>
    </row>
    <row r="5534" spans="2:3" ht="15">
      <c r="B5534" s="40" t="s">
        <v>3702</v>
      </c>
      <c r="C5534" s="318">
        <v>66437575.850000009</v>
      </c>
    </row>
    <row r="5535" spans="2:3" ht="15">
      <c r="B5535" s="40" t="s">
        <v>3703</v>
      </c>
      <c r="C5535" s="318">
        <v>390878858.36000001</v>
      </c>
    </row>
    <row r="5536" spans="2:3" ht="15">
      <c r="B5536" s="40" t="s">
        <v>1862</v>
      </c>
      <c r="C5536" s="318">
        <v>2491268.21</v>
      </c>
    </row>
    <row r="5537" spans="2:3" ht="15">
      <c r="B5537" s="40" t="s">
        <v>1864</v>
      </c>
      <c r="C5537" s="318">
        <v>22244666.239999998</v>
      </c>
    </row>
    <row r="5538" spans="2:3" ht="15">
      <c r="B5538" s="40" t="s">
        <v>3704</v>
      </c>
      <c r="C5538" s="318">
        <v>270130207.32999998</v>
      </c>
    </row>
    <row r="5539" spans="2:3" ht="15">
      <c r="B5539" s="40" t="s">
        <v>1866</v>
      </c>
      <c r="C5539" s="318">
        <v>145828166.44999999</v>
      </c>
    </row>
    <row r="5540" spans="2:3" ht="15">
      <c r="B5540" s="40" t="s">
        <v>3641</v>
      </c>
      <c r="C5540" s="318">
        <v>433830622.56</v>
      </c>
    </row>
    <row r="5541" spans="2:3" ht="15">
      <c r="B5541" s="40" t="s">
        <v>1867</v>
      </c>
      <c r="C5541" s="318">
        <v>5913380.3300000001</v>
      </c>
    </row>
    <row r="5542" spans="2:3" ht="15">
      <c r="B5542" s="40" t="s">
        <v>3705</v>
      </c>
      <c r="C5542" s="318">
        <v>89703513.090000004</v>
      </c>
    </row>
    <row r="5543" spans="2:3" ht="15">
      <c r="B5543" s="40" t="s">
        <v>3706</v>
      </c>
      <c r="C5543" s="318">
        <v>239386550.60000002</v>
      </c>
    </row>
    <row r="5544" spans="2:3" ht="15">
      <c r="B5544" s="40" t="s">
        <v>1871</v>
      </c>
      <c r="C5544" s="318">
        <v>78402639.219999999</v>
      </c>
    </row>
    <row r="5545" spans="2:3" ht="15">
      <c r="B5545" s="40" t="s">
        <v>3707</v>
      </c>
      <c r="C5545" s="318">
        <v>181809596.07999998</v>
      </c>
    </row>
    <row r="5546" spans="2:3" ht="15">
      <c r="B5546" s="40" t="s">
        <v>3708</v>
      </c>
      <c r="C5546" s="318">
        <v>26233949.84</v>
      </c>
    </row>
    <row r="5547" spans="2:3" ht="15">
      <c r="B5547" s="40" t="s">
        <v>1874</v>
      </c>
      <c r="C5547" s="318">
        <v>11437827.57</v>
      </c>
    </row>
    <row r="5548" spans="2:3" ht="15">
      <c r="B5548" s="40" t="s">
        <v>3709</v>
      </c>
      <c r="C5548" s="318">
        <v>293475114.71999997</v>
      </c>
    </row>
    <row r="5549" spans="2:3" ht="15">
      <c r="B5549" s="40" t="s">
        <v>1876</v>
      </c>
      <c r="C5549" s="318">
        <v>10166099.460000001</v>
      </c>
    </row>
    <row r="5550" spans="2:3" ht="15">
      <c r="B5550" s="40" t="s">
        <v>3710</v>
      </c>
      <c r="C5550" s="318">
        <v>335594500.73000002</v>
      </c>
    </row>
    <row r="5551" spans="2:3" ht="15">
      <c r="B5551" s="40" t="s">
        <v>1882</v>
      </c>
      <c r="C5551" s="318">
        <v>67401890.620000005</v>
      </c>
    </row>
    <row r="5552" spans="2:3" ht="15">
      <c r="B5552" s="40" t="s">
        <v>3711</v>
      </c>
      <c r="C5552" s="318">
        <v>165951641.33000001</v>
      </c>
    </row>
    <row r="5553" spans="2:3" ht="15">
      <c r="B5553" s="40" t="s">
        <v>3712</v>
      </c>
      <c r="C5553" s="318">
        <v>35679962.25</v>
      </c>
    </row>
    <row r="5554" spans="2:3" ht="15">
      <c r="B5554" s="40" t="s">
        <v>1890</v>
      </c>
      <c r="C5554" s="318">
        <v>9529952.3200000003</v>
      </c>
    </row>
    <row r="5555" spans="2:3" ht="15">
      <c r="B5555" s="40" t="s">
        <v>3713</v>
      </c>
      <c r="C5555" s="318">
        <v>9520856.5499999989</v>
      </c>
    </row>
    <row r="5556" spans="2:3" ht="15">
      <c r="B5556" s="40" t="s">
        <v>1892</v>
      </c>
      <c r="C5556" s="318">
        <v>80854214.100000009</v>
      </c>
    </row>
    <row r="5557" spans="2:3" ht="15">
      <c r="B5557" s="40" t="s">
        <v>3714</v>
      </c>
      <c r="C5557" s="318">
        <v>701949949.69000006</v>
      </c>
    </row>
    <row r="5558" spans="2:3" ht="15">
      <c r="B5558" s="40" t="s">
        <v>1894</v>
      </c>
      <c r="C5558" s="318">
        <v>84934532.820000008</v>
      </c>
    </row>
    <row r="5559" spans="2:3" ht="15">
      <c r="B5559" s="40" t="s">
        <v>3715</v>
      </c>
      <c r="C5559" s="318">
        <v>1089074653.3399999</v>
      </c>
    </row>
    <row r="5560" spans="2:3" ht="15">
      <c r="B5560" s="40" t="s">
        <v>3716</v>
      </c>
      <c r="C5560" s="318">
        <v>318116600.34000003</v>
      </c>
    </row>
    <row r="5561" spans="2:3" ht="15">
      <c r="B5561" s="40" t="s">
        <v>3717</v>
      </c>
      <c r="C5561" s="318">
        <v>265475379.42000002</v>
      </c>
    </row>
    <row r="5562" spans="2:3" ht="15">
      <c r="B5562" s="40" t="s">
        <v>3718</v>
      </c>
      <c r="C5562" s="318">
        <v>350261601.72000003</v>
      </c>
    </row>
    <row r="5563" spans="2:3" ht="15">
      <c r="B5563" s="40" t="s">
        <v>1902</v>
      </c>
      <c r="C5563" s="318">
        <v>25473951.519999996</v>
      </c>
    </row>
    <row r="5564" spans="2:3" ht="15">
      <c r="B5564" s="40" t="s">
        <v>3719</v>
      </c>
      <c r="C5564" s="318">
        <v>296533907.74000001</v>
      </c>
    </row>
    <row r="5565" spans="2:3" ht="15">
      <c r="B5565" s="40" t="s">
        <v>1904</v>
      </c>
      <c r="C5565" s="318">
        <v>43589824.009999998</v>
      </c>
    </row>
    <row r="5566" spans="2:3" ht="15">
      <c r="B5566" s="40" t="s">
        <v>3720</v>
      </c>
      <c r="C5566" s="318">
        <v>410190830</v>
      </c>
    </row>
    <row r="5567" spans="2:3" ht="15">
      <c r="B5567" s="40" t="s">
        <v>1906</v>
      </c>
      <c r="C5567" s="318">
        <v>123005140.8</v>
      </c>
    </row>
    <row r="5568" spans="2:3" ht="15">
      <c r="B5568" s="40" t="s">
        <v>3721</v>
      </c>
      <c r="C5568" s="318">
        <v>163898360.22999999</v>
      </c>
    </row>
    <row r="5569" spans="2:3" ht="15">
      <c r="B5569" s="40" t="s">
        <v>3722</v>
      </c>
      <c r="C5569" s="318">
        <v>12536237.550000001</v>
      </c>
    </row>
    <row r="5570" spans="2:3" ht="15">
      <c r="B5570" s="40" t="s">
        <v>3723</v>
      </c>
      <c r="C5570" s="318">
        <v>611800.43000000005</v>
      </c>
    </row>
    <row r="5571" spans="2:3" ht="15">
      <c r="B5571" s="40" t="s">
        <v>3724</v>
      </c>
      <c r="C5571" s="318">
        <v>11706760.25</v>
      </c>
    </row>
    <row r="5572" spans="2:3" ht="15">
      <c r="B5572" s="40" t="s">
        <v>3725</v>
      </c>
      <c r="C5572" s="318">
        <v>93720457.200000003</v>
      </c>
    </row>
    <row r="5573" spans="2:3" ht="15">
      <c r="B5573" s="40" t="s">
        <v>3726</v>
      </c>
      <c r="C5573" s="318">
        <v>115510098.91</v>
      </c>
    </row>
    <row r="5574" spans="2:3" ht="15">
      <c r="B5574" s="40" t="s">
        <v>1912</v>
      </c>
      <c r="C5574" s="318">
        <v>2373107.87</v>
      </c>
    </row>
    <row r="5575" spans="2:3" ht="15">
      <c r="B5575" s="40" t="s">
        <v>3727</v>
      </c>
      <c r="C5575" s="318">
        <v>42331850.43</v>
      </c>
    </row>
    <row r="5576" spans="2:3" ht="15">
      <c r="B5576" s="40" t="s">
        <v>1913</v>
      </c>
      <c r="C5576" s="318">
        <v>3656807.52</v>
      </c>
    </row>
    <row r="5577" spans="2:3" ht="15">
      <c r="B5577" s="40" t="s">
        <v>3728</v>
      </c>
      <c r="C5577" s="318">
        <v>109749005.53</v>
      </c>
    </row>
    <row r="5578" spans="2:3" ht="15">
      <c r="B5578" s="40" t="s">
        <v>3729</v>
      </c>
      <c r="C5578" s="318">
        <v>226696687.28</v>
      </c>
    </row>
    <row r="5579" spans="2:3" ht="15">
      <c r="B5579" s="40" t="s">
        <v>1915</v>
      </c>
      <c r="C5579" s="318">
        <v>10440987.390000001</v>
      </c>
    </row>
    <row r="5580" spans="2:3" ht="15">
      <c r="B5580" s="40" t="s">
        <v>3730</v>
      </c>
      <c r="C5580" s="318">
        <v>153688093.82000002</v>
      </c>
    </row>
    <row r="5581" spans="2:3" ht="15">
      <c r="B5581" s="40" t="s">
        <v>1917</v>
      </c>
      <c r="C5581" s="318">
        <v>28654068.77</v>
      </c>
    </row>
    <row r="5582" spans="2:3" ht="15">
      <c r="B5582" s="40" t="s">
        <v>3731</v>
      </c>
      <c r="C5582" s="318">
        <v>66811830.099999994</v>
      </c>
    </row>
    <row r="5583" spans="2:3" ht="15">
      <c r="B5583" s="40" t="s">
        <v>3732</v>
      </c>
      <c r="C5583" s="318">
        <v>3923334.1</v>
      </c>
    </row>
    <row r="5584" spans="2:3" ht="15">
      <c r="B5584" s="40" t="s">
        <v>3733</v>
      </c>
      <c r="C5584" s="318">
        <v>46623059.519999996</v>
      </c>
    </row>
    <row r="5585" spans="2:3" ht="15">
      <c r="B5585" s="40" t="s">
        <v>1919</v>
      </c>
      <c r="C5585" s="318">
        <v>5959565.0200000005</v>
      </c>
    </row>
    <row r="5586" spans="2:3" ht="15">
      <c r="B5586" s="40" t="s">
        <v>3734</v>
      </c>
      <c r="C5586" s="318">
        <v>3168793.67</v>
      </c>
    </row>
    <row r="5587" spans="2:3" ht="15">
      <c r="B5587" s="40" t="s">
        <v>1920</v>
      </c>
      <c r="C5587" s="318">
        <v>107349644.88</v>
      </c>
    </row>
    <row r="5588" spans="2:3" ht="15">
      <c r="B5588" s="40" t="s">
        <v>3735</v>
      </c>
      <c r="C5588" s="318">
        <v>1214336990.26</v>
      </c>
    </row>
    <row r="5589" spans="2:3" ht="15">
      <c r="B5589" s="40" t="s">
        <v>3736</v>
      </c>
      <c r="C5589" s="318">
        <v>82308814.700000003</v>
      </c>
    </row>
    <row r="5590" spans="2:3" ht="15">
      <c r="B5590" s="40" t="s">
        <v>1925</v>
      </c>
      <c r="C5590" s="318">
        <v>41291114.550000004</v>
      </c>
    </row>
    <row r="5591" spans="2:3" ht="15">
      <c r="B5591" s="40" t="s">
        <v>3737</v>
      </c>
      <c r="C5591" s="318">
        <v>144477312.00999999</v>
      </c>
    </row>
    <row r="5592" spans="2:3" ht="15">
      <c r="B5592" s="40" t="s">
        <v>1926</v>
      </c>
      <c r="C5592" s="318">
        <v>112395562.72999999</v>
      </c>
    </row>
    <row r="5593" spans="2:3" ht="15">
      <c r="B5593" s="40" t="s">
        <v>3738</v>
      </c>
      <c r="C5593" s="318">
        <v>365458309.59000003</v>
      </c>
    </row>
    <row r="5594" spans="2:3" ht="15">
      <c r="B5594" s="40" t="s">
        <v>1928</v>
      </c>
      <c r="C5594" s="318">
        <v>22509877.079999998</v>
      </c>
    </row>
    <row r="5595" spans="2:3" ht="15">
      <c r="B5595" s="40" t="s">
        <v>3739</v>
      </c>
      <c r="C5595" s="318">
        <v>134794563.00999999</v>
      </c>
    </row>
    <row r="5596" spans="2:3" ht="15">
      <c r="B5596" s="40" t="s">
        <v>1930</v>
      </c>
      <c r="C5596" s="318">
        <v>2180499.81</v>
      </c>
    </row>
    <row r="5597" spans="2:3" ht="15">
      <c r="B5597" s="40" t="s">
        <v>3740</v>
      </c>
      <c r="C5597" s="318">
        <v>731019413.75600016</v>
      </c>
    </row>
    <row r="5598" spans="2:3" ht="15">
      <c r="B5598" s="40" t="s">
        <v>1931</v>
      </c>
      <c r="C5598" s="318">
        <v>4715480.28</v>
      </c>
    </row>
    <row r="5599" spans="2:3" ht="15">
      <c r="B5599" s="40" t="s">
        <v>3741</v>
      </c>
      <c r="C5599" s="318">
        <v>373152876.04000002</v>
      </c>
    </row>
    <row r="5600" spans="2:3" ht="15">
      <c r="B5600" s="40" t="s">
        <v>1933</v>
      </c>
      <c r="C5600" s="318">
        <v>35500410.370000005</v>
      </c>
    </row>
    <row r="5601" spans="2:3" ht="15">
      <c r="B5601" s="40" t="s">
        <v>3742</v>
      </c>
      <c r="C5601" s="318">
        <v>83355783.460000008</v>
      </c>
    </row>
    <row r="5602" spans="2:3" ht="15">
      <c r="B5602" s="40" t="s">
        <v>1934</v>
      </c>
      <c r="C5602" s="318">
        <v>2179264.9</v>
      </c>
    </row>
    <row r="5603" spans="2:3" ht="15">
      <c r="B5603" s="40" t="s">
        <v>3743</v>
      </c>
      <c r="C5603" s="318">
        <v>148543836.98000002</v>
      </c>
    </row>
    <row r="5604" spans="2:3" ht="15">
      <c r="B5604" s="40" t="s">
        <v>3744</v>
      </c>
      <c r="C5604" s="318">
        <v>2120237338.9400001</v>
      </c>
    </row>
    <row r="5605" spans="2:3" ht="15">
      <c r="B5605" s="40" t="s">
        <v>1938</v>
      </c>
      <c r="C5605" s="318">
        <v>28010542.450000003</v>
      </c>
    </row>
    <row r="5606" spans="2:3" ht="15">
      <c r="B5606" s="40" t="s">
        <v>3745</v>
      </c>
      <c r="C5606" s="318">
        <v>254376981.69</v>
      </c>
    </row>
    <row r="5607" spans="2:3" ht="15">
      <c r="B5607" s="40" t="s">
        <v>1940</v>
      </c>
      <c r="C5607" s="318">
        <v>96599528.850000009</v>
      </c>
    </row>
    <row r="5608" spans="2:3" ht="15">
      <c r="B5608" s="40" t="s">
        <v>3746</v>
      </c>
      <c r="C5608" s="318">
        <v>689191851.1400001</v>
      </c>
    </row>
    <row r="5609" spans="2:3" ht="15">
      <c r="B5609" s="40" t="s">
        <v>3747</v>
      </c>
      <c r="C5609" s="318">
        <v>1112707</v>
      </c>
    </row>
    <row r="5610" spans="2:3" ht="15">
      <c r="B5610" s="40" t="s">
        <v>3748</v>
      </c>
      <c r="C5610" s="318">
        <v>164556321.95999998</v>
      </c>
    </row>
    <row r="5611" spans="2:3" ht="15">
      <c r="B5611" s="40" t="s">
        <v>3749</v>
      </c>
      <c r="C5611" s="318">
        <v>434605311.14999998</v>
      </c>
    </row>
    <row r="5612" spans="2:3" ht="15">
      <c r="B5612" s="40" t="s">
        <v>1945</v>
      </c>
      <c r="C5612" s="318">
        <v>4060039.8000000003</v>
      </c>
    </row>
    <row r="5613" spans="2:3" ht="15">
      <c r="B5613" s="40" t="s">
        <v>3750</v>
      </c>
      <c r="C5613" s="318">
        <v>193708648.42999998</v>
      </c>
    </row>
    <row r="5614" spans="2:3" ht="15">
      <c r="B5614" s="40" t="s">
        <v>1946</v>
      </c>
      <c r="C5614" s="318">
        <v>14919632.280000001</v>
      </c>
    </row>
    <row r="5615" spans="2:3" ht="15">
      <c r="B5615" s="40" t="s">
        <v>3751</v>
      </c>
      <c r="C5615" s="318">
        <v>123319398.24000001</v>
      </c>
    </row>
    <row r="5616" spans="2:3" ht="15">
      <c r="B5616" s="40" t="s">
        <v>3752</v>
      </c>
      <c r="C5616" s="318">
        <v>235138744.41999996</v>
      </c>
    </row>
    <row r="5617" spans="2:3" ht="15">
      <c r="B5617" s="40" t="s">
        <v>1949</v>
      </c>
      <c r="C5617" s="318">
        <v>140793895.38</v>
      </c>
    </row>
    <row r="5618" spans="2:3" ht="15">
      <c r="B5618" s="40" t="s">
        <v>3753</v>
      </c>
      <c r="C5618" s="318">
        <v>393057971.65999997</v>
      </c>
    </row>
    <row r="5619" spans="2:3" ht="15">
      <c r="B5619" s="40" t="s">
        <v>1950</v>
      </c>
      <c r="C5619" s="318">
        <v>61881943.789999999</v>
      </c>
    </row>
    <row r="5620" spans="2:3" ht="15">
      <c r="B5620" s="40" t="s">
        <v>3754</v>
      </c>
      <c r="C5620" s="318">
        <v>384692261.93999994</v>
      </c>
    </row>
    <row r="5621" spans="2:3" ht="15">
      <c r="B5621" s="40" t="s">
        <v>1954</v>
      </c>
      <c r="C5621" s="318">
        <v>77838402.120000005</v>
      </c>
    </row>
    <row r="5622" spans="2:3" ht="15">
      <c r="B5622" s="40" t="s">
        <v>3755</v>
      </c>
      <c r="C5622" s="318">
        <v>87966309.460000008</v>
      </c>
    </row>
    <row r="5623" spans="2:3" ht="15">
      <c r="B5623" s="40" t="s">
        <v>1955</v>
      </c>
      <c r="C5623" s="318">
        <v>15852092.09</v>
      </c>
    </row>
    <row r="5624" spans="2:3" ht="15">
      <c r="B5624" s="40" t="s">
        <v>3756</v>
      </c>
      <c r="C5624" s="318">
        <v>131541739.12000002</v>
      </c>
    </row>
    <row r="5625" spans="2:3" ht="15">
      <c r="B5625" s="40" t="s">
        <v>1956</v>
      </c>
      <c r="C5625" s="318">
        <v>211534895.13999999</v>
      </c>
    </row>
    <row r="5626" spans="2:3" ht="15">
      <c r="B5626" s="40" t="s">
        <v>3757</v>
      </c>
      <c r="C5626" s="318">
        <v>519454370.23000002</v>
      </c>
    </row>
    <row r="5627" spans="2:3" ht="15">
      <c r="B5627" s="40" t="s">
        <v>1958</v>
      </c>
      <c r="C5627" s="318">
        <v>304914905.89999998</v>
      </c>
    </row>
    <row r="5628" spans="2:3" ht="15">
      <c r="B5628" s="40" t="s">
        <v>3758</v>
      </c>
      <c r="C5628" s="318">
        <v>1947323866.8</v>
      </c>
    </row>
    <row r="5629" spans="2:3" ht="15">
      <c r="B5629" s="40" t="s">
        <v>1960</v>
      </c>
      <c r="C5629" s="318">
        <v>22356312.829999998</v>
      </c>
    </row>
    <row r="5630" spans="2:3" ht="15">
      <c r="B5630" s="40" t="s">
        <v>3759</v>
      </c>
      <c r="C5630" s="318">
        <v>21382018.25</v>
      </c>
    </row>
    <row r="5631" spans="2:3" ht="15">
      <c r="B5631" s="40" t="s">
        <v>1962</v>
      </c>
      <c r="C5631" s="318">
        <v>25023825.869999997</v>
      </c>
    </row>
    <row r="5632" spans="2:3" ht="15">
      <c r="B5632" s="40" t="s">
        <v>3760</v>
      </c>
      <c r="C5632" s="318">
        <v>367634109.62999994</v>
      </c>
    </row>
    <row r="5633" spans="2:3" ht="15">
      <c r="B5633" s="40" t="s">
        <v>3761</v>
      </c>
      <c r="C5633" s="318">
        <v>325911158</v>
      </c>
    </row>
    <row r="5634" spans="2:3" ht="15">
      <c r="B5634" s="40" t="s">
        <v>3762</v>
      </c>
      <c r="C5634" s="318">
        <v>1613651</v>
      </c>
    </row>
    <row r="5635" spans="2:3" ht="15">
      <c r="B5635" s="40" t="s">
        <v>1966</v>
      </c>
      <c r="C5635" s="318">
        <v>145760140.50999999</v>
      </c>
    </row>
    <row r="5636" spans="2:3" ht="15">
      <c r="B5636" s="40" t="s">
        <v>3763</v>
      </c>
      <c r="C5636" s="318">
        <v>251210781.5</v>
      </c>
    </row>
    <row r="5637" spans="2:3" ht="15">
      <c r="B5637" s="40" t="s">
        <v>1967</v>
      </c>
      <c r="C5637" s="318">
        <v>135229220.66999999</v>
      </c>
    </row>
    <row r="5638" spans="2:3" ht="15">
      <c r="B5638" s="40" t="s">
        <v>3764</v>
      </c>
      <c r="C5638" s="318">
        <v>92835895.629999995</v>
      </c>
    </row>
    <row r="5639" spans="2:3" ht="15">
      <c r="B5639" s="40" t="s">
        <v>1969</v>
      </c>
      <c r="C5639" s="318">
        <v>27172096.52</v>
      </c>
    </row>
    <row r="5640" spans="2:3" ht="15">
      <c r="B5640" s="40" t="s">
        <v>3765</v>
      </c>
      <c r="C5640" s="318">
        <v>48405480.640000001</v>
      </c>
    </row>
    <row r="5641" spans="2:3" ht="15">
      <c r="B5641" s="40" t="s">
        <v>1975</v>
      </c>
      <c r="C5641" s="318">
        <v>78949941.790000007</v>
      </c>
    </row>
    <row r="5642" spans="2:3" ht="15">
      <c r="B5642" s="40" t="s">
        <v>3766</v>
      </c>
      <c r="C5642" s="318">
        <v>87882668.460000008</v>
      </c>
    </row>
    <row r="5643" spans="2:3" ht="15">
      <c r="B5643" s="40" t="s">
        <v>3767</v>
      </c>
      <c r="C5643" s="318">
        <v>16015520.799999999</v>
      </c>
    </row>
    <row r="5644" spans="2:3" ht="15">
      <c r="B5644" s="40" t="s">
        <v>3768</v>
      </c>
      <c r="C5644" s="318">
        <v>266665531.94</v>
      </c>
    </row>
    <row r="5645" spans="2:3" ht="15">
      <c r="B5645" s="40" t="s">
        <v>3769</v>
      </c>
      <c r="C5645" s="318">
        <v>255355506.37</v>
      </c>
    </row>
    <row r="5646" spans="2:3" ht="15">
      <c r="B5646" s="40" t="s">
        <v>1982</v>
      </c>
      <c r="C5646" s="318">
        <v>56461706.960000001</v>
      </c>
    </row>
    <row r="5647" spans="2:3" ht="15">
      <c r="B5647" s="40" t="s">
        <v>3770</v>
      </c>
      <c r="C5647" s="318">
        <v>840167357.14999998</v>
      </c>
    </row>
    <row r="5648" spans="2:3" ht="15">
      <c r="B5648" s="40" t="s">
        <v>3771</v>
      </c>
      <c r="C5648" s="318">
        <v>89065991.639999986</v>
      </c>
    </row>
    <row r="5649" spans="2:3" ht="15">
      <c r="B5649" s="40" t="s">
        <v>3772</v>
      </c>
      <c r="C5649" s="318">
        <v>1103435.82</v>
      </c>
    </row>
    <row r="5650" spans="2:3" ht="15">
      <c r="B5650" s="40" t="s">
        <v>3773</v>
      </c>
      <c r="C5650" s="318">
        <v>283732958.06</v>
      </c>
    </row>
    <row r="5651" spans="2:3" ht="15">
      <c r="B5651" s="40" t="s">
        <v>3774</v>
      </c>
      <c r="C5651" s="318">
        <v>49374925.560000002</v>
      </c>
    </row>
    <row r="5652" spans="2:3" ht="15">
      <c r="B5652" s="40" t="s">
        <v>3775</v>
      </c>
      <c r="C5652" s="318">
        <v>163381091.64999998</v>
      </c>
    </row>
    <row r="5653" spans="2:3" ht="15">
      <c r="B5653" s="40" t="s">
        <v>3776</v>
      </c>
      <c r="C5653" s="318">
        <v>82344833.289999992</v>
      </c>
    </row>
    <row r="5654" spans="2:3" ht="15">
      <c r="B5654" s="40" t="s">
        <v>1987</v>
      </c>
      <c r="C5654" s="318">
        <v>231274858.32000002</v>
      </c>
    </row>
    <row r="5655" spans="2:3" ht="15">
      <c r="B5655" s="40" t="s">
        <v>3777</v>
      </c>
      <c r="C5655" s="318">
        <v>330017323</v>
      </c>
    </row>
    <row r="5656" spans="2:3" ht="15">
      <c r="B5656" s="40" t="s">
        <v>1991</v>
      </c>
      <c r="C5656" s="318">
        <v>40305387.899999999</v>
      </c>
    </row>
    <row r="5657" spans="2:3" ht="15">
      <c r="B5657" s="40" t="s">
        <v>3778</v>
      </c>
      <c r="C5657" s="318">
        <v>230338823.66</v>
      </c>
    </row>
    <row r="5658" spans="2:3" ht="15">
      <c r="B5658" s="40" t="s">
        <v>1993</v>
      </c>
      <c r="C5658" s="318">
        <v>566612.21</v>
      </c>
    </row>
    <row r="5659" spans="2:3" ht="15">
      <c r="B5659" s="40" t="s">
        <v>3779</v>
      </c>
      <c r="C5659" s="318">
        <v>375659237.36000001</v>
      </c>
    </row>
    <row r="5660" spans="2:3" ht="15">
      <c r="B5660" s="40" t="s">
        <v>1995</v>
      </c>
      <c r="C5660" s="318">
        <v>16317984.380000001</v>
      </c>
    </row>
    <row r="5661" spans="2:3" ht="15">
      <c r="B5661" s="40" t="s">
        <v>3780</v>
      </c>
      <c r="C5661" s="318">
        <v>301766269.81999993</v>
      </c>
    </row>
    <row r="5662" spans="2:3" ht="15">
      <c r="B5662" s="40" t="s">
        <v>1997</v>
      </c>
      <c r="C5662" s="318">
        <v>30255973.720000003</v>
      </c>
    </row>
    <row r="5663" spans="2:3" ht="15">
      <c r="B5663" s="40" t="s">
        <v>3781</v>
      </c>
      <c r="C5663" s="318">
        <v>374039370.24000001</v>
      </c>
    </row>
    <row r="5664" spans="2:3" ht="15">
      <c r="B5664" s="40" t="s">
        <v>2000</v>
      </c>
      <c r="C5664" s="318">
        <v>1876424.6400000001</v>
      </c>
    </row>
    <row r="5665" spans="2:3" ht="15">
      <c r="B5665" s="40" t="s">
        <v>3782</v>
      </c>
      <c r="C5665" s="318">
        <v>127037698.22</v>
      </c>
    </row>
    <row r="5666" spans="2:3" ht="15">
      <c r="B5666" s="40" t="s">
        <v>3666</v>
      </c>
      <c r="C5666" s="318">
        <v>33325866.510000002</v>
      </c>
    </row>
    <row r="5667" spans="2:3" ht="15">
      <c r="B5667" s="40" t="s">
        <v>3783</v>
      </c>
      <c r="C5667" s="318">
        <v>119899571.66</v>
      </c>
    </row>
    <row r="5668" spans="2:3" ht="15">
      <c r="B5668" s="40" t="s">
        <v>2005</v>
      </c>
      <c r="C5668" s="318">
        <v>8818403.9100000001</v>
      </c>
    </row>
    <row r="5669" spans="2:3" ht="15">
      <c r="B5669" s="40" t="s">
        <v>3784</v>
      </c>
      <c r="C5669" s="318">
        <v>341957698.69999999</v>
      </c>
    </row>
    <row r="5670" spans="2:3" ht="15">
      <c r="B5670" s="40" t="s">
        <v>3785</v>
      </c>
      <c r="C5670" s="318">
        <v>305547704.16999996</v>
      </c>
    </row>
    <row r="5671" spans="2:3" ht="15">
      <c r="B5671" s="40" t="s">
        <v>2009</v>
      </c>
      <c r="C5671" s="318">
        <v>466533.43</v>
      </c>
    </row>
    <row r="5672" spans="2:3" ht="15">
      <c r="B5672" s="40" t="s">
        <v>3786</v>
      </c>
      <c r="C5672" s="318">
        <v>292665675.58000004</v>
      </c>
    </row>
    <row r="5673" spans="2:3" ht="15">
      <c r="B5673" s="40" t="s">
        <v>3787</v>
      </c>
      <c r="C5673" s="318">
        <v>9648707.1499999985</v>
      </c>
    </row>
    <row r="5674" spans="2:3" ht="15">
      <c r="B5674" s="40" t="s">
        <v>2011</v>
      </c>
      <c r="C5674" s="318">
        <v>6489499.7000000002</v>
      </c>
    </row>
    <row r="5675" spans="2:3" ht="15">
      <c r="B5675" s="40" t="s">
        <v>3788</v>
      </c>
      <c r="C5675" s="318">
        <v>682145012.19000006</v>
      </c>
    </row>
    <row r="5676" spans="2:3" ht="15">
      <c r="B5676" s="40" t="s">
        <v>3789</v>
      </c>
      <c r="C5676" s="318">
        <v>305994478.30000001</v>
      </c>
    </row>
    <row r="5677" spans="2:3" ht="15">
      <c r="B5677" s="40" t="s">
        <v>2015</v>
      </c>
      <c r="C5677" s="318">
        <v>7876134.6699999999</v>
      </c>
    </row>
    <row r="5678" spans="2:3" ht="15">
      <c r="B5678" s="40" t="s">
        <v>3608</v>
      </c>
      <c r="C5678" s="318">
        <v>365540807.77999997</v>
      </c>
    </row>
    <row r="5679" spans="2:3" ht="15">
      <c r="B5679" s="40" t="s">
        <v>3790</v>
      </c>
      <c r="C5679" s="318">
        <v>1014031242.72</v>
      </c>
    </row>
    <row r="5680" spans="2:3" ht="15">
      <c r="B5680" s="40" t="s">
        <v>3791</v>
      </c>
      <c r="C5680" s="318">
        <v>4880877.2</v>
      </c>
    </row>
    <row r="5681" spans="2:3" ht="15">
      <c r="B5681" s="40" t="s">
        <v>2018</v>
      </c>
      <c r="C5681" s="318">
        <v>53665730.059999995</v>
      </c>
    </row>
    <row r="5682" spans="2:3" ht="15">
      <c r="B5682" s="40" t="s">
        <v>3792</v>
      </c>
      <c r="C5682" s="318">
        <v>93607261.899999991</v>
      </c>
    </row>
    <row r="5683" spans="2:3" ht="15">
      <c r="B5683" s="40" t="s">
        <v>2020</v>
      </c>
      <c r="C5683" s="318">
        <v>45639005</v>
      </c>
    </row>
    <row r="5684" spans="2:3" ht="15">
      <c r="B5684" s="40" t="s">
        <v>3793</v>
      </c>
      <c r="C5684" s="318">
        <v>165262845.89999998</v>
      </c>
    </row>
    <row r="5685" spans="2:3" ht="15">
      <c r="B5685" s="40" t="s">
        <v>3794</v>
      </c>
      <c r="C5685" s="318">
        <v>714481992.39999998</v>
      </c>
    </row>
    <row r="5686" spans="2:3" ht="15">
      <c r="B5686" s="40" t="s">
        <v>2023</v>
      </c>
      <c r="C5686" s="318">
        <v>6116717.7800000003</v>
      </c>
    </row>
    <row r="5687" spans="2:3" ht="15">
      <c r="B5687" s="40" t="s">
        <v>3795</v>
      </c>
      <c r="C5687" s="318">
        <v>1858447537.4000001</v>
      </c>
    </row>
    <row r="5688" spans="2:3" ht="15">
      <c r="B5688" s="40" t="s">
        <v>3796</v>
      </c>
      <c r="C5688" s="318">
        <v>46327449.519999996</v>
      </c>
    </row>
    <row r="5689" spans="2:3" ht="15">
      <c r="B5689" s="40" t="s">
        <v>3797</v>
      </c>
      <c r="C5689" s="318">
        <v>574072421.39999998</v>
      </c>
    </row>
    <row r="5690" spans="2:3" ht="15">
      <c r="B5690" s="40" t="s">
        <v>3798</v>
      </c>
      <c r="C5690" s="318">
        <v>3613362.05</v>
      </c>
    </row>
    <row r="5691" spans="2:3" ht="15">
      <c r="B5691" s="40" t="s">
        <v>2032</v>
      </c>
      <c r="C5691" s="318">
        <v>17633704.09</v>
      </c>
    </row>
    <row r="5692" spans="2:3" ht="15">
      <c r="B5692" s="40" t="s">
        <v>3799</v>
      </c>
      <c r="C5692" s="318">
        <v>430282369.45000005</v>
      </c>
    </row>
    <row r="5693" spans="2:3" ht="15">
      <c r="B5693" s="40" t="s">
        <v>2034</v>
      </c>
      <c r="C5693" s="318">
        <v>11988515.300000001</v>
      </c>
    </row>
    <row r="5694" spans="2:3" ht="15">
      <c r="B5694" s="40" t="s">
        <v>3800</v>
      </c>
      <c r="C5694" s="318">
        <v>551749807.78999996</v>
      </c>
    </row>
    <row r="5695" spans="2:3" ht="15">
      <c r="B5695" s="40" t="s">
        <v>3801</v>
      </c>
      <c r="C5695" s="318">
        <v>28811617.209999997</v>
      </c>
    </row>
    <row r="5696" spans="2:3" ht="15">
      <c r="B5696" s="40" t="s">
        <v>3802</v>
      </c>
      <c r="C5696" s="318">
        <v>367812784.5</v>
      </c>
    </row>
    <row r="5697" spans="2:3" ht="15">
      <c r="B5697" s="40" t="s">
        <v>2041</v>
      </c>
      <c r="C5697" s="318">
        <v>2450898.58</v>
      </c>
    </row>
    <row r="5698" spans="2:3" ht="15">
      <c r="B5698" s="40" t="s">
        <v>3803</v>
      </c>
      <c r="C5698" s="318">
        <v>404108532.63</v>
      </c>
    </row>
    <row r="5699" spans="2:3" ht="15">
      <c r="B5699" s="40" t="s">
        <v>2043</v>
      </c>
      <c r="C5699" s="318">
        <v>11477852.619999999</v>
      </c>
    </row>
    <row r="5700" spans="2:3" ht="15">
      <c r="B5700" s="40" t="s">
        <v>3804</v>
      </c>
      <c r="C5700" s="318">
        <v>75942895.469999999</v>
      </c>
    </row>
    <row r="5701" spans="2:3" ht="15">
      <c r="B5701" s="40" t="s">
        <v>3805</v>
      </c>
      <c r="C5701" s="318">
        <v>86322602.75</v>
      </c>
    </row>
    <row r="5702" spans="2:3" ht="15">
      <c r="B5702" s="40" t="s">
        <v>3806</v>
      </c>
      <c r="C5702" s="318">
        <v>42244965.279999994</v>
      </c>
    </row>
    <row r="5703" spans="2:3" ht="15">
      <c r="B5703" s="40" t="s">
        <v>2049</v>
      </c>
      <c r="C5703" s="318">
        <v>65260745.630000003</v>
      </c>
    </row>
    <row r="5704" spans="2:3" ht="15">
      <c r="B5704" s="40" t="s">
        <v>3807</v>
      </c>
      <c r="C5704" s="318">
        <v>1328963504.7</v>
      </c>
    </row>
    <row r="5705" spans="2:3" ht="15">
      <c r="B5705" s="40" t="s">
        <v>3808</v>
      </c>
      <c r="C5705" s="318">
        <v>423339853.45000005</v>
      </c>
    </row>
    <row r="5706" spans="2:3" ht="15">
      <c r="B5706" s="40" t="s">
        <v>2053</v>
      </c>
      <c r="C5706" s="318">
        <v>3599045.62</v>
      </c>
    </row>
    <row r="5707" spans="2:3" ht="15">
      <c r="B5707" s="40" t="s">
        <v>3809</v>
      </c>
      <c r="C5707" s="318">
        <v>90349827.770000011</v>
      </c>
    </row>
    <row r="5708" spans="2:3" ht="15">
      <c r="B5708" s="40" t="s">
        <v>2055</v>
      </c>
      <c r="C5708" s="318">
        <v>34046816.699999996</v>
      </c>
    </row>
    <row r="5709" spans="2:3" ht="15">
      <c r="B5709" s="40" t="s">
        <v>3810</v>
      </c>
      <c r="C5709" s="318">
        <v>16108459.709999999</v>
      </c>
    </row>
    <row r="5710" spans="2:3" ht="15">
      <c r="B5710" s="40" t="s">
        <v>2057</v>
      </c>
      <c r="C5710" s="318">
        <v>36683173.870000005</v>
      </c>
    </row>
    <row r="5711" spans="2:3" ht="15">
      <c r="B5711" s="40" t="s">
        <v>3811</v>
      </c>
      <c r="C5711" s="318">
        <v>1264970835.8199999</v>
      </c>
    </row>
    <row r="5712" spans="2:3" ht="15">
      <c r="B5712" s="40" t="s">
        <v>2059</v>
      </c>
      <c r="C5712" s="318">
        <v>5559262.6299999999</v>
      </c>
    </row>
    <row r="5713" spans="2:3" ht="15">
      <c r="B5713" s="40" t="s">
        <v>3812</v>
      </c>
      <c r="C5713" s="318">
        <v>310811896.86000001</v>
      </c>
    </row>
    <row r="5714" spans="2:3" ht="15">
      <c r="B5714" s="40" t="s">
        <v>3813</v>
      </c>
      <c r="C5714" s="318">
        <v>173877450.89999998</v>
      </c>
    </row>
    <row r="5715" spans="2:3" ht="15">
      <c r="B5715" s="40" t="s">
        <v>3814</v>
      </c>
      <c r="C5715" s="318">
        <v>51710735.710000001</v>
      </c>
    </row>
    <row r="5716" spans="2:3" ht="15">
      <c r="B5716" s="40" t="s">
        <v>2064</v>
      </c>
      <c r="C5716" s="318">
        <v>75050618.689999998</v>
      </c>
    </row>
    <row r="5717" spans="2:3" ht="15">
      <c r="B5717" s="40" t="s">
        <v>3815</v>
      </c>
      <c r="C5717" s="318">
        <v>536271204.21000004</v>
      </c>
    </row>
    <row r="5718" spans="2:3" ht="15">
      <c r="B5718" s="40" t="s">
        <v>2066</v>
      </c>
      <c r="C5718" s="318">
        <v>97589924.590000004</v>
      </c>
    </row>
    <row r="5719" spans="2:3" ht="15">
      <c r="B5719" s="40" t="s">
        <v>3816</v>
      </c>
      <c r="C5719" s="318">
        <v>853526728.61999989</v>
      </c>
    </row>
    <row r="5720" spans="2:3" ht="15">
      <c r="B5720" s="40" t="s">
        <v>2067</v>
      </c>
      <c r="C5720" s="318">
        <v>10619679.700000001</v>
      </c>
    </row>
    <row r="5721" spans="2:3" ht="15">
      <c r="B5721" s="40" t="s">
        <v>3817</v>
      </c>
      <c r="C5721" s="318">
        <v>414213268.80999994</v>
      </c>
    </row>
    <row r="5722" spans="2:3" ht="15">
      <c r="B5722" s="40" t="s">
        <v>2069</v>
      </c>
      <c r="C5722" s="318">
        <v>9417981.7100000009</v>
      </c>
    </row>
    <row r="5723" spans="2:3" ht="15">
      <c r="B5723" s="40" t="s">
        <v>3818</v>
      </c>
      <c r="C5723" s="318">
        <v>41237289.190000005</v>
      </c>
    </row>
    <row r="5724" spans="2:3" ht="15">
      <c r="B5724" s="40" t="s">
        <v>2070</v>
      </c>
      <c r="C5724" s="318">
        <v>29372880.68</v>
      </c>
    </row>
    <row r="5725" spans="2:3" ht="15">
      <c r="B5725" s="40" t="s">
        <v>3819</v>
      </c>
      <c r="C5725" s="318">
        <v>76327537.269999996</v>
      </c>
    </row>
    <row r="5726" spans="2:3" ht="15">
      <c r="B5726" s="40" t="s">
        <v>2072</v>
      </c>
      <c r="C5726" s="318">
        <v>607617.65</v>
      </c>
    </row>
    <row r="5727" spans="2:3" ht="15">
      <c r="B5727" s="40" t="s">
        <v>2074</v>
      </c>
      <c r="C5727" s="318">
        <v>175003837.63</v>
      </c>
    </row>
    <row r="5728" spans="2:3" ht="15">
      <c r="B5728" s="40" t="s">
        <v>3820</v>
      </c>
      <c r="C5728" s="318">
        <v>1222588428.49</v>
      </c>
    </row>
    <row r="5729" spans="2:3" ht="15">
      <c r="B5729" s="40" t="s">
        <v>1810</v>
      </c>
      <c r="C5729" s="318">
        <v>75601452.469999999</v>
      </c>
    </row>
    <row r="5730" spans="2:3" ht="15">
      <c r="B5730" s="40" t="s">
        <v>1811</v>
      </c>
      <c r="C5730" s="318">
        <v>2399531.63</v>
      </c>
    </row>
    <row r="5731" spans="2:3" ht="15">
      <c r="B5731" s="40" t="s">
        <v>1812</v>
      </c>
      <c r="C5731" s="318">
        <v>524118678.80999994</v>
      </c>
    </row>
    <row r="5732" spans="2:3" ht="15">
      <c r="B5732" s="40" t="s">
        <v>1813</v>
      </c>
      <c r="C5732" s="318">
        <v>86636711.379999995</v>
      </c>
    </row>
    <row r="5733" spans="2:3" ht="15">
      <c r="B5733" s="40" t="s">
        <v>1814</v>
      </c>
      <c r="C5733" s="318">
        <v>1634155.6</v>
      </c>
    </row>
    <row r="5734" spans="2:3" ht="15">
      <c r="B5734" s="40" t="s">
        <v>1815</v>
      </c>
      <c r="C5734" s="318">
        <v>244774344.34999996</v>
      </c>
    </row>
    <row r="5735" spans="2:3" ht="15">
      <c r="B5735" s="40" t="s">
        <v>1816</v>
      </c>
      <c r="C5735" s="318">
        <v>24713689.16</v>
      </c>
    </row>
    <row r="5736" spans="2:3" ht="15">
      <c r="B5736" s="40" t="s">
        <v>1817</v>
      </c>
      <c r="C5736" s="318">
        <v>109861111.32000001</v>
      </c>
    </row>
    <row r="5737" spans="2:3" ht="15">
      <c r="B5737" s="40" t="s">
        <v>1818</v>
      </c>
      <c r="C5737" s="318">
        <v>44134248.640000001</v>
      </c>
    </row>
    <row r="5738" spans="2:3" ht="15">
      <c r="B5738" s="40" t="s">
        <v>1819</v>
      </c>
      <c r="C5738" s="318">
        <v>880952512.56999993</v>
      </c>
    </row>
    <row r="5739" spans="2:3" ht="15">
      <c r="B5739" s="40" t="s">
        <v>1820</v>
      </c>
      <c r="C5739" s="318">
        <v>212523011.51999998</v>
      </c>
    </row>
    <row r="5740" spans="2:3" ht="15">
      <c r="B5740" s="40" t="s">
        <v>1821</v>
      </c>
      <c r="C5740" s="318">
        <v>1717568350.9200003</v>
      </c>
    </row>
    <row r="5741" spans="2:3" ht="15">
      <c r="B5741" s="40" t="s">
        <v>1822</v>
      </c>
      <c r="C5741" s="318">
        <v>40604228.5</v>
      </c>
    </row>
    <row r="5742" spans="2:3" ht="15">
      <c r="B5742" s="40" t="s">
        <v>1823</v>
      </c>
      <c r="C5742" s="318">
        <v>279194933.08000004</v>
      </c>
    </row>
    <row r="5743" spans="2:3" ht="15">
      <c r="B5743" s="40" t="s">
        <v>1824</v>
      </c>
      <c r="C5743" s="318">
        <v>96667178.580000013</v>
      </c>
    </row>
    <row r="5744" spans="2:3" ht="15">
      <c r="B5744" s="40" t="s">
        <v>1825</v>
      </c>
      <c r="C5744" s="318">
        <v>1904432788.2800002</v>
      </c>
    </row>
    <row r="5745" spans="2:3" ht="15">
      <c r="B5745" s="40" t="s">
        <v>1826</v>
      </c>
      <c r="C5745" s="318">
        <v>456303873.32999998</v>
      </c>
    </row>
    <row r="5746" spans="2:3" ht="15">
      <c r="B5746" s="40" t="s">
        <v>1827</v>
      </c>
      <c r="C5746" s="318">
        <v>50293548.159999996</v>
      </c>
    </row>
    <row r="5747" spans="2:3" ht="15">
      <c r="B5747" s="40" t="s">
        <v>1828</v>
      </c>
      <c r="C5747" s="318">
        <v>39126844.780000001</v>
      </c>
    </row>
    <row r="5748" spans="2:3" ht="15">
      <c r="B5748" s="40" t="s">
        <v>1829</v>
      </c>
      <c r="C5748" s="318">
        <v>14082800.300000001</v>
      </c>
    </row>
    <row r="5749" spans="2:3" ht="15">
      <c r="B5749" s="40" t="s">
        <v>1830</v>
      </c>
      <c r="C5749" s="318">
        <v>860434799.32000017</v>
      </c>
    </row>
    <row r="5750" spans="2:3" ht="15">
      <c r="B5750" s="40" t="s">
        <v>1831</v>
      </c>
      <c r="C5750" s="318">
        <v>142485495.81999999</v>
      </c>
    </row>
    <row r="5751" spans="2:3" ht="15">
      <c r="B5751" s="40" t="s">
        <v>1832</v>
      </c>
      <c r="C5751" s="318">
        <v>580978230.59000003</v>
      </c>
    </row>
    <row r="5752" spans="2:3" ht="15">
      <c r="B5752" s="40" t="s">
        <v>1833</v>
      </c>
      <c r="C5752" s="318">
        <v>161986084.43000001</v>
      </c>
    </row>
    <row r="5753" spans="2:3" ht="15">
      <c r="B5753" s="40" t="s">
        <v>1834</v>
      </c>
      <c r="C5753" s="318">
        <v>780064171.8499999</v>
      </c>
    </row>
    <row r="5754" spans="2:3" ht="15">
      <c r="B5754" s="40" t="s">
        <v>1835</v>
      </c>
      <c r="C5754" s="318">
        <v>13202812.440000001</v>
      </c>
    </row>
    <row r="5755" spans="2:3" ht="15">
      <c r="B5755" s="40" t="s">
        <v>1836</v>
      </c>
      <c r="C5755" s="318">
        <v>65443125.740000002</v>
      </c>
    </row>
    <row r="5756" spans="2:3" ht="15">
      <c r="B5756" s="40" t="s">
        <v>1837</v>
      </c>
      <c r="C5756" s="318">
        <v>54179652.339999989</v>
      </c>
    </row>
    <row r="5757" spans="2:3" ht="15">
      <c r="B5757" s="40" t="s">
        <v>1838</v>
      </c>
      <c r="C5757" s="318">
        <v>313640496</v>
      </c>
    </row>
    <row r="5758" spans="2:3" ht="15">
      <c r="B5758" s="40" t="s">
        <v>1839</v>
      </c>
      <c r="C5758" s="318">
        <v>206444938.99999997</v>
      </c>
    </row>
    <row r="5759" spans="2:3" ht="15">
      <c r="B5759" s="40" t="s">
        <v>1840</v>
      </c>
      <c r="C5759" s="318">
        <v>1067030210.8000002</v>
      </c>
    </row>
    <row r="5760" spans="2:3" ht="15">
      <c r="B5760" s="40" t="s">
        <v>1841</v>
      </c>
      <c r="C5760" s="318">
        <v>1306308301.5699999</v>
      </c>
    </row>
    <row r="5761" spans="2:3" ht="15">
      <c r="B5761" s="40" t="s">
        <v>1842</v>
      </c>
      <c r="C5761" s="318">
        <v>6336608.6299999999</v>
      </c>
    </row>
    <row r="5762" spans="2:3" ht="15">
      <c r="B5762" s="40" t="s">
        <v>1843</v>
      </c>
      <c r="C5762" s="318">
        <v>1314447292.2699997</v>
      </c>
    </row>
    <row r="5763" spans="2:3" ht="15">
      <c r="B5763" s="40" t="s">
        <v>1844</v>
      </c>
      <c r="C5763" s="318">
        <v>25179387.959999997</v>
      </c>
    </row>
    <row r="5764" spans="2:3" ht="15">
      <c r="B5764" s="40" t="s">
        <v>1845</v>
      </c>
      <c r="C5764" s="318">
        <v>534352763.35000002</v>
      </c>
    </row>
    <row r="5765" spans="2:3" ht="15">
      <c r="B5765" s="40" t="s">
        <v>1846</v>
      </c>
      <c r="C5765" s="318">
        <v>244492246.20000002</v>
      </c>
    </row>
    <row r="5766" spans="2:3" ht="15">
      <c r="B5766" s="40" t="s">
        <v>1847</v>
      </c>
      <c r="C5766" s="318">
        <v>16947307.169999998</v>
      </c>
    </row>
    <row r="5767" spans="2:3" ht="15">
      <c r="B5767" s="40" t="s">
        <v>1848</v>
      </c>
      <c r="C5767" s="318">
        <v>811634056.33999991</v>
      </c>
    </row>
    <row r="5768" spans="2:3" ht="15">
      <c r="B5768" s="40" t="s">
        <v>1849</v>
      </c>
      <c r="C5768" s="318">
        <v>169005514.59999999</v>
      </c>
    </row>
    <row r="5769" spans="2:3" ht="15">
      <c r="B5769" s="40" t="s">
        <v>1850</v>
      </c>
      <c r="C5769" s="318">
        <v>231771449.23999998</v>
      </c>
    </row>
    <row r="5770" spans="2:3" ht="15">
      <c r="B5770" s="40" t="s">
        <v>1851</v>
      </c>
      <c r="C5770" s="318">
        <v>72111998.810000002</v>
      </c>
    </row>
    <row r="5771" spans="2:3" ht="15">
      <c r="B5771" s="40" t="s">
        <v>1852</v>
      </c>
      <c r="C5771" s="318">
        <v>288968215.30000001</v>
      </c>
    </row>
    <row r="5772" spans="2:3" ht="15">
      <c r="B5772" s="40" t="s">
        <v>1853</v>
      </c>
      <c r="C5772" s="318">
        <v>375913234.87</v>
      </c>
    </row>
    <row r="5773" spans="2:3" ht="15">
      <c r="B5773" s="40" t="s">
        <v>1854</v>
      </c>
      <c r="C5773" s="318">
        <v>5622371.25</v>
      </c>
    </row>
    <row r="5774" spans="2:3" ht="15">
      <c r="B5774" s="40" t="s">
        <v>1855</v>
      </c>
      <c r="C5774" s="318">
        <v>155678553.56999999</v>
      </c>
    </row>
    <row r="5775" spans="2:3" ht="15">
      <c r="B5775" s="40" t="s">
        <v>1856</v>
      </c>
      <c r="C5775" s="318">
        <v>130299287.97999999</v>
      </c>
    </row>
    <row r="5776" spans="2:3" ht="15">
      <c r="B5776" s="40" t="s">
        <v>1857</v>
      </c>
      <c r="C5776" s="318">
        <v>1813155.14</v>
      </c>
    </row>
    <row r="5777" spans="2:3" ht="15">
      <c r="B5777" s="40" t="s">
        <v>1858</v>
      </c>
      <c r="C5777" s="318">
        <v>59501018.399999999</v>
      </c>
    </row>
    <row r="5778" spans="2:3" ht="15">
      <c r="B5778" s="40" t="s">
        <v>1859</v>
      </c>
      <c r="C5778" s="318">
        <v>2992179.37</v>
      </c>
    </row>
    <row r="5779" spans="2:3" ht="15">
      <c r="B5779" s="40" t="s">
        <v>1860</v>
      </c>
      <c r="C5779" s="318">
        <v>294610767.70999998</v>
      </c>
    </row>
    <row r="5780" spans="2:3" ht="15">
      <c r="B5780" s="40" t="s">
        <v>1861</v>
      </c>
      <c r="C5780" s="318">
        <v>70327806.560000002</v>
      </c>
    </row>
    <row r="5781" spans="2:3" ht="15">
      <c r="B5781" s="40" t="s">
        <v>1862</v>
      </c>
      <c r="C5781" s="318">
        <v>25844841.289999999</v>
      </c>
    </row>
    <row r="5782" spans="2:3" ht="15">
      <c r="B5782" s="40" t="s">
        <v>1863</v>
      </c>
      <c r="C5782" s="318">
        <v>4476612.8099999996</v>
      </c>
    </row>
    <row r="5783" spans="2:3" ht="15">
      <c r="B5783" s="40" t="s">
        <v>1864</v>
      </c>
      <c r="C5783" s="318">
        <v>61019914.980000004</v>
      </c>
    </row>
    <row r="5784" spans="2:3" ht="15">
      <c r="B5784" s="40" t="s">
        <v>1865</v>
      </c>
      <c r="C5784" s="318">
        <v>3379337.24</v>
      </c>
    </row>
    <row r="5785" spans="2:3" ht="15">
      <c r="B5785" s="40" t="s">
        <v>1866</v>
      </c>
      <c r="C5785" s="318">
        <v>75455018.760000005</v>
      </c>
    </row>
    <row r="5786" spans="2:3" ht="15">
      <c r="B5786" s="40" t="s">
        <v>1867</v>
      </c>
      <c r="C5786" s="318">
        <v>77391414.520000011</v>
      </c>
    </row>
    <row r="5787" spans="2:3" ht="15">
      <c r="B5787" s="40" t="s">
        <v>1868</v>
      </c>
      <c r="C5787" s="318">
        <v>10861018.300000001</v>
      </c>
    </row>
    <row r="5788" spans="2:3" ht="15">
      <c r="B5788" s="40" t="s">
        <v>1869</v>
      </c>
      <c r="C5788" s="318">
        <v>464640271.72000003</v>
      </c>
    </row>
    <row r="5789" spans="2:3" ht="15">
      <c r="B5789" s="40" t="s">
        <v>1870</v>
      </c>
      <c r="C5789" s="318">
        <v>12580040.77</v>
      </c>
    </row>
    <row r="5790" spans="2:3" ht="15">
      <c r="B5790" s="40" t="s">
        <v>1871</v>
      </c>
      <c r="C5790" s="318">
        <v>219552590.34</v>
      </c>
    </row>
    <row r="5791" spans="2:3" ht="15">
      <c r="B5791" s="40" t="s">
        <v>1872</v>
      </c>
      <c r="C5791" s="318">
        <v>23554960.73</v>
      </c>
    </row>
    <row r="5792" spans="2:3" ht="15">
      <c r="B5792" s="40" t="s">
        <v>1873</v>
      </c>
      <c r="C5792" s="318">
        <v>20477859.939999998</v>
      </c>
    </row>
    <row r="5793" spans="2:3" ht="15">
      <c r="B5793" s="40" t="s">
        <v>1874</v>
      </c>
      <c r="C5793" s="318">
        <v>241131337.80000004</v>
      </c>
    </row>
    <row r="5794" spans="2:3" ht="15">
      <c r="B5794" s="40" t="s">
        <v>1875</v>
      </c>
      <c r="C5794" s="318">
        <v>10223840.18</v>
      </c>
    </row>
    <row r="5795" spans="2:3" ht="15">
      <c r="B5795" s="40" t="s">
        <v>1876</v>
      </c>
      <c r="C5795" s="318">
        <v>500131613.39999998</v>
      </c>
    </row>
    <row r="5796" spans="2:3" ht="15">
      <c r="B5796" s="40" t="s">
        <v>1877</v>
      </c>
      <c r="C5796" s="318">
        <v>11968442.960000001</v>
      </c>
    </row>
    <row r="5797" spans="2:3" ht="15">
      <c r="B5797" s="40" t="s">
        <v>1878</v>
      </c>
      <c r="C5797" s="318">
        <v>6640090</v>
      </c>
    </row>
    <row r="5798" spans="2:3" ht="15">
      <c r="B5798" s="40" t="s">
        <v>1879</v>
      </c>
      <c r="C5798" s="318">
        <v>6659731</v>
      </c>
    </row>
    <row r="5799" spans="2:3" ht="15">
      <c r="B5799" s="40" t="s">
        <v>1880</v>
      </c>
      <c r="C5799" s="318">
        <v>70141514.180000007</v>
      </c>
    </row>
    <row r="5800" spans="2:3" ht="15">
      <c r="B5800" s="40" t="s">
        <v>1881</v>
      </c>
      <c r="C5800" s="318">
        <v>6647199.1599999992</v>
      </c>
    </row>
    <row r="5801" spans="2:3" ht="15">
      <c r="B5801" s="40" t="s">
        <v>1882</v>
      </c>
      <c r="C5801" s="318">
        <v>64272911.339999996</v>
      </c>
    </row>
    <row r="5802" spans="2:3" ht="15">
      <c r="B5802" s="40" t="s">
        <v>1883</v>
      </c>
      <c r="C5802" s="318">
        <v>32105053.490000002</v>
      </c>
    </row>
    <row r="5803" spans="2:3" ht="15">
      <c r="B5803" s="40" t="s">
        <v>1884</v>
      </c>
      <c r="C5803" s="318">
        <v>76938896.439999998</v>
      </c>
    </row>
    <row r="5804" spans="2:3" ht="15">
      <c r="B5804" s="40" t="s">
        <v>1885</v>
      </c>
      <c r="C5804" s="318">
        <v>26331100.100000001</v>
      </c>
    </row>
    <row r="5805" spans="2:3" ht="15">
      <c r="B5805" s="40" t="s">
        <v>1886</v>
      </c>
      <c r="C5805" s="318">
        <v>136582338.64000002</v>
      </c>
    </row>
    <row r="5806" spans="2:3" ht="15">
      <c r="B5806" s="40" t="s">
        <v>1887</v>
      </c>
      <c r="C5806" s="318">
        <v>74096811.689999998</v>
      </c>
    </row>
    <row r="5807" spans="2:3" ht="15">
      <c r="B5807" s="40" t="s">
        <v>1888</v>
      </c>
      <c r="C5807" s="318">
        <v>452290.44</v>
      </c>
    </row>
    <row r="5808" spans="2:3" ht="15">
      <c r="B5808" s="40" t="s">
        <v>1889</v>
      </c>
      <c r="C5808" s="318">
        <v>445390.4</v>
      </c>
    </row>
    <row r="5809" spans="2:3" ht="15">
      <c r="B5809" s="40" t="s">
        <v>1890</v>
      </c>
      <c r="C5809" s="318">
        <v>311248331.37000006</v>
      </c>
    </row>
    <row r="5810" spans="2:3" ht="15">
      <c r="B5810" s="40" t="s">
        <v>1891</v>
      </c>
      <c r="C5810" s="318">
        <v>10480266.949999999</v>
      </c>
    </row>
    <row r="5811" spans="2:3" ht="15">
      <c r="B5811" s="40" t="s">
        <v>1892</v>
      </c>
      <c r="C5811" s="318">
        <v>1096605806.6099999</v>
      </c>
    </row>
    <row r="5812" spans="2:3" ht="15">
      <c r="B5812" s="40" t="s">
        <v>1893</v>
      </c>
      <c r="C5812" s="318">
        <v>13462567.93</v>
      </c>
    </row>
    <row r="5813" spans="2:3" ht="15">
      <c r="B5813" s="40" t="s">
        <v>1894</v>
      </c>
      <c r="C5813" s="318">
        <v>994489094.26999998</v>
      </c>
    </row>
    <row r="5814" spans="2:3" ht="15">
      <c r="B5814" s="40" t="s">
        <v>1895</v>
      </c>
      <c r="C5814" s="318">
        <v>246587398.16000003</v>
      </c>
    </row>
    <row r="5815" spans="2:3" ht="15">
      <c r="B5815" s="40" t="s">
        <v>1896</v>
      </c>
      <c r="C5815" s="318">
        <v>504990540.54000002</v>
      </c>
    </row>
    <row r="5816" spans="2:3" ht="15">
      <c r="B5816" s="40" t="s">
        <v>1897</v>
      </c>
      <c r="C5816" s="318">
        <v>3382673.33</v>
      </c>
    </row>
    <row r="5817" spans="2:3" ht="15">
      <c r="B5817" s="40" t="s">
        <v>1898</v>
      </c>
      <c r="C5817" s="318">
        <v>226843050.75999999</v>
      </c>
    </row>
    <row r="5818" spans="2:3" ht="15">
      <c r="B5818" s="40" t="s">
        <v>1899</v>
      </c>
      <c r="C5818" s="318">
        <v>43557800.829999998</v>
      </c>
    </row>
    <row r="5819" spans="2:3" ht="15">
      <c r="B5819" s="40" t="s">
        <v>1900</v>
      </c>
      <c r="C5819" s="318">
        <v>128169948.45</v>
      </c>
    </row>
    <row r="5820" spans="2:3" ht="15">
      <c r="B5820" s="40" t="s">
        <v>1901</v>
      </c>
      <c r="C5820" s="318">
        <v>78172732.450000003</v>
      </c>
    </row>
    <row r="5821" spans="2:3" ht="15">
      <c r="B5821" s="40" t="s">
        <v>1902</v>
      </c>
      <c r="C5821" s="318">
        <v>261214258.88999999</v>
      </c>
    </row>
    <row r="5822" spans="2:3" ht="15">
      <c r="B5822" s="40" t="s">
        <v>1903</v>
      </c>
      <c r="C5822" s="318">
        <v>72289131.060000002</v>
      </c>
    </row>
    <row r="5823" spans="2:3" ht="15">
      <c r="B5823" s="40" t="s">
        <v>1904</v>
      </c>
      <c r="C5823" s="318">
        <v>388605023.79000002</v>
      </c>
    </row>
    <row r="5824" spans="2:3" ht="15">
      <c r="B5824" s="40" t="s">
        <v>1905</v>
      </c>
      <c r="C5824" s="318">
        <v>479193.83</v>
      </c>
    </row>
    <row r="5825" spans="2:3" ht="15">
      <c r="B5825" s="40" t="s">
        <v>1906</v>
      </c>
      <c r="C5825" s="318">
        <v>348898290.13</v>
      </c>
    </row>
    <row r="5826" spans="2:3" ht="15">
      <c r="B5826" s="40" t="s">
        <v>1907</v>
      </c>
      <c r="C5826" s="318">
        <v>89377577.75</v>
      </c>
    </row>
    <row r="5827" spans="2:3" ht="15">
      <c r="B5827" s="40" t="s">
        <v>1908</v>
      </c>
      <c r="C5827" s="318">
        <v>102315942.42</v>
      </c>
    </row>
    <row r="5828" spans="2:3" ht="15">
      <c r="B5828" s="40" t="s">
        <v>1909</v>
      </c>
      <c r="C5828" s="318">
        <v>31994123.240000002</v>
      </c>
    </row>
    <row r="5829" spans="2:3" ht="15">
      <c r="B5829" s="40" t="s">
        <v>1910</v>
      </c>
      <c r="C5829" s="318">
        <v>116316115.59999999</v>
      </c>
    </row>
    <row r="5830" spans="2:3" ht="15">
      <c r="B5830" s="40" t="s">
        <v>1911</v>
      </c>
      <c r="C5830" s="318">
        <v>3464722.45</v>
      </c>
    </row>
    <row r="5831" spans="2:3" ht="15">
      <c r="B5831" s="40" t="s">
        <v>1912</v>
      </c>
      <c r="C5831" s="318">
        <v>9238380.3100000005</v>
      </c>
    </row>
    <row r="5832" spans="2:3" ht="15">
      <c r="B5832" s="40" t="s">
        <v>1913</v>
      </c>
      <c r="C5832" s="318">
        <v>560030896.00999999</v>
      </c>
    </row>
    <row r="5833" spans="2:3" ht="15">
      <c r="B5833" s="40" t="s">
        <v>1914</v>
      </c>
      <c r="C5833" s="318">
        <v>214597828.90000001</v>
      </c>
    </row>
    <row r="5834" spans="2:3" ht="15">
      <c r="B5834" s="40" t="s">
        <v>1915</v>
      </c>
      <c r="C5834" s="318">
        <v>94908006.859999999</v>
      </c>
    </row>
    <row r="5835" spans="2:3" ht="15">
      <c r="B5835" s="40" t="s">
        <v>1916</v>
      </c>
      <c r="C5835" s="318">
        <v>54795746.350000001</v>
      </c>
    </row>
    <row r="5836" spans="2:3" ht="15">
      <c r="B5836" s="40" t="s">
        <v>1917</v>
      </c>
      <c r="C5836" s="318">
        <v>9575661.7699999996</v>
      </c>
    </row>
    <row r="5837" spans="2:3" ht="15">
      <c r="B5837" s="40" t="s">
        <v>1918</v>
      </c>
      <c r="C5837" s="318">
        <v>1093680.3799999999</v>
      </c>
    </row>
    <row r="5838" spans="2:3" ht="15">
      <c r="B5838" s="40" t="s">
        <v>1919</v>
      </c>
      <c r="C5838" s="318">
        <v>24525338.43</v>
      </c>
    </row>
    <row r="5839" spans="2:3" ht="15">
      <c r="B5839" s="40" t="s">
        <v>1920</v>
      </c>
      <c r="C5839" s="318">
        <v>2392008793.6999998</v>
      </c>
    </row>
    <row r="5840" spans="2:3" ht="15">
      <c r="B5840" s="40" t="s">
        <v>1921</v>
      </c>
      <c r="C5840" s="318">
        <v>121755458.48</v>
      </c>
    </row>
    <row r="5841" spans="2:3" ht="15">
      <c r="B5841" s="40" t="s">
        <v>1922</v>
      </c>
      <c r="C5841" s="318">
        <v>86492609.010000005</v>
      </c>
    </row>
    <row r="5842" spans="2:3" ht="15">
      <c r="B5842" s="40" t="s">
        <v>1923</v>
      </c>
      <c r="C5842" s="318">
        <v>70694471.910000011</v>
      </c>
    </row>
    <row r="5843" spans="2:3" ht="15">
      <c r="B5843" s="40" t="s">
        <v>1924</v>
      </c>
      <c r="C5843" s="318">
        <v>14593943.059999999</v>
      </c>
    </row>
    <row r="5844" spans="2:3" ht="15">
      <c r="B5844" s="40" t="s">
        <v>1925</v>
      </c>
      <c r="C5844" s="318">
        <v>124824973.61</v>
      </c>
    </row>
    <row r="5845" spans="2:3" ht="15">
      <c r="B5845" s="40" t="s">
        <v>1926</v>
      </c>
      <c r="C5845" s="318">
        <v>340206370.82999998</v>
      </c>
    </row>
    <row r="5846" spans="2:3" ht="15">
      <c r="B5846" s="40" t="s">
        <v>1927</v>
      </c>
      <c r="C5846" s="318">
        <v>1517707.0099999998</v>
      </c>
    </row>
    <row r="5847" spans="2:3" ht="15">
      <c r="B5847" s="40" t="s">
        <v>1928</v>
      </c>
      <c r="C5847" s="318">
        <v>578966894.23000002</v>
      </c>
    </row>
    <row r="5848" spans="2:3" ht="15">
      <c r="B5848" s="40" t="s">
        <v>1929</v>
      </c>
      <c r="C5848" s="318">
        <v>67079276.909999989</v>
      </c>
    </row>
    <row r="5849" spans="2:3" ht="15">
      <c r="B5849" s="40" t="s">
        <v>1930</v>
      </c>
      <c r="C5849" s="318">
        <v>871362400.37</v>
      </c>
    </row>
    <row r="5850" spans="2:3" ht="15">
      <c r="B5850" s="40" t="s">
        <v>1931</v>
      </c>
      <c r="C5850" s="318">
        <v>347294880.41000003</v>
      </c>
    </row>
    <row r="5851" spans="2:3" ht="15">
      <c r="B5851" s="40" t="s">
        <v>1932</v>
      </c>
      <c r="C5851" s="318">
        <v>17365247.659999996</v>
      </c>
    </row>
    <row r="5852" spans="2:3" ht="15">
      <c r="B5852" s="40" t="s">
        <v>1933</v>
      </c>
      <c r="C5852" s="318">
        <v>45026788.93</v>
      </c>
    </row>
    <row r="5853" spans="2:3" ht="15">
      <c r="B5853" s="40" t="s">
        <v>1934</v>
      </c>
      <c r="C5853" s="318">
        <v>80163912.859999999</v>
      </c>
    </row>
    <row r="5854" spans="2:3" ht="15">
      <c r="B5854" s="40" t="s">
        <v>1935</v>
      </c>
      <c r="C5854" s="318">
        <v>7737169.7299999995</v>
      </c>
    </row>
    <row r="5855" spans="2:3" ht="15">
      <c r="B5855" s="40" t="s">
        <v>1936</v>
      </c>
      <c r="C5855" s="318">
        <v>3022603333.5599995</v>
      </c>
    </row>
    <row r="5856" spans="2:3" ht="15">
      <c r="B5856" s="40" t="s">
        <v>1937</v>
      </c>
      <c r="C5856" s="318">
        <v>112665421.06</v>
      </c>
    </row>
    <row r="5857" spans="2:3" ht="15">
      <c r="B5857" s="40" t="s">
        <v>1938</v>
      </c>
      <c r="C5857" s="318">
        <v>90080290.099999994</v>
      </c>
    </row>
    <row r="5858" spans="2:3" ht="15">
      <c r="B5858" s="40" t="s">
        <v>1939</v>
      </c>
      <c r="C5858" s="318">
        <v>3810012.37</v>
      </c>
    </row>
    <row r="5859" spans="2:3" ht="15">
      <c r="B5859" s="40" t="s">
        <v>1940</v>
      </c>
      <c r="C5859" s="318">
        <v>432153880.05999994</v>
      </c>
    </row>
    <row r="5860" spans="2:3" ht="15">
      <c r="B5860" s="40" t="s">
        <v>1941</v>
      </c>
      <c r="C5860" s="318">
        <v>7436736.3199999994</v>
      </c>
    </row>
    <row r="5861" spans="2:3" ht="15">
      <c r="B5861" s="40" t="s">
        <v>1942</v>
      </c>
      <c r="C5861" s="318">
        <v>1792720</v>
      </c>
    </row>
    <row r="5862" spans="2:3" ht="15">
      <c r="B5862" s="40" t="s">
        <v>1943</v>
      </c>
      <c r="C5862" s="318">
        <v>520802425.09999996</v>
      </c>
    </row>
    <row r="5863" spans="2:3" ht="15">
      <c r="B5863" s="40" t="s">
        <v>1944</v>
      </c>
      <c r="C5863" s="318">
        <v>26912565.630000003</v>
      </c>
    </row>
    <row r="5864" spans="2:3" ht="15">
      <c r="B5864" s="40" t="s">
        <v>1945</v>
      </c>
      <c r="C5864" s="318">
        <v>196945277.56999999</v>
      </c>
    </row>
    <row r="5865" spans="2:3" ht="15">
      <c r="B5865" s="40" t="s">
        <v>1946</v>
      </c>
      <c r="C5865" s="318">
        <v>131728607.86</v>
      </c>
    </row>
    <row r="5866" spans="2:3" ht="15">
      <c r="B5866" s="40" t="s">
        <v>1947</v>
      </c>
      <c r="C5866" s="318">
        <v>6763759.1300000008</v>
      </c>
    </row>
    <row r="5867" spans="2:3" ht="15">
      <c r="B5867" s="40" t="s">
        <v>1948</v>
      </c>
      <c r="C5867" s="318">
        <v>10124341.15</v>
      </c>
    </row>
    <row r="5868" spans="2:3" ht="15">
      <c r="B5868" s="40" t="s">
        <v>1949</v>
      </c>
      <c r="C5868" s="318">
        <v>23310381.390000001</v>
      </c>
    </row>
    <row r="5869" spans="2:3" ht="15">
      <c r="B5869" s="40" t="s">
        <v>1950</v>
      </c>
      <c r="C5869" s="318">
        <v>342905528.99000001</v>
      </c>
    </row>
    <row r="5870" spans="2:3" ht="15">
      <c r="B5870" s="40" t="s">
        <v>1951</v>
      </c>
      <c r="C5870" s="318">
        <v>37565409.520000003</v>
      </c>
    </row>
    <row r="5871" spans="2:3" ht="15">
      <c r="B5871" s="40" t="s">
        <v>1952</v>
      </c>
      <c r="C5871" s="318">
        <v>43530963.560000002</v>
      </c>
    </row>
    <row r="5872" spans="2:3" ht="15">
      <c r="B5872" s="40" t="s">
        <v>1953</v>
      </c>
      <c r="C5872" s="318">
        <v>7473932.9600000009</v>
      </c>
    </row>
    <row r="5873" spans="2:3" ht="15">
      <c r="B5873" s="40" t="s">
        <v>1954</v>
      </c>
      <c r="C5873" s="318">
        <v>4756162.79</v>
      </c>
    </row>
    <row r="5874" spans="2:3" ht="15">
      <c r="B5874" s="40" t="s">
        <v>1955</v>
      </c>
      <c r="C5874" s="318">
        <v>94177917.070000008</v>
      </c>
    </row>
    <row r="5875" spans="2:3" ht="15">
      <c r="B5875" s="40" t="s">
        <v>1956</v>
      </c>
      <c r="C5875" s="318">
        <v>209472582.35000008</v>
      </c>
    </row>
    <row r="5876" spans="2:3" ht="15">
      <c r="B5876" s="40" t="s">
        <v>1957</v>
      </c>
      <c r="C5876" s="318">
        <v>19693631.68</v>
      </c>
    </row>
    <row r="5877" spans="2:3" ht="15">
      <c r="B5877" s="40" t="s">
        <v>1958</v>
      </c>
      <c r="C5877" s="318">
        <v>2520732084.0100002</v>
      </c>
    </row>
    <row r="5878" spans="2:3" ht="15">
      <c r="B5878" s="40" t="s">
        <v>1959</v>
      </c>
      <c r="C5878" s="318">
        <v>59449456.420000002</v>
      </c>
    </row>
    <row r="5879" spans="2:3" ht="15">
      <c r="B5879" s="40" t="s">
        <v>1960</v>
      </c>
      <c r="C5879" s="318">
        <v>27550868.280000001</v>
      </c>
    </row>
    <row r="5880" spans="2:3" ht="15">
      <c r="B5880" s="40" t="s">
        <v>1961</v>
      </c>
      <c r="C5880" s="318">
        <v>29211691.52</v>
      </c>
    </row>
    <row r="5881" spans="2:3" ht="15">
      <c r="B5881" s="40" t="s">
        <v>1962</v>
      </c>
      <c r="C5881" s="318">
        <v>350017537.20000005</v>
      </c>
    </row>
    <row r="5882" spans="2:3" ht="15">
      <c r="B5882" s="40" t="s">
        <v>1963</v>
      </c>
      <c r="C5882" s="318">
        <v>328391999.57999998</v>
      </c>
    </row>
    <row r="5883" spans="2:3" ht="15">
      <c r="B5883" s="40" t="s">
        <v>1964</v>
      </c>
      <c r="C5883" s="318">
        <v>103896509</v>
      </c>
    </row>
    <row r="5884" spans="2:3" ht="15">
      <c r="B5884" s="40" t="s">
        <v>1965</v>
      </c>
      <c r="C5884" s="318">
        <v>9898951.1999999993</v>
      </c>
    </row>
    <row r="5885" spans="2:3" ht="15">
      <c r="B5885" s="40" t="s">
        <v>1966</v>
      </c>
      <c r="C5885" s="318">
        <v>182635759.91999996</v>
      </c>
    </row>
    <row r="5886" spans="2:3" ht="15">
      <c r="B5886" s="40" t="s">
        <v>1967</v>
      </c>
      <c r="C5886" s="318">
        <v>87668836.189999998</v>
      </c>
    </row>
    <row r="5887" spans="2:3" ht="15">
      <c r="B5887" s="40" t="s">
        <v>1968</v>
      </c>
      <c r="C5887" s="318">
        <v>3851978.04</v>
      </c>
    </row>
    <row r="5888" spans="2:3" ht="15">
      <c r="B5888" s="40" t="s">
        <v>1969</v>
      </c>
      <c r="C5888" s="318">
        <v>74776316.289999992</v>
      </c>
    </row>
    <row r="5889" spans="2:3" ht="15">
      <c r="B5889" s="40" t="s">
        <v>1970</v>
      </c>
      <c r="C5889" s="318">
        <v>12925904.350000001</v>
      </c>
    </row>
    <row r="5890" spans="2:3" ht="15">
      <c r="B5890" s="40" t="s">
        <v>1971</v>
      </c>
      <c r="C5890" s="318">
        <v>109708580.20000002</v>
      </c>
    </row>
    <row r="5891" spans="2:3" ht="15">
      <c r="B5891" s="40" t="s">
        <v>1972</v>
      </c>
      <c r="C5891" s="318">
        <v>4158163.2</v>
      </c>
    </row>
    <row r="5892" spans="2:3" ht="15">
      <c r="B5892" s="40" t="s">
        <v>1973</v>
      </c>
      <c r="C5892" s="318">
        <v>12448994.41</v>
      </c>
    </row>
    <row r="5893" spans="2:3" ht="15">
      <c r="B5893" s="40" t="s">
        <v>1974</v>
      </c>
      <c r="C5893" s="318">
        <v>969673.06</v>
      </c>
    </row>
    <row r="5894" spans="2:3" ht="15">
      <c r="B5894" s="40" t="s">
        <v>1975</v>
      </c>
      <c r="C5894" s="318">
        <v>56268444.549999997</v>
      </c>
    </row>
    <row r="5895" spans="2:3" ht="15">
      <c r="B5895" s="40" t="s">
        <v>1976</v>
      </c>
      <c r="C5895" s="318">
        <v>63436784.050000004</v>
      </c>
    </row>
    <row r="5896" spans="2:3" ht="15">
      <c r="B5896" s="40" t="s">
        <v>1977</v>
      </c>
      <c r="C5896" s="318">
        <v>61041003.640000001</v>
      </c>
    </row>
    <row r="5897" spans="2:3" ht="15">
      <c r="B5897" s="40" t="s">
        <v>1978</v>
      </c>
      <c r="C5897" s="318">
        <v>39439436.82</v>
      </c>
    </row>
    <row r="5898" spans="2:3" ht="15">
      <c r="B5898" s="40" t="s">
        <v>1979</v>
      </c>
      <c r="C5898" s="318">
        <v>244731892.59999999</v>
      </c>
    </row>
    <row r="5899" spans="2:3" ht="15">
      <c r="B5899" s="40" t="s">
        <v>1980</v>
      </c>
      <c r="C5899" s="318">
        <v>108951240.05000001</v>
      </c>
    </row>
    <row r="5900" spans="2:3" ht="15">
      <c r="B5900" s="40" t="s">
        <v>1981</v>
      </c>
      <c r="C5900" s="318">
        <v>157596161.88</v>
      </c>
    </row>
    <row r="5901" spans="2:3" ht="15">
      <c r="B5901" s="40" t="s">
        <v>1982</v>
      </c>
      <c r="C5901" s="318">
        <v>698417943.96000004</v>
      </c>
    </row>
    <row r="5902" spans="2:3" ht="15">
      <c r="B5902" s="40" t="s">
        <v>1983</v>
      </c>
      <c r="C5902" s="318">
        <v>4842653.8</v>
      </c>
    </row>
    <row r="5903" spans="2:3" ht="15">
      <c r="B5903" s="40" t="s">
        <v>1984</v>
      </c>
      <c r="C5903" s="318">
        <v>85439916.400000006</v>
      </c>
    </row>
    <row r="5904" spans="2:3" ht="15">
      <c r="B5904" s="40" t="s">
        <v>1985</v>
      </c>
      <c r="C5904" s="318">
        <v>716965.42</v>
      </c>
    </row>
    <row r="5905" spans="2:3" ht="15">
      <c r="B5905" s="40" t="s">
        <v>1986</v>
      </c>
      <c r="C5905" s="318">
        <v>100769997.95999999</v>
      </c>
    </row>
    <row r="5906" spans="2:3" ht="15">
      <c r="B5906" s="40" t="s">
        <v>1987</v>
      </c>
      <c r="C5906" s="318">
        <v>185912987.17999998</v>
      </c>
    </row>
    <row r="5907" spans="2:3" ht="15">
      <c r="B5907" s="40" t="s">
        <v>1988</v>
      </c>
      <c r="C5907" s="318">
        <v>303990558.29999995</v>
      </c>
    </row>
    <row r="5908" spans="2:3" ht="15">
      <c r="B5908" s="40" t="s">
        <v>1989</v>
      </c>
      <c r="C5908" s="318">
        <v>35187262.150000006</v>
      </c>
    </row>
    <row r="5909" spans="2:3" ht="15">
      <c r="B5909" s="40" t="s">
        <v>1990</v>
      </c>
      <c r="C5909" s="318">
        <v>1240504.58</v>
      </c>
    </row>
    <row r="5910" spans="2:3" ht="15">
      <c r="B5910" s="40" t="s">
        <v>1991</v>
      </c>
      <c r="C5910" s="318">
        <v>239381200.47000003</v>
      </c>
    </row>
    <row r="5911" spans="2:3" ht="15">
      <c r="B5911" s="40" t="s">
        <v>1992</v>
      </c>
      <c r="C5911" s="318">
        <v>3803677.22</v>
      </c>
    </row>
    <row r="5912" spans="2:3" ht="15">
      <c r="B5912" s="40" t="s">
        <v>1993</v>
      </c>
      <c r="C5912" s="318">
        <v>575970387.94000006</v>
      </c>
    </row>
    <row r="5913" spans="2:3" ht="15">
      <c r="B5913" s="40" t="s">
        <v>1994</v>
      </c>
      <c r="C5913" s="318">
        <v>18768266.699999999</v>
      </c>
    </row>
    <row r="5914" spans="2:3" ht="15">
      <c r="B5914" s="40" t="s">
        <v>1995</v>
      </c>
      <c r="C5914" s="318">
        <v>744790039.76000011</v>
      </c>
    </row>
    <row r="5915" spans="2:3" ht="15">
      <c r="B5915" s="40" t="s">
        <v>1996</v>
      </c>
      <c r="C5915" s="318">
        <v>5833284.7699999996</v>
      </c>
    </row>
    <row r="5916" spans="2:3" ht="15">
      <c r="B5916" s="40" t="s">
        <v>1997</v>
      </c>
      <c r="C5916" s="318">
        <v>334739437.38000011</v>
      </c>
    </row>
    <row r="5917" spans="2:3" ht="15">
      <c r="B5917" s="40" t="s">
        <v>1998</v>
      </c>
      <c r="C5917" s="318">
        <v>20271999.07</v>
      </c>
    </row>
    <row r="5918" spans="2:3" ht="15">
      <c r="B5918" s="40" t="s">
        <v>1999</v>
      </c>
      <c r="C5918" s="318">
        <v>34041344.890000001</v>
      </c>
    </row>
    <row r="5919" spans="2:3" ht="15">
      <c r="B5919" s="40" t="s">
        <v>2000</v>
      </c>
      <c r="C5919" s="318">
        <v>128830710.45999999</v>
      </c>
    </row>
    <row r="5920" spans="2:3" ht="15">
      <c r="B5920" s="40" t="s">
        <v>2001</v>
      </c>
      <c r="C5920" s="318">
        <v>54950336.300000004</v>
      </c>
    </row>
    <row r="5921" spans="2:3" ht="15">
      <c r="B5921" s="40" t="s">
        <v>2002</v>
      </c>
      <c r="C5921" s="318">
        <v>11083874.91</v>
      </c>
    </row>
    <row r="5922" spans="2:3" ht="15">
      <c r="B5922" s="40" t="s">
        <v>2003</v>
      </c>
      <c r="C5922" s="318">
        <v>139333837.51999998</v>
      </c>
    </row>
    <row r="5923" spans="2:3" ht="15">
      <c r="B5923" s="40" t="s">
        <v>2004</v>
      </c>
      <c r="C5923" s="318">
        <v>22002501.289999999</v>
      </c>
    </row>
    <row r="5924" spans="2:3" ht="15">
      <c r="B5924" s="40" t="s">
        <v>2005</v>
      </c>
      <c r="C5924" s="318">
        <v>342293060.36000001</v>
      </c>
    </row>
    <row r="5925" spans="2:3" ht="15">
      <c r="B5925" s="40" t="s">
        <v>2006</v>
      </c>
      <c r="C5925" s="318">
        <v>5808543.54</v>
      </c>
    </row>
    <row r="5926" spans="2:3" ht="15">
      <c r="B5926" s="40" t="s">
        <v>2007</v>
      </c>
      <c r="C5926" s="318">
        <v>312064592.69</v>
      </c>
    </row>
    <row r="5927" spans="2:3" ht="15">
      <c r="B5927" s="40" t="s">
        <v>2008</v>
      </c>
      <c r="C5927" s="318">
        <v>20941492.599999998</v>
      </c>
    </row>
    <row r="5928" spans="2:3" ht="15">
      <c r="B5928" s="40" t="s">
        <v>2009</v>
      </c>
      <c r="C5928" s="318">
        <v>283650945.61000001</v>
      </c>
    </row>
    <row r="5929" spans="2:3" ht="15">
      <c r="B5929" s="40" t="s">
        <v>2010</v>
      </c>
      <c r="C5929" s="318">
        <v>1397014.62</v>
      </c>
    </row>
    <row r="5930" spans="2:3" ht="15">
      <c r="B5930" s="40" t="s">
        <v>2011</v>
      </c>
      <c r="C5930" s="318">
        <v>701748926.87999988</v>
      </c>
    </row>
    <row r="5931" spans="2:3" ht="15">
      <c r="B5931" s="40" t="s">
        <v>2012</v>
      </c>
      <c r="C5931" s="318">
        <v>25818160.270000003</v>
      </c>
    </row>
    <row r="5932" spans="2:3" ht="15">
      <c r="B5932" s="40" t="s">
        <v>2013</v>
      </c>
      <c r="C5932" s="318">
        <v>545585321.11000001</v>
      </c>
    </row>
    <row r="5933" spans="2:3" ht="15">
      <c r="B5933" s="40" t="s">
        <v>2014</v>
      </c>
      <c r="C5933" s="318">
        <v>30089775.470000003</v>
      </c>
    </row>
    <row r="5934" spans="2:3" ht="15">
      <c r="B5934" s="40" t="s">
        <v>2015</v>
      </c>
      <c r="C5934" s="318">
        <v>379244845.40999991</v>
      </c>
    </row>
    <row r="5935" spans="2:3" ht="15">
      <c r="B5935" s="40" t="s">
        <v>2016</v>
      </c>
      <c r="C5935" s="318">
        <v>140400212.62</v>
      </c>
    </row>
    <row r="5936" spans="2:3" ht="15">
      <c r="B5936" s="40" t="s">
        <v>2017</v>
      </c>
      <c r="C5936" s="318">
        <v>23427709.780000001</v>
      </c>
    </row>
    <row r="5937" spans="2:3" ht="15">
      <c r="B5937" s="40" t="s">
        <v>2018</v>
      </c>
      <c r="C5937" s="318">
        <v>59366624.840000004</v>
      </c>
    </row>
    <row r="5938" spans="2:3" ht="15">
      <c r="B5938" s="40" t="s">
        <v>2019</v>
      </c>
      <c r="C5938" s="318">
        <v>46923248.57</v>
      </c>
    </row>
    <row r="5939" spans="2:3" ht="15">
      <c r="B5939" s="40" t="s">
        <v>2020</v>
      </c>
      <c r="C5939" s="318">
        <v>3846367.5</v>
      </c>
    </row>
    <row r="5940" spans="2:3" ht="15">
      <c r="B5940" s="40" t="s">
        <v>2021</v>
      </c>
      <c r="C5940" s="318">
        <v>558547508.20000005</v>
      </c>
    </row>
    <row r="5941" spans="2:3" ht="15">
      <c r="B5941" s="40" t="s">
        <v>2022</v>
      </c>
      <c r="C5941" s="318">
        <v>36457762.25</v>
      </c>
    </row>
    <row r="5942" spans="2:3" ht="15">
      <c r="B5942" s="40" t="s">
        <v>2023</v>
      </c>
      <c r="C5942" s="318">
        <v>2728440163.5699997</v>
      </c>
    </row>
    <row r="5943" spans="2:3" ht="15">
      <c r="B5943" s="40" t="s">
        <v>2024</v>
      </c>
      <c r="C5943" s="318">
        <v>419104915.79000008</v>
      </c>
    </row>
    <row r="5944" spans="2:3" ht="15">
      <c r="B5944" s="40" t="s">
        <v>2025</v>
      </c>
      <c r="C5944" s="318">
        <v>5651403.5</v>
      </c>
    </row>
    <row r="5945" spans="2:3" ht="15">
      <c r="B5945" s="40" t="s">
        <v>2026</v>
      </c>
      <c r="C5945" s="318">
        <v>90997167.680000007</v>
      </c>
    </row>
    <row r="5946" spans="2:3" ht="15">
      <c r="B5946" s="40" t="s">
        <v>2027</v>
      </c>
      <c r="C5946" s="318">
        <v>29602739.800000001</v>
      </c>
    </row>
    <row r="5947" spans="2:3" ht="15">
      <c r="B5947" s="40" t="s">
        <v>2028</v>
      </c>
      <c r="C5947" s="318">
        <v>506213704.00000006</v>
      </c>
    </row>
    <row r="5948" spans="2:3" ht="15">
      <c r="B5948" s="40" t="s">
        <v>2029</v>
      </c>
      <c r="C5948" s="318">
        <v>10267237.800000001</v>
      </c>
    </row>
    <row r="5949" spans="2:3" ht="15">
      <c r="B5949" s="40" t="s">
        <v>2030</v>
      </c>
      <c r="C5949" s="318">
        <v>1551868125.5299997</v>
      </c>
    </row>
    <row r="5950" spans="2:3" ht="15">
      <c r="B5950" s="40" t="s">
        <v>2031</v>
      </c>
      <c r="C5950" s="318">
        <v>58499000.730000004</v>
      </c>
    </row>
    <row r="5951" spans="2:3" ht="15">
      <c r="B5951" s="40" t="s">
        <v>2032</v>
      </c>
      <c r="C5951" s="318">
        <v>457783658.41999996</v>
      </c>
    </row>
    <row r="5952" spans="2:3" ht="15">
      <c r="B5952" s="40" t="s">
        <v>2033</v>
      </c>
      <c r="C5952" s="318">
        <v>21338550.350000001</v>
      </c>
    </row>
    <row r="5953" spans="2:3" ht="15">
      <c r="B5953" s="40" t="s">
        <v>2034</v>
      </c>
      <c r="C5953" s="318">
        <v>743069805.18999994</v>
      </c>
    </row>
    <row r="5954" spans="2:3" ht="15">
      <c r="B5954" s="40" t="s">
        <v>2035</v>
      </c>
      <c r="C5954" s="318">
        <v>48443047.599999994</v>
      </c>
    </row>
    <row r="5955" spans="2:3" ht="15">
      <c r="B5955" s="40" t="s">
        <v>2036</v>
      </c>
      <c r="C5955" s="318">
        <v>156810891.43000001</v>
      </c>
    </row>
    <row r="5956" spans="2:3" ht="15">
      <c r="B5956" s="40" t="s">
        <v>2037</v>
      </c>
      <c r="C5956" s="318">
        <v>21016407.680000003</v>
      </c>
    </row>
    <row r="5957" spans="2:3" ht="15">
      <c r="B5957" s="40" t="s">
        <v>2038</v>
      </c>
      <c r="C5957" s="318">
        <v>117810916.8</v>
      </c>
    </row>
    <row r="5958" spans="2:3" ht="15">
      <c r="B5958" s="40" t="s">
        <v>2039</v>
      </c>
      <c r="C5958" s="318">
        <v>30569720.929999996</v>
      </c>
    </row>
    <row r="5959" spans="2:3" ht="15">
      <c r="B5959" s="40" t="s">
        <v>2040</v>
      </c>
      <c r="C5959" s="318">
        <v>226906732.90000001</v>
      </c>
    </row>
    <row r="5960" spans="2:3" ht="15">
      <c r="B5960" s="40" t="s">
        <v>2041</v>
      </c>
      <c r="C5960" s="318">
        <v>398772529.72000003</v>
      </c>
    </row>
    <row r="5961" spans="2:3" ht="15">
      <c r="B5961" s="40" t="s">
        <v>2042</v>
      </c>
      <c r="C5961" s="318">
        <v>3527226.4499999997</v>
      </c>
    </row>
    <row r="5962" spans="2:3" ht="15">
      <c r="B5962" s="40" t="s">
        <v>2043</v>
      </c>
      <c r="C5962" s="318">
        <v>113414394.33000001</v>
      </c>
    </row>
    <row r="5963" spans="2:3" ht="15">
      <c r="B5963" s="40" t="s">
        <v>2044</v>
      </c>
      <c r="C5963" s="318">
        <v>37280294.799999997</v>
      </c>
    </row>
    <row r="5964" spans="2:3" ht="15">
      <c r="B5964" s="40" t="s">
        <v>2045</v>
      </c>
      <c r="C5964" s="318">
        <v>110663513.05000001</v>
      </c>
    </row>
    <row r="5965" spans="2:3" ht="15">
      <c r="B5965" s="40" t="s">
        <v>2046</v>
      </c>
      <c r="C5965" s="318">
        <v>35974329.200000003</v>
      </c>
    </row>
    <row r="5966" spans="2:3" ht="15">
      <c r="B5966" s="40" t="s">
        <v>2047</v>
      </c>
      <c r="C5966" s="318">
        <v>684425585.8900001</v>
      </c>
    </row>
    <row r="5967" spans="2:3" ht="15">
      <c r="B5967" s="40" t="s">
        <v>2048</v>
      </c>
      <c r="C5967" s="318">
        <v>77309874.189999998</v>
      </c>
    </row>
    <row r="5968" spans="2:3" ht="15">
      <c r="B5968" s="40" t="s">
        <v>2049</v>
      </c>
      <c r="C5968" s="318">
        <v>1589843872.1389999</v>
      </c>
    </row>
    <row r="5969" spans="2:3" ht="15">
      <c r="B5969" s="40" t="s">
        <v>2050</v>
      </c>
      <c r="C5969" s="318">
        <v>32407245.870000001</v>
      </c>
    </row>
    <row r="5970" spans="2:3" ht="15">
      <c r="B5970" s="40" t="s">
        <v>2051</v>
      </c>
      <c r="C5970" s="318">
        <v>173313123.32999998</v>
      </c>
    </row>
    <row r="5971" spans="2:3" ht="15">
      <c r="B5971" s="40" t="s">
        <v>2052</v>
      </c>
      <c r="C5971" s="318">
        <v>144240439.25000003</v>
      </c>
    </row>
    <row r="5972" spans="2:3" ht="15">
      <c r="B5972" s="40" t="s">
        <v>2053</v>
      </c>
      <c r="C5972" s="318">
        <v>369758973.53000003</v>
      </c>
    </row>
    <row r="5973" spans="2:3" ht="15">
      <c r="B5973" s="40" t="s">
        <v>2054</v>
      </c>
      <c r="C5973" s="318">
        <v>44957682.32</v>
      </c>
    </row>
    <row r="5974" spans="2:3" ht="15">
      <c r="B5974" s="40" t="s">
        <v>2055</v>
      </c>
      <c r="C5974" s="318">
        <v>363443121.73000002</v>
      </c>
    </row>
    <row r="5975" spans="2:3" ht="15">
      <c r="B5975" s="40" t="s">
        <v>2056</v>
      </c>
      <c r="C5975" s="318">
        <v>13505346.330000002</v>
      </c>
    </row>
    <row r="5976" spans="2:3" ht="15">
      <c r="B5976" s="40" t="s">
        <v>2057</v>
      </c>
      <c r="C5976" s="318">
        <v>1141387766.3600001</v>
      </c>
    </row>
    <row r="5977" spans="2:3" ht="15">
      <c r="B5977" s="40" t="s">
        <v>2058</v>
      </c>
      <c r="C5977" s="318">
        <v>1852246.9100000001</v>
      </c>
    </row>
    <row r="5978" spans="2:3" ht="15">
      <c r="B5978" s="40" t="s">
        <v>2059</v>
      </c>
      <c r="C5978" s="318">
        <v>472745770.98000002</v>
      </c>
    </row>
    <row r="5979" spans="2:3" ht="15">
      <c r="B5979" s="40" t="s">
        <v>2060</v>
      </c>
      <c r="C5979" s="318">
        <v>117252336.85000001</v>
      </c>
    </row>
    <row r="5980" spans="2:3" ht="15">
      <c r="B5980" s="40" t="s">
        <v>2061</v>
      </c>
      <c r="C5980" s="318">
        <v>67949029.680000007</v>
      </c>
    </row>
    <row r="5981" spans="2:3" ht="15">
      <c r="B5981" s="40" t="s">
        <v>2062</v>
      </c>
      <c r="C5981" s="318">
        <v>16509666.880000001</v>
      </c>
    </row>
    <row r="5982" spans="2:3" ht="15">
      <c r="B5982" s="40" t="s">
        <v>2063</v>
      </c>
      <c r="C5982" s="318">
        <v>223520124.70999998</v>
      </c>
    </row>
    <row r="5983" spans="2:3" ht="15">
      <c r="B5983" s="40" t="s">
        <v>2064</v>
      </c>
      <c r="C5983" s="318">
        <v>591786343.68999994</v>
      </c>
    </row>
    <row r="5984" spans="2:3" ht="15">
      <c r="B5984" s="40" t="s">
        <v>2065</v>
      </c>
      <c r="C5984" s="318">
        <v>98885582.819999993</v>
      </c>
    </row>
    <row r="5985" spans="2:3" ht="15">
      <c r="B5985" s="40" t="s">
        <v>2066</v>
      </c>
      <c r="C5985" s="318">
        <v>679798726.99000001</v>
      </c>
    </row>
    <row r="5986" spans="2:3" ht="15">
      <c r="B5986" s="40" t="s">
        <v>2067</v>
      </c>
      <c r="C5986" s="318">
        <v>408875469.20999998</v>
      </c>
    </row>
    <row r="5987" spans="2:3" ht="15">
      <c r="B5987" s="40" t="s">
        <v>2068</v>
      </c>
      <c r="C5987" s="318">
        <v>13279699.949999999</v>
      </c>
    </row>
    <row r="5988" spans="2:3" ht="15">
      <c r="B5988" s="40" t="s">
        <v>2069</v>
      </c>
      <c r="C5988" s="318">
        <v>11057550.280000001</v>
      </c>
    </row>
    <row r="5989" spans="2:3" ht="15">
      <c r="B5989" s="40" t="s">
        <v>2070</v>
      </c>
      <c r="C5989" s="318">
        <v>91179986.50999999</v>
      </c>
    </row>
    <row r="5990" spans="2:3" ht="15">
      <c r="B5990" s="40" t="s">
        <v>2071</v>
      </c>
      <c r="C5990" s="318">
        <v>7098766.3899999997</v>
      </c>
    </row>
    <row r="5991" spans="2:3" ht="15">
      <c r="B5991" s="40" t="s">
        <v>2072</v>
      </c>
      <c r="C5991" s="318">
        <v>289356867.94</v>
      </c>
    </row>
    <row r="5992" spans="2:3" ht="15">
      <c r="B5992" s="40" t="s">
        <v>2073</v>
      </c>
      <c r="C5992" s="318">
        <v>56698909.760000005</v>
      </c>
    </row>
    <row r="5993" spans="2:3" ht="15">
      <c r="B5993" s="40" t="s">
        <v>2074</v>
      </c>
      <c r="C5993" s="318">
        <v>926212061.17000008</v>
      </c>
    </row>
    <row r="5994" spans="2:3" ht="15">
      <c r="B5994" s="40" t="s">
        <v>2075</v>
      </c>
      <c r="C5994" s="318">
        <v>14695571.57</v>
      </c>
    </row>
    <row r="5995" spans="2:3" ht="15">
      <c r="B5995" s="40" t="s">
        <v>3821</v>
      </c>
      <c r="C5995" s="318">
        <v>31729338.299999997</v>
      </c>
    </row>
    <row r="5996" spans="2:3" ht="15">
      <c r="B5996" s="40" t="s">
        <v>3822</v>
      </c>
      <c r="C5996" s="318">
        <v>330264907.79999995</v>
      </c>
    </row>
    <row r="5997" spans="2:3" ht="15">
      <c r="B5997" s="40" t="s">
        <v>3823</v>
      </c>
      <c r="C5997" s="318">
        <v>1656692.32</v>
      </c>
    </row>
    <row r="5998" spans="2:3" ht="15">
      <c r="B5998" s="40" t="s">
        <v>3824</v>
      </c>
      <c r="C5998" s="318">
        <v>325389609.73000002</v>
      </c>
    </row>
    <row r="5999" spans="2:3" ht="15">
      <c r="B5999" s="40" t="s">
        <v>3825</v>
      </c>
      <c r="C5999" s="318">
        <v>80469913.230000004</v>
      </c>
    </row>
    <row r="6000" spans="2:3" ht="15">
      <c r="B6000" s="40" t="s">
        <v>3826</v>
      </c>
      <c r="C6000" s="318">
        <v>704395867.77999997</v>
      </c>
    </row>
    <row r="6001" spans="2:3" ht="15">
      <c r="B6001" s="40" t="s">
        <v>3827</v>
      </c>
      <c r="C6001" s="318">
        <v>150473614.10999998</v>
      </c>
    </row>
    <row r="6002" spans="2:3" ht="15">
      <c r="B6002" s="40" t="s">
        <v>3828</v>
      </c>
      <c r="C6002" s="318">
        <v>44877142.149999999</v>
      </c>
    </row>
    <row r="6003" spans="2:3" ht="15">
      <c r="B6003" s="40" t="s">
        <v>3829</v>
      </c>
      <c r="C6003" s="318">
        <v>72001691.300000012</v>
      </c>
    </row>
    <row r="6004" spans="2:3" ht="15">
      <c r="B6004" s="40" t="s">
        <v>3830</v>
      </c>
      <c r="C6004" s="318">
        <v>56136564.390000001</v>
      </c>
    </row>
    <row r="6005" spans="2:3" ht="15">
      <c r="B6005" s="40" t="s">
        <v>3831</v>
      </c>
      <c r="C6005" s="318">
        <v>200449324.29999998</v>
      </c>
    </row>
    <row r="6006" spans="2:3" ht="15">
      <c r="B6006" s="40" t="s">
        <v>3832</v>
      </c>
      <c r="C6006" s="318">
        <v>644399065.29999995</v>
      </c>
    </row>
    <row r="6007" spans="2:3" ht="15">
      <c r="B6007" s="40" t="s">
        <v>3833</v>
      </c>
      <c r="C6007" s="318">
        <v>99196954.780000001</v>
      </c>
    </row>
    <row r="6008" spans="2:3" ht="15">
      <c r="B6008" s="40" t="s">
        <v>3834</v>
      </c>
      <c r="C6008" s="318">
        <v>31498683.350000001</v>
      </c>
    </row>
    <row r="6009" spans="2:3" ht="15">
      <c r="B6009" s="40" t="s">
        <v>3835</v>
      </c>
      <c r="C6009" s="318">
        <v>44140239.100000001</v>
      </c>
    </row>
    <row r="6010" spans="2:3" ht="15">
      <c r="B6010" s="40" t="s">
        <v>3836</v>
      </c>
      <c r="C6010" s="318">
        <v>338344677.67999989</v>
      </c>
    </row>
    <row r="6011" spans="2:3" ht="15">
      <c r="B6011" s="40" t="s">
        <v>3837</v>
      </c>
      <c r="C6011" s="318">
        <v>563787.72</v>
      </c>
    </row>
    <row r="6012" spans="2:3" ht="15">
      <c r="B6012" s="40" t="s">
        <v>3838</v>
      </c>
      <c r="C6012" s="318">
        <v>1248848684.2700002</v>
      </c>
    </row>
    <row r="6013" spans="2:3" ht="15">
      <c r="B6013" s="40" t="s">
        <v>3839</v>
      </c>
      <c r="C6013" s="318">
        <v>7660631.2799999993</v>
      </c>
    </row>
    <row r="6014" spans="2:3" ht="15">
      <c r="B6014" s="40" t="s">
        <v>3840</v>
      </c>
      <c r="C6014" s="318">
        <v>226559359.88999999</v>
      </c>
    </row>
    <row r="6015" spans="2:3" ht="15">
      <c r="B6015" s="40" t="s">
        <v>3841</v>
      </c>
      <c r="C6015" s="318">
        <v>44295006.509999998</v>
      </c>
    </row>
    <row r="6016" spans="2:3" ht="15">
      <c r="B6016" s="40" t="s">
        <v>3842</v>
      </c>
      <c r="C6016" s="318">
        <v>818227690.70000017</v>
      </c>
    </row>
    <row r="6017" spans="2:3" ht="15">
      <c r="B6017" s="40" t="s">
        <v>3843</v>
      </c>
      <c r="C6017" s="318">
        <v>83513732.850000009</v>
      </c>
    </row>
    <row r="6018" spans="2:3" ht="15">
      <c r="B6018" s="40" t="s">
        <v>3844</v>
      </c>
      <c r="C6018" s="318">
        <v>28239895.760000002</v>
      </c>
    </row>
    <row r="6019" spans="2:3" ht="15">
      <c r="B6019" s="40" t="s">
        <v>3845</v>
      </c>
      <c r="C6019" s="318">
        <v>65241240.120000005</v>
      </c>
    </row>
    <row r="6020" spans="2:3" ht="15">
      <c r="B6020" s="40" t="s">
        <v>3846</v>
      </c>
      <c r="C6020" s="318">
        <v>925025350.92999995</v>
      </c>
    </row>
    <row r="6021" spans="2:3" ht="15">
      <c r="B6021" s="40" t="s">
        <v>3847</v>
      </c>
      <c r="C6021" s="318">
        <v>414422230.64999998</v>
      </c>
    </row>
    <row r="6022" spans="2:3" ht="15">
      <c r="B6022" s="40" t="s">
        <v>3848</v>
      </c>
      <c r="C6022" s="318">
        <v>3543879.44</v>
      </c>
    </row>
    <row r="6023" spans="2:3" ht="15">
      <c r="B6023" s="40" t="s">
        <v>3849</v>
      </c>
      <c r="C6023" s="318">
        <v>33643187.609999999</v>
      </c>
    </row>
    <row r="6024" spans="2:3" ht="15">
      <c r="B6024" s="40" t="s">
        <v>3850</v>
      </c>
      <c r="C6024" s="318">
        <v>1261970200.8199999</v>
      </c>
    </row>
    <row r="6025" spans="2:3" ht="15">
      <c r="B6025" s="40" t="s">
        <v>3851</v>
      </c>
      <c r="C6025" s="318">
        <v>70324495.989999995</v>
      </c>
    </row>
    <row r="6026" spans="2:3" ht="15">
      <c r="B6026" s="40" t="s">
        <v>3852</v>
      </c>
      <c r="C6026" s="318">
        <v>4647938.49</v>
      </c>
    </row>
    <row r="6027" spans="2:3" ht="15">
      <c r="B6027" s="40" t="s">
        <v>3853</v>
      </c>
      <c r="C6027" s="318">
        <v>174486977.98999998</v>
      </c>
    </row>
    <row r="6028" spans="2:3" ht="15">
      <c r="B6028" s="40" t="s">
        <v>3854</v>
      </c>
      <c r="C6028" s="318">
        <v>481246236.94</v>
      </c>
    </row>
    <row r="6029" spans="2:3" ht="15">
      <c r="B6029" s="40" t="s">
        <v>3855</v>
      </c>
      <c r="C6029" s="318">
        <v>268122058.62</v>
      </c>
    </row>
    <row r="6030" spans="2:3" ht="15">
      <c r="B6030" s="40" t="s">
        <v>3856</v>
      </c>
      <c r="C6030" s="318">
        <v>182655642.06</v>
      </c>
    </row>
    <row r="6031" spans="2:3" ht="15">
      <c r="B6031" s="40" t="s">
        <v>3857</v>
      </c>
      <c r="C6031" s="318">
        <v>951393.12</v>
      </c>
    </row>
    <row r="6032" spans="2:3" ht="15">
      <c r="B6032" s="40" t="s">
        <v>3858</v>
      </c>
      <c r="C6032" s="318">
        <v>587004773.16999996</v>
      </c>
    </row>
    <row r="6033" spans="2:3" ht="15">
      <c r="B6033" s="40" t="s">
        <v>3859</v>
      </c>
      <c r="C6033" s="318">
        <v>157973811.63</v>
      </c>
    </row>
    <row r="6034" spans="2:3" ht="15">
      <c r="B6034" s="40" t="s">
        <v>3860</v>
      </c>
      <c r="C6034" s="318">
        <v>98248765.360000014</v>
      </c>
    </row>
    <row r="6035" spans="2:3" ht="15">
      <c r="B6035" s="40" t="s">
        <v>3861</v>
      </c>
      <c r="C6035" s="318">
        <v>50409613.789999999</v>
      </c>
    </row>
    <row r="6036" spans="2:3" ht="15">
      <c r="B6036" s="40" t="s">
        <v>3862</v>
      </c>
      <c r="C6036" s="318">
        <v>2475283.2199999997</v>
      </c>
    </row>
    <row r="6037" spans="2:3" ht="15">
      <c r="B6037" s="40" t="s">
        <v>3863</v>
      </c>
      <c r="C6037" s="318">
        <v>210779979.84000003</v>
      </c>
    </row>
    <row r="6038" spans="2:3" ht="15">
      <c r="B6038" s="40" t="s">
        <v>3864</v>
      </c>
      <c r="C6038" s="318">
        <v>16588581.389999999</v>
      </c>
    </row>
    <row r="6039" spans="2:3" ht="15">
      <c r="B6039" s="40" t="s">
        <v>3865</v>
      </c>
      <c r="C6039" s="318">
        <v>89888628.140000015</v>
      </c>
    </row>
    <row r="6040" spans="2:3" ht="15">
      <c r="B6040" s="40" t="s">
        <v>3866</v>
      </c>
      <c r="C6040" s="318">
        <v>28576267.98</v>
      </c>
    </row>
    <row r="6041" spans="2:3" ht="15">
      <c r="B6041" s="40" t="s">
        <v>3867</v>
      </c>
      <c r="C6041" s="318">
        <v>414188905.20000005</v>
      </c>
    </row>
    <row r="6042" spans="2:3" ht="15">
      <c r="B6042" s="40" t="s">
        <v>3868</v>
      </c>
      <c r="C6042" s="318">
        <v>58343078.769999996</v>
      </c>
    </row>
    <row r="6043" spans="2:3" ht="15">
      <c r="B6043" s="40" t="s">
        <v>3869</v>
      </c>
      <c r="C6043" s="318">
        <v>135213577.63999999</v>
      </c>
    </row>
    <row r="6044" spans="2:3" ht="15">
      <c r="B6044" s="40" t="s">
        <v>3870</v>
      </c>
      <c r="C6044" s="318">
        <v>522860134.20999986</v>
      </c>
    </row>
    <row r="6045" spans="2:3" ht="15">
      <c r="B6045" s="40" t="s">
        <v>3871</v>
      </c>
      <c r="C6045" s="318">
        <v>8713777.9000000004</v>
      </c>
    </row>
    <row r="6046" spans="2:3" ht="15">
      <c r="B6046" s="40" t="s">
        <v>3872</v>
      </c>
      <c r="C6046" s="318">
        <v>747123640.8900001</v>
      </c>
    </row>
    <row r="6047" spans="2:3" ht="15">
      <c r="B6047" s="40" t="s">
        <v>3873</v>
      </c>
      <c r="C6047" s="318">
        <v>165214569.63</v>
      </c>
    </row>
    <row r="6048" spans="2:3" ht="15">
      <c r="B6048" s="40" t="s">
        <v>3874</v>
      </c>
      <c r="C6048" s="318">
        <v>1158265.79</v>
      </c>
    </row>
    <row r="6049" spans="2:3" ht="15">
      <c r="B6049" s="40" t="s">
        <v>3875</v>
      </c>
      <c r="C6049" s="318">
        <v>438254830.06999993</v>
      </c>
    </row>
    <row r="6050" spans="2:3" ht="15">
      <c r="B6050" s="40" t="s">
        <v>3876</v>
      </c>
      <c r="C6050" s="318">
        <v>5852034</v>
      </c>
    </row>
    <row r="6051" spans="2:3" ht="15">
      <c r="B6051" s="40" t="s">
        <v>3877</v>
      </c>
      <c r="C6051" s="318">
        <v>36999225.270000003</v>
      </c>
    </row>
    <row r="6052" spans="2:3" ht="15">
      <c r="B6052" s="40" t="s">
        <v>3878</v>
      </c>
      <c r="C6052" s="318">
        <v>80884625.849999994</v>
      </c>
    </row>
    <row r="6053" spans="2:3" ht="15">
      <c r="B6053" s="40" t="s">
        <v>3879</v>
      </c>
      <c r="C6053" s="318">
        <v>229291644.39999998</v>
      </c>
    </row>
    <row r="6054" spans="2:3" ht="15">
      <c r="B6054" s="40" t="s">
        <v>3880</v>
      </c>
      <c r="C6054" s="318">
        <v>307990370.63</v>
      </c>
    </row>
    <row r="6055" spans="2:3" ht="15">
      <c r="B6055" s="40" t="s">
        <v>3881</v>
      </c>
      <c r="C6055" s="318">
        <v>65093754.810000002</v>
      </c>
    </row>
    <row r="6056" spans="2:3" ht="15">
      <c r="B6056" s="40" t="s">
        <v>3882</v>
      </c>
      <c r="C6056" s="318">
        <v>1179832311.5699999</v>
      </c>
    </row>
    <row r="6057" spans="2:3" ht="15">
      <c r="B6057" s="40" t="s">
        <v>3883</v>
      </c>
      <c r="C6057" s="318">
        <v>684611158.5</v>
      </c>
    </row>
    <row r="6058" spans="2:3" ht="15">
      <c r="B6058" s="40" t="s">
        <v>3884</v>
      </c>
      <c r="C6058" s="318">
        <v>12690380.760000002</v>
      </c>
    </row>
    <row r="6059" spans="2:3" ht="15">
      <c r="B6059" s="40" t="s">
        <v>3885</v>
      </c>
      <c r="C6059" s="318">
        <v>255730955.52000001</v>
      </c>
    </row>
    <row r="6060" spans="2:3" ht="15">
      <c r="B6060" s="40" t="s">
        <v>3886</v>
      </c>
      <c r="C6060" s="318">
        <v>167285807.45000002</v>
      </c>
    </row>
    <row r="6061" spans="2:3" ht="15">
      <c r="B6061" s="40" t="s">
        <v>3887</v>
      </c>
      <c r="C6061" s="318">
        <v>128609158.36</v>
      </c>
    </row>
    <row r="6062" spans="2:3" ht="15">
      <c r="B6062" s="40" t="s">
        <v>3888</v>
      </c>
      <c r="C6062" s="318">
        <v>9670642.5</v>
      </c>
    </row>
    <row r="6063" spans="2:3" ht="15">
      <c r="B6063" s="40" t="s">
        <v>3889</v>
      </c>
      <c r="C6063" s="318">
        <v>171061903.18000001</v>
      </c>
    </row>
    <row r="6064" spans="2:3" ht="15">
      <c r="B6064" s="40" t="s">
        <v>3890</v>
      </c>
      <c r="C6064" s="318">
        <v>402186595.41999996</v>
      </c>
    </row>
    <row r="6065" spans="2:3" ht="15">
      <c r="B6065" s="40" t="s">
        <v>3891</v>
      </c>
      <c r="C6065" s="318">
        <v>132413122.22</v>
      </c>
    </row>
    <row r="6066" spans="2:3" ht="15">
      <c r="B6066" s="40" t="s">
        <v>3892</v>
      </c>
      <c r="C6066" s="318">
        <v>980320657.48000002</v>
      </c>
    </row>
    <row r="6067" spans="2:3" ht="15">
      <c r="B6067" s="40" t="s">
        <v>3893</v>
      </c>
      <c r="C6067" s="318">
        <v>45318564.289999999</v>
      </c>
    </row>
    <row r="6068" spans="2:3" ht="15">
      <c r="B6068" s="40" t="s">
        <v>3894</v>
      </c>
      <c r="C6068" s="318">
        <v>86127056.799999997</v>
      </c>
    </row>
    <row r="6069" spans="2:3" ht="15">
      <c r="B6069" s="40" t="s">
        <v>3895</v>
      </c>
      <c r="C6069" s="318">
        <v>102771115.7</v>
      </c>
    </row>
    <row r="6070" spans="2:3" ht="15">
      <c r="B6070" s="40" t="s">
        <v>3896</v>
      </c>
      <c r="C6070" s="318">
        <v>215754639.57999998</v>
      </c>
    </row>
    <row r="6071" spans="2:3" ht="15">
      <c r="B6071" s="40" t="s">
        <v>3897</v>
      </c>
      <c r="C6071" s="318">
        <v>212167049.59000003</v>
      </c>
    </row>
    <row r="6072" spans="2:3" ht="15">
      <c r="B6072" s="40" t="s">
        <v>3898</v>
      </c>
      <c r="C6072" s="318">
        <v>2079239128.5699999</v>
      </c>
    </row>
    <row r="6073" spans="2:3" ht="15">
      <c r="B6073" s="40" t="s">
        <v>3899</v>
      </c>
      <c r="C6073" s="318">
        <v>4733358.8000000007</v>
      </c>
    </row>
    <row r="6074" spans="2:3" ht="15">
      <c r="B6074" s="40" t="s">
        <v>3900</v>
      </c>
      <c r="C6074" s="318">
        <v>228815374.63000003</v>
      </c>
    </row>
    <row r="6075" spans="2:3" ht="15">
      <c r="B6075" s="40" t="s">
        <v>3901</v>
      </c>
      <c r="C6075" s="318">
        <v>5877307.6799999997</v>
      </c>
    </row>
    <row r="6076" spans="2:3" ht="15">
      <c r="B6076" s="40" t="s">
        <v>3902</v>
      </c>
      <c r="C6076" s="318">
        <v>100382335.07000001</v>
      </c>
    </row>
    <row r="6077" spans="2:3" ht="15">
      <c r="B6077" s="40" t="s">
        <v>3903</v>
      </c>
      <c r="C6077" s="318">
        <v>8205156.8499999996</v>
      </c>
    </row>
    <row r="6078" spans="2:3" ht="15">
      <c r="B6078" s="40" t="s">
        <v>3904</v>
      </c>
      <c r="C6078" s="318">
        <v>308766700.70000005</v>
      </c>
    </row>
    <row r="6079" spans="2:3" ht="15">
      <c r="B6079" s="40" t="s">
        <v>3905</v>
      </c>
      <c r="C6079" s="318">
        <v>506989.98</v>
      </c>
    </row>
    <row r="6080" spans="2:3" ht="15">
      <c r="B6080" s="40" t="s">
        <v>3906</v>
      </c>
      <c r="C6080" s="318">
        <v>594202519.04999995</v>
      </c>
    </row>
    <row r="6081" spans="2:3" ht="15">
      <c r="B6081" s="40" t="s">
        <v>3907</v>
      </c>
      <c r="C6081" s="318">
        <v>55461861.789999992</v>
      </c>
    </row>
    <row r="6082" spans="2:3" ht="15">
      <c r="B6082" s="40" t="s">
        <v>3908</v>
      </c>
      <c r="C6082" s="318">
        <v>303525292.08000004</v>
      </c>
    </row>
    <row r="6083" spans="2:3" ht="15">
      <c r="B6083" s="40" t="s">
        <v>3909</v>
      </c>
      <c r="C6083" s="318">
        <v>2757673872.4299994</v>
      </c>
    </row>
    <row r="6084" spans="2:3" ht="15">
      <c r="B6084" s="40" t="s">
        <v>3910</v>
      </c>
      <c r="C6084" s="318">
        <v>22419215.269999996</v>
      </c>
    </row>
    <row r="6085" spans="2:3" ht="15">
      <c r="B6085" s="40" t="s">
        <v>3911</v>
      </c>
      <c r="C6085" s="318">
        <v>48101552.609999992</v>
      </c>
    </row>
    <row r="6086" spans="2:3" ht="15">
      <c r="B6086" s="40" t="s">
        <v>3912</v>
      </c>
      <c r="C6086" s="318">
        <v>118858299.08000001</v>
      </c>
    </row>
    <row r="6087" spans="2:3" ht="15">
      <c r="B6087" s="40" t="s">
        <v>3913</v>
      </c>
      <c r="C6087" s="318">
        <v>224994635.90000001</v>
      </c>
    </row>
    <row r="6088" spans="2:3" ht="15">
      <c r="B6088" s="40" t="s">
        <v>3914</v>
      </c>
      <c r="C6088" s="318">
        <v>480665810.41000009</v>
      </c>
    </row>
    <row r="6089" spans="2:3" ht="15">
      <c r="B6089" s="40" t="s">
        <v>3915</v>
      </c>
      <c r="C6089" s="318">
        <v>622792479.64999998</v>
      </c>
    </row>
    <row r="6090" spans="2:3" ht="15">
      <c r="B6090" s="40" t="s">
        <v>3916</v>
      </c>
      <c r="C6090" s="318">
        <v>17055673.870000001</v>
      </c>
    </row>
    <row r="6091" spans="2:3" ht="15">
      <c r="B6091" s="40" t="s">
        <v>3917</v>
      </c>
      <c r="C6091" s="318">
        <v>437948466.94999999</v>
      </c>
    </row>
    <row r="6092" spans="2:3" ht="15">
      <c r="B6092" s="40" t="s">
        <v>3918</v>
      </c>
      <c r="C6092" s="318">
        <v>1293972715.0599999</v>
      </c>
    </row>
    <row r="6093" spans="2:3" ht="15">
      <c r="B6093" s="40" t="s">
        <v>3919</v>
      </c>
      <c r="C6093" s="318">
        <v>427735917.41000003</v>
      </c>
    </row>
    <row r="6094" spans="2:3" ht="15">
      <c r="B6094" s="40" t="s">
        <v>3920</v>
      </c>
      <c r="C6094" s="318">
        <v>46186061.409999996</v>
      </c>
    </row>
    <row r="6095" spans="2:3" ht="15">
      <c r="B6095" s="40" t="s">
        <v>3921</v>
      </c>
      <c r="C6095" s="318">
        <v>106074813.19</v>
      </c>
    </row>
    <row r="6096" spans="2:3" ht="15">
      <c r="B6096" s="40" t="s">
        <v>3922</v>
      </c>
      <c r="C6096" s="318">
        <v>1832287161.9599998</v>
      </c>
    </row>
    <row r="6097" spans="2:3" ht="15">
      <c r="B6097" s="40" t="s">
        <v>3923</v>
      </c>
      <c r="C6097" s="318">
        <v>45344714.960000001</v>
      </c>
    </row>
    <row r="6098" spans="2:3" ht="15">
      <c r="B6098" s="40" t="s">
        <v>3924</v>
      </c>
      <c r="C6098" s="318">
        <v>87503764.389999986</v>
      </c>
    </row>
    <row r="6099" spans="2:3" ht="15">
      <c r="B6099" s="40" t="s">
        <v>3925</v>
      </c>
      <c r="C6099" s="318">
        <v>479349351.96000004</v>
      </c>
    </row>
    <row r="6100" spans="2:3" ht="15">
      <c r="B6100" s="40" t="s">
        <v>3926</v>
      </c>
      <c r="C6100" s="318">
        <v>493857575.37</v>
      </c>
    </row>
    <row r="6101" spans="2:3" ht="15">
      <c r="B6101" s="40" t="s">
        <v>3927</v>
      </c>
      <c r="C6101" s="318">
        <v>463742953.89999998</v>
      </c>
    </row>
    <row r="6102" spans="2:3" ht="15">
      <c r="B6102" s="40" t="s">
        <v>3928</v>
      </c>
      <c r="C6102" s="318">
        <v>175384384.33000001</v>
      </c>
    </row>
    <row r="6103" spans="2:3" ht="15">
      <c r="B6103" s="40" t="s">
        <v>3929</v>
      </c>
      <c r="C6103" s="318">
        <v>60930428.300000004</v>
      </c>
    </row>
    <row r="6104" spans="2:3" ht="15">
      <c r="B6104" s="40" t="s">
        <v>3930</v>
      </c>
      <c r="C6104" s="318">
        <v>158618196.42000002</v>
      </c>
    </row>
    <row r="6105" spans="2:3" ht="15">
      <c r="B6105" s="40" t="s">
        <v>3931</v>
      </c>
      <c r="C6105" s="318">
        <v>251690984.99000001</v>
      </c>
    </row>
    <row r="6106" spans="2:3" ht="15">
      <c r="B6106" s="40" t="s">
        <v>3932</v>
      </c>
      <c r="C6106" s="318">
        <v>411835751.61000001</v>
      </c>
    </row>
    <row r="6107" spans="2:3" ht="15">
      <c r="B6107" s="40" t="s">
        <v>3933</v>
      </c>
      <c r="C6107" s="318">
        <v>79760116.600000009</v>
      </c>
    </row>
    <row r="6108" spans="2:3" ht="15">
      <c r="B6108" s="40" t="s">
        <v>3934</v>
      </c>
      <c r="C6108" s="318">
        <v>21011820.699999999</v>
      </c>
    </row>
    <row r="6109" spans="2:3" ht="15">
      <c r="B6109" s="40" t="s">
        <v>3935</v>
      </c>
      <c r="C6109" s="318">
        <v>119259355.80999999</v>
      </c>
    </row>
    <row r="6110" spans="2:3" ht="15">
      <c r="B6110" s="40" t="s">
        <v>3936</v>
      </c>
      <c r="C6110" s="318">
        <v>1109372.1200000001</v>
      </c>
    </row>
    <row r="6111" spans="2:3" ht="15">
      <c r="B6111" s="40" t="s">
        <v>3937</v>
      </c>
      <c r="C6111" s="318">
        <v>155945320.52000001</v>
      </c>
    </row>
    <row r="6112" spans="2:3" ht="15">
      <c r="B6112" s="40" t="s">
        <v>3938</v>
      </c>
      <c r="C6112" s="318">
        <v>2078152125.3700001</v>
      </c>
    </row>
    <row r="6113" spans="2:3" ht="15">
      <c r="B6113" s="40" t="s">
        <v>3939</v>
      </c>
      <c r="C6113" s="318">
        <v>4393119.4000000004</v>
      </c>
    </row>
    <row r="6114" spans="2:3" ht="15">
      <c r="B6114" s="40" t="s">
        <v>3940</v>
      </c>
      <c r="C6114" s="318">
        <v>364908757.11000007</v>
      </c>
    </row>
    <row r="6115" spans="2:3" ht="15">
      <c r="B6115" s="40" t="s">
        <v>3941</v>
      </c>
      <c r="C6115" s="318">
        <v>328745.61</v>
      </c>
    </row>
    <row r="6116" spans="2:3" ht="15">
      <c r="B6116" s="40" t="s">
        <v>3942</v>
      </c>
      <c r="C6116" s="318">
        <v>397596268.81000006</v>
      </c>
    </row>
    <row r="6117" spans="2:3" ht="15">
      <c r="B6117" s="40" t="s">
        <v>3943</v>
      </c>
      <c r="C6117" s="318">
        <v>152911983.40000001</v>
      </c>
    </row>
    <row r="6118" spans="2:3" ht="15">
      <c r="B6118" s="40" t="s">
        <v>3944</v>
      </c>
      <c r="C6118" s="318">
        <v>720045.31</v>
      </c>
    </row>
    <row r="6119" spans="2:3" ht="15">
      <c r="B6119" s="40" t="s">
        <v>3945</v>
      </c>
      <c r="C6119" s="318">
        <v>194446698.03</v>
      </c>
    </row>
    <row r="6120" spans="2:3" ht="15">
      <c r="B6120" s="40" t="s">
        <v>3946</v>
      </c>
      <c r="C6120" s="318">
        <v>43239899.459999993</v>
      </c>
    </row>
    <row r="6121" spans="2:3" ht="15">
      <c r="B6121" s="40" t="s">
        <v>3947</v>
      </c>
      <c r="C6121" s="318">
        <v>169363346.59999999</v>
      </c>
    </row>
    <row r="6122" spans="2:3" ht="15">
      <c r="B6122" s="40" t="s">
        <v>3948</v>
      </c>
      <c r="C6122" s="318">
        <v>91215780.370000005</v>
      </c>
    </row>
    <row r="6123" spans="2:3" ht="15">
      <c r="B6123" s="40" t="s">
        <v>3949</v>
      </c>
      <c r="C6123" s="318">
        <v>200447718.77000001</v>
      </c>
    </row>
    <row r="6124" spans="2:3" ht="15">
      <c r="B6124" s="40" t="s">
        <v>3950</v>
      </c>
      <c r="C6124" s="318">
        <v>871999.79</v>
      </c>
    </row>
    <row r="6125" spans="2:3" ht="15">
      <c r="B6125" s="40" t="s">
        <v>3951</v>
      </c>
      <c r="C6125" s="318">
        <v>3225279.54</v>
      </c>
    </row>
    <row r="6126" spans="2:3" ht="15">
      <c r="B6126" s="40" t="s">
        <v>3952</v>
      </c>
      <c r="C6126" s="318">
        <v>8393182.2300000004</v>
      </c>
    </row>
    <row r="6127" spans="2:3" ht="15">
      <c r="B6127" s="40" t="s">
        <v>3953</v>
      </c>
      <c r="C6127" s="318">
        <v>321488451.96000004</v>
      </c>
    </row>
    <row r="6128" spans="2:3" ht="15">
      <c r="B6128" s="40" t="s">
        <v>3954</v>
      </c>
      <c r="C6128" s="318">
        <v>273236421.24000001</v>
      </c>
    </row>
    <row r="6129" spans="2:3" ht="15">
      <c r="B6129" s="40" t="s">
        <v>3955</v>
      </c>
      <c r="C6129" s="318">
        <v>645275797.07999992</v>
      </c>
    </row>
    <row r="6130" spans="2:3" ht="15">
      <c r="B6130" s="40" t="s">
        <v>3956</v>
      </c>
      <c r="C6130" s="318">
        <v>68194089.670000002</v>
      </c>
    </row>
    <row r="6131" spans="2:3" ht="15">
      <c r="B6131" s="40" t="s">
        <v>3957</v>
      </c>
      <c r="C6131" s="318">
        <v>34592091.060000002</v>
      </c>
    </row>
    <row r="6132" spans="2:3" ht="15">
      <c r="B6132" s="40" t="s">
        <v>3958</v>
      </c>
      <c r="C6132" s="318">
        <v>101168474.17999999</v>
      </c>
    </row>
    <row r="6133" spans="2:3" ht="15">
      <c r="B6133" s="40" t="s">
        <v>3959</v>
      </c>
      <c r="C6133" s="318">
        <v>142553937.85000002</v>
      </c>
    </row>
    <row r="6134" spans="2:3" ht="15">
      <c r="B6134" s="40" t="s">
        <v>3960</v>
      </c>
      <c r="C6134" s="318">
        <v>19919834.25</v>
      </c>
    </row>
    <row r="6135" spans="2:3" ht="15">
      <c r="B6135" s="40" t="s">
        <v>3961</v>
      </c>
      <c r="C6135" s="318">
        <v>43674209.489999995</v>
      </c>
    </row>
    <row r="6136" spans="2:3" ht="15">
      <c r="B6136" s="40" t="s">
        <v>3962</v>
      </c>
      <c r="C6136" s="318">
        <v>142178776.74000001</v>
      </c>
    </row>
    <row r="6137" spans="2:3" ht="15">
      <c r="B6137" s="40" t="s">
        <v>3963</v>
      </c>
      <c r="C6137" s="318">
        <v>330851147.22000003</v>
      </c>
    </row>
    <row r="6138" spans="2:3" ht="15">
      <c r="B6138" s="40" t="s">
        <v>3964</v>
      </c>
      <c r="C6138" s="318">
        <v>780331414.20000005</v>
      </c>
    </row>
    <row r="6139" spans="2:3" ht="15">
      <c r="B6139" s="40" t="s">
        <v>3965</v>
      </c>
      <c r="C6139" s="318">
        <v>142948530.99000001</v>
      </c>
    </row>
    <row r="6140" spans="2:3" ht="15">
      <c r="B6140" s="40" t="s">
        <v>3966</v>
      </c>
      <c r="C6140" s="318">
        <v>988034219.06999993</v>
      </c>
    </row>
    <row r="6141" spans="2:3" ht="15">
      <c r="B6141" s="40" t="s">
        <v>3967</v>
      </c>
      <c r="C6141" s="318">
        <v>18020851.640000001</v>
      </c>
    </row>
    <row r="6142" spans="2:3" ht="15">
      <c r="B6142" s="40" t="s">
        <v>3968</v>
      </c>
      <c r="C6142" s="318">
        <v>136551134.37</v>
      </c>
    </row>
    <row r="6143" spans="2:3" ht="15">
      <c r="B6143" s="40" t="s">
        <v>3969</v>
      </c>
      <c r="C6143" s="318">
        <v>5531589.4500000002</v>
      </c>
    </row>
    <row r="6144" spans="2:3" ht="15">
      <c r="B6144" s="40" t="s">
        <v>3970</v>
      </c>
      <c r="C6144" s="318">
        <v>66304503.300000004</v>
      </c>
    </row>
    <row r="6145" spans="2:3" ht="15">
      <c r="B6145" s="40" t="s">
        <v>3971</v>
      </c>
      <c r="C6145" s="318">
        <v>72998898.260000005</v>
      </c>
    </row>
    <row r="6146" spans="2:3" ht="15">
      <c r="B6146" s="40" t="s">
        <v>3972</v>
      </c>
      <c r="C6146" s="318">
        <v>118190432.66</v>
      </c>
    </row>
    <row r="6147" spans="2:3" ht="15">
      <c r="B6147" s="40" t="s">
        <v>3973</v>
      </c>
      <c r="C6147" s="318">
        <v>431531362.25</v>
      </c>
    </row>
    <row r="6148" spans="2:3" ht="15">
      <c r="B6148" s="40" t="s">
        <v>3974</v>
      </c>
      <c r="C6148" s="318">
        <v>332262047.96000004</v>
      </c>
    </row>
    <row r="6149" spans="2:3" ht="15">
      <c r="B6149" s="40" t="s">
        <v>3975</v>
      </c>
      <c r="C6149" s="318">
        <v>162136420.36999997</v>
      </c>
    </row>
    <row r="6150" spans="2:3" ht="15">
      <c r="B6150" s="40" t="s">
        <v>3976</v>
      </c>
      <c r="C6150" s="318">
        <v>359761920.22999996</v>
      </c>
    </row>
    <row r="6151" spans="2:3" ht="15">
      <c r="B6151" s="40" t="s">
        <v>3977</v>
      </c>
      <c r="C6151" s="318">
        <v>6449126.9299999997</v>
      </c>
    </row>
    <row r="6152" spans="2:3" ht="15">
      <c r="B6152" s="40" t="s">
        <v>3978</v>
      </c>
      <c r="C6152" s="318">
        <v>347864069.13999999</v>
      </c>
    </row>
    <row r="6153" spans="2:3" ht="15">
      <c r="B6153" s="40" t="s">
        <v>3979</v>
      </c>
      <c r="C6153" s="318">
        <v>674668.7</v>
      </c>
    </row>
    <row r="6154" spans="2:3" ht="15">
      <c r="B6154" s="40" t="s">
        <v>3980</v>
      </c>
      <c r="C6154" s="318">
        <v>517547261.93000001</v>
      </c>
    </row>
    <row r="6155" spans="2:3" ht="15">
      <c r="B6155" s="40" t="s">
        <v>3981</v>
      </c>
      <c r="C6155" s="318">
        <v>589692390.74000001</v>
      </c>
    </row>
    <row r="6156" spans="2:3" ht="15">
      <c r="B6156" s="40" t="s">
        <v>3982</v>
      </c>
      <c r="C6156" s="318">
        <v>380963261</v>
      </c>
    </row>
    <row r="6157" spans="2:3" ht="15">
      <c r="B6157" s="40" t="s">
        <v>3983</v>
      </c>
      <c r="C6157" s="318">
        <v>38124260.859999999</v>
      </c>
    </row>
    <row r="6158" spans="2:3" ht="15">
      <c r="B6158" s="40" t="s">
        <v>3984</v>
      </c>
      <c r="C6158" s="318">
        <v>416797606.14999998</v>
      </c>
    </row>
    <row r="6159" spans="2:3" ht="15">
      <c r="B6159" s="40" t="s">
        <v>3985</v>
      </c>
      <c r="C6159" s="318">
        <v>74956343.829999998</v>
      </c>
    </row>
    <row r="6160" spans="2:3" ht="15">
      <c r="B6160" s="40" t="s">
        <v>3986</v>
      </c>
      <c r="C6160" s="318">
        <v>244563503.44</v>
      </c>
    </row>
    <row r="6161" spans="2:3" ht="15">
      <c r="B6161" s="40" t="s">
        <v>3987</v>
      </c>
      <c r="C6161" s="318">
        <v>931131</v>
      </c>
    </row>
    <row r="6162" spans="2:3" ht="15">
      <c r="B6162" s="40" t="s">
        <v>3988</v>
      </c>
      <c r="C6162" s="318">
        <v>445269959.34999996</v>
      </c>
    </row>
    <row r="6163" spans="2:3" ht="15">
      <c r="B6163" s="40" t="s">
        <v>3989</v>
      </c>
      <c r="C6163" s="318">
        <v>714245849.66999996</v>
      </c>
    </row>
    <row r="6164" spans="2:3" ht="15">
      <c r="B6164" s="40" t="s">
        <v>3990</v>
      </c>
      <c r="C6164" s="318">
        <v>2358933660.2000003</v>
      </c>
    </row>
    <row r="6165" spans="2:3" ht="15">
      <c r="B6165" s="40" t="s">
        <v>3991</v>
      </c>
      <c r="C6165" s="318">
        <v>86349021.129999995</v>
      </c>
    </row>
    <row r="6166" spans="2:3" ht="15">
      <c r="B6166" s="40" t="s">
        <v>3992</v>
      </c>
      <c r="C6166" s="318">
        <v>412042898.60000008</v>
      </c>
    </row>
    <row r="6167" spans="2:3" ht="15">
      <c r="B6167" s="40" t="s">
        <v>3993</v>
      </c>
      <c r="C6167" s="318">
        <v>118892718.56999999</v>
      </c>
    </row>
    <row r="6168" spans="2:3" ht="15">
      <c r="B6168" s="40" t="s">
        <v>2031</v>
      </c>
      <c r="C6168" s="318">
        <v>1900652614.7200003</v>
      </c>
    </row>
    <row r="6169" spans="2:3" ht="15">
      <c r="B6169" s="40" t="s">
        <v>3994</v>
      </c>
      <c r="C6169" s="318">
        <v>430894583.89000005</v>
      </c>
    </row>
    <row r="6170" spans="2:3" ht="15">
      <c r="B6170" s="40" t="s">
        <v>3995</v>
      </c>
      <c r="C6170" s="318">
        <v>13510555.18</v>
      </c>
    </row>
    <row r="6171" spans="2:3" ht="15">
      <c r="B6171" s="40" t="s">
        <v>3996</v>
      </c>
      <c r="C6171" s="318">
        <v>722327326.41000009</v>
      </c>
    </row>
    <row r="6172" spans="2:3" ht="15">
      <c r="B6172" s="40" t="s">
        <v>3997</v>
      </c>
      <c r="C6172" s="318">
        <v>47345292.310000002</v>
      </c>
    </row>
    <row r="6173" spans="2:3" ht="15">
      <c r="B6173" s="40" t="s">
        <v>3998</v>
      </c>
      <c r="C6173" s="318">
        <v>172499895.68000001</v>
      </c>
    </row>
    <row r="6174" spans="2:3" ht="15">
      <c r="B6174" s="40" t="s">
        <v>3999</v>
      </c>
      <c r="C6174" s="318">
        <v>501036129.80999994</v>
      </c>
    </row>
    <row r="6175" spans="2:3" ht="15">
      <c r="B6175" s="40" t="s">
        <v>4000</v>
      </c>
      <c r="C6175" s="318">
        <v>187364675.75</v>
      </c>
    </row>
    <row r="6176" spans="2:3" ht="15">
      <c r="B6176" s="40" t="s">
        <v>4001</v>
      </c>
      <c r="C6176" s="318">
        <v>962484.92</v>
      </c>
    </row>
    <row r="6177" spans="2:3" ht="15">
      <c r="B6177" s="40" t="s">
        <v>4002</v>
      </c>
      <c r="C6177" s="318">
        <v>382391749</v>
      </c>
    </row>
    <row r="6178" spans="2:3" ht="15">
      <c r="B6178" s="40" t="s">
        <v>4003</v>
      </c>
      <c r="C6178" s="318">
        <v>8597903.1699999999</v>
      </c>
    </row>
    <row r="6179" spans="2:3" ht="15">
      <c r="B6179" s="40" t="s">
        <v>4004</v>
      </c>
      <c r="C6179" s="318">
        <v>73288951.499999985</v>
      </c>
    </row>
    <row r="6180" spans="2:3" ht="15">
      <c r="B6180" s="40" t="s">
        <v>4005</v>
      </c>
      <c r="C6180" s="318">
        <v>81448648.839999989</v>
      </c>
    </row>
    <row r="6181" spans="2:3" ht="15">
      <c r="B6181" s="40" t="s">
        <v>4006</v>
      </c>
      <c r="C6181" s="318">
        <v>739622903.77999997</v>
      </c>
    </row>
    <row r="6182" spans="2:3" ht="15">
      <c r="B6182" s="40" t="s">
        <v>4007</v>
      </c>
      <c r="C6182" s="318">
        <v>7557318.1299999999</v>
      </c>
    </row>
    <row r="6183" spans="2:3" ht="15">
      <c r="B6183" s="40" t="s">
        <v>4008</v>
      </c>
      <c r="C6183" s="318">
        <v>1156103160.8099999</v>
      </c>
    </row>
    <row r="6184" spans="2:3" ht="15">
      <c r="B6184" s="40" t="s">
        <v>4009</v>
      </c>
      <c r="C6184" s="318">
        <v>362130222.27000004</v>
      </c>
    </row>
    <row r="6185" spans="2:3" ht="15">
      <c r="B6185" s="40" t="s">
        <v>4010</v>
      </c>
      <c r="C6185" s="318">
        <v>269364250.39000005</v>
      </c>
    </row>
    <row r="6186" spans="2:3" ht="15">
      <c r="B6186" s="40" t="s">
        <v>4011</v>
      </c>
      <c r="C6186" s="318">
        <v>275029804.24000001</v>
      </c>
    </row>
    <row r="6187" spans="2:3" ht="15">
      <c r="B6187" s="40" t="s">
        <v>4012</v>
      </c>
      <c r="C6187" s="318">
        <v>163050165.53</v>
      </c>
    </row>
    <row r="6188" spans="2:3" ht="15">
      <c r="B6188" s="40" t="s">
        <v>4013</v>
      </c>
      <c r="C6188" s="318">
        <v>31138897.800000001</v>
      </c>
    </row>
    <row r="6189" spans="2:3" ht="15">
      <c r="B6189" s="40" t="s">
        <v>4014</v>
      </c>
      <c r="C6189" s="318">
        <v>1125716887.6300001</v>
      </c>
    </row>
    <row r="6190" spans="2:3" ht="15">
      <c r="B6190" s="40" t="s">
        <v>4015</v>
      </c>
      <c r="C6190" s="318">
        <v>479460358.59000003</v>
      </c>
    </row>
    <row r="6191" spans="2:3" ht="15">
      <c r="B6191" s="40" t="s">
        <v>4016</v>
      </c>
      <c r="C6191" s="318">
        <v>186489920.94999999</v>
      </c>
    </row>
    <row r="6192" spans="2:3" ht="15">
      <c r="B6192" s="40" t="s">
        <v>4017</v>
      </c>
      <c r="C6192" s="318">
        <v>530704.92000000004</v>
      </c>
    </row>
    <row r="6193" spans="2:3" ht="15">
      <c r="B6193" s="40" t="s">
        <v>4018</v>
      </c>
      <c r="C6193" s="318">
        <v>15140302.6</v>
      </c>
    </row>
    <row r="6194" spans="2:3" ht="15">
      <c r="B6194" s="40" t="s">
        <v>4019</v>
      </c>
      <c r="C6194" s="318">
        <v>474030818.42999995</v>
      </c>
    </row>
    <row r="6195" spans="2:3" ht="15">
      <c r="B6195" s="40" t="s">
        <v>4020</v>
      </c>
      <c r="C6195" s="318">
        <v>758302050.04999995</v>
      </c>
    </row>
    <row r="6196" spans="2:3" ht="15">
      <c r="B6196" s="40" t="s">
        <v>4021</v>
      </c>
      <c r="C6196" s="318">
        <v>4632595.08</v>
      </c>
    </row>
    <row r="6197" spans="2:3" ht="15">
      <c r="B6197" s="40" t="s">
        <v>4022</v>
      </c>
      <c r="C6197" s="318">
        <v>14828397.68</v>
      </c>
    </row>
    <row r="6198" spans="2:3" ht="15">
      <c r="B6198" s="40" t="s">
        <v>4023</v>
      </c>
      <c r="C6198" s="318">
        <v>2803072</v>
      </c>
    </row>
    <row r="6199" spans="2:3" ht="15">
      <c r="B6199" s="40" t="s">
        <v>4024</v>
      </c>
      <c r="C6199" s="318">
        <v>84481258.150000006</v>
      </c>
    </row>
    <row r="6200" spans="2:3" ht="15">
      <c r="B6200" s="40" t="s">
        <v>4025</v>
      </c>
      <c r="C6200" s="318">
        <v>3563155.26</v>
      </c>
    </row>
    <row r="6201" spans="2:3" ht="15">
      <c r="B6201" s="40" t="s">
        <v>4026</v>
      </c>
      <c r="C6201" s="318">
        <v>31944921.239999998</v>
      </c>
    </row>
    <row r="6202" spans="2:3" ht="15">
      <c r="B6202" s="40" t="s">
        <v>4027</v>
      </c>
      <c r="C6202" s="318">
        <v>227717919.88999999</v>
      </c>
    </row>
    <row r="6203" spans="2:3" ht="15">
      <c r="B6203" s="40" t="s">
        <v>4028</v>
      </c>
      <c r="C6203" s="318">
        <v>846791705.33000004</v>
      </c>
    </row>
    <row r="6204" spans="2:3" ht="15">
      <c r="C6204" s="372">
        <f>SUM(C4768:C6203)</f>
        <v>369997331602.28491</v>
      </c>
    </row>
    <row r="6206" spans="2:3" ht="15.75">
      <c r="B6206" s="89" t="s">
        <v>2080</v>
      </c>
      <c r="C6206" s="93">
        <f>C6204-C4765</f>
        <v>2436725886.4750366</v>
      </c>
    </row>
    <row r="6209" spans="2:8">
      <c r="B6209" s="94" t="s">
        <v>2081</v>
      </c>
    </row>
    <row r="6211" spans="2:8" ht="15">
      <c r="B6211" s="95" t="s">
        <v>2082</v>
      </c>
      <c r="C6211" s="67">
        <v>45016</v>
      </c>
      <c r="D6211" s="96"/>
      <c r="E6211" s="97"/>
      <c r="F6211" s="98"/>
      <c r="G6211" s="20"/>
      <c r="H6211" s="20"/>
    </row>
    <row r="6212" spans="2:8" ht="38.25">
      <c r="B6212" s="99" t="s">
        <v>1802</v>
      </c>
      <c r="C6212" s="99" t="s">
        <v>2083</v>
      </c>
      <c r="D6212" s="100" t="s">
        <v>1804</v>
      </c>
      <c r="E6212" s="101" t="s">
        <v>1805</v>
      </c>
      <c r="F6212" s="71" t="s">
        <v>1806</v>
      </c>
      <c r="G6212" s="20"/>
      <c r="H6212" s="20"/>
    </row>
    <row r="6213" spans="2:8">
      <c r="B6213" s="102" t="s">
        <v>198</v>
      </c>
      <c r="C6213" s="103" t="s">
        <v>198</v>
      </c>
      <c r="D6213" s="104" t="s">
        <v>198</v>
      </c>
      <c r="E6213" s="104" t="s">
        <v>198</v>
      </c>
      <c r="F6213" s="104" t="s">
        <v>198</v>
      </c>
      <c r="G6213" s="105"/>
      <c r="H6213" s="105"/>
    </row>
    <row r="6214" spans="2:8">
      <c r="B6214" s="106"/>
      <c r="C6214" s="107"/>
      <c r="D6214" s="107"/>
      <c r="E6214" s="107"/>
      <c r="F6214" s="98"/>
      <c r="G6214" s="20"/>
      <c r="H6214" s="20"/>
    </row>
    <row r="6215" spans="2:8">
      <c r="B6215" s="107"/>
      <c r="C6215" s="107"/>
      <c r="D6215" s="107"/>
      <c r="E6215" s="107"/>
      <c r="F6215" s="98"/>
      <c r="G6215" s="20"/>
      <c r="H6215" s="20"/>
    </row>
    <row r="6216" spans="2:8">
      <c r="B6216" s="108" t="s">
        <v>2084</v>
      </c>
      <c r="C6216" s="103" t="s">
        <v>198</v>
      </c>
      <c r="D6216" s="107"/>
      <c r="E6216" s="107"/>
      <c r="F6216" s="98"/>
      <c r="G6216" s="20"/>
      <c r="H6216" s="20"/>
    </row>
    <row r="6217" spans="2:8">
      <c r="B6217" s="107"/>
      <c r="C6217" s="107"/>
      <c r="D6217" s="107"/>
      <c r="E6217" s="107"/>
      <c r="F6217" s="98"/>
      <c r="G6217" s="20"/>
      <c r="H6217" s="20"/>
    </row>
    <row r="6218" spans="2:8" ht="15">
      <c r="B6218" s="87" t="s">
        <v>4183</v>
      </c>
      <c r="C6218" s="107"/>
      <c r="D6218" s="12"/>
      <c r="E6218" s="107"/>
      <c r="F6218" s="98"/>
      <c r="G6218" s="20"/>
      <c r="H6218" s="20"/>
    </row>
    <row r="6219" spans="2:8">
      <c r="B6219" s="107"/>
      <c r="C6219" s="107"/>
      <c r="D6219" s="12"/>
      <c r="E6219" s="107"/>
      <c r="F6219" s="98"/>
      <c r="G6219" s="20"/>
      <c r="H6219" s="20"/>
    </row>
    <row r="6220" spans="2:8" ht="15">
      <c r="B6220" s="109" t="s">
        <v>2085</v>
      </c>
      <c r="C6220" s="110" t="s">
        <v>2086</v>
      </c>
      <c r="D6220" s="12"/>
      <c r="E6220" s="107"/>
      <c r="F6220" s="98"/>
      <c r="G6220" s="20"/>
      <c r="H6220" s="20"/>
    </row>
    <row r="6221" spans="2:8" ht="15">
      <c r="B6221" s="111"/>
      <c r="C6221" s="103" t="s">
        <v>198</v>
      </c>
      <c r="D6221" s="12"/>
      <c r="E6221" s="107"/>
      <c r="F6221" s="98"/>
      <c r="G6221" s="20"/>
      <c r="H6221" s="20"/>
    </row>
    <row r="6222" spans="2:8" ht="15">
      <c r="B6222" s="112"/>
      <c r="C6222" s="319"/>
      <c r="D6222" s="12"/>
      <c r="E6222" s="107"/>
      <c r="F6222" s="98"/>
      <c r="G6222" s="20"/>
      <c r="H6222" s="20"/>
    </row>
    <row r="6223" spans="2:8" ht="15">
      <c r="B6223" s="113" t="s">
        <v>2076</v>
      </c>
      <c r="C6223" s="114" t="s">
        <v>2086</v>
      </c>
      <c r="D6223" s="12"/>
      <c r="E6223" s="107"/>
      <c r="F6223" s="98"/>
      <c r="G6223" s="20"/>
      <c r="H6223" s="20"/>
    </row>
    <row r="6224" spans="2:8">
      <c r="B6224" s="103"/>
      <c r="C6224" s="103" t="s">
        <v>198</v>
      </c>
      <c r="D6224" s="12"/>
      <c r="E6224" s="107"/>
      <c r="F6224" s="98"/>
      <c r="G6224" s="20"/>
      <c r="H6224" s="20"/>
    </row>
    <row r="6225" spans="2:8">
      <c r="B6225" s="12"/>
      <c r="C6225" s="115"/>
      <c r="D6225" s="12"/>
      <c r="E6225" s="107"/>
      <c r="F6225" s="98"/>
      <c r="G6225" s="20"/>
      <c r="H6225" s="20"/>
    </row>
    <row r="6226" spans="2:8" ht="15">
      <c r="B6226" s="109" t="s">
        <v>2087</v>
      </c>
      <c r="C6226" s="110" t="s">
        <v>2088</v>
      </c>
      <c r="D6226" s="12"/>
      <c r="E6226" s="107"/>
      <c r="F6226" s="98"/>
      <c r="G6226" s="20"/>
      <c r="H6226" s="20"/>
    </row>
    <row r="6227" spans="2:8" ht="15">
      <c r="B6227" s="111"/>
      <c r="C6227" s="103" t="s">
        <v>198</v>
      </c>
      <c r="D6227" s="12"/>
      <c r="E6227" s="107"/>
      <c r="F6227" s="98"/>
      <c r="G6227" s="20"/>
      <c r="H6227" s="20"/>
    </row>
    <row r="6228" spans="2:8">
      <c r="B6228" s="12"/>
      <c r="C6228" s="115"/>
      <c r="D6228" s="12"/>
      <c r="E6228" s="12"/>
      <c r="F6228" s="20"/>
      <c r="G6228" s="20"/>
      <c r="H6228" s="20"/>
    </row>
    <row r="6229" spans="2:8" ht="15">
      <c r="B6229" s="113" t="s">
        <v>2089</v>
      </c>
      <c r="C6229" s="116" t="s">
        <v>2088</v>
      </c>
      <c r="D6229" s="12"/>
      <c r="E6229" s="12"/>
      <c r="F6229" s="20"/>
      <c r="G6229" s="20"/>
      <c r="H6229" s="20"/>
    </row>
    <row r="6230" spans="2:8" ht="15">
      <c r="B6230" s="111"/>
      <c r="C6230" s="103" t="s">
        <v>198</v>
      </c>
      <c r="D6230" s="12"/>
      <c r="E6230" s="12"/>
      <c r="F6230" s="20"/>
      <c r="G6230" s="20"/>
      <c r="H6230" s="20"/>
    </row>
    <row r="6231" spans="2:8">
      <c r="B6231" s="12"/>
      <c r="C6231" s="115"/>
      <c r="D6231" s="12"/>
      <c r="E6231" s="12"/>
      <c r="F6231" s="20"/>
      <c r="G6231" s="20"/>
      <c r="H6231" s="20"/>
    </row>
    <row r="6232" spans="2:8" ht="15">
      <c r="B6232" s="378" t="s">
        <v>2090</v>
      </c>
      <c r="C6232" s="379" t="s">
        <v>198</v>
      </c>
      <c r="D6232" s="12"/>
      <c r="E6232" s="12"/>
      <c r="F6232" s="20"/>
      <c r="G6232" s="20"/>
      <c r="H6232" s="20"/>
    </row>
    <row r="6233" spans="2:8" ht="15">
      <c r="B6233" s="378"/>
      <c r="C6233" s="379"/>
      <c r="D6233" s="12"/>
      <c r="E6233" s="12"/>
      <c r="F6233" s="20"/>
      <c r="G6233" s="20"/>
      <c r="H6233" s="20"/>
    </row>
    <row r="6235" spans="2:8" ht="15">
      <c r="B6235" s="109" t="s">
        <v>4193</v>
      </c>
    </row>
    <row r="6236" spans="2:8">
      <c r="B6236" s="211"/>
      <c r="C6236" s="119"/>
      <c r="D6236" s="211"/>
      <c r="E6236" s="211"/>
    </row>
    <row r="6237" spans="2:8" ht="15">
      <c r="B6237" s="375" t="s">
        <v>1802</v>
      </c>
      <c r="C6237" s="375" t="s">
        <v>2136</v>
      </c>
      <c r="D6237" s="375" t="s">
        <v>4194</v>
      </c>
      <c r="E6237" s="375" t="s">
        <v>2158</v>
      </c>
    </row>
    <row r="6238" spans="2:8">
      <c r="B6238" s="102" t="s">
        <v>198</v>
      </c>
      <c r="C6238" s="103" t="s">
        <v>198</v>
      </c>
      <c r="D6238" s="104" t="s">
        <v>198</v>
      </c>
      <c r="E6238" s="104" t="s">
        <v>198</v>
      </c>
    </row>
    <row r="6240" spans="2:8" ht="15">
      <c r="B6240" s="109" t="s">
        <v>4195</v>
      </c>
      <c r="C6240" s="5" t="s">
        <v>198</v>
      </c>
    </row>
    <row r="6241" spans="2:6" ht="15">
      <c r="B6241" s="109"/>
    </row>
    <row r="6242" spans="2:6" ht="15">
      <c r="B6242" s="377" t="s">
        <v>4199</v>
      </c>
      <c r="C6242" s="377"/>
    </row>
    <row r="6243" spans="2:6" ht="15">
      <c r="B6243" s="376"/>
      <c r="C6243" s="376"/>
    </row>
    <row r="6244" spans="2:6" ht="15">
      <c r="B6244" s="113" t="s">
        <v>4198</v>
      </c>
      <c r="C6244" s="116" t="s">
        <v>2086</v>
      </c>
    </row>
    <row r="6245" spans="2:6" ht="15">
      <c r="B6245" s="113"/>
      <c r="C6245" s="116"/>
    </row>
    <row r="6246" spans="2:6" ht="15">
      <c r="B6246" s="109"/>
    </row>
    <row r="6247" spans="2:6" ht="15">
      <c r="B6247" s="113" t="s">
        <v>4200</v>
      </c>
      <c r="C6247" s="116" t="s">
        <v>2088</v>
      </c>
    </row>
    <row r="6248" spans="2:6" ht="15">
      <c r="B6248" s="111"/>
      <c r="C6248" s="103" t="s">
        <v>198</v>
      </c>
    </row>
    <row r="6249" spans="2:6" ht="15">
      <c r="B6249" s="109"/>
    </row>
    <row r="6250" spans="2:6" ht="15">
      <c r="B6250" s="109" t="s">
        <v>4201</v>
      </c>
      <c r="C6250" s="103" t="s">
        <v>198</v>
      </c>
    </row>
    <row r="6251" spans="2:6" ht="15">
      <c r="B6251" s="109"/>
    </row>
    <row r="6252" spans="2:6" ht="15">
      <c r="B6252" s="109"/>
    </row>
    <row r="6254" spans="2:6">
      <c r="B6254" s="2" t="s">
        <v>4196</v>
      </c>
    </row>
    <row r="6256" spans="2:6" ht="15">
      <c r="B6256" s="375" t="s">
        <v>1802</v>
      </c>
      <c r="C6256" s="375" t="s">
        <v>2135</v>
      </c>
      <c r="D6256" s="375" t="s">
        <v>4197</v>
      </c>
      <c r="E6256" s="375" t="s">
        <v>4194</v>
      </c>
      <c r="F6256" s="375" t="s">
        <v>2138</v>
      </c>
    </row>
    <row r="6257" spans="2:6">
      <c r="B6257" s="102" t="s">
        <v>198</v>
      </c>
      <c r="C6257" s="102" t="s">
        <v>198</v>
      </c>
      <c r="D6257" s="102" t="s">
        <v>198</v>
      </c>
      <c r="E6257" s="102" t="s">
        <v>198</v>
      </c>
      <c r="F6257" s="102" t="s">
        <v>198</v>
      </c>
    </row>
    <row r="6259" spans="2:6">
      <c r="B6259" s="2" t="s">
        <v>2139</v>
      </c>
      <c r="C6259" s="5" t="s">
        <v>198</v>
      </c>
    </row>
    <row r="6262" spans="2:6">
      <c r="B6262" s="2" t="s">
        <v>4202</v>
      </c>
      <c r="C6262" s="2"/>
      <c r="D6262" s="2"/>
    </row>
    <row r="6264" spans="2:6" ht="15">
      <c r="B6264" s="113" t="s">
        <v>4198</v>
      </c>
      <c r="C6264" s="116" t="s">
        <v>2086</v>
      </c>
    </row>
    <row r="6265" spans="2:6" ht="15">
      <c r="B6265" s="113"/>
      <c r="C6265" s="116"/>
    </row>
    <row r="6266" spans="2:6" ht="15">
      <c r="B6266" s="109"/>
    </row>
    <row r="6267" spans="2:6" ht="15">
      <c r="B6267" s="113" t="s">
        <v>4200</v>
      </c>
      <c r="C6267" s="116" t="s">
        <v>2088</v>
      </c>
    </row>
    <row r="6268" spans="2:6" ht="15">
      <c r="B6268" s="111"/>
      <c r="C6268" s="103" t="s">
        <v>198</v>
      </c>
    </row>
    <row r="6269" spans="2:6" ht="15">
      <c r="B6269" s="109"/>
    </row>
    <row r="6270" spans="2:6" ht="15">
      <c r="B6270" s="109" t="s">
        <v>4201</v>
      </c>
      <c r="C6270" s="103" t="s">
        <v>198</v>
      </c>
    </row>
    <row r="6272" spans="2:6">
      <c r="B6272" s="120" t="s">
        <v>2361</v>
      </c>
      <c r="C6272" s="119"/>
    </row>
    <row r="6273" spans="2:6" ht="30">
      <c r="B6273" s="185" t="s">
        <v>2148</v>
      </c>
      <c r="C6273" s="272" t="s">
        <v>2149</v>
      </c>
      <c r="D6273" s="185" t="s">
        <v>2150</v>
      </c>
      <c r="E6273" s="186" t="s">
        <v>2151</v>
      </c>
      <c r="F6273" s="186" t="s">
        <v>2152</v>
      </c>
    </row>
    <row r="6274" spans="2:6">
      <c r="B6274" s="103" t="s">
        <v>198</v>
      </c>
      <c r="C6274" s="103" t="s">
        <v>198</v>
      </c>
      <c r="D6274" s="103" t="s">
        <v>198</v>
      </c>
      <c r="E6274" s="103" t="s">
        <v>198</v>
      </c>
      <c r="F6274" s="103" t="s">
        <v>198</v>
      </c>
    </row>
    <row r="6275" spans="2:6">
      <c r="B6275" s="188" t="s">
        <v>2153</v>
      </c>
      <c r="C6275" s="119"/>
    </row>
  </sheetData>
  <mergeCells count="3">
    <mergeCell ref="B1:E1"/>
    <mergeCell ref="C3:C7"/>
    <mergeCell ref="D3:D7"/>
  </mergeCells>
  <conditionalFormatting sqref="B1680:C1888">
    <cfRule type="expression" dxfId="1346" priority="7">
      <formula>#REF!="Total"</formula>
    </cfRule>
    <cfRule type="expression" dxfId="1345" priority="8">
      <formula>#REF!="Total"</formula>
    </cfRule>
    <cfRule type="expression" dxfId="1344" priority="10">
      <formula>#REF!="Total"</formula>
    </cfRule>
  </conditionalFormatting>
  <conditionalFormatting sqref="B3118:C3326">
    <cfRule type="expression" dxfId="1343" priority="2">
      <formula>#REF!="Total"</formula>
    </cfRule>
  </conditionalFormatting>
  <conditionalFormatting sqref="C1680:C1888">
    <cfRule type="expression" dxfId="1342" priority="6">
      <formula>$A1679="Total"</formula>
    </cfRule>
    <cfRule type="expression" dxfId="1341" priority="9">
      <formula>#REF!="Total"</formula>
    </cfRule>
  </conditionalFormatting>
  <conditionalFormatting sqref="C3118:C3326">
    <cfRule type="expression" dxfId="1340" priority="1">
      <formula>$A3117="Total"</formula>
    </cfRule>
    <cfRule type="expression" dxfId="1339" priority="4">
      <formula>#REF!="Total"</formula>
    </cfRule>
  </conditionalFormatting>
  <hyperlinks>
    <hyperlink ref="A1" location="Index!A1" display="Index" xr:uid="{1E321357-B7E1-4F6A-8361-66B69CB5A05C}"/>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4114-B8E4-4473-A75B-8695458D37AD}">
  <dimension ref="A1:I1535"/>
  <sheetViews>
    <sheetView workbookViewId="0">
      <selection activeCell="E6" sqref="E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57031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57031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57031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57031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57031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57031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57031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57031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57031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57031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57031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57031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57031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57031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57031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57031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57031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57031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57031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57031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57031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57031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57031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57031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57031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57031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57031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57031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57031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57031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57031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57031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57031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57031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57031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57031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57031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57031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57031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8" t="s">
        <v>37</v>
      </c>
      <c r="C1" s="398"/>
      <c r="D1" s="398"/>
      <c r="E1" s="398"/>
    </row>
    <row r="2" spans="1:9" ht="13.5" thickBot="1"/>
    <row r="3" spans="1:9" s="12" customFormat="1" ht="15">
      <c r="B3" s="19" t="s">
        <v>1594</v>
      </c>
      <c r="C3" s="399"/>
      <c r="D3" s="402"/>
      <c r="F3" s="20"/>
      <c r="G3" s="20"/>
      <c r="H3" s="20"/>
      <c r="I3" s="26"/>
    </row>
    <row r="4" spans="1:9" s="12" customFormat="1" ht="15">
      <c r="B4" s="22" t="s">
        <v>1595</v>
      </c>
      <c r="C4" s="400"/>
      <c r="D4" s="403"/>
      <c r="F4" s="20"/>
      <c r="G4" s="20"/>
      <c r="H4" s="20"/>
      <c r="I4" s="26"/>
    </row>
    <row r="5" spans="1:9" s="12" customFormat="1" ht="15">
      <c r="B5" s="23" t="s">
        <v>1589</v>
      </c>
      <c r="C5" s="400"/>
      <c r="D5" s="403"/>
      <c r="F5" s="20"/>
      <c r="G5" s="20"/>
      <c r="H5" s="20"/>
      <c r="I5" s="26"/>
    </row>
    <row r="6" spans="1:9" s="12" customFormat="1" ht="15">
      <c r="B6" s="23" t="s">
        <v>1596</v>
      </c>
      <c r="C6" s="400"/>
      <c r="D6" s="403"/>
      <c r="F6" s="20"/>
      <c r="G6" s="20"/>
      <c r="H6" s="20"/>
      <c r="I6" s="26"/>
    </row>
    <row r="7" spans="1:9" s="12" customFormat="1" ht="30.75" thickBot="1">
      <c r="B7" s="27" t="s">
        <v>1597</v>
      </c>
      <c r="C7" s="401"/>
      <c r="D7" s="404"/>
      <c r="F7" s="20"/>
      <c r="G7" s="20"/>
      <c r="H7" s="20"/>
      <c r="I7" s="26"/>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2553</v>
      </c>
      <c r="C16" s="5" t="s">
        <v>212</v>
      </c>
      <c r="D16" s="1" t="s">
        <v>213</v>
      </c>
      <c r="E16" s="1" t="s">
        <v>214</v>
      </c>
      <c r="F16" s="4">
        <v>3419525</v>
      </c>
      <c r="G16" s="4">
        <v>29997.78</v>
      </c>
      <c r="H16" s="4">
        <v>4.63</v>
      </c>
    </row>
    <row r="17" spans="2:8">
      <c r="B17" s="1" t="s">
        <v>2551</v>
      </c>
      <c r="C17" s="5" t="s">
        <v>212</v>
      </c>
      <c r="D17" s="1" t="s">
        <v>216</v>
      </c>
      <c r="E17" s="1" t="s">
        <v>217</v>
      </c>
      <c r="F17" s="4">
        <v>1094925</v>
      </c>
      <c r="G17" s="4">
        <v>25523.25</v>
      </c>
      <c r="H17" s="4">
        <v>3.94</v>
      </c>
    </row>
    <row r="18" spans="2:8">
      <c r="B18" s="1" t="s">
        <v>2582</v>
      </c>
      <c r="C18" s="5" t="s">
        <v>212</v>
      </c>
      <c r="D18" s="1" t="s">
        <v>228</v>
      </c>
      <c r="E18" s="1" t="s">
        <v>229</v>
      </c>
      <c r="F18" s="4">
        <v>828100</v>
      </c>
      <c r="G18" s="4">
        <v>21741.77</v>
      </c>
      <c r="H18" s="4">
        <v>3.36</v>
      </c>
    </row>
    <row r="19" spans="2:8">
      <c r="B19" s="1" t="s">
        <v>2552</v>
      </c>
      <c r="C19" s="5" t="s">
        <v>212</v>
      </c>
      <c r="D19" s="1" t="s">
        <v>213</v>
      </c>
      <c r="E19" s="1" t="s">
        <v>215</v>
      </c>
      <c r="F19" s="4">
        <v>1238800</v>
      </c>
      <c r="G19" s="4">
        <v>19939.11</v>
      </c>
      <c r="H19" s="4">
        <v>3.08</v>
      </c>
    </row>
    <row r="20" spans="2:8">
      <c r="B20" s="1" t="s">
        <v>364</v>
      </c>
      <c r="C20" s="5" t="s">
        <v>212</v>
      </c>
      <c r="D20" s="1" t="s">
        <v>213</v>
      </c>
      <c r="E20" s="1" t="s">
        <v>365</v>
      </c>
      <c r="F20" s="4">
        <v>3302000</v>
      </c>
      <c r="G20" s="4">
        <v>17294.23</v>
      </c>
      <c r="H20" s="4">
        <v>2.67</v>
      </c>
    </row>
    <row r="21" spans="2:8">
      <c r="B21" s="1" t="s">
        <v>2621</v>
      </c>
      <c r="C21" s="5" t="s">
        <v>212</v>
      </c>
      <c r="D21" s="1" t="s">
        <v>235</v>
      </c>
      <c r="E21" s="1" t="s">
        <v>236</v>
      </c>
      <c r="F21" s="4">
        <v>698578</v>
      </c>
      <c r="G21" s="4">
        <v>15118.63</v>
      </c>
      <c r="H21" s="4">
        <v>2.34</v>
      </c>
    </row>
    <row r="22" spans="2:8">
      <c r="B22" s="1" t="s">
        <v>2666</v>
      </c>
      <c r="C22" s="5" t="s">
        <v>212</v>
      </c>
      <c r="D22" s="1" t="s">
        <v>366</v>
      </c>
      <c r="E22" s="1" t="s">
        <v>367</v>
      </c>
      <c r="F22" s="4">
        <v>1811001</v>
      </c>
      <c r="G22" s="4">
        <v>13564.4</v>
      </c>
      <c r="H22" s="4">
        <v>2.1</v>
      </c>
    </row>
    <row r="23" spans="2:8">
      <c r="B23" s="1" t="s">
        <v>2547</v>
      </c>
      <c r="C23" s="5" t="s">
        <v>212</v>
      </c>
      <c r="D23" s="1" t="s">
        <v>218</v>
      </c>
      <c r="E23" s="1" t="s">
        <v>220</v>
      </c>
      <c r="F23" s="4">
        <v>419105</v>
      </c>
      <c r="G23" s="4">
        <v>13436.09</v>
      </c>
      <c r="H23" s="4">
        <v>2.08</v>
      </c>
    </row>
    <row r="24" spans="2:8">
      <c r="B24" s="1" t="s">
        <v>2533</v>
      </c>
      <c r="C24" s="5" t="s">
        <v>212</v>
      </c>
      <c r="D24" s="1" t="s">
        <v>213</v>
      </c>
      <c r="E24" s="1" t="s">
        <v>227</v>
      </c>
      <c r="F24" s="4">
        <v>1441977</v>
      </c>
      <c r="G24" s="4">
        <v>12379.37</v>
      </c>
      <c r="H24" s="4">
        <v>1.91</v>
      </c>
    </row>
    <row r="25" spans="2:8">
      <c r="B25" s="1" t="s">
        <v>2807</v>
      </c>
      <c r="C25" s="5" t="s">
        <v>212</v>
      </c>
      <c r="D25" s="1" t="s">
        <v>221</v>
      </c>
      <c r="E25" s="1" t="s">
        <v>234</v>
      </c>
      <c r="F25" s="4">
        <v>464100</v>
      </c>
      <c r="G25" s="4">
        <v>11882.58</v>
      </c>
      <c r="H25" s="4">
        <v>1.84</v>
      </c>
    </row>
    <row r="26" spans="2:8">
      <c r="B26" s="1" t="s">
        <v>2597</v>
      </c>
      <c r="C26" s="5" t="s">
        <v>212</v>
      </c>
      <c r="D26" s="1" t="s">
        <v>218</v>
      </c>
      <c r="E26" s="1" t="s">
        <v>219</v>
      </c>
      <c r="F26" s="4">
        <v>753300</v>
      </c>
      <c r="G26" s="4">
        <v>10756.75</v>
      </c>
      <c r="H26" s="4">
        <v>1.66</v>
      </c>
    </row>
    <row r="27" spans="2:8">
      <c r="B27" s="1" t="s">
        <v>2636</v>
      </c>
      <c r="C27" s="5" t="s">
        <v>212</v>
      </c>
      <c r="D27" s="1" t="s">
        <v>354</v>
      </c>
      <c r="E27" s="1" t="s">
        <v>375</v>
      </c>
      <c r="F27" s="4">
        <v>5852686</v>
      </c>
      <c r="G27" s="4">
        <v>10248.049999999999</v>
      </c>
      <c r="H27" s="4">
        <v>1.58</v>
      </c>
    </row>
    <row r="28" spans="2:8">
      <c r="B28" s="1" t="s">
        <v>2550</v>
      </c>
      <c r="C28" s="5" t="s">
        <v>212</v>
      </c>
      <c r="D28" s="1" t="s">
        <v>221</v>
      </c>
      <c r="E28" s="1" t="s">
        <v>222</v>
      </c>
      <c r="F28" s="4">
        <v>2604600</v>
      </c>
      <c r="G28" s="4">
        <v>9988.64</v>
      </c>
      <c r="H28" s="4">
        <v>1.54</v>
      </c>
    </row>
    <row r="29" spans="2:8">
      <c r="B29" s="1" t="s">
        <v>2599</v>
      </c>
      <c r="C29" s="5" t="s">
        <v>212</v>
      </c>
      <c r="D29" s="1" t="s">
        <v>213</v>
      </c>
      <c r="E29" s="1" t="s">
        <v>382</v>
      </c>
      <c r="F29" s="4">
        <v>876600</v>
      </c>
      <c r="G29" s="4">
        <v>9361.65</v>
      </c>
      <c r="H29" s="4">
        <v>1.45</v>
      </c>
    </row>
    <row r="30" spans="2:8">
      <c r="B30" s="1" t="s">
        <v>2603</v>
      </c>
      <c r="C30" s="5" t="s">
        <v>212</v>
      </c>
      <c r="D30" s="1" t="s">
        <v>241</v>
      </c>
      <c r="E30" s="1" t="s">
        <v>447</v>
      </c>
      <c r="F30" s="4">
        <v>560025</v>
      </c>
      <c r="G30" s="4">
        <v>9143.5300000000007</v>
      </c>
      <c r="H30" s="4">
        <v>1.41</v>
      </c>
    </row>
    <row r="31" spans="2:8">
      <c r="B31" s="1" t="s">
        <v>2588</v>
      </c>
      <c r="C31" s="5" t="s">
        <v>212</v>
      </c>
      <c r="D31" s="1" t="s">
        <v>243</v>
      </c>
      <c r="E31" s="1" t="s">
        <v>597</v>
      </c>
      <c r="F31" s="4">
        <v>868900</v>
      </c>
      <c r="G31" s="4">
        <v>7824.44</v>
      </c>
      <c r="H31" s="4">
        <v>1.21</v>
      </c>
    </row>
    <row r="32" spans="2:8">
      <c r="B32" s="1" t="s">
        <v>2541</v>
      </c>
      <c r="C32" s="5" t="s">
        <v>212</v>
      </c>
      <c r="D32" s="1" t="s">
        <v>241</v>
      </c>
      <c r="E32" s="1" t="s">
        <v>242</v>
      </c>
      <c r="F32" s="4">
        <v>101200</v>
      </c>
      <c r="G32" s="4">
        <v>7713.62</v>
      </c>
      <c r="H32" s="4">
        <v>1.19</v>
      </c>
    </row>
    <row r="33" spans="2:8">
      <c r="B33" s="1" t="s">
        <v>2540</v>
      </c>
      <c r="C33" s="5" t="s">
        <v>212</v>
      </c>
      <c r="D33" s="1" t="s">
        <v>213</v>
      </c>
      <c r="E33" s="1" t="s">
        <v>224</v>
      </c>
      <c r="F33" s="4">
        <v>442400</v>
      </c>
      <c r="G33" s="4">
        <v>7666.13</v>
      </c>
      <c r="H33" s="4">
        <v>1.18</v>
      </c>
    </row>
    <row r="34" spans="2:8">
      <c r="B34" s="1" t="s">
        <v>2645</v>
      </c>
      <c r="C34" s="5" t="s">
        <v>212</v>
      </c>
      <c r="D34" s="1" t="s">
        <v>260</v>
      </c>
      <c r="E34" s="1" t="s">
        <v>611</v>
      </c>
      <c r="F34" s="4">
        <v>1401250</v>
      </c>
      <c r="G34" s="4">
        <v>7635.41</v>
      </c>
      <c r="H34" s="4">
        <v>1.18</v>
      </c>
    </row>
    <row r="35" spans="2:8">
      <c r="B35" s="1" t="s">
        <v>2535</v>
      </c>
      <c r="C35" s="5" t="s">
        <v>212</v>
      </c>
      <c r="D35" s="1" t="s">
        <v>354</v>
      </c>
      <c r="E35" s="1" t="s">
        <v>377</v>
      </c>
      <c r="F35" s="4">
        <v>3206349</v>
      </c>
      <c r="G35" s="4">
        <v>7236.73</v>
      </c>
      <c r="H35" s="4">
        <v>1.1200000000000001</v>
      </c>
    </row>
    <row r="36" spans="2:8">
      <c r="B36" s="1" t="s">
        <v>2527</v>
      </c>
      <c r="C36" s="5" t="s">
        <v>212</v>
      </c>
      <c r="D36" s="1" t="s">
        <v>241</v>
      </c>
      <c r="E36" s="1" t="s">
        <v>276</v>
      </c>
      <c r="F36" s="4">
        <v>414800</v>
      </c>
      <c r="G36" s="4">
        <v>6915.55</v>
      </c>
      <c r="H36" s="4">
        <v>1.07</v>
      </c>
    </row>
    <row r="37" spans="2:8">
      <c r="B37" s="1" t="s">
        <v>2618</v>
      </c>
      <c r="C37" s="5" t="s">
        <v>212</v>
      </c>
      <c r="D37" s="1" t="s">
        <v>243</v>
      </c>
      <c r="E37" s="1" t="s">
        <v>373</v>
      </c>
      <c r="F37" s="4">
        <v>685550</v>
      </c>
      <c r="G37" s="4">
        <v>6739.64</v>
      </c>
      <c r="H37" s="4">
        <v>1.04</v>
      </c>
    </row>
    <row r="38" spans="2:8">
      <c r="B38" s="1" t="s">
        <v>2532</v>
      </c>
      <c r="C38" s="5" t="s">
        <v>212</v>
      </c>
      <c r="D38" s="1" t="s">
        <v>284</v>
      </c>
      <c r="E38" s="1" t="s">
        <v>285</v>
      </c>
      <c r="F38" s="4">
        <v>228110</v>
      </c>
      <c r="G38" s="4">
        <v>6726.62</v>
      </c>
      <c r="H38" s="4">
        <v>1.04</v>
      </c>
    </row>
    <row r="39" spans="2:8">
      <c r="B39" s="1" t="s">
        <v>2679</v>
      </c>
      <c r="C39" s="5" t="s">
        <v>212</v>
      </c>
      <c r="D39" s="1" t="s">
        <v>284</v>
      </c>
      <c r="E39" s="1" t="s">
        <v>371</v>
      </c>
      <c r="F39" s="4">
        <v>560500</v>
      </c>
      <c r="G39" s="4">
        <v>6494.51</v>
      </c>
      <c r="H39" s="4">
        <v>1</v>
      </c>
    </row>
    <row r="40" spans="2:8">
      <c r="B40" s="1" t="s">
        <v>2583</v>
      </c>
      <c r="C40" s="5" t="s">
        <v>212</v>
      </c>
      <c r="D40" s="1" t="s">
        <v>316</v>
      </c>
      <c r="E40" s="1" t="s">
        <v>499</v>
      </c>
      <c r="F40" s="4">
        <v>1811950</v>
      </c>
      <c r="G40" s="4">
        <v>6463.23</v>
      </c>
      <c r="H40" s="4">
        <v>1</v>
      </c>
    </row>
    <row r="41" spans="2:8">
      <c r="B41" s="1" t="s">
        <v>2808</v>
      </c>
      <c r="C41" s="5" t="s">
        <v>212</v>
      </c>
      <c r="D41" s="1" t="s">
        <v>311</v>
      </c>
      <c r="E41" s="1" t="s">
        <v>482</v>
      </c>
      <c r="F41" s="4">
        <v>148075</v>
      </c>
      <c r="G41" s="4">
        <v>6383.37</v>
      </c>
      <c r="H41" s="4">
        <v>0.99</v>
      </c>
    </row>
    <row r="42" spans="2:8">
      <c r="B42" s="1" t="s">
        <v>2809</v>
      </c>
      <c r="C42" s="5" t="s">
        <v>212</v>
      </c>
      <c r="D42" s="1" t="s">
        <v>218</v>
      </c>
      <c r="E42" s="1" t="s">
        <v>370</v>
      </c>
      <c r="F42" s="4">
        <v>539600</v>
      </c>
      <c r="G42" s="4">
        <v>5856.01</v>
      </c>
      <c r="H42" s="4">
        <v>0.9</v>
      </c>
    </row>
    <row r="43" spans="2:8">
      <c r="B43" s="1" t="s">
        <v>2810</v>
      </c>
      <c r="C43" s="5" t="s">
        <v>212</v>
      </c>
      <c r="D43" s="1" t="s">
        <v>239</v>
      </c>
      <c r="E43" s="1" t="s">
        <v>522</v>
      </c>
      <c r="F43" s="4">
        <v>348250</v>
      </c>
      <c r="G43" s="4">
        <v>5675.08</v>
      </c>
      <c r="H43" s="4">
        <v>0.88</v>
      </c>
    </row>
    <row r="44" spans="2:8">
      <c r="B44" s="1" t="s">
        <v>2681</v>
      </c>
      <c r="C44" s="5" t="s">
        <v>212</v>
      </c>
      <c r="D44" s="1" t="s">
        <v>448</v>
      </c>
      <c r="E44" s="1" t="s">
        <v>449</v>
      </c>
      <c r="F44" s="4">
        <v>1214900</v>
      </c>
      <c r="G44" s="4">
        <v>4924.6000000000004</v>
      </c>
      <c r="H44" s="4">
        <v>0.76</v>
      </c>
    </row>
    <row r="45" spans="2:8">
      <c r="B45" s="1" t="s">
        <v>2811</v>
      </c>
      <c r="C45" s="5" t="s">
        <v>212</v>
      </c>
      <c r="D45" s="1" t="s">
        <v>218</v>
      </c>
      <c r="E45" s="1" t="s">
        <v>381</v>
      </c>
      <c r="F45" s="4">
        <v>441600</v>
      </c>
      <c r="G45" s="4">
        <v>4865.7700000000004</v>
      </c>
      <c r="H45" s="4">
        <v>0.75</v>
      </c>
    </row>
    <row r="46" spans="2:8">
      <c r="B46" s="1" t="s">
        <v>2656</v>
      </c>
      <c r="C46" s="5" t="s">
        <v>212</v>
      </c>
      <c r="D46" s="1" t="s">
        <v>331</v>
      </c>
      <c r="E46" s="1" t="s">
        <v>461</v>
      </c>
      <c r="F46" s="4">
        <v>540416</v>
      </c>
      <c r="G46" s="4">
        <v>4751.6099999999997</v>
      </c>
      <c r="H46" s="4">
        <v>0.73</v>
      </c>
    </row>
    <row r="47" spans="2:8">
      <c r="B47" s="1" t="s">
        <v>2812</v>
      </c>
      <c r="C47" s="5" t="s">
        <v>212</v>
      </c>
      <c r="D47" s="1" t="s">
        <v>213</v>
      </c>
      <c r="E47" s="1" t="s">
        <v>513</v>
      </c>
      <c r="F47" s="4">
        <v>3554587</v>
      </c>
      <c r="G47" s="4">
        <v>4702.72</v>
      </c>
      <c r="H47" s="4">
        <v>0.73</v>
      </c>
    </row>
    <row r="48" spans="2:8">
      <c r="B48" s="1" t="s">
        <v>2612</v>
      </c>
      <c r="C48" s="5" t="s">
        <v>212</v>
      </c>
      <c r="D48" s="1" t="s">
        <v>243</v>
      </c>
      <c r="E48" s="1" t="s">
        <v>244</v>
      </c>
      <c r="F48" s="4">
        <v>97509</v>
      </c>
      <c r="G48" s="4">
        <v>4507.6000000000004</v>
      </c>
      <c r="H48" s="4">
        <v>0.7</v>
      </c>
    </row>
    <row r="49" spans="2:8">
      <c r="B49" s="1" t="s">
        <v>2536</v>
      </c>
      <c r="C49" s="5" t="s">
        <v>212</v>
      </c>
      <c r="D49" s="1" t="s">
        <v>258</v>
      </c>
      <c r="E49" s="1" t="s">
        <v>259</v>
      </c>
      <c r="F49" s="4">
        <v>614025</v>
      </c>
      <c r="G49" s="4">
        <v>4352.5200000000004</v>
      </c>
      <c r="H49" s="4">
        <v>0.67</v>
      </c>
    </row>
    <row r="50" spans="2:8">
      <c r="B50" s="1" t="s">
        <v>2629</v>
      </c>
      <c r="C50" s="5" t="s">
        <v>212</v>
      </c>
      <c r="D50" s="1" t="s">
        <v>216</v>
      </c>
      <c r="E50" s="1" t="s">
        <v>462</v>
      </c>
      <c r="F50" s="4">
        <v>1182600</v>
      </c>
      <c r="G50" s="4">
        <v>4071.69</v>
      </c>
      <c r="H50" s="4">
        <v>0.63</v>
      </c>
    </row>
    <row r="51" spans="2:8">
      <c r="B51" s="1" t="s">
        <v>2591</v>
      </c>
      <c r="C51" s="5" t="s">
        <v>212</v>
      </c>
      <c r="D51" s="1" t="s">
        <v>241</v>
      </c>
      <c r="E51" s="1" t="s">
        <v>445</v>
      </c>
      <c r="F51" s="4">
        <v>1035000</v>
      </c>
      <c r="G51" s="4">
        <v>3783.44</v>
      </c>
      <c r="H51" s="4">
        <v>0.57999999999999996</v>
      </c>
    </row>
    <row r="52" spans="2:8">
      <c r="B52" s="1" t="s">
        <v>2530</v>
      </c>
      <c r="C52" s="5" t="s">
        <v>212</v>
      </c>
      <c r="D52" s="1" t="s">
        <v>393</v>
      </c>
      <c r="E52" s="1" t="s">
        <v>394</v>
      </c>
      <c r="F52" s="4">
        <v>1716000</v>
      </c>
      <c r="G52" s="4">
        <v>3642.21</v>
      </c>
      <c r="H52" s="4">
        <v>0.56000000000000005</v>
      </c>
    </row>
    <row r="53" spans="2:8">
      <c r="B53" s="1" t="s">
        <v>2606</v>
      </c>
      <c r="C53" s="5" t="s">
        <v>212</v>
      </c>
      <c r="D53" s="1" t="s">
        <v>331</v>
      </c>
      <c r="E53" s="1" t="s">
        <v>450</v>
      </c>
      <c r="F53" s="4">
        <v>118000</v>
      </c>
      <c r="G53" s="4">
        <v>3575.64</v>
      </c>
      <c r="H53" s="4">
        <v>0.55000000000000004</v>
      </c>
    </row>
    <row r="54" spans="2:8">
      <c r="B54" s="1" t="s">
        <v>2619</v>
      </c>
      <c r="C54" s="5" t="s">
        <v>212</v>
      </c>
      <c r="D54" s="1" t="s">
        <v>237</v>
      </c>
      <c r="E54" s="1" t="s">
        <v>399</v>
      </c>
      <c r="F54" s="4">
        <v>106425</v>
      </c>
      <c r="G54" s="4">
        <v>3540.92</v>
      </c>
      <c r="H54" s="4">
        <v>0.55000000000000004</v>
      </c>
    </row>
    <row r="55" spans="2:8">
      <c r="B55" s="1" t="s">
        <v>2592</v>
      </c>
      <c r="C55" s="5" t="s">
        <v>212</v>
      </c>
      <c r="D55" s="1" t="s">
        <v>272</v>
      </c>
      <c r="E55" s="1" t="s">
        <v>520</v>
      </c>
      <c r="F55" s="4">
        <v>1071186</v>
      </c>
      <c r="G55" s="4">
        <v>3474.39</v>
      </c>
      <c r="H55" s="4">
        <v>0.54</v>
      </c>
    </row>
    <row r="56" spans="2:8">
      <c r="B56" s="1" t="s">
        <v>2813</v>
      </c>
      <c r="C56" s="5" t="s">
        <v>212</v>
      </c>
      <c r="D56" s="1" t="s">
        <v>251</v>
      </c>
      <c r="E56" s="1" t="s">
        <v>519</v>
      </c>
      <c r="F56" s="4">
        <v>249172</v>
      </c>
      <c r="G56" s="4">
        <v>3456.02</v>
      </c>
      <c r="H56" s="4">
        <v>0.53</v>
      </c>
    </row>
    <row r="57" spans="2:8">
      <c r="B57" s="1" t="s">
        <v>2665</v>
      </c>
      <c r="C57" s="5" t="s">
        <v>212</v>
      </c>
      <c r="D57" s="1" t="s">
        <v>243</v>
      </c>
      <c r="E57" s="1" t="s">
        <v>283</v>
      </c>
      <c r="F57" s="4">
        <v>117900</v>
      </c>
      <c r="G57" s="4">
        <v>3328.73</v>
      </c>
      <c r="H57" s="4">
        <v>0.51</v>
      </c>
    </row>
    <row r="58" spans="2:8">
      <c r="B58" s="1" t="s">
        <v>2678</v>
      </c>
      <c r="C58" s="5" t="s">
        <v>212</v>
      </c>
      <c r="D58" s="1" t="s">
        <v>249</v>
      </c>
      <c r="E58" s="1" t="s">
        <v>600</v>
      </c>
      <c r="F58" s="4">
        <v>525375</v>
      </c>
      <c r="G58" s="4">
        <v>3319.84</v>
      </c>
      <c r="H58" s="4">
        <v>0.51</v>
      </c>
    </row>
    <row r="59" spans="2:8">
      <c r="B59" s="1" t="s">
        <v>2814</v>
      </c>
      <c r="C59" s="5" t="s">
        <v>212</v>
      </c>
      <c r="D59" s="1" t="s">
        <v>237</v>
      </c>
      <c r="E59" s="1" t="s">
        <v>641</v>
      </c>
      <c r="F59" s="4">
        <v>716833</v>
      </c>
      <c r="G59" s="4">
        <v>3271.27</v>
      </c>
      <c r="H59" s="4">
        <v>0.51</v>
      </c>
    </row>
    <row r="60" spans="2:8">
      <c r="B60" s="1" t="s">
        <v>2587</v>
      </c>
      <c r="C60" s="5" t="s">
        <v>212</v>
      </c>
      <c r="D60" s="1" t="s">
        <v>225</v>
      </c>
      <c r="E60" s="1" t="s">
        <v>369</v>
      </c>
      <c r="F60" s="4">
        <v>118000</v>
      </c>
      <c r="G60" s="4">
        <v>3258.75</v>
      </c>
      <c r="H60" s="4">
        <v>0.5</v>
      </c>
    </row>
    <row r="61" spans="2:8">
      <c r="B61" s="1" t="s">
        <v>2584</v>
      </c>
      <c r="C61" s="5" t="s">
        <v>212</v>
      </c>
      <c r="D61" s="1" t="s">
        <v>354</v>
      </c>
      <c r="E61" s="1" t="s">
        <v>466</v>
      </c>
      <c r="F61" s="4">
        <v>1697625</v>
      </c>
      <c r="G61" s="4">
        <v>3229.73</v>
      </c>
      <c r="H61" s="4">
        <v>0.5</v>
      </c>
    </row>
    <row r="62" spans="2:8">
      <c r="B62" s="1" t="s">
        <v>2538</v>
      </c>
      <c r="C62" s="5" t="s">
        <v>212</v>
      </c>
      <c r="D62" s="1" t="s">
        <v>225</v>
      </c>
      <c r="E62" s="1" t="s">
        <v>226</v>
      </c>
      <c r="F62" s="4">
        <v>126375</v>
      </c>
      <c r="G62" s="4">
        <v>3178.2</v>
      </c>
      <c r="H62" s="4">
        <v>0.49</v>
      </c>
    </row>
    <row r="63" spans="2:8">
      <c r="B63" s="1" t="s">
        <v>2644</v>
      </c>
      <c r="C63" s="5" t="s">
        <v>212</v>
      </c>
      <c r="D63" s="1" t="s">
        <v>274</v>
      </c>
      <c r="E63" s="1" t="s">
        <v>275</v>
      </c>
      <c r="F63" s="4">
        <v>261119</v>
      </c>
      <c r="G63" s="4">
        <v>2792.67</v>
      </c>
      <c r="H63" s="4">
        <v>0.43</v>
      </c>
    </row>
    <row r="64" spans="2:8">
      <c r="B64" s="1" t="s">
        <v>2620</v>
      </c>
      <c r="C64" s="5" t="s">
        <v>212</v>
      </c>
      <c r="D64" s="1" t="s">
        <v>260</v>
      </c>
      <c r="E64" s="1" t="s">
        <v>261</v>
      </c>
      <c r="F64" s="4">
        <v>558000</v>
      </c>
      <c r="G64" s="4">
        <v>2677.28</v>
      </c>
      <c r="H64" s="4">
        <v>0.41</v>
      </c>
    </row>
    <row r="65" spans="2:8">
      <c r="B65" s="1" t="s">
        <v>2589</v>
      </c>
      <c r="C65" s="5" t="s">
        <v>212</v>
      </c>
      <c r="D65" s="1" t="s">
        <v>228</v>
      </c>
      <c r="E65" s="1" t="s">
        <v>296</v>
      </c>
      <c r="F65" s="4">
        <v>3401160</v>
      </c>
      <c r="G65" s="4">
        <v>2671.61</v>
      </c>
      <c r="H65" s="4">
        <v>0.41</v>
      </c>
    </row>
    <row r="66" spans="2:8">
      <c r="B66" s="1" t="s">
        <v>2525</v>
      </c>
      <c r="C66" s="5" t="s">
        <v>212</v>
      </c>
      <c r="D66" s="1" t="s">
        <v>251</v>
      </c>
      <c r="E66" s="1" t="s">
        <v>252</v>
      </c>
      <c r="F66" s="4">
        <v>341250</v>
      </c>
      <c r="G66" s="4">
        <v>2580.87</v>
      </c>
      <c r="H66" s="4">
        <v>0.4</v>
      </c>
    </row>
    <row r="67" spans="2:8">
      <c r="B67" s="1" t="s">
        <v>2605</v>
      </c>
      <c r="C67" s="5" t="s">
        <v>212</v>
      </c>
      <c r="D67" s="1" t="s">
        <v>274</v>
      </c>
      <c r="E67" s="1" t="s">
        <v>488</v>
      </c>
      <c r="F67" s="4">
        <v>588500</v>
      </c>
      <c r="G67" s="4">
        <v>2564.09</v>
      </c>
      <c r="H67" s="4">
        <v>0.4</v>
      </c>
    </row>
    <row r="68" spans="2:8">
      <c r="B68" s="1" t="s">
        <v>2633</v>
      </c>
      <c r="C68" s="5" t="s">
        <v>212</v>
      </c>
      <c r="D68" s="1" t="s">
        <v>225</v>
      </c>
      <c r="E68" s="1" t="s">
        <v>489</v>
      </c>
      <c r="F68" s="4">
        <v>178886</v>
      </c>
      <c r="G68" s="4">
        <v>2537.23</v>
      </c>
      <c r="H68" s="4">
        <v>0.39</v>
      </c>
    </row>
    <row r="69" spans="2:8">
      <c r="B69" s="1" t="s">
        <v>2586</v>
      </c>
      <c r="C69" s="5" t="s">
        <v>212</v>
      </c>
      <c r="D69" s="1" t="s">
        <v>284</v>
      </c>
      <c r="E69" s="1" t="s">
        <v>378</v>
      </c>
      <c r="F69" s="4">
        <v>563125</v>
      </c>
      <c r="G69" s="4">
        <v>2369.63</v>
      </c>
      <c r="H69" s="4">
        <v>0.37</v>
      </c>
    </row>
    <row r="70" spans="2:8">
      <c r="B70" s="1" t="s">
        <v>2815</v>
      </c>
      <c r="C70" s="5" t="s">
        <v>212</v>
      </c>
      <c r="D70" s="1" t="s">
        <v>255</v>
      </c>
      <c r="E70" s="1" t="s">
        <v>262</v>
      </c>
      <c r="F70" s="4">
        <v>57526</v>
      </c>
      <c r="G70" s="4">
        <v>2318.21</v>
      </c>
      <c r="H70" s="4">
        <v>0.36</v>
      </c>
    </row>
    <row r="71" spans="2:8">
      <c r="B71" s="1" t="s">
        <v>2816</v>
      </c>
      <c r="C71" s="5" t="s">
        <v>212</v>
      </c>
      <c r="D71" s="1" t="s">
        <v>237</v>
      </c>
      <c r="E71" s="1" t="s">
        <v>529</v>
      </c>
      <c r="F71" s="4">
        <v>67800</v>
      </c>
      <c r="G71" s="4">
        <v>2281.5700000000002</v>
      </c>
      <c r="H71" s="4">
        <v>0.35</v>
      </c>
    </row>
    <row r="72" spans="2:8">
      <c r="B72" s="1" t="s">
        <v>2549</v>
      </c>
      <c r="C72" s="5" t="s">
        <v>212</v>
      </c>
      <c r="D72" s="1" t="s">
        <v>228</v>
      </c>
      <c r="E72" s="1" t="s">
        <v>387</v>
      </c>
      <c r="F72" s="4">
        <v>294000</v>
      </c>
      <c r="G72" s="4">
        <v>2176.19</v>
      </c>
      <c r="H72" s="4">
        <v>0.34</v>
      </c>
    </row>
    <row r="73" spans="2:8">
      <c r="B73" s="1" t="s">
        <v>2604</v>
      </c>
      <c r="C73" s="5" t="s">
        <v>212</v>
      </c>
      <c r="D73" s="1" t="s">
        <v>267</v>
      </c>
      <c r="E73" s="1" t="s">
        <v>625</v>
      </c>
      <c r="F73" s="4">
        <v>127000</v>
      </c>
      <c r="G73" s="4">
        <v>2168.9699999999998</v>
      </c>
      <c r="H73" s="4">
        <v>0.34</v>
      </c>
    </row>
    <row r="74" spans="2:8">
      <c r="B74" s="1" t="s">
        <v>2817</v>
      </c>
      <c r="C74" s="5" t="s">
        <v>212</v>
      </c>
      <c r="D74" s="1" t="s">
        <v>239</v>
      </c>
      <c r="E74" s="1" t="s">
        <v>621</v>
      </c>
      <c r="F74" s="4">
        <v>80899</v>
      </c>
      <c r="G74" s="4">
        <v>2033.44</v>
      </c>
      <c r="H74" s="4">
        <v>0.31</v>
      </c>
    </row>
    <row r="75" spans="2:8">
      <c r="B75" s="1" t="s">
        <v>2542</v>
      </c>
      <c r="C75" s="5" t="s">
        <v>212</v>
      </c>
      <c r="D75" s="1" t="s">
        <v>239</v>
      </c>
      <c r="E75" s="1" t="s">
        <v>390</v>
      </c>
      <c r="F75" s="4">
        <v>51155</v>
      </c>
      <c r="G75" s="4">
        <v>1473.29</v>
      </c>
      <c r="H75" s="4">
        <v>0.23</v>
      </c>
    </row>
    <row r="76" spans="2:8">
      <c r="B76" s="1" t="s">
        <v>2818</v>
      </c>
      <c r="C76" s="5" t="s">
        <v>212</v>
      </c>
      <c r="D76" s="1" t="s">
        <v>225</v>
      </c>
      <c r="E76" s="1" t="s">
        <v>961</v>
      </c>
      <c r="F76" s="4">
        <v>79802</v>
      </c>
      <c r="G76" s="4">
        <v>1456.07</v>
      </c>
      <c r="H76" s="4">
        <v>0.22</v>
      </c>
    </row>
    <row r="77" spans="2:8">
      <c r="B77" s="1" t="s">
        <v>2819</v>
      </c>
      <c r="C77" s="5" t="s">
        <v>212</v>
      </c>
      <c r="D77" s="1" t="s">
        <v>340</v>
      </c>
      <c r="E77" s="1" t="s">
        <v>374</v>
      </c>
      <c r="F77" s="4">
        <v>1393000</v>
      </c>
      <c r="G77" s="4">
        <v>1455.69</v>
      </c>
      <c r="H77" s="4">
        <v>0.22</v>
      </c>
    </row>
    <row r="78" spans="2:8">
      <c r="B78" s="1" t="s">
        <v>2820</v>
      </c>
      <c r="C78" s="5" t="s">
        <v>212</v>
      </c>
      <c r="D78" s="1" t="s">
        <v>393</v>
      </c>
      <c r="E78" s="1" t="s">
        <v>610</v>
      </c>
      <c r="F78" s="4">
        <v>92600</v>
      </c>
      <c r="G78" s="4">
        <v>1420.48</v>
      </c>
      <c r="H78" s="4">
        <v>0.22</v>
      </c>
    </row>
    <row r="79" spans="2:8">
      <c r="B79" s="1" t="s">
        <v>2614</v>
      </c>
      <c r="C79" s="5" t="s">
        <v>212</v>
      </c>
      <c r="D79" s="1" t="s">
        <v>316</v>
      </c>
      <c r="E79" s="1" t="s">
        <v>962</v>
      </c>
      <c r="F79" s="4">
        <v>52808</v>
      </c>
      <c r="G79" s="4">
        <v>544.48</v>
      </c>
      <c r="H79" s="4">
        <v>0.08</v>
      </c>
    </row>
    <row r="80" spans="2:8">
      <c r="B80" s="1" t="s">
        <v>2821</v>
      </c>
      <c r="C80" s="5" t="s">
        <v>212</v>
      </c>
      <c r="D80" s="1" t="s">
        <v>366</v>
      </c>
      <c r="E80" s="1" t="s">
        <v>645</v>
      </c>
      <c r="F80" s="4">
        <v>107571</v>
      </c>
      <c r="G80" s="4">
        <v>394.46</v>
      </c>
      <c r="H80" s="4">
        <v>0.06</v>
      </c>
    </row>
    <row r="81" spans="2:8">
      <c r="B81" s="1" t="s">
        <v>2677</v>
      </c>
      <c r="C81" s="5" t="s">
        <v>212</v>
      </c>
      <c r="D81" s="1" t="s">
        <v>284</v>
      </c>
      <c r="E81" s="1" t="s">
        <v>372</v>
      </c>
      <c r="F81" s="4">
        <v>4200</v>
      </c>
      <c r="G81" s="4">
        <v>348.27</v>
      </c>
      <c r="H81" s="4">
        <v>0.05</v>
      </c>
    </row>
    <row r="82" spans="2:8">
      <c r="B82" s="1" t="s">
        <v>2659</v>
      </c>
      <c r="C82" s="5" t="s">
        <v>212</v>
      </c>
      <c r="D82" s="1" t="s">
        <v>243</v>
      </c>
      <c r="E82" s="1" t="s">
        <v>626</v>
      </c>
      <c r="F82" s="4">
        <v>35700</v>
      </c>
      <c r="G82" s="4">
        <v>231.48</v>
      </c>
      <c r="H82" s="4">
        <v>0.04</v>
      </c>
    </row>
    <row r="83" spans="2:8">
      <c r="B83" s="1" t="s">
        <v>2646</v>
      </c>
      <c r="C83" s="5" t="s">
        <v>212</v>
      </c>
      <c r="D83" s="1" t="s">
        <v>274</v>
      </c>
      <c r="E83" s="1" t="s">
        <v>596</v>
      </c>
      <c r="F83" s="4">
        <v>9000</v>
      </c>
      <c r="G83" s="4">
        <v>99.1</v>
      </c>
      <c r="H83" s="4">
        <v>0.02</v>
      </c>
    </row>
    <row r="84" spans="2:8">
      <c r="B84" s="2" t="s">
        <v>896</v>
      </c>
      <c r="C84" s="5" t="s">
        <v>212</v>
      </c>
      <c r="F84" s="4">
        <v>6250</v>
      </c>
      <c r="G84" s="4">
        <v>2552.1</v>
      </c>
      <c r="H84" s="4">
        <v>0.39</v>
      </c>
    </row>
    <row r="85" spans="2:8">
      <c r="B85" s="1" t="s">
        <v>2699</v>
      </c>
      <c r="C85" s="5" t="s">
        <v>212</v>
      </c>
      <c r="D85" s="1" t="s">
        <v>366</v>
      </c>
      <c r="E85" s="1" t="s">
        <v>367</v>
      </c>
      <c r="F85" s="4">
        <v>-6650</v>
      </c>
      <c r="G85" s="4">
        <v>-50.15</v>
      </c>
      <c r="H85" s="4">
        <v>-0.01</v>
      </c>
    </row>
    <row r="86" spans="2:8">
      <c r="B86" s="1" t="s">
        <v>2685</v>
      </c>
      <c r="C86" s="5" t="s">
        <v>212</v>
      </c>
      <c r="D86" s="1" t="s">
        <v>249</v>
      </c>
      <c r="E86" s="1" t="s">
        <v>600</v>
      </c>
      <c r="F86" s="4">
        <v>-14375</v>
      </c>
      <c r="G86" s="4">
        <v>-91.44</v>
      </c>
      <c r="H86" s="4">
        <v>-0.01</v>
      </c>
    </row>
    <row r="87" spans="2:8">
      <c r="B87" s="1" t="s">
        <v>2720</v>
      </c>
      <c r="C87" s="5" t="s">
        <v>212</v>
      </c>
      <c r="D87" s="1" t="s">
        <v>274</v>
      </c>
      <c r="E87" s="1" t="s">
        <v>596</v>
      </c>
      <c r="F87" s="4">
        <v>-9000</v>
      </c>
      <c r="G87" s="4">
        <v>-99.76</v>
      </c>
      <c r="H87" s="4">
        <v>-0.02</v>
      </c>
    </row>
    <row r="88" spans="2:8">
      <c r="B88" s="1" t="s">
        <v>2682</v>
      </c>
      <c r="C88" s="5" t="s">
        <v>212</v>
      </c>
      <c r="D88" s="1" t="s">
        <v>448</v>
      </c>
      <c r="E88" s="1" t="s">
        <v>449</v>
      </c>
      <c r="F88" s="4">
        <v>-33600</v>
      </c>
      <c r="G88" s="4">
        <v>-136.4</v>
      </c>
      <c r="H88" s="4">
        <v>-0.02</v>
      </c>
    </row>
    <row r="89" spans="2:8">
      <c r="B89" s="1" t="s">
        <v>2706</v>
      </c>
      <c r="C89" s="5" t="s">
        <v>212</v>
      </c>
      <c r="D89" s="1" t="s">
        <v>243</v>
      </c>
      <c r="E89" s="1" t="s">
        <v>626</v>
      </c>
      <c r="F89" s="4">
        <v>-35700</v>
      </c>
      <c r="G89" s="4">
        <v>-232.91</v>
      </c>
      <c r="H89" s="4">
        <v>-0.04</v>
      </c>
    </row>
    <row r="90" spans="2:8">
      <c r="B90" s="1" t="s">
        <v>2731</v>
      </c>
      <c r="C90" s="5" t="s">
        <v>212</v>
      </c>
      <c r="D90" s="1" t="s">
        <v>354</v>
      </c>
      <c r="E90" s="1" t="s">
        <v>375</v>
      </c>
      <c r="F90" s="4">
        <v>-142500</v>
      </c>
      <c r="G90" s="4">
        <v>-250.94</v>
      </c>
      <c r="H90" s="4">
        <v>-0.04</v>
      </c>
    </row>
    <row r="91" spans="2:8">
      <c r="B91" s="1" t="s">
        <v>2687</v>
      </c>
      <c r="C91" s="5" t="s">
        <v>212</v>
      </c>
      <c r="D91" s="1" t="s">
        <v>284</v>
      </c>
      <c r="E91" s="1" t="s">
        <v>372</v>
      </c>
      <c r="F91" s="4">
        <v>-4200</v>
      </c>
      <c r="G91" s="4">
        <v>-350.71</v>
      </c>
      <c r="H91" s="4">
        <v>-0.05</v>
      </c>
    </row>
    <row r="92" spans="2:8">
      <c r="B92" s="1" t="s">
        <v>2758</v>
      </c>
      <c r="C92" s="5" t="s">
        <v>212</v>
      </c>
      <c r="D92" s="1" t="s">
        <v>316</v>
      </c>
      <c r="E92" s="1" t="s">
        <v>962</v>
      </c>
      <c r="F92" s="4">
        <v>-52700</v>
      </c>
      <c r="G92" s="4">
        <v>-547.74</v>
      </c>
      <c r="H92" s="4">
        <v>-0.08</v>
      </c>
    </row>
    <row r="93" spans="2:8">
      <c r="B93" s="1" t="s">
        <v>2822</v>
      </c>
      <c r="C93" s="5" t="s">
        <v>212</v>
      </c>
      <c r="D93" s="1" t="s">
        <v>218</v>
      </c>
      <c r="E93" s="1" t="s">
        <v>370</v>
      </c>
      <c r="F93" s="4">
        <v>-51800</v>
      </c>
      <c r="G93" s="4">
        <v>-565.09</v>
      </c>
      <c r="H93" s="4">
        <v>-0.09</v>
      </c>
    </row>
    <row r="94" spans="2:8">
      <c r="B94" s="1" t="s">
        <v>2754</v>
      </c>
      <c r="C94" s="5" t="s">
        <v>212</v>
      </c>
      <c r="D94" s="1" t="s">
        <v>243</v>
      </c>
      <c r="E94" s="1" t="s">
        <v>373</v>
      </c>
      <c r="F94" s="4">
        <v>-91000</v>
      </c>
      <c r="G94" s="4">
        <v>-900.58</v>
      </c>
      <c r="H94" s="4">
        <v>-0.14000000000000001</v>
      </c>
    </row>
    <row r="95" spans="2:8">
      <c r="B95" s="1" t="s">
        <v>2737</v>
      </c>
      <c r="C95" s="5" t="s">
        <v>212</v>
      </c>
      <c r="D95" s="1" t="s">
        <v>216</v>
      </c>
      <c r="E95" s="1" t="s">
        <v>462</v>
      </c>
      <c r="F95" s="4">
        <v>-286200</v>
      </c>
      <c r="G95" s="4">
        <v>-992.26</v>
      </c>
      <c r="H95" s="4">
        <v>-0.15</v>
      </c>
    </row>
    <row r="96" spans="2:8">
      <c r="B96" s="1" t="s">
        <v>2691</v>
      </c>
      <c r="C96" s="5" t="s">
        <v>212</v>
      </c>
      <c r="D96" s="1" t="s">
        <v>258</v>
      </c>
      <c r="E96" s="1" t="s">
        <v>259</v>
      </c>
      <c r="F96" s="4">
        <v>-171000</v>
      </c>
      <c r="G96" s="4">
        <v>-1221.03</v>
      </c>
      <c r="H96" s="4">
        <v>-0.19</v>
      </c>
    </row>
    <row r="97" spans="2:8">
      <c r="B97" s="1" t="s">
        <v>2823</v>
      </c>
      <c r="C97" s="5" t="s">
        <v>212</v>
      </c>
      <c r="D97" s="1" t="s">
        <v>340</v>
      </c>
      <c r="E97" s="1" t="s">
        <v>374</v>
      </c>
      <c r="F97" s="4">
        <v>-1391500</v>
      </c>
      <c r="G97" s="4">
        <v>-1463.86</v>
      </c>
      <c r="H97" s="4">
        <v>-0.23</v>
      </c>
    </row>
    <row r="98" spans="2:8">
      <c r="B98" s="1" t="s">
        <v>2760</v>
      </c>
      <c r="C98" s="5" t="s">
        <v>212</v>
      </c>
      <c r="D98" s="1" t="s">
        <v>243</v>
      </c>
      <c r="E98" s="1" t="s">
        <v>244</v>
      </c>
      <c r="F98" s="4">
        <v>-32250</v>
      </c>
      <c r="G98" s="4">
        <v>-1501.48</v>
      </c>
      <c r="H98" s="4">
        <v>-0.23</v>
      </c>
    </row>
    <row r="99" spans="2:8">
      <c r="B99" s="1" t="s">
        <v>2788</v>
      </c>
      <c r="C99" s="5" t="s">
        <v>212</v>
      </c>
      <c r="D99" s="1" t="s">
        <v>241</v>
      </c>
      <c r="E99" s="1" t="s">
        <v>276</v>
      </c>
      <c r="F99" s="4">
        <v>-95000</v>
      </c>
      <c r="G99" s="4">
        <v>-1593.39</v>
      </c>
      <c r="H99" s="4">
        <v>-0.25</v>
      </c>
    </row>
    <row r="100" spans="2:8">
      <c r="B100" s="1" t="s">
        <v>2824</v>
      </c>
      <c r="C100" s="5" t="s">
        <v>212</v>
      </c>
      <c r="D100" s="1" t="s">
        <v>311</v>
      </c>
      <c r="E100" s="1" t="s">
        <v>482</v>
      </c>
      <c r="F100" s="4">
        <v>-38000</v>
      </c>
      <c r="G100" s="4">
        <v>-1649.94</v>
      </c>
      <c r="H100" s="4">
        <v>-0.25</v>
      </c>
    </row>
    <row r="101" spans="2:8">
      <c r="B101" s="1" t="s">
        <v>2787</v>
      </c>
      <c r="C101" s="5" t="s">
        <v>212</v>
      </c>
      <c r="D101" s="1" t="s">
        <v>243</v>
      </c>
      <c r="E101" s="1" t="s">
        <v>597</v>
      </c>
      <c r="F101" s="4">
        <v>-268450</v>
      </c>
      <c r="G101" s="4">
        <v>-2432.4299999999998</v>
      </c>
      <c r="H101" s="4">
        <v>-0.38</v>
      </c>
    </row>
    <row r="102" spans="2:8">
      <c r="B102" s="1" t="s">
        <v>2781</v>
      </c>
      <c r="C102" s="5" t="s">
        <v>212</v>
      </c>
      <c r="D102" s="1" t="s">
        <v>251</v>
      </c>
      <c r="E102" s="1" t="s">
        <v>252</v>
      </c>
      <c r="F102" s="4">
        <v>-341250</v>
      </c>
      <c r="G102" s="4">
        <v>-2596.4</v>
      </c>
      <c r="H102" s="4">
        <v>-0.4</v>
      </c>
    </row>
    <row r="103" spans="2:8">
      <c r="B103" s="1" t="s">
        <v>2797</v>
      </c>
      <c r="C103" s="5" t="s">
        <v>212</v>
      </c>
      <c r="D103" s="1" t="s">
        <v>213</v>
      </c>
      <c r="E103" s="1" t="s">
        <v>215</v>
      </c>
      <c r="F103" s="4">
        <v>-166100</v>
      </c>
      <c r="G103" s="4">
        <v>-2690.07</v>
      </c>
      <c r="H103" s="4">
        <v>-0.42</v>
      </c>
    </row>
    <row r="104" spans="2:8">
      <c r="B104" s="1" t="s">
        <v>2752</v>
      </c>
      <c r="C104" s="5" t="s">
        <v>212</v>
      </c>
      <c r="D104" s="1" t="s">
        <v>260</v>
      </c>
      <c r="E104" s="1" t="s">
        <v>261</v>
      </c>
      <c r="F104" s="4">
        <v>-558000</v>
      </c>
      <c r="G104" s="4">
        <v>-2694.02</v>
      </c>
      <c r="H104" s="4">
        <v>-0.42</v>
      </c>
    </row>
    <row r="105" spans="2:8">
      <c r="B105" s="1" t="s">
        <v>2746</v>
      </c>
      <c r="C105" s="5" t="s">
        <v>212</v>
      </c>
      <c r="D105" s="1" t="s">
        <v>213</v>
      </c>
      <c r="E105" s="1" t="s">
        <v>227</v>
      </c>
      <c r="F105" s="4">
        <v>-315600</v>
      </c>
      <c r="G105" s="4">
        <v>-2721.26</v>
      </c>
      <c r="H105" s="4">
        <v>-0.42</v>
      </c>
    </row>
    <row r="106" spans="2:8">
      <c r="B106" s="1" t="s">
        <v>2769</v>
      </c>
      <c r="C106" s="5" t="s">
        <v>212</v>
      </c>
      <c r="D106" s="1" t="s">
        <v>225</v>
      </c>
      <c r="E106" s="1" t="s">
        <v>226</v>
      </c>
      <c r="F106" s="4">
        <v>-126375</v>
      </c>
      <c r="G106" s="4">
        <v>-3200.51</v>
      </c>
      <c r="H106" s="4">
        <v>-0.49</v>
      </c>
    </row>
    <row r="107" spans="2:8">
      <c r="B107" s="1" t="s">
        <v>2825</v>
      </c>
      <c r="C107" s="5" t="s">
        <v>212</v>
      </c>
      <c r="D107" s="1" t="s">
        <v>241</v>
      </c>
      <c r="E107" s="1" t="s">
        <v>242</v>
      </c>
      <c r="F107" s="4">
        <v>-42100</v>
      </c>
      <c r="G107" s="4">
        <v>-3220.94</v>
      </c>
      <c r="H107" s="4">
        <v>-0.5</v>
      </c>
    </row>
    <row r="108" spans="2:8">
      <c r="B108" s="1" t="s">
        <v>2794</v>
      </c>
      <c r="C108" s="5" t="s">
        <v>212</v>
      </c>
      <c r="D108" s="1" t="s">
        <v>354</v>
      </c>
      <c r="E108" s="1" t="s">
        <v>466</v>
      </c>
      <c r="F108" s="4">
        <v>-1697625</v>
      </c>
      <c r="G108" s="4">
        <v>-3250.1</v>
      </c>
      <c r="H108" s="4">
        <v>-0.5</v>
      </c>
    </row>
    <row r="109" spans="2:8">
      <c r="B109" s="1" t="s">
        <v>2790</v>
      </c>
      <c r="C109" s="5" t="s">
        <v>212</v>
      </c>
      <c r="D109" s="1" t="s">
        <v>225</v>
      </c>
      <c r="E109" s="1" t="s">
        <v>369</v>
      </c>
      <c r="F109" s="4">
        <v>-118000</v>
      </c>
      <c r="G109" s="4">
        <v>-3282.47</v>
      </c>
      <c r="H109" s="4">
        <v>-0.51</v>
      </c>
    </row>
    <row r="110" spans="2:8">
      <c r="B110" s="1" t="s">
        <v>2700</v>
      </c>
      <c r="C110" s="5" t="s">
        <v>212</v>
      </c>
      <c r="D110" s="1" t="s">
        <v>243</v>
      </c>
      <c r="E110" s="1" t="s">
        <v>283</v>
      </c>
      <c r="F110" s="4">
        <v>-117900</v>
      </c>
      <c r="G110" s="4">
        <v>-3352.66</v>
      </c>
      <c r="H110" s="4">
        <v>-0.52</v>
      </c>
    </row>
    <row r="111" spans="2:8">
      <c r="B111" s="1" t="s">
        <v>2783</v>
      </c>
      <c r="C111" s="5" t="s">
        <v>212</v>
      </c>
      <c r="D111" s="1" t="s">
        <v>241</v>
      </c>
      <c r="E111" s="1" t="s">
        <v>445</v>
      </c>
      <c r="F111" s="4">
        <v>-1035000</v>
      </c>
      <c r="G111" s="4">
        <v>-3805.7</v>
      </c>
      <c r="H111" s="4">
        <v>-0.59</v>
      </c>
    </row>
    <row r="112" spans="2:8">
      <c r="B112" s="1" t="s">
        <v>2774</v>
      </c>
      <c r="C112" s="5" t="s">
        <v>212</v>
      </c>
      <c r="D112" s="1" t="s">
        <v>213</v>
      </c>
      <c r="E112" s="1" t="s">
        <v>382</v>
      </c>
      <c r="F112" s="4">
        <v>-391500</v>
      </c>
      <c r="G112" s="4">
        <v>-4197.8599999999997</v>
      </c>
      <c r="H112" s="4">
        <v>-0.65</v>
      </c>
    </row>
    <row r="113" spans="2:8">
      <c r="B113" s="1" t="s">
        <v>2826</v>
      </c>
      <c r="C113" s="5" t="s">
        <v>212</v>
      </c>
      <c r="D113" s="1" t="s">
        <v>218</v>
      </c>
      <c r="E113" s="1" t="s">
        <v>220</v>
      </c>
      <c r="F113" s="4">
        <v>-138600</v>
      </c>
      <c r="G113" s="4">
        <v>-4460.63</v>
      </c>
      <c r="H113" s="4">
        <v>-0.69</v>
      </c>
    </row>
    <row r="114" spans="2:8">
      <c r="B114" s="1" t="s">
        <v>2827</v>
      </c>
      <c r="C114" s="5" t="s">
        <v>212</v>
      </c>
      <c r="D114" s="1" t="s">
        <v>221</v>
      </c>
      <c r="E114" s="1" t="s">
        <v>234</v>
      </c>
      <c r="F114" s="4">
        <v>-186600</v>
      </c>
      <c r="G114" s="4">
        <v>-4796.09</v>
      </c>
      <c r="H114" s="4">
        <v>-0.74</v>
      </c>
    </row>
    <row r="115" spans="2:8">
      <c r="B115" s="1" t="s">
        <v>2828</v>
      </c>
      <c r="C115" s="5" t="s">
        <v>212</v>
      </c>
      <c r="D115" s="1" t="s">
        <v>218</v>
      </c>
      <c r="E115" s="1" t="s">
        <v>381</v>
      </c>
      <c r="F115" s="4">
        <v>-441600</v>
      </c>
      <c r="G115" s="4">
        <v>-4897.12</v>
      </c>
      <c r="H115" s="4">
        <v>-0.76</v>
      </c>
    </row>
    <row r="116" spans="2:8">
      <c r="B116" s="1" t="s">
        <v>648</v>
      </c>
      <c r="C116" s="5" t="s">
        <v>212</v>
      </c>
      <c r="D116" s="1" t="s">
        <v>213</v>
      </c>
      <c r="E116" s="1" t="s">
        <v>365</v>
      </c>
      <c r="F116" s="4">
        <v>-948000</v>
      </c>
      <c r="G116" s="4">
        <v>-4985.53</v>
      </c>
      <c r="H116" s="4">
        <v>-0.77</v>
      </c>
    </row>
    <row r="117" spans="2:8">
      <c r="B117" s="1" t="s">
        <v>2793</v>
      </c>
      <c r="C117" s="5" t="s">
        <v>212</v>
      </c>
      <c r="D117" s="1" t="s">
        <v>216</v>
      </c>
      <c r="E117" s="1" t="s">
        <v>217</v>
      </c>
      <c r="F117" s="4">
        <v>-213250</v>
      </c>
      <c r="G117" s="4">
        <v>-4992.72</v>
      </c>
      <c r="H117" s="4">
        <v>-0.77</v>
      </c>
    </row>
    <row r="118" spans="2:8">
      <c r="B118" s="1" t="s">
        <v>2798</v>
      </c>
      <c r="C118" s="5" t="s">
        <v>212</v>
      </c>
      <c r="D118" s="1" t="s">
        <v>228</v>
      </c>
      <c r="E118" s="1" t="s">
        <v>229</v>
      </c>
      <c r="F118" s="4">
        <v>-285000</v>
      </c>
      <c r="G118" s="4">
        <v>-7520.58</v>
      </c>
      <c r="H118" s="4">
        <v>-1.1599999999999999</v>
      </c>
    </row>
    <row r="119" spans="2:8">
      <c r="B119" s="1" t="s">
        <v>2721</v>
      </c>
      <c r="C119" s="5" t="s">
        <v>212</v>
      </c>
      <c r="D119" s="1" t="s">
        <v>260</v>
      </c>
      <c r="E119" s="1" t="s">
        <v>611</v>
      </c>
      <c r="F119" s="4">
        <v>-1401250</v>
      </c>
      <c r="G119" s="4">
        <v>-7671.14</v>
      </c>
      <c r="H119" s="4">
        <v>-1.19</v>
      </c>
    </row>
    <row r="120" spans="2:8">
      <c r="B120" s="1" t="s">
        <v>2751</v>
      </c>
      <c r="C120" s="5" t="s">
        <v>212</v>
      </c>
      <c r="D120" s="1" t="s">
        <v>213</v>
      </c>
      <c r="E120" s="1" t="s">
        <v>214</v>
      </c>
      <c r="F120" s="4">
        <v>-1038800</v>
      </c>
      <c r="G120" s="4">
        <v>-9177.7999999999993</v>
      </c>
      <c r="H120" s="4">
        <v>-1.42</v>
      </c>
    </row>
    <row r="121" spans="2:8">
      <c r="B121" s="1" t="s">
        <v>2770</v>
      </c>
      <c r="C121" s="5" t="s">
        <v>212</v>
      </c>
      <c r="D121" s="1" t="s">
        <v>241</v>
      </c>
      <c r="E121" s="1" t="s">
        <v>447</v>
      </c>
      <c r="F121" s="4">
        <v>-560025</v>
      </c>
      <c r="G121" s="4">
        <v>-9209.0499999999993</v>
      </c>
      <c r="H121" s="4">
        <v>-1.42</v>
      </c>
    </row>
    <row r="122" spans="2:8">
      <c r="B122" s="2" t="s">
        <v>289</v>
      </c>
      <c r="C122" s="9"/>
      <c r="D122" s="2"/>
      <c r="E122" s="2"/>
      <c r="F122" s="10"/>
      <c r="G122" s="10">
        <f>SUM(G13:G84)</f>
        <v>432088.99999999994</v>
      </c>
      <c r="H122" s="10">
        <f>SUM(H13:H84)</f>
        <v>66.72999999999999</v>
      </c>
    </row>
    <row r="123" spans="2:8">
      <c r="B123" s="2" t="s">
        <v>581</v>
      </c>
    </row>
    <row r="124" spans="2:8">
      <c r="B124" s="1" t="s">
        <v>18</v>
      </c>
      <c r="C124" s="5" t="s">
        <v>212</v>
      </c>
      <c r="D124" s="1" t="s">
        <v>582</v>
      </c>
      <c r="E124" s="1" t="s">
        <v>963</v>
      </c>
      <c r="F124" s="4">
        <v>14999250.037</v>
      </c>
      <c r="G124" s="4">
        <v>1520.5</v>
      </c>
      <c r="H124" s="4">
        <v>0.23</v>
      </c>
    </row>
    <row r="125" spans="2:8">
      <c r="B125" s="1" t="s">
        <v>10</v>
      </c>
      <c r="C125" s="5" t="s">
        <v>212</v>
      </c>
      <c r="D125" s="1" t="s">
        <v>582</v>
      </c>
      <c r="E125" s="1" t="s">
        <v>765</v>
      </c>
      <c r="F125" s="4">
        <v>2.0000000000000001E-4</v>
      </c>
      <c r="G125" s="4">
        <v>0</v>
      </c>
      <c r="H125" s="4">
        <v>0</v>
      </c>
    </row>
    <row r="126" spans="2:8">
      <c r="B126" s="2" t="s">
        <v>289</v>
      </c>
      <c r="C126" s="9"/>
      <c r="D126" s="2"/>
      <c r="E126" s="2"/>
      <c r="F126" s="10"/>
      <c r="G126" s="10">
        <f>SUM(G123:G125)</f>
        <v>1520.5</v>
      </c>
      <c r="H126" s="10">
        <f>SUM(H123:H125)</f>
        <v>0.23</v>
      </c>
    </row>
    <row r="127" spans="2:8">
      <c r="B127" s="2" t="s">
        <v>115</v>
      </c>
    </row>
    <row r="128" spans="2:8">
      <c r="B128" s="2" t="s">
        <v>116</v>
      </c>
    </row>
    <row r="129" spans="2:9">
      <c r="B129" s="2" t="s">
        <v>117</v>
      </c>
    </row>
    <row r="130" spans="2:9">
      <c r="B130" s="1" t="s">
        <v>2191</v>
      </c>
      <c r="C130" s="5">
        <v>7.16</v>
      </c>
      <c r="D130" s="1" t="s">
        <v>119</v>
      </c>
      <c r="E130" s="1" t="s">
        <v>650</v>
      </c>
      <c r="F130" s="4">
        <v>16000000</v>
      </c>
      <c r="G130" s="4">
        <v>15345.02</v>
      </c>
      <c r="H130" s="4">
        <v>2.37</v>
      </c>
    </row>
    <row r="131" spans="2:9">
      <c r="B131" s="1" t="s">
        <v>2192</v>
      </c>
      <c r="C131" s="5">
        <v>7.17</v>
      </c>
      <c r="D131" s="1" t="s">
        <v>119</v>
      </c>
      <c r="E131" s="1" t="s">
        <v>863</v>
      </c>
      <c r="F131" s="4">
        <v>8000000</v>
      </c>
      <c r="G131" s="4">
        <v>7638.77</v>
      </c>
      <c r="H131" s="4">
        <v>1.18</v>
      </c>
    </row>
    <row r="132" spans="2:9">
      <c r="B132" s="1" t="s">
        <v>2193</v>
      </c>
      <c r="C132" s="5">
        <v>7.14</v>
      </c>
      <c r="D132" s="1" t="s">
        <v>119</v>
      </c>
      <c r="E132" s="1" t="s">
        <v>965</v>
      </c>
      <c r="F132" s="4">
        <v>7500000</v>
      </c>
      <c r="G132" s="4">
        <v>7459.7</v>
      </c>
      <c r="H132" s="4">
        <v>1.1499999999999999</v>
      </c>
    </row>
    <row r="133" spans="2:9">
      <c r="B133" s="1" t="s">
        <v>2190</v>
      </c>
      <c r="C133" s="5">
        <v>7.1</v>
      </c>
      <c r="D133" s="1" t="s">
        <v>119</v>
      </c>
      <c r="E133" s="1" t="s">
        <v>966</v>
      </c>
      <c r="F133" s="4">
        <v>6500000</v>
      </c>
      <c r="G133" s="4">
        <v>6254.27</v>
      </c>
      <c r="H133" s="4">
        <v>0.97</v>
      </c>
    </row>
    <row r="134" spans="2:9">
      <c r="B134" s="1" t="s">
        <v>118</v>
      </c>
      <c r="C134" s="5">
        <v>6.84</v>
      </c>
      <c r="D134" s="1" t="s">
        <v>119</v>
      </c>
      <c r="E134" s="1" t="s">
        <v>120</v>
      </c>
      <c r="F134" s="4">
        <v>5500000</v>
      </c>
      <c r="G134" s="4">
        <v>5501.75</v>
      </c>
      <c r="H134" s="4">
        <v>0.85</v>
      </c>
    </row>
    <row r="135" spans="2:9">
      <c r="B135" s="1" t="s">
        <v>967</v>
      </c>
      <c r="C135" s="5">
        <v>7.26</v>
      </c>
      <c r="D135" s="1" t="s">
        <v>119</v>
      </c>
      <c r="E135" s="1" t="s">
        <v>968</v>
      </c>
      <c r="F135" s="4">
        <v>2500000</v>
      </c>
      <c r="G135" s="4">
        <v>2474.4899999999998</v>
      </c>
      <c r="H135" s="4">
        <v>0.38</v>
      </c>
    </row>
    <row r="136" spans="2:9">
      <c r="B136" s="1" t="s">
        <v>2189</v>
      </c>
      <c r="C136" s="5">
        <v>7.09</v>
      </c>
      <c r="D136" s="1" t="s">
        <v>119</v>
      </c>
      <c r="E136" s="1" t="s">
        <v>970</v>
      </c>
      <c r="F136" s="4">
        <v>2500000</v>
      </c>
      <c r="G136" s="4">
        <v>2386.5300000000002</v>
      </c>
      <c r="H136" s="4">
        <v>0.37</v>
      </c>
    </row>
    <row r="137" spans="2:9">
      <c r="B137" s="1" t="s">
        <v>2188</v>
      </c>
      <c r="C137" s="5">
        <v>7.17</v>
      </c>
      <c r="D137" s="1" t="s">
        <v>119</v>
      </c>
      <c r="E137" s="1" t="s">
        <v>779</v>
      </c>
      <c r="F137" s="4">
        <v>1500000</v>
      </c>
      <c r="G137" s="4">
        <v>1504.89</v>
      </c>
      <c r="H137" s="4">
        <v>0.23</v>
      </c>
    </row>
    <row r="138" spans="2:9">
      <c r="B138" s="1" t="s">
        <v>971</v>
      </c>
      <c r="C138" s="5">
        <v>7.31</v>
      </c>
      <c r="D138" s="1" t="s">
        <v>119</v>
      </c>
      <c r="E138" s="1" t="s">
        <v>972</v>
      </c>
      <c r="F138" s="4">
        <v>1230000</v>
      </c>
      <c r="G138" s="4">
        <v>1255.3800000000001</v>
      </c>
      <c r="H138" s="4">
        <v>0.19</v>
      </c>
    </row>
    <row r="139" spans="2:9">
      <c r="B139" s="1" t="s">
        <v>973</v>
      </c>
      <c r="C139" s="5">
        <v>7.29</v>
      </c>
      <c r="D139" s="1" t="s">
        <v>119</v>
      </c>
      <c r="E139" s="1" t="s">
        <v>974</v>
      </c>
      <c r="F139" s="4">
        <v>950000</v>
      </c>
      <c r="G139" s="4">
        <v>961.16</v>
      </c>
      <c r="H139" s="4">
        <v>0.15</v>
      </c>
    </row>
    <row r="140" spans="2:9">
      <c r="B140" s="1" t="s">
        <v>975</v>
      </c>
      <c r="C140" s="5">
        <v>7.27</v>
      </c>
      <c r="D140" s="1" t="s">
        <v>119</v>
      </c>
      <c r="E140" s="1" t="s">
        <v>976</v>
      </c>
      <c r="F140" s="4">
        <v>500000</v>
      </c>
      <c r="G140" s="4">
        <v>504.75</v>
      </c>
      <c r="H140" s="4">
        <v>0.08</v>
      </c>
    </row>
    <row r="141" spans="2:9">
      <c r="B141" s="1" t="s">
        <v>2194</v>
      </c>
      <c r="C141" s="5">
        <v>7.16</v>
      </c>
      <c r="D141" s="1" t="s">
        <v>119</v>
      </c>
      <c r="E141" s="1" t="s">
        <v>978</v>
      </c>
      <c r="F141" s="4">
        <v>500000</v>
      </c>
      <c r="G141" s="4">
        <v>497.07</v>
      </c>
      <c r="H141" s="4">
        <v>0.08</v>
      </c>
    </row>
    <row r="142" spans="2:9">
      <c r="B142" s="1" t="s">
        <v>653</v>
      </c>
      <c r="C142" s="5">
        <v>7.22</v>
      </c>
      <c r="D142" s="1" t="s">
        <v>119</v>
      </c>
      <c r="E142" s="1" t="s">
        <v>654</v>
      </c>
      <c r="F142" s="4">
        <v>1700</v>
      </c>
      <c r="G142" s="4">
        <v>1.56</v>
      </c>
      <c r="H142" s="4">
        <v>0</v>
      </c>
      <c r="I142" s="1" t="s">
        <v>646</v>
      </c>
    </row>
    <row r="143" spans="2:9">
      <c r="B143" s="2" t="s">
        <v>121</v>
      </c>
      <c r="C143" s="9"/>
      <c r="D143" s="2"/>
      <c r="E143" s="2"/>
      <c r="F143" s="10"/>
      <c r="G143" s="10">
        <f>SUM(G127:G142)</f>
        <v>51785.34</v>
      </c>
      <c r="H143" s="10">
        <f>SUM(H127:H142)</f>
        <v>8</v>
      </c>
    </row>
    <row r="144" spans="2:9">
      <c r="B144" s="2" t="s">
        <v>979</v>
      </c>
    </row>
    <row r="145" spans="2:8">
      <c r="B145" s="1" t="s">
        <v>2829</v>
      </c>
      <c r="C145" s="5">
        <v>7.98</v>
      </c>
      <c r="D145" s="1" t="s">
        <v>420</v>
      </c>
      <c r="E145" s="1" t="s">
        <v>980</v>
      </c>
      <c r="F145" s="4">
        <v>1000</v>
      </c>
      <c r="G145" s="4">
        <v>9885.3799999999992</v>
      </c>
      <c r="H145" s="4">
        <v>1.53</v>
      </c>
    </row>
    <row r="146" spans="2:8">
      <c r="B146" s="1" t="s">
        <v>981</v>
      </c>
      <c r="C146" s="5">
        <v>7.61</v>
      </c>
      <c r="D146" s="1" t="s">
        <v>420</v>
      </c>
      <c r="E146" s="1" t="s">
        <v>982</v>
      </c>
      <c r="F146" s="4">
        <v>750</v>
      </c>
      <c r="G146" s="4">
        <v>7490.94</v>
      </c>
      <c r="H146" s="4">
        <v>1.1599999999999999</v>
      </c>
    </row>
    <row r="147" spans="2:8">
      <c r="B147" s="1" t="s">
        <v>983</v>
      </c>
      <c r="C147" s="5">
        <v>7.67</v>
      </c>
      <c r="D147" s="1" t="s">
        <v>420</v>
      </c>
      <c r="E147" s="1" t="s">
        <v>984</v>
      </c>
      <c r="F147" s="4">
        <v>750</v>
      </c>
      <c r="G147" s="4">
        <v>7417.72</v>
      </c>
      <c r="H147" s="4">
        <v>1.1499999999999999</v>
      </c>
    </row>
    <row r="148" spans="2:8">
      <c r="B148" s="1" t="s">
        <v>2830</v>
      </c>
      <c r="C148" s="5">
        <v>8.0500000000000007</v>
      </c>
      <c r="D148" s="1" t="s">
        <v>420</v>
      </c>
      <c r="E148" s="1" t="s">
        <v>985</v>
      </c>
      <c r="F148" s="4">
        <v>571</v>
      </c>
      <c r="G148" s="4">
        <v>5919.99</v>
      </c>
      <c r="H148" s="4">
        <v>0.91</v>
      </c>
    </row>
    <row r="149" spans="2:8">
      <c r="B149" s="1" t="s">
        <v>986</v>
      </c>
      <c r="C149" s="5">
        <v>7.65</v>
      </c>
      <c r="D149" s="1" t="s">
        <v>420</v>
      </c>
      <c r="E149" s="1" t="s">
        <v>987</v>
      </c>
      <c r="F149" s="4">
        <v>5000</v>
      </c>
      <c r="G149" s="4">
        <v>4991.62</v>
      </c>
      <c r="H149" s="4">
        <v>0.77</v>
      </c>
    </row>
    <row r="150" spans="2:8">
      <c r="B150" s="1" t="s">
        <v>988</v>
      </c>
      <c r="C150" s="5">
        <v>7.45</v>
      </c>
      <c r="D150" s="1" t="s">
        <v>420</v>
      </c>
      <c r="E150" s="1" t="s">
        <v>989</v>
      </c>
      <c r="F150" s="4">
        <v>500</v>
      </c>
      <c r="G150" s="4">
        <v>4973.76</v>
      </c>
      <c r="H150" s="4">
        <v>0.77</v>
      </c>
    </row>
    <row r="151" spans="2:8">
      <c r="B151" s="1" t="s">
        <v>2447</v>
      </c>
      <c r="C151" s="5">
        <v>8.41</v>
      </c>
      <c r="D151" s="1" t="s">
        <v>426</v>
      </c>
      <c r="E151" s="1" t="s">
        <v>990</v>
      </c>
      <c r="F151" s="4">
        <v>500000</v>
      </c>
      <c r="G151" s="4">
        <v>4962.55</v>
      </c>
      <c r="H151" s="4">
        <v>0.77</v>
      </c>
    </row>
    <row r="152" spans="2:8">
      <c r="B152" s="1" t="s">
        <v>991</v>
      </c>
      <c r="C152" s="5">
        <v>7.62</v>
      </c>
      <c r="D152" s="1" t="s">
        <v>420</v>
      </c>
      <c r="E152" s="1" t="s">
        <v>992</v>
      </c>
      <c r="F152" s="4">
        <v>500</v>
      </c>
      <c r="G152" s="4">
        <v>4953.03</v>
      </c>
      <c r="H152" s="4">
        <v>0.77</v>
      </c>
    </row>
    <row r="153" spans="2:8">
      <c r="B153" s="1" t="s">
        <v>2412</v>
      </c>
      <c r="C153" s="5">
        <v>8.06</v>
      </c>
      <c r="D153" s="1" t="s">
        <v>420</v>
      </c>
      <c r="E153" s="1" t="s">
        <v>993</v>
      </c>
      <c r="F153" s="4">
        <v>500</v>
      </c>
      <c r="G153" s="4">
        <v>4925.46</v>
      </c>
      <c r="H153" s="4">
        <v>0.76</v>
      </c>
    </row>
    <row r="154" spans="2:8">
      <c r="B154" s="1" t="s">
        <v>2831</v>
      </c>
      <c r="C154" s="5">
        <v>8</v>
      </c>
      <c r="D154" s="1" t="s">
        <v>420</v>
      </c>
      <c r="E154" s="1" t="s">
        <v>799</v>
      </c>
      <c r="F154" s="4">
        <v>500</v>
      </c>
      <c r="G154" s="4">
        <v>4905.6000000000004</v>
      </c>
      <c r="H154" s="4">
        <v>0.76</v>
      </c>
    </row>
    <row r="155" spans="2:8">
      <c r="B155" s="1" t="s">
        <v>2410</v>
      </c>
      <c r="C155" s="5">
        <v>7.6</v>
      </c>
      <c r="D155" s="1" t="s">
        <v>420</v>
      </c>
      <c r="E155" s="1" t="s">
        <v>994</v>
      </c>
      <c r="F155" s="4">
        <v>500</v>
      </c>
      <c r="G155" s="4">
        <v>4895.0200000000004</v>
      </c>
      <c r="H155" s="4">
        <v>0.76</v>
      </c>
    </row>
    <row r="156" spans="2:8">
      <c r="B156" s="1" t="s">
        <v>995</v>
      </c>
      <c r="C156" s="5">
        <v>7.67</v>
      </c>
      <c r="D156" s="1" t="s">
        <v>420</v>
      </c>
      <c r="E156" s="1" t="s">
        <v>996</v>
      </c>
      <c r="F156" s="4">
        <v>500</v>
      </c>
      <c r="G156" s="4">
        <v>4794.3999999999996</v>
      </c>
      <c r="H156" s="4">
        <v>0.74</v>
      </c>
    </row>
    <row r="157" spans="2:8">
      <c r="B157" s="1" t="s">
        <v>2311</v>
      </c>
      <c r="C157" s="5">
        <v>8.0399999999999991</v>
      </c>
      <c r="D157" s="1" t="s">
        <v>420</v>
      </c>
      <c r="E157" s="1" t="s">
        <v>423</v>
      </c>
      <c r="F157" s="4">
        <v>500</v>
      </c>
      <c r="G157" s="4">
        <v>4756.05</v>
      </c>
      <c r="H157" s="4">
        <v>0.73</v>
      </c>
    </row>
    <row r="158" spans="2:8">
      <c r="B158" s="1" t="s">
        <v>2450</v>
      </c>
      <c r="C158" s="5">
        <v>8.3000000000000007</v>
      </c>
      <c r="D158" s="1" t="s">
        <v>803</v>
      </c>
      <c r="E158" s="1" t="s">
        <v>997</v>
      </c>
      <c r="F158" s="4">
        <v>450</v>
      </c>
      <c r="G158" s="4">
        <v>4445.04</v>
      </c>
      <c r="H158" s="4">
        <v>0.69</v>
      </c>
    </row>
    <row r="159" spans="2:8">
      <c r="B159" s="1" t="s">
        <v>2832</v>
      </c>
      <c r="C159" s="5">
        <v>8.44</v>
      </c>
      <c r="D159" s="1" t="s">
        <v>998</v>
      </c>
      <c r="E159" s="1" t="s">
        <v>999</v>
      </c>
      <c r="F159" s="4">
        <v>400</v>
      </c>
      <c r="G159" s="4">
        <v>3984.15</v>
      </c>
      <c r="H159" s="4">
        <v>0.62</v>
      </c>
    </row>
    <row r="160" spans="2:8">
      <c r="B160" s="1" t="s">
        <v>1000</v>
      </c>
      <c r="C160" s="5">
        <v>7.59</v>
      </c>
      <c r="D160" s="1" t="s">
        <v>420</v>
      </c>
      <c r="E160" s="1" t="s">
        <v>1001</v>
      </c>
      <c r="F160" s="4">
        <v>350</v>
      </c>
      <c r="G160" s="4">
        <v>3536.63</v>
      </c>
      <c r="H160" s="4">
        <v>0.55000000000000004</v>
      </c>
    </row>
    <row r="161" spans="2:8">
      <c r="B161" s="1" t="s">
        <v>2455</v>
      </c>
      <c r="C161" s="5">
        <v>8.2100000000000009</v>
      </c>
      <c r="D161" s="1" t="s">
        <v>998</v>
      </c>
      <c r="E161" s="1" t="s">
        <v>1002</v>
      </c>
      <c r="F161" s="4">
        <v>300</v>
      </c>
      <c r="G161" s="4">
        <v>3011.33</v>
      </c>
      <c r="H161" s="4">
        <v>0.47</v>
      </c>
    </row>
    <row r="162" spans="2:8">
      <c r="B162" s="1" t="s">
        <v>2833</v>
      </c>
      <c r="C162" s="5">
        <v>7.89</v>
      </c>
      <c r="D162" s="1" t="s">
        <v>420</v>
      </c>
      <c r="E162" s="1" t="s">
        <v>1003</v>
      </c>
      <c r="F162" s="4">
        <v>300</v>
      </c>
      <c r="G162" s="4">
        <v>3001.86</v>
      </c>
      <c r="H162" s="4">
        <v>0.46</v>
      </c>
    </row>
    <row r="163" spans="2:8">
      <c r="B163" s="1" t="s">
        <v>2834</v>
      </c>
      <c r="C163" s="5">
        <v>7.47</v>
      </c>
      <c r="D163" s="1" t="s">
        <v>420</v>
      </c>
      <c r="E163" s="1" t="s">
        <v>1004</v>
      </c>
      <c r="F163" s="4">
        <v>300</v>
      </c>
      <c r="G163" s="4">
        <v>2971.33</v>
      </c>
      <c r="H163" s="4">
        <v>0.46</v>
      </c>
    </row>
    <row r="164" spans="2:8">
      <c r="B164" s="1" t="s">
        <v>2408</v>
      </c>
      <c r="C164" s="5">
        <v>8.1999999999999993</v>
      </c>
      <c r="D164" s="1" t="s">
        <v>420</v>
      </c>
      <c r="E164" s="1" t="s">
        <v>1005</v>
      </c>
      <c r="F164" s="4">
        <v>250</v>
      </c>
      <c r="G164" s="4">
        <v>2576.2600000000002</v>
      </c>
      <c r="H164" s="4">
        <v>0.4</v>
      </c>
    </row>
    <row r="165" spans="2:8">
      <c r="B165" s="1" t="s">
        <v>2835</v>
      </c>
      <c r="C165" s="5">
        <v>8.49</v>
      </c>
      <c r="D165" s="1" t="s">
        <v>426</v>
      </c>
      <c r="E165" s="1" t="s">
        <v>1006</v>
      </c>
      <c r="F165" s="4">
        <v>250</v>
      </c>
      <c r="G165" s="4">
        <v>2510.5</v>
      </c>
      <c r="H165" s="4">
        <v>0.39</v>
      </c>
    </row>
    <row r="166" spans="2:8">
      <c r="B166" s="1" t="s">
        <v>2836</v>
      </c>
      <c r="C166" s="5">
        <v>7.65</v>
      </c>
      <c r="D166" s="1" t="s">
        <v>420</v>
      </c>
      <c r="E166" s="1" t="s">
        <v>1007</v>
      </c>
      <c r="F166" s="4">
        <v>250</v>
      </c>
      <c r="G166" s="4">
        <v>2498.3200000000002</v>
      </c>
      <c r="H166" s="4">
        <v>0.39</v>
      </c>
    </row>
    <row r="167" spans="2:8">
      <c r="B167" s="1" t="s">
        <v>2837</v>
      </c>
      <c r="C167" s="5">
        <v>8.64</v>
      </c>
      <c r="D167" s="1" t="s">
        <v>426</v>
      </c>
      <c r="E167" s="1" t="s">
        <v>1008</v>
      </c>
      <c r="F167" s="4">
        <v>2500</v>
      </c>
      <c r="G167" s="4">
        <v>2490.33</v>
      </c>
      <c r="H167" s="4">
        <v>0.38</v>
      </c>
    </row>
    <row r="168" spans="2:8">
      <c r="B168" s="1" t="s">
        <v>2451</v>
      </c>
      <c r="C168" s="5">
        <v>7.94</v>
      </c>
      <c r="D168" s="1" t="s">
        <v>790</v>
      </c>
      <c r="E168" s="1" t="s">
        <v>791</v>
      </c>
      <c r="F168" s="4">
        <v>250</v>
      </c>
      <c r="G168" s="4">
        <v>2488.85</v>
      </c>
      <c r="H168" s="4">
        <v>0.38</v>
      </c>
    </row>
    <row r="169" spans="2:8">
      <c r="B169" s="1" t="s">
        <v>2314</v>
      </c>
      <c r="C169" s="5">
        <v>7.92</v>
      </c>
      <c r="D169" s="1" t="s">
        <v>420</v>
      </c>
      <c r="E169" s="1" t="s">
        <v>1009</v>
      </c>
      <c r="F169" s="4">
        <v>250</v>
      </c>
      <c r="G169" s="4">
        <v>2483.91</v>
      </c>
      <c r="H169" s="4">
        <v>0.38</v>
      </c>
    </row>
    <row r="170" spans="2:8">
      <c r="B170" s="1" t="s">
        <v>1010</v>
      </c>
      <c r="C170" s="5">
        <v>7.61</v>
      </c>
      <c r="D170" s="1" t="s">
        <v>420</v>
      </c>
      <c r="E170" s="1" t="s">
        <v>1011</v>
      </c>
      <c r="F170" s="4">
        <v>250</v>
      </c>
      <c r="G170" s="4">
        <v>2475.73</v>
      </c>
      <c r="H170" s="4">
        <v>0.38</v>
      </c>
    </row>
    <row r="171" spans="2:8">
      <c r="B171" s="1" t="s">
        <v>2312</v>
      </c>
      <c r="C171" s="5">
        <v>8.06</v>
      </c>
      <c r="D171" s="1" t="s">
        <v>420</v>
      </c>
      <c r="E171" s="1" t="s">
        <v>1012</v>
      </c>
      <c r="F171" s="4">
        <v>250</v>
      </c>
      <c r="G171" s="4">
        <v>2475.2800000000002</v>
      </c>
      <c r="H171" s="4">
        <v>0.38</v>
      </c>
    </row>
    <row r="172" spans="2:8">
      <c r="B172" s="1" t="s">
        <v>2838</v>
      </c>
      <c r="C172" s="5">
        <v>7.58</v>
      </c>
      <c r="D172" s="1" t="s">
        <v>420</v>
      </c>
      <c r="E172" s="1" t="s">
        <v>1013</v>
      </c>
      <c r="F172" s="4">
        <v>250</v>
      </c>
      <c r="G172" s="4">
        <v>2468.87</v>
      </c>
      <c r="H172" s="4">
        <v>0.38</v>
      </c>
    </row>
    <row r="173" spans="2:8">
      <c r="B173" s="1" t="s">
        <v>1014</v>
      </c>
      <c r="C173" s="5">
        <v>7.68</v>
      </c>
      <c r="D173" s="1" t="s">
        <v>420</v>
      </c>
      <c r="E173" s="1" t="s">
        <v>1015</v>
      </c>
      <c r="F173" s="4">
        <v>250</v>
      </c>
      <c r="G173" s="4">
        <v>2448.96</v>
      </c>
      <c r="H173" s="4">
        <v>0.38</v>
      </c>
    </row>
    <row r="174" spans="2:8">
      <c r="B174" s="1" t="s">
        <v>1016</v>
      </c>
      <c r="C174" s="5">
        <v>7.69</v>
      </c>
      <c r="D174" s="1" t="s">
        <v>420</v>
      </c>
      <c r="E174" s="1" t="s">
        <v>1017</v>
      </c>
      <c r="F174" s="4">
        <v>250</v>
      </c>
      <c r="G174" s="4">
        <v>2447.2800000000002</v>
      </c>
      <c r="H174" s="4">
        <v>0.38</v>
      </c>
    </row>
    <row r="175" spans="2:8">
      <c r="B175" s="1" t="s">
        <v>2297</v>
      </c>
      <c r="C175" s="5">
        <v>8.15</v>
      </c>
      <c r="D175" s="1" t="s">
        <v>420</v>
      </c>
      <c r="E175" s="1" t="s">
        <v>1018</v>
      </c>
      <c r="F175" s="4">
        <v>250</v>
      </c>
      <c r="G175" s="4">
        <v>2447.23</v>
      </c>
      <c r="H175" s="4">
        <v>0.38</v>
      </c>
    </row>
    <row r="176" spans="2:8">
      <c r="B176" s="1" t="s">
        <v>2368</v>
      </c>
      <c r="C176" s="5">
        <v>8.34</v>
      </c>
      <c r="D176" s="1" t="s">
        <v>800</v>
      </c>
      <c r="E176" s="1" t="s">
        <v>801</v>
      </c>
      <c r="F176" s="4">
        <v>250</v>
      </c>
      <c r="G176" s="4">
        <v>2322.06</v>
      </c>
      <c r="H176" s="4">
        <v>0.36</v>
      </c>
    </row>
    <row r="177" spans="2:8">
      <c r="B177" s="1" t="s">
        <v>2839</v>
      </c>
      <c r="C177" s="5">
        <v>7.99</v>
      </c>
      <c r="D177" s="1" t="s">
        <v>420</v>
      </c>
      <c r="E177" s="1" t="s">
        <v>1019</v>
      </c>
      <c r="F177" s="4">
        <v>150</v>
      </c>
      <c r="G177" s="4">
        <v>1510.71</v>
      </c>
      <c r="H177" s="4">
        <v>0.23</v>
      </c>
    </row>
    <row r="178" spans="2:8">
      <c r="B178" s="1" t="s">
        <v>2453</v>
      </c>
      <c r="C178" s="5">
        <v>8.49</v>
      </c>
      <c r="D178" s="1" t="s">
        <v>426</v>
      </c>
      <c r="E178" s="1" t="s">
        <v>429</v>
      </c>
      <c r="F178" s="4">
        <v>150</v>
      </c>
      <c r="G178" s="4">
        <v>1502.91</v>
      </c>
      <c r="H178" s="4">
        <v>0.23</v>
      </c>
    </row>
    <row r="179" spans="2:8">
      <c r="B179" s="1" t="s">
        <v>2452</v>
      </c>
      <c r="C179" s="5">
        <v>8.5399999999999991</v>
      </c>
      <c r="D179" s="1" t="s">
        <v>426</v>
      </c>
      <c r="E179" s="1" t="s">
        <v>1020</v>
      </c>
      <c r="F179" s="4">
        <v>150</v>
      </c>
      <c r="G179" s="4">
        <v>1500.32</v>
      </c>
      <c r="H179" s="4">
        <v>0.23</v>
      </c>
    </row>
    <row r="180" spans="2:8">
      <c r="B180" s="1" t="s">
        <v>794</v>
      </c>
      <c r="C180" s="5">
        <v>7.61</v>
      </c>
      <c r="D180" s="1" t="s">
        <v>420</v>
      </c>
      <c r="E180" s="1" t="s">
        <v>795</v>
      </c>
      <c r="F180" s="4">
        <v>150</v>
      </c>
      <c r="G180" s="4">
        <v>1494.37</v>
      </c>
      <c r="H180" s="4">
        <v>0.23</v>
      </c>
    </row>
    <row r="181" spans="2:8">
      <c r="B181" s="1" t="s">
        <v>1021</v>
      </c>
      <c r="C181" s="5">
        <v>8.33</v>
      </c>
      <c r="D181" s="1" t="s">
        <v>420</v>
      </c>
      <c r="E181" s="1" t="s">
        <v>1022</v>
      </c>
      <c r="F181" s="4">
        <v>150</v>
      </c>
      <c r="G181" s="4">
        <v>1490.86</v>
      </c>
      <c r="H181" s="4">
        <v>0.23</v>
      </c>
    </row>
    <row r="182" spans="2:8">
      <c r="B182" s="1" t="s">
        <v>2449</v>
      </c>
      <c r="C182" s="5">
        <v>8.35</v>
      </c>
      <c r="D182" s="1" t="s">
        <v>426</v>
      </c>
      <c r="E182" s="1" t="s">
        <v>1023</v>
      </c>
      <c r="F182" s="4">
        <v>150</v>
      </c>
      <c r="G182" s="4">
        <v>1466.45</v>
      </c>
      <c r="H182" s="4">
        <v>0.23</v>
      </c>
    </row>
    <row r="183" spans="2:8">
      <c r="B183" s="1" t="s">
        <v>2840</v>
      </c>
      <c r="C183" s="5">
        <v>7.95</v>
      </c>
      <c r="D183" s="1" t="s">
        <v>420</v>
      </c>
      <c r="E183" s="1" t="s">
        <v>1024</v>
      </c>
      <c r="F183" s="4">
        <v>150</v>
      </c>
      <c r="G183" s="4">
        <v>1449.23</v>
      </c>
      <c r="H183" s="4">
        <v>0.22</v>
      </c>
    </row>
    <row r="184" spans="2:8">
      <c r="B184" s="1" t="s">
        <v>2310</v>
      </c>
      <c r="C184" s="5">
        <v>8.74</v>
      </c>
      <c r="D184" s="1" t="s">
        <v>420</v>
      </c>
      <c r="E184" s="1" t="s">
        <v>425</v>
      </c>
      <c r="F184" s="4">
        <v>100</v>
      </c>
      <c r="G184" s="4">
        <v>893.8</v>
      </c>
      <c r="H184" s="4">
        <v>0.14000000000000001</v>
      </c>
    </row>
    <row r="185" spans="2:8">
      <c r="B185" s="1" t="s">
        <v>1025</v>
      </c>
      <c r="C185" s="5">
        <v>7.77</v>
      </c>
      <c r="D185" s="1" t="s">
        <v>420</v>
      </c>
      <c r="E185" s="1" t="s">
        <v>1026</v>
      </c>
      <c r="F185" s="4">
        <v>60</v>
      </c>
      <c r="G185" s="4">
        <v>605.72</v>
      </c>
      <c r="H185" s="4">
        <v>0.09</v>
      </c>
    </row>
    <row r="186" spans="2:8">
      <c r="B186" s="1" t="s">
        <v>1027</v>
      </c>
      <c r="C186" s="5">
        <v>7.45</v>
      </c>
      <c r="D186" s="1" t="s">
        <v>420</v>
      </c>
      <c r="E186" s="1" t="s">
        <v>1028</v>
      </c>
      <c r="F186" s="4">
        <v>50</v>
      </c>
      <c r="G186" s="4">
        <v>499.91</v>
      </c>
      <c r="H186" s="4">
        <v>0.08</v>
      </c>
    </row>
    <row r="187" spans="2:8">
      <c r="B187" s="1" t="s">
        <v>2457</v>
      </c>
      <c r="C187" s="5">
        <v>7.47</v>
      </c>
      <c r="D187" s="1" t="s">
        <v>420</v>
      </c>
      <c r="E187" s="1" t="s">
        <v>1029</v>
      </c>
      <c r="F187" s="4">
        <v>50</v>
      </c>
      <c r="G187" s="4">
        <v>499.52</v>
      </c>
      <c r="H187" s="4">
        <v>0.08</v>
      </c>
    </row>
    <row r="188" spans="2:8">
      <c r="B188" s="1" t="s">
        <v>1030</v>
      </c>
      <c r="C188" s="5">
        <v>7.41</v>
      </c>
      <c r="D188" s="1" t="s">
        <v>420</v>
      </c>
      <c r="E188" s="1" t="s">
        <v>1031</v>
      </c>
      <c r="F188" s="4">
        <v>50</v>
      </c>
      <c r="G188" s="4">
        <v>495.87</v>
      </c>
      <c r="H188" s="4">
        <v>0.08</v>
      </c>
    </row>
    <row r="189" spans="2:8">
      <c r="B189" s="1" t="s">
        <v>2841</v>
      </c>
      <c r="C189" s="5">
        <v>7.53</v>
      </c>
      <c r="D189" s="1" t="s">
        <v>432</v>
      </c>
      <c r="E189" s="1" t="s">
        <v>1032</v>
      </c>
      <c r="F189" s="4">
        <v>250</v>
      </c>
      <c r="G189" s="4">
        <v>491.91</v>
      </c>
      <c r="H189" s="4">
        <v>0.08</v>
      </c>
    </row>
    <row r="190" spans="2:8">
      <c r="B190" s="1" t="s">
        <v>2842</v>
      </c>
      <c r="C190" s="5">
        <v>7.68</v>
      </c>
      <c r="D190" s="1" t="s">
        <v>420</v>
      </c>
      <c r="E190" s="1" t="s">
        <v>1033</v>
      </c>
      <c r="F190" s="4">
        <v>50</v>
      </c>
      <c r="G190" s="4">
        <v>488.92</v>
      </c>
      <c r="H190" s="4">
        <v>0.08</v>
      </c>
    </row>
    <row r="191" spans="2:8">
      <c r="B191" s="1" t="s">
        <v>2843</v>
      </c>
      <c r="C191" s="5">
        <v>7.63</v>
      </c>
      <c r="D191" s="1" t="s">
        <v>420</v>
      </c>
      <c r="E191" s="1" t="s">
        <v>1034</v>
      </c>
      <c r="F191" s="4">
        <v>43</v>
      </c>
      <c r="G191" s="4">
        <v>435.23</v>
      </c>
      <c r="H191" s="4">
        <v>7.0000000000000007E-2</v>
      </c>
    </row>
    <row r="192" spans="2:8">
      <c r="B192" s="1" t="s">
        <v>2440</v>
      </c>
      <c r="C192" s="5">
        <v>8.74</v>
      </c>
      <c r="D192" s="1" t="s">
        <v>420</v>
      </c>
      <c r="E192" s="1" t="s">
        <v>428</v>
      </c>
      <c r="F192" s="4">
        <v>30</v>
      </c>
      <c r="G192" s="4">
        <v>264.89999999999998</v>
      </c>
      <c r="H192" s="4">
        <v>0.04</v>
      </c>
    </row>
    <row r="193" spans="2:8">
      <c r="B193" s="1" t="s">
        <v>2438</v>
      </c>
      <c r="C193" s="5">
        <v>7.95</v>
      </c>
      <c r="D193" s="1" t="s">
        <v>800</v>
      </c>
      <c r="E193" s="1" t="s">
        <v>1035</v>
      </c>
      <c r="F193" s="4">
        <v>20</v>
      </c>
      <c r="G193" s="4">
        <v>198.61</v>
      </c>
      <c r="H193" s="4">
        <v>0.03</v>
      </c>
    </row>
    <row r="194" spans="2:8">
      <c r="B194" s="1" t="s">
        <v>2844</v>
      </c>
      <c r="C194" s="5">
        <v>8.74</v>
      </c>
      <c r="D194" s="1" t="s">
        <v>420</v>
      </c>
      <c r="E194" s="1" t="s">
        <v>1036</v>
      </c>
      <c r="F194" s="4">
        <v>20</v>
      </c>
      <c r="G194" s="4">
        <v>166.43</v>
      </c>
      <c r="H194" s="4">
        <v>0.03</v>
      </c>
    </row>
    <row r="195" spans="2:8">
      <c r="B195" s="2" t="s">
        <v>436</v>
      </c>
      <c r="C195" s="9"/>
      <c r="D195" s="2"/>
      <c r="E195" s="2"/>
      <c r="F195" s="10"/>
      <c r="G195" s="10">
        <f>SUM(G144:G194)</f>
        <v>143411.10999999999</v>
      </c>
      <c r="H195" s="10">
        <f>SUM(H145:H194)</f>
        <v>22.189999999999987</v>
      </c>
    </row>
    <row r="196" spans="2:8">
      <c r="B196" s="2" t="s">
        <v>122</v>
      </c>
    </row>
    <row r="197" spans="2:8">
      <c r="B197" s="1" t="s">
        <v>2257</v>
      </c>
      <c r="C197" s="5">
        <v>7.45</v>
      </c>
      <c r="D197" s="1" t="s">
        <v>173</v>
      </c>
      <c r="E197" s="1" t="s">
        <v>1037</v>
      </c>
      <c r="F197" s="4">
        <v>1000</v>
      </c>
      <c r="G197" s="4">
        <v>4750.79</v>
      </c>
      <c r="H197" s="4">
        <v>0.73</v>
      </c>
    </row>
    <row r="198" spans="2:8">
      <c r="B198" s="2" t="s">
        <v>188</v>
      </c>
      <c r="C198" s="9"/>
      <c r="D198" s="2"/>
      <c r="E198" s="2"/>
      <c r="F198" s="10"/>
      <c r="G198" s="10">
        <f>SUM(G196:G197)</f>
        <v>4750.79</v>
      </c>
      <c r="H198" s="10">
        <f>SUM(H196:H197)</f>
        <v>0.73</v>
      </c>
    </row>
    <row r="199" spans="2:8">
      <c r="B199" s="2" t="s">
        <v>1038</v>
      </c>
      <c r="C199" s="9"/>
      <c r="D199" s="2"/>
      <c r="E199" s="2"/>
      <c r="F199" s="10"/>
      <c r="G199" s="10">
        <v>6885.23</v>
      </c>
      <c r="H199" s="10">
        <v>1.06</v>
      </c>
    </row>
    <row r="200" spans="2:8">
      <c r="B200" s="2" t="s">
        <v>191</v>
      </c>
      <c r="C200" s="9"/>
      <c r="D200" s="2"/>
      <c r="E200" s="2"/>
      <c r="F200" s="10"/>
      <c r="G200" s="10">
        <f>G199+G198+G195+G143+G126+G122</f>
        <v>640441.97</v>
      </c>
      <c r="H200" s="10">
        <f>H199+H198+H195+H143+H126+H122</f>
        <v>98.939999999999969</v>
      </c>
    </row>
    <row r="201" spans="2:8">
      <c r="B201" s="2" t="s">
        <v>291</v>
      </c>
      <c r="C201" s="9"/>
      <c r="D201" s="2"/>
      <c r="E201" s="2"/>
      <c r="F201" s="10"/>
      <c r="G201" s="10">
        <f>G202-G200</f>
        <v>6848.8467918200186</v>
      </c>
      <c r="H201" s="10">
        <f>H202-H200</f>
        <v>1.0600000000000307</v>
      </c>
    </row>
    <row r="202" spans="2:8">
      <c r="B202" s="2" t="s">
        <v>193</v>
      </c>
      <c r="C202" s="9"/>
      <c r="D202" s="2"/>
      <c r="E202" s="2"/>
      <c r="F202" s="10"/>
      <c r="G202" s="10">
        <v>647290.81679181999</v>
      </c>
      <c r="H202" s="10">
        <v>100</v>
      </c>
    </row>
    <row r="203" spans="2:8">
      <c r="B203" s="1" t="s">
        <v>194</v>
      </c>
    </row>
    <row r="204" spans="2:8">
      <c r="B204" s="1" t="s">
        <v>195</v>
      </c>
    </row>
    <row r="205" spans="2:8">
      <c r="B205" s="1" t="s">
        <v>196</v>
      </c>
      <c r="C205" s="67">
        <v>45016</v>
      </c>
    </row>
    <row r="206" spans="2:8" ht="25.5">
      <c r="B206" s="11" t="s">
        <v>197</v>
      </c>
      <c r="C206" s="5" t="s">
        <v>198</v>
      </c>
    </row>
    <row r="207" spans="2:8">
      <c r="B207" s="2"/>
    </row>
    <row r="208" spans="2:8">
      <c r="B208" s="2" t="s">
        <v>1788</v>
      </c>
      <c r="C208" s="5" t="s">
        <v>198</v>
      </c>
    </row>
    <row r="209" spans="2:6">
      <c r="B209" s="2" t="s">
        <v>1789</v>
      </c>
      <c r="C209" s="5" t="s">
        <v>198</v>
      </c>
    </row>
    <row r="210" spans="2:6" ht="15.75">
      <c r="B210" s="2" t="s">
        <v>1790</v>
      </c>
      <c r="C210" s="68" t="s">
        <v>1791</v>
      </c>
    </row>
    <row r="211" spans="2:6">
      <c r="B211" s="2" t="s">
        <v>1039</v>
      </c>
      <c r="C211" s="9"/>
    </row>
    <row r="212" spans="2:6">
      <c r="B212" s="2" t="s">
        <v>1040</v>
      </c>
      <c r="C212" s="9"/>
    </row>
    <row r="213" spans="2:6">
      <c r="B213" s="2" t="s">
        <v>1041</v>
      </c>
      <c r="C213" s="9"/>
    </row>
    <row r="214" spans="2:6">
      <c r="B214" s="2" t="s">
        <v>1042</v>
      </c>
      <c r="C214" s="9"/>
    </row>
    <row r="215" spans="2:6">
      <c r="B215" s="2" t="s">
        <v>1043</v>
      </c>
      <c r="C215" s="9"/>
    </row>
    <row r="216" spans="2:6">
      <c r="B216" s="2" t="s">
        <v>1044</v>
      </c>
      <c r="C216" s="9"/>
    </row>
    <row r="217" spans="2:6">
      <c r="B217" s="2" t="s">
        <v>1045</v>
      </c>
      <c r="C217" s="9"/>
    </row>
    <row r="218" spans="2:6">
      <c r="B218" s="2" t="s">
        <v>1046</v>
      </c>
      <c r="C218" s="9"/>
    </row>
    <row r="219" spans="2:6">
      <c r="B219" s="2" t="s">
        <v>2562</v>
      </c>
      <c r="C219" s="118"/>
    </row>
    <row r="220" spans="2:6">
      <c r="B220" s="2" t="s">
        <v>207</v>
      </c>
      <c r="C220" s="119"/>
    </row>
    <row r="221" spans="2:6">
      <c r="B221" s="120" t="s">
        <v>2556</v>
      </c>
      <c r="C221" s="119"/>
    </row>
    <row r="222" spans="2:6">
      <c r="B222" s="2" t="s">
        <v>208</v>
      </c>
      <c r="C222" s="119"/>
    </row>
    <row r="224" spans="2:6" ht="63" customHeight="1">
      <c r="B224" s="405" t="s">
        <v>2091</v>
      </c>
      <c r="C224" s="405"/>
      <c r="D224" s="405"/>
      <c r="E224" s="405"/>
      <c r="F224" s="405"/>
    </row>
    <row r="225" spans="2:6">
      <c r="B225" s="2"/>
      <c r="C225" s="9"/>
    </row>
    <row r="227" spans="2:6" ht="14.25">
      <c r="B227" s="69" t="s">
        <v>4038</v>
      </c>
      <c r="C227" s="70"/>
    </row>
    <row r="228" spans="2:6" ht="25.5">
      <c r="B228" s="71" t="s">
        <v>1792</v>
      </c>
      <c r="C228" s="71" t="s">
        <v>1793</v>
      </c>
    </row>
    <row r="229" spans="2:6">
      <c r="B229" s="72" t="s">
        <v>1794</v>
      </c>
      <c r="C229" s="73">
        <v>0</v>
      </c>
    </row>
    <row r="230" spans="2:6">
      <c r="B230" s="72" t="s">
        <v>1795</v>
      </c>
      <c r="C230" s="73">
        <v>0</v>
      </c>
    </row>
    <row r="231" spans="2:6">
      <c r="B231" s="72" t="s">
        <v>1796</v>
      </c>
      <c r="C231" s="73">
        <v>35000</v>
      </c>
    </row>
    <row r="232" spans="2:6">
      <c r="B232" s="72" t="s">
        <v>1797</v>
      </c>
      <c r="C232" s="73">
        <v>0</v>
      </c>
    </row>
    <row r="233" spans="2:6">
      <c r="B233" s="72" t="s">
        <v>1798</v>
      </c>
      <c r="C233" s="73">
        <v>0</v>
      </c>
    </row>
    <row r="234" spans="2:6">
      <c r="B234" s="72" t="s">
        <v>1799</v>
      </c>
      <c r="C234" s="73">
        <v>0</v>
      </c>
    </row>
    <row r="235" spans="2:6">
      <c r="B235" s="74" t="s">
        <v>1800</v>
      </c>
      <c r="C235" s="75">
        <f>SUM(C229:C234)</f>
        <v>35000</v>
      </c>
    </row>
    <row r="238" spans="2:6" ht="15">
      <c r="B238" s="76" t="s">
        <v>1801</v>
      </c>
      <c r="C238" s="67">
        <v>45016</v>
      </c>
      <c r="D238" s="12"/>
      <c r="E238" s="12"/>
      <c r="F238" s="20"/>
    </row>
    <row r="239" spans="2:6" ht="45">
      <c r="B239" s="77" t="s">
        <v>1802</v>
      </c>
      <c r="C239" s="77" t="s">
        <v>1803</v>
      </c>
      <c r="D239" s="78" t="s">
        <v>1804</v>
      </c>
      <c r="E239" s="77" t="s">
        <v>1805</v>
      </c>
      <c r="F239" s="79" t="s">
        <v>1806</v>
      </c>
    </row>
    <row r="240" spans="2:6" ht="15">
      <c r="B240" s="40" t="s">
        <v>3023</v>
      </c>
      <c r="C240" s="121">
        <v>-95000</v>
      </c>
      <c r="D240" s="92">
        <v>1706.4695999999999</v>
      </c>
      <c r="E240" s="92">
        <v>1677.25</v>
      </c>
      <c r="F240" s="83">
        <f>C235</f>
        <v>35000</v>
      </c>
    </row>
    <row r="241" spans="2:6" ht="15">
      <c r="B241" s="40" t="s">
        <v>3024</v>
      </c>
      <c r="C241" s="121">
        <v>-14375</v>
      </c>
      <c r="D241" s="92">
        <v>665.87109999999996</v>
      </c>
      <c r="E241" s="92">
        <v>636.1</v>
      </c>
      <c r="F241" s="84"/>
    </row>
    <row r="242" spans="2:6" ht="15">
      <c r="B242" s="40" t="s">
        <v>3027</v>
      </c>
      <c r="C242" s="121">
        <v>-1035000</v>
      </c>
      <c r="D242" s="92">
        <v>372.59</v>
      </c>
      <c r="E242" s="92">
        <v>367.7</v>
      </c>
      <c r="F242" s="84"/>
    </row>
    <row r="243" spans="2:6" ht="15">
      <c r="B243" s="40" t="s">
        <v>4031</v>
      </c>
      <c r="C243" s="121">
        <v>-38000</v>
      </c>
      <c r="D243" s="92">
        <v>4348.3454000000002</v>
      </c>
      <c r="E243" s="92">
        <v>4341.95</v>
      </c>
      <c r="F243" s="84"/>
    </row>
    <row r="244" spans="2:6" ht="15">
      <c r="B244" s="40" t="s">
        <v>3029</v>
      </c>
      <c r="C244" s="121">
        <v>-118000</v>
      </c>
      <c r="D244" s="92">
        <v>2816.2909</v>
      </c>
      <c r="E244" s="92">
        <v>2781.75</v>
      </c>
      <c r="F244" s="84"/>
    </row>
    <row r="245" spans="2:6" ht="15">
      <c r="B245" s="40" t="s">
        <v>3032</v>
      </c>
      <c r="C245" s="121">
        <v>-315600</v>
      </c>
      <c r="D245" s="92">
        <v>841.36440000000005</v>
      </c>
      <c r="E245" s="92">
        <v>862.25</v>
      </c>
      <c r="F245" s="84"/>
    </row>
    <row r="246" spans="2:6" ht="15">
      <c r="B246" s="40" t="s">
        <v>3041</v>
      </c>
      <c r="C246" s="121">
        <v>-286200</v>
      </c>
      <c r="D246" s="92">
        <v>348.03739999999999</v>
      </c>
      <c r="E246" s="92">
        <v>346.7</v>
      </c>
      <c r="F246" s="84"/>
    </row>
    <row r="247" spans="2:6" ht="15">
      <c r="B247" s="40" t="s">
        <v>3042</v>
      </c>
      <c r="C247" s="121">
        <v>-6650</v>
      </c>
      <c r="D247" s="92">
        <v>771.4529</v>
      </c>
      <c r="E247" s="92">
        <v>754.2</v>
      </c>
      <c r="F247" s="84"/>
    </row>
    <row r="248" spans="2:6" ht="15">
      <c r="B248" s="40" t="s">
        <v>3048</v>
      </c>
      <c r="C248" s="121">
        <v>-268450</v>
      </c>
      <c r="D248" s="92">
        <v>892.2165</v>
      </c>
      <c r="E248" s="92">
        <v>906.1</v>
      </c>
      <c r="F248" s="84"/>
    </row>
    <row r="249" spans="2:6" ht="15">
      <c r="B249" s="40" t="s">
        <v>3052</v>
      </c>
      <c r="C249" s="121">
        <v>-1401250</v>
      </c>
      <c r="D249" s="92">
        <v>543.15769999999998</v>
      </c>
      <c r="E249" s="92">
        <v>547.45000000000005</v>
      </c>
      <c r="F249" s="84"/>
    </row>
    <row r="250" spans="2:6" ht="15">
      <c r="B250" s="40" t="s">
        <v>3054</v>
      </c>
      <c r="C250" s="121">
        <v>-117900</v>
      </c>
      <c r="D250" s="92">
        <v>2823.6044000000002</v>
      </c>
      <c r="E250" s="92">
        <v>2843.65</v>
      </c>
      <c r="F250" s="84"/>
    </row>
    <row r="251" spans="2:6" ht="15">
      <c r="B251" s="40" t="s">
        <v>3056</v>
      </c>
      <c r="C251" s="121">
        <v>-32250</v>
      </c>
      <c r="D251" s="92">
        <v>4527.2809999999999</v>
      </c>
      <c r="E251" s="92">
        <v>4655.75</v>
      </c>
      <c r="F251" s="84"/>
    </row>
    <row r="252" spans="2:6" ht="15">
      <c r="B252" s="40" t="s">
        <v>3061</v>
      </c>
      <c r="C252" s="121">
        <v>-52700</v>
      </c>
      <c r="D252" s="92">
        <v>1049.3393000000001</v>
      </c>
      <c r="E252" s="92">
        <v>1039.3499999999999</v>
      </c>
      <c r="F252" s="84"/>
    </row>
    <row r="253" spans="2:6" ht="15">
      <c r="B253" s="40" t="s">
        <v>3063</v>
      </c>
      <c r="C253" s="121">
        <v>-560025</v>
      </c>
      <c r="D253" s="92">
        <v>1625.7455</v>
      </c>
      <c r="E253" s="92">
        <v>1644.4</v>
      </c>
      <c r="F253" s="84"/>
    </row>
    <row r="254" spans="2:6" ht="15">
      <c r="B254" s="40" t="s">
        <v>4032</v>
      </c>
      <c r="C254" s="121">
        <v>-51800</v>
      </c>
      <c r="D254" s="92">
        <v>1070.3547000000001</v>
      </c>
      <c r="E254" s="92">
        <v>1090.9000000000001</v>
      </c>
      <c r="F254" s="84"/>
    </row>
    <row r="255" spans="2:6" ht="15">
      <c r="B255" s="40" t="s">
        <v>3067</v>
      </c>
      <c r="C255" s="121">
        <v>-166100</v>
      </c>
      <c r="D255" s="92">
        <v>1581.1768</v>
      </c>
      <c r="E255" s="92">
        <v>1619.55</v>
      </c>
      <c r="F255" s="84"/>
    </row>
    <row r="256" spans="2:6" ht="15">
      <c r="B256" s="40" t="s">
        <v>3070</v>
      </c>
      <c r="C256" s="121">
        <v>-33600</v>
      </c>
      <c r="D256" s="92">
        <v>391.49329999999998</v>
      </c>
      <c r="E256" s="92">
        <v>405.95</v>
      </c>
      <c r="F256" s="84"/>
    </row>
    <row r="257" spans="2:6" ht="15">
      <c r="B257" s="40" t="s">
        <v>4033</v>
      </c>
      <c r="C257" s="121">
        <v>-186600</v>
      </c>
      <c r="D257" s="92">
        <v>2514.3265000000001</v>
      </c>
      <c r="E257" s="92">
        <v>2570.25</v>
      </c>
      <c r="F257" s="84"/>
    </row>
    <row r="258" spans="2:6" ht="15">
      <c r="B258" s="40" t="s">
        <v>3074</v>
      </c>
      <c r="C258" s="121">
        <v>-285000</v>
      </c>
      <c r="D258" s="92">
        <v>2588.4985000000001</v>
      </c>
      <c r="E258" s="92">
        <v>2638.8</v>
      </c>
      <c r="F258" s="84"/>
    </row>
    <row r="259" spans="2:6" ht="15">
      <c r="B259" s="40" t="s">
        <v>3075</v>
      </c>
      <c r="C259" s="121">
        <v>-1038800</v>
      </c>
      <c r="D259" s="92">
        <v>854.74400000000003</v>
      </c>
      <c r="E259" s="92">
        <v>883.5</v>
      </c>
      <c r="F259" s="84"/>
    </row>
    <row r="260" spans="2:6" ht="15">
      <c r="B260" s="40" t="s">
        <v>3086</v>
      </c>
      <c r="C260" s="121">
        <v>-391500</v>
      </c>
      <c r="D260" s="92">
        <v>1029.8515</v>
      </c>
      <c r="E260" s="92">
        <v>1072.25</v>
      </c>
      <c r="F260" s="84"/>
    </row>
    <row r="261" spans="2:6" ht="15">
      <c r="B261" s="40" t="s">
        <v>3098</v>
      </c>
      <c r="C261" s="121">
        <v>-35700</v>
      </c>
      <c r="D261" s="92">
        <v>655.72919999999999</v>
      </c>
      <c r="E261" s="92">
        <v>652.4</v>
      </c>
      <c r="F261" s="84"/>
    </row>
    <row r="262" spans="2:6" ht="15">
      <c r="B262" s="40" t="s">
        <v>3103</v>
      </c>
      <c r="C262" s="121">
        <v>-558000</v>
      </c>
      <c r="D262" s="92">
        <v>483.5016</v>
      </c>
      <c r="E262" s="92">
        <v>482.8</v>
      </c>
      <c r="F262" s="84"/>
    </row>
    <row r="263" spans="2:6" ht="15">
      <c r="B263" s="40" t="s">
        <v>3104</v>
      </c>
      <c r="C263" s="121">
        <v>-4200</v>
      </c>
      <c r="D263" s="92">
        <v>8362.6867000000002</v>
      </c>
      <c r="E263" s="92">
        <v>8350.35</v>
      </c>
      <c r="F263" s="84"/>
    </row>
    <row r="264" spans="2:6" ht="15">
      <c r="B264" s="40" t="s">
        <v>3108</v>
      </c>
      <c r="C264" s="121">
        <v>-142500</v>
      </c>
      <c r="D264" s="92">
        <v>174.7287</v>
      </c>
      <c r="E264" s="92">
        <v>176.1</v>
      </c>
      <c r="F264" s="84"/>
    </row>
    <row r="265" spans="2:6" ht="15">
      <c r="B265" s="40" t="s">
        <v>3120</v>
      </c>
      <c r="C265" s="121">
        <v>-213250</v>
      </c>
      <c r="D265" s="92">
        <v>2254.7285000000002</v>
      </c>
      <c r="E265" s="92">
        <v>2341.25</v>
      </c>
      <c r="F265" s="84"/>
    </row>
    <row r="266" spans="2:6" ht="15">
      <c r="B266" s="40" t="s">
        <v>3122</v>
      </c>
      <c r="C266" s="121">
        <v>-9000</v>
      </c>
      <c r="D266" s="92">
        <v>1130.4613999999999</v>
      </c>
      <c r="E266" s="92">
        <v>1108.4000000000001</v>
      </c>
      <c r="F266" s="84"/>
    </row>
    <row r="267" spans="2:6" ht="15">
      <c r="B267" s="40" t="s">
        <v>3126</v>
      </c>
      <c r="C267" s="121">
        <v>-948000</v>
      </c>
      <c r="D267" s="92">
        <v>512.98140000000001</v>
      </c>
      <c r="E267" s="92">
        <v>525.9</v>
      </c>
      <c r="F267" s="84"/>
    </row>
    <row r="268" spans="2:6" ht="15">
      <c r="B268" s="40" t="s">
        <v>3128</v>
      </c>
      <c r="C268" s="121">
        <v>-91000</v>
      </c>
      <c r="D268" s="92">
        <v>993.66010000000006</v>
      </c>
      <c r="E268" s="92">
        <v>989.65</v>
      </c>
      <c r="F268" s="84"/>
    </row>
    <row r="269" spans="2:6" ht="15">
      <c r="B269" s="40" t="s">
        <v>4034</v>
      </c>
      <c r="C269" s="121">
        <v>-138600</v>
      </c>
      <c r="D269" s="92">
        <v>3157.5470999999998</v>
      </c>
      <c r="E269" s="92">
        <v>3218.35</v>
      </c>
      <c r="F269" s="84"/>
    </row>
    <row r="270" spans="2:6" ht="15">
      <c r="B270" s="40" t="s">
        <v>3132</v>
      </c>
      <c r="C270" s="121">
        <v>-171000</v>
      </c>
      <c r="D270" s="92">
        <v>703.68560000000002</v>
      </c>
      <c r="E270" s="92">
        <v>714.05</v>
      </c>
      <c r="F270" s="84"/>
    </row>
    <row r="271" spans="2:6" ht="15">
      <c r="B271" s="40" t="s">
        <v>3134</v>
      </c>
      <c r="C271" s="121">
        <v>-1697625</v>
      </c>
      <c r="D271" s="92">
        <v>187.42269999999999</v>
      </c>
      <c r="E271" s="92">
        <v>191.45</v>
      </c>
      <c r="F271" s="84"/>
    </row>
    <row r="272" spans="2:6" ht="15">
      <c r="B272" s="40" t="s">
        <v>4035</v>
      </c>
      <c r="C272" s="121">
        <v>-1391500</v>
      </c>
      <c r="D272" s="92">
        <v>104.0352</v>
      </c>
      <c r="E272" s="92">
        <v>105.2</v>
      </c>
      <c r="F272" s="84"/>
    </row>
    <row r="273" spans="2:6" ht="15">
      <c r="B273" s="40" t="s">
        <v>4036</v>
      </c>
      <c r="C273" s="121">
        <v>-441600</v>
      </c>
      <c r="D273" s="92">
        <v>1111.4476</v>
      </c>
      <c r="E273" s="92">
        <v>1108.95</v>
      </c>
      <c r="F273" s="84"/>
    </row>
    <row r="274" spans="2:6" ht="15">
      <c r="B274" s="40" t="s">
        <v>3135</v>
      </c>
      <c r="C274" s="121">
        <v>-126375</v>
      </c>
      <c r="D274" s="92">
        <v>2517.0356000000002</v>
      </c>
      <c r="E274" s="92">
        <v>2532.5500000000002</v>
      </c>
      <c r="F274" s="84"/>
    </row>
    <row r="275" spans="2:6" ht="15">
      <c r="B275" s="40" t="s">
        <v>4037</v>
      </c>
      <c r="C275" s="121">
        <v>-42100</v>
      </c>
      <c r="D275" s="92">
        <v>7481.7118</v>
      </c>
      <c r="E275" s="92">
        <v>7650.7</v>
      </c>
      <c r="F275" s="84"/>
    </row>
    <row r="276" spans="2:6" ht="15">
      <c r="B276" s="40" t="s">
        <v>3139</v>
      </c>
      <c r="C276" s="121">
        <v>-341250</v>
      </c>
      <c r="D276" s="92">
        <v>755.50699999999995</v>
      </c>
      <c r="E276" s="92">
        <v>760.85</v>
      </c>
      <c r="F276" s="84"/>
    </row>
    <row r="278" spans="2:6" ht="15">
      <c r="B278" s="122" t="s">
        <v>2092</v>
      </c>
      <c r="C278" s="86">
        <v>0.16520000000000001</v>
      </c>
    </row>
    <row r="281" spans="2:6" ht="15">
      <c r="B281" s="87" t="s">
        <v>4181</v>
      </c>
      <c r="C281" s="88"/>
    </row>
    <row r="282" spans="2:6" ht="15">
      <c r="B282" s="87"/>
      <c r="C282" s="88"/>
    </row>
    <row r="283" spans="2:6" ht="15">
      <c r="B283" s="320" t="s">
        <v>1808</v>
      </c>
      <c r="C283" s="321" t="s">
        <v>2086</v>
      </c>
    </row>
    <row r="284" spans="2:6" ht="15">
      <c r="B284" s="40" t="s">
        <v>3144</v>
      </c>
      <c r="C284" s="91">
        <v>1056</v>
      </c>
    </row>
    <row r="285" spans="2:6" ht="15">
      <c r="B285" s="40" t="s">
        <v>3146</v>
      </c>
      <c r="C285" s="91">
        <v>83</v>
      </c>
    </row>
    <row r="286" spans="2:6" ht="15">
      <c r="B286" s="40" t="s">
        <v>3151</v>
      </c>
      <c r="C286" s="91">
        <v>542</v>
      </c>
    </row>
    <row r="287" spans="2:6" ht="15">
      <c r="B287" s="40" t="s">
        <v>3152</v>
      </c>
      <c r="C287" s="91">
        <v>378</v>
      </c>
    </row>
    <row r="288" spans="2:6" ht="15">
      <c r="B288" s="40" t="s">
        <v>3157</v>
      </c>
      <c r="C288" s="91">
        <v>13</v>
      </c>
    </row>
    <row r="289" spans="2:3" ht="15">
      <c r="B289" s="40" t="s">
        <v>3158</v>
      </c>
      <c r="C289" s="91">
        <v>104</v>
      </c>
    </row>
    <row r="290" spans="2:3" ht="15">
      <c r="B290" s="40" t="s">
        <v>3161</v>
      </c>
      <c r="C290" s="91">
        <v>242</v>
      </c>
    </row>
    <row r="291" spans="2:3" ht="15">
      <c r="B291" s="40" t="s">
        <v>3170</v>
      </c>
      <c r="C291" s="91">
        <v>21</v>
      </c>
    </row>
    <row r="292" spans="2:3" ht="15">
      <c r="B292" s="40" t="s">
        <v>3172</v>
      </c>
      <c r="C292" s="91">
        <v>88</v>
      </c>
    </row>
    <row r="293" spans="2:3" ht="15">
      <c r="B293" s="40" t="s">
        <v>3181</v>
      </c>
      <c r="C293" s="91">
        <v>320</v>
      </c>
    </row>
    <row r="294" spans="2:3" ht="15">
      <c r="B294" s="40" t="s">
        <v>3182</v>
      </c>
      <c r="C294" s="91">
        <v>125</v>
      </c>
    </row>
    <row r="295" spans="2:3" ht="15">
      <c r="B295" s="40" t="s">
        <v>3185</v>
      </c>
      <c r="C295" s="91">
        <v>503</v>
      </c>
    </row>
    <row r="296" spans="2:3" ht="15">
      <c r="B296" s="40" t="s">
        <v>3192</v>
      </c>
      <c r="C296" s="91">
        <v>29</v>
      </c>
    </row>
    <row r="297" spans="2:3" ht="15">
      <c r="B297" s="40" t="s">
        <v>3193</v>
      </c>
      <c r="C297" s="91">
        <v>772</v>
      </c>
    </row>
    <row r="298" spans="2:3" ht="15">
      <c r="B298" s="40" t="s">
        <v>3194</v>
      </c>
      <c r="C298" s="91">
        <v>46</v>
      </c>
    </row>
    <row r="299" spans="2:3" ht="15">
      <c r="B299" s="40" t="s">
        <v>3196</v>
      </c>
      <c r="C299" s="91">
        <v>1160</v>
      </c>
    </row>
    <row r="300" spans="2:3" ht="15">
      <c r="B300" s="40" t="s">
        <v>3199</v>
      </c>
      <c r="C300" s="91">
        <v>56</v>
      </c>
    </row>
    <row r="301" spans="2:3" ht="15">
      <c r="B301" s="40" t="s">
        <v>3205</v>
      </c>
      <c r="C301" s="91">
        <v>1192</v>
      </c>
    </row>
    <row r="302" spans="2:3" ht="15">
      <c r="B302" s="40" t="s">
        <v>3207</v>
      </c>
      <c r="C302" s="91">
        <v>245</v>
      </c>
    </row>
    <row r="303" spans="2:3" ht="15">
      <c r="B303" s="40" t="s">
        <v>3211</v>
      </c>
      <c r="C303" s="91">
        <v>88</v>
      </c>
    </row>
    <row r="304" spans="2:3" ht="15">
      <c r="B304" s="40" t="s">
        <v>3212</v>
      </c>
      <c r="C304" s="91">
        <v>1067</v>
      </c>
    </row>
    <row r="305" spans="2:3" ht="15">
      <c r="B305" s="40" t="s">
        <v>3219</v>
      </c>
      <c r="C305" s="91">
        <v>17</v>
      </c>
    </row>
    <row r="306" spans="2:3" ht="15">
      <c r="B306" s="40" t="s">
        <v>3221</v>
      </c>
      <c r="C306" s="91">
        <v>126</v>
      </c>
    </row>
    <row r="307" spans="2:3" ht="15">
      <c r="B307" s="40" t="s">
        <v>3223</v>
      </c>
      <c r="C307" s="91">
        <v>1289</v>
      </c>
    </row>
    <row r="308" spans="2:3" ht="15">
      <c r="B308" s="40" t="s">
        <v>3226</v>
      </c>
      <c r="C308" s="91">
        <v>67</v>
      </c>
    </row>
    <row r="309" spans="2:3" ht="15">
      <c r="B309" s="40" t="s">
        <v>3230</v>
      </c>
      <c r="C309" s="91">
        <v>88</v>
      </c>
    </row>
    <row r="310" spans="2:3" ht="15">
      <c r="B310" s="40" t="s">
        <v>3233</v>
      </c>
      <c r="C310" s="91">
        <v>575</v>
      </c>
    </row>
    <row r="311" spans="2:3" ht="15">
      <c r="B311" s="40" t="s">
        <v>3234</v>
      </c>
      <c r="C311" s="91">
        <v>1</v>
      </c>
    </row>
    <row r="312" spans="2:3" ht="15">
      <c r="B312" s="40" t="s">
        <v>3235</v>
      </c>
      <c r="C312" s="91">
        <v>81</v>
      </c>
    </row>
    <row r="313" spans="2:3" ht="15">
      <c r="B313" s="40" t="s">
        <v>3236</v>
      </c>
      <c r="C313" s="91">
        <v>124</v>
      </c>
    </row>
    <row r="314" spans="2:3" ht="15">
      <c r="B314" s="40" t="s">
        <v>3238</v>
      </c>
      <c r="C314" s="91">
        <v>568</v>
      </c>
    </row>
    <row r="315" spans="2:3" ht="15">
      <c r="B315" s="40" t="s">
        <v>3242</v>
      </c>
      <c r="C315" s="91">
        <v>165</v>
      </c>
    </row>
    <row r="316" spans="2:3" ht="15">
      <c r="B316" s="40" t="s">
        <v>3252</v>
      </c>
      <c r="C316" s="91">
        <v>307</v>
      </c>
    </row>
    <row r="317" spans="2:3" ht="15">
      <c r="B317" s="40" t="s">
        <v>4039</v>
      </c>
      <c r="C317" s="91">
        <v>106</v>
      </c>
    </row>
    <row r="318" spans="2:3" ht="15">
      <c r="B318" s="40" t="s">
        <v>3265</v>
      </c>
      <c r="C318" s="91">
        <v>359</v>
      </c>
    </row>
    <row r="319" spans="2:3" ht="15">
      <c r="B319" s="40" t="s">
        <v>3267</v>
      </c>
      <c r="C319" s="91">
        <v>384</v>
      </c>
    </row>
    <row r="320" spans="2:3" ht="15">
      <c r="B320" s="40" t="s">
        <v>3273</v>
      </c>
      <c r="C320" s="91">
        <v>827</v>
      </c>
    </row>
    <row r="321" spans="2:3" ht="15">
      <c r="B321" s="40" t="s">
        <v>3274</v>
      </c>
      <c r="C321" s="91">
        <v>565</v>
      </c>
    </row>
    <row r="322" spans="2:3" ht="15">
      <c r="B322" s="40" t="s">
        <v>3276</v>
      </c>
      <c r="C322" s="91">
        <v>157</v>
      </c>
    </row>
    <row r="323" spans="2:3" ht="15">
      <c r="B323" s="40" t="s">
        <v>4040</v>
      </c>
      <c r="C323" s="91">
        <v>67</v>
      </c>
    </row>
    <row r="324" spans="2:3" ht="15">
      <c r="B324" s="40" t="s">
        <v>3277</v>
      </c>
      <c r="C324" s="91">
        <v>442</v>
      </c>
    </row>
    <row r="325" spans="2:3" ht="15">
      <c r="B325" s="40" t="s">
        <v>4041</v>
      </c>
      <c r="C325" s="91">
        <v>2</v>
      </c>
    </row>
    <row r="326" spans="2:3" ht="15">
      <c r="B326" s="40" t="s">
        <v>4042</v>
      </c>
      <c r="C326" s="91">
        <v>171</v>
      </c>
    </row>
    <row r="327" spans="2:3" ht="15">
      <c r="B327" s="40" t="s">
        <v>3286</v>
      </c>
      <c r="C327" s="91">
        <v>62</v>
      </c>
    </row>
    <row r="328" spans="2:3" ht="15">
      <c r="B328" s="40" t="s">
        <v>4043</v>
      </c>
      <c r="C328" s="91">
        <v>2</v>
      </c>
    </row>
    <row r="329" spans="2:3" ht="15">
      <c r="B329" s="40" t="s">
        <v>3288</v>
      </c>
      <c r="C329" s="91">
        <v>26</v>
      </c>
    </row>
    <row r="330" spans="2:3" ht="15">
      <c r="B330" s="40" t="s">
        <v>3289</v>
      </c>
      <c r="C330" s="91">
        <v>25</v>
      </c>
    </row>
    <row r="331" spans="2:3" ht="15">
      <c r="B331" s="40" t="s">
        <v>3366</v>
      </c>
      <c r="C331" s="91">
        <v>76</v>
      </c>
    </row>
    <row r="332" spans="2:3" ht="15">
      <c r="B332" s="40" t="s">
        <v>3290</v>
      </c>
      <c r="C332" s="91">
        <v>69</v>
      </c>
    </row>
    <row r="333" spans="2:3" ht="15">
      <c r="B333" s="40" t="s">
        <v>3292</v>
      </c>
      <c r="C333" s="91">
        <v>1</v>
      </c>
    </row>
    <row r="334" spans="2:3" ht="15">
      <c r="B334" s="40" t="s">
        <v>3293</v>
      </c>
      <c r="C334" s="91">
        <v>3</v>
      </c>
    </row>
    <row r="335" spans="2:3" ht="15">
      <c r="B335" s="40" t="s">
        <v>3302</v>
      </c>
      <c r="C335" s="91">
        <v>70</v>
      </c>
    </row>
    <row r="336" spans="2:3" ht="15">
      <c r="B336" s="40" t="s">
        <v>3303</v>
      </c>
      <c r="C336" s="91">
        <v>80</v>
      </c>
    </row>
    <row r="337" spans="2:3" ht="15">
      <c r="B337" s="40" t="s">
        <v>3368</v>
      </c>
      <c r="C337" s="91">
        <v>40</v>
      </c>
    </row>
    <row r="338" spans="2:3" ht="15">
      <c r="B338" s="40" t="s">
        <v>3369</v>
      </c>
      <c r="C338" s="91">
        <v>16</v>
      </c>
    </row>
    <row r="339" spans="2:3" ht="15">
      <c r="B339" s="40" t="s">
        <v>3341</v>
      </c>
      <c r="C339" s="91">
        <v>43</v>
      </c>
    </row>
    <row r="340" spans="2:3" ht="15">
      <c r="B340" s="40" t="s">
        <v>3347</v>
      </c>
      <c r="C340" s="91">
        <v>18</v>
      </c>
    </row>
    <row r="341" spans="2:3" ht="15">
      <c r="B341" s="40" t="s">
        <v>3286</v>
      </c>
      <c r="C341" s="91">
        <v>943</v>
      </c>
    </row>
    <row r="342" spans="2:3" ht="15">
      <c r="B342" s="40" t="s">
        <v>3288</v>
      </c>
      <c r="C342" s="91">
        <v>4</v>
      </c>
    </row>
    <row r="343" spans="2:3" ht="15">
      <c r="B343" s="40" t="s">
        <v>3289</v>
      </c>
      <c r="C343" s="91">
        <v>6</v>
      </c>
    </row>
    <row r="344" spans="2:3" ht="15">
      <c r="B344" s="40" t="s">
        <v>3366</v>
      </c>
      <c r="C344" s="91">
        <v>6</v>
      </c>
    </row>
    <row r="345" spans="2:3" ht="15">
      <c r="B345" s="40" t="s">
        <v>3290</v>
      </c>
      <c r="C345" s="91">
        <v>625</v>
      </c>
    </row>
    <row r="346" spans="2:3" ht="15">
      <c r="B346" s="40" t="s">
        <v>3293</v>
      </c>
      <c r="C346" s="91">
        <v>540</v>
      </c>
    </row>
    <row r="347" spans="2:3" ht="15">
      <c r="B347" s="40" t="s">
        <v>3300</v>
      </c>
      <c r="C347" s="91">
        <v>449</v>
      </c>
    </row>
    <row r="348" spans="2:3" ht="15">
      <c r="B348" s="40" t="s">
        <v>3302</v>
      </c>
      <c r="C348" s="91">
        <v>1219</v>
      </c>
    </row>
    <row r="349" spans="2:3" ht="15">
      <c r="B349" s="40" t="s">
        <v>3303</v>
      </c>
      <c r="C349" s="91">
        <v>906</v>
      </c>
    </row>
    <row r="350" spans="2:3" ht="15">
      <c r="B350" s="40" t="s">
        <v>3367</v>
      </c>
      <c r="C350" s="91">
        <v>1056</v>
      </c>
    </row>
    <row r="351" spans="2:3" ht="15">
      <c r="B351" s="40" t="s">
        <v>3304</v>
      </c>
      <c r="C351" s="91">
        <v>479</v>
      </c>
    </row>
    <row r="352" spans="2:3" ht="15">
      <c r="B352" s="40" t="s">
        <v>3368</v>
      </c>
      <c r="C352" s="91">
        <v>48</v>
      </c>
    </row>
    <row r="353" spans="2:3" ht="15">
      <c r="B353" s="40" t="s">
        <v>3306</v>
      </c>
      <c r="C353" s="91">
        <v>11</v>
      </c>
    </row>
    <row r="354" spans="2:3" ht="15">
      <c r="B354" s="40" t="s">
        <v>3309</v>
      </c>
      <c r="C354" s="91">
        <v>773</v>
      </c>
    </row>
    <row r="355" spans="2:3" ht="15">
      <c r="B355" s="40" t="s">
        <v>3314</v>
      </c>
      <c r="C355" s="91">
        <v>69</v>
      </c>
    </row>
    <row r="356" spans="2:3" ht="15">
      <c r="B356" s="40" t="s">
        <v>3315</v>
      </c>
      <c r="C356" s="91">
        <v>564</v>
      </c>
    </row>
    <row r="357" spans="2:3" ht="15">
      <c r="B357" s="40" t="s">
        <v>3334</v>
      </c>
      <c r="C357" s="91">
        <v>263</v>
      </c>
    </row>
    <row r="358" spans="2:3" ht="15">
      <c r="B358" s="40" t="s">
        <v>3335</v>
      </c>
      <c r="C358" s="91">
        <v>87</v>
      </c>
    </row>
    <row r="359" spans="2:3" ht="15">
      <c r="B359" s="40" t="s">
        <v>3340</v>
      </c>
      <c r="C359" s="91">
        <v>399</v>
      </c>
    </row>
    <row r="360" spans="2:3" ht="15">
      <c r="B360" s="40" t="s">
        <v>3341</v>
      </c>
      <c r="C360" s="91">
        <v>3</v>
      </c>
    </row>
    <row r="361" spans="2:3" ht="15">
      <c r="B361" s="40" t="s">
        <v>3356</v>
      </c>
      <c r="C361" s="91">
        <v>304</v>
      </c>
    </row>
    <row r="362" spans="2:3" ht="15">
      <c r="B362" s="40" t="s">
        <v>3358</v>
      </c>
      <c r="C362" s="91">
        <v>81</v>
      </c>
    </row>
    <row r="363" spans="2:3" ht="15">
      <c r="B363" s="40" t="s">
        <v>3363</v>
      </c>
      <c r="C363" s="91">
        <v>128</v>
      </c>
    </row>
    <row r="364" spans="2:3" ht="15">
      <c r="B364" s="40" t="s">
        <v>3365</v>
      </c>
      <c r="C364" s="91">
        <v>9</v>
      </c>
    </row>
    <row r="365" spans="2:3" ht="15">
      <c r="B365" s="40" t="s">
        <v>3370</v>
      </c>
      <c r="C365" s="91">
        <v>1141</v>
      </c>
    </row>
    <row r="366" spans="2:3" ht="15">
      <c r="B366" s="40" t="s">
        <v>3372</v>
      </c>
      <c r="C366" s="91">
        <v>12</v>
      </c>
    </row>
    <row r="367" spans="2:3" ht="15">
      <c r="B367" s="40" t="s">
        <v>3374</v>
      </c>
      <c r="C367" s="91">
        <v>384</v>
      </c>
    </row>
    <row r="368" spans="2:3" ht="15">
      <c r="B368" s="40" t="s">
        <v>3376</v>
      </c>
      <c r="C368" s="91">
        <v>117</v>
      </c>
    </row>
    <row r="369" spans="2:3" ht="15">
      <c r="B369" s="40" t="s">
        <v>3384</v>
      </c>
      <c r="C369" s="91">
        <v>90</v>
      </c>
    </row>
    <row r="370" spans="2:3" ht="15">
      <c r="B370" s="40" t="s">
        <v>3389</v>
      </c>
      <c r="C370" s="91">
        <v>25</v>
      </c>
    </row>
    <row r="371" spans="2:3" ht="15">
      <c r="B371" s="40" t="s">
        <v>3399</v>
      </c>
      <c r="C371" s="91">
        <v>1</v>
      </c>
    </row>
    <row r="372" spans="2:3" ht="15">
      <c r="B372" s="40" t="s">
        <v>3400</v>
      </c>
      <c r="C372" s="91">
        <v>378</v>
      </c>
    </row>
    <row r="373" spans="2:3" ht="15">
      <c r="B373" s="40" t="s">
        <v>3402</v>
      </c>
      <c r="C373" s="91">
        <v>1</v>
      </c>
    </row>
    <row r="374" spans="2:3" ht="15">
      <c r="B374" s="40" t="s">
        <v>3421</v>
      </c>
      <c r="C374" s="91">
        <v>567</v>
      </c>
    </row>
    <row r="375" spans="2:3" ht="15">
      <c r="B375" s="40" t="s">
        <v>3443</v>
      </c>
      <c r="C375" s="91">
        <v>200</v>
      </c>
    </row>
    <row r="376" spans="2:3" ht="15">
      <c r="B376" s="40" t="s">
        <v>3450</v>
      </c>
      <c r="C376" s="91">
        <v>24</v>
      </c>
    </row>
    <row r="377" spans="2:3" ht="15">
      <c r="B377" s="40" t="s">
        <v>3455</v>
      </c>
      <c r="C377" s="91">
        <v>67</v>
      </c>
    </row>
    <row r="378" spans="2:3" ht="15">
      <c r="B378" s="40" t="s">
        <v>3459</v>
      </c>
      <c r="C378" s="91">
        <v>6</v>
      </c>
    </row>
    <row r="379" spans="2:3" ht="15">
      <c r="B379" s="40" t="s">
        <v>3465</v>
      </c>
      <c r="C379" s="91">
        <v>137</v>
      </c>
    </row>
    <row r="380" spans="2:3" ht="15">
      <c r="B380" s="40" t="s">
        <v>3466</v>
      </c>
      <c r="C380" s="91">
        <v>23</v>
      </c>
    </row>
    <row r="381" spans="2:3" ht="15">
      <c r="B381" s="40" t="s">
        <v>3567</v>
      </c>
      <c r="C381" s="91">
        <v>51</v>
      </c>
    </row>
    <row r="382" spans="2:3" ht="15">
      <c r="B382" s="40" t="s">
        <v>3491</v>
      </c>
      <c r="C382" s="91">
        <v>6</v>
      </c>
    </row>
    <row r="383" spans="2:3" ht="15">
      <c r="B383" s="40" t="s">
        <v>3495</v>
      </c>
      <c r="C383" s="91">
        <v>23</v>
      </c>
    </row>
    <row r="384" spans="2:3" ht="15">
      <c r="B384" s="40" t="s">
        <v>3496</v>
      </c>
      <c r="C384" s="91">
        <v>86</v>
      </c>
    </row>
    <row r="385" spans="2:3" ht="15">
      <c r="B385" s="40" t="s">
        <v>3509</v>
      </c>
      <c r="C385" s="91">
        <v>35</v>
      </c>
    </row>
    <row r="386" spans="2:3" ht="15">
      <c r="B386" s="40" t="s">
        <v>3513</v>
      </c>
      <c r="C386" s="91">
        <v>301</v>
      </c>
    </row>
    <row r="387" spans="2:3" ht="15">
      <c r="B387" s="40" t="s">
        <v>3514</v>
      </c>
      <c r="C387" s="91">
        <v>2</v>
      </c>
    </row>
    <row r="388" spans="2:3" ht="15">
      <c r="B388" s="40" t="s">
        <v>3542</v>
      </c>
      <c r="C388" s="91">
        <v>5</v>
      </c>
    </row>
    <row r="389" spans="2:3" ht="15">
      <c r="B389" s="40" t="s">
        <v>3550</v>
      </c>
      <c r="C389" s="91">
        <v>1</v>
      </c>
    </row>
    <row r="390" spans="2:3" ht="15">
      <c r="B390" s="40" t="s">
        <v>3556</v>
      </c>
      <c r="C390" s="91">
        <v>18</v>
      </c>
    </row>
    <row r="391" spans="2:3" ht="15">
      <c r="B391" s="40" t="s">
        <v>3561</v>
      </c>
      <c r="C391" s="91">
        <v>28</v>
      </c>
    </row>
    <row r="392" spans="2:3" ht="15">
      <c r="B392" s="40" t="s">
        <v>3566</v>
      </c>
      <c r="C392" s="91">
        <v>10</v>
      </c>
    </row>
    <row r="393" spans="2:3" ht="15">
      <c r="B393" s="40" t="s">
        <v>3445</v>
      </c>
      <c r="C393" s="91">
        <v>726</v>
      </c>
    </row>
    <row r="394" spans="2:3" ht="15">
      <c r="B394" s="40" t="s">
        <v>3450</v>
      </c>
      <c r="C394" s="91">
        <v>34</v>
      </c>
    </row>
    <row r="395" spans="2:3" ht="15">
      <c r="B395" s="40" t="s">
        <v>3458</v>
      </c>
      <c r="C395" s="91">
        <v>93</v>
      </c>
    </row>
    <row r="396" spans="2:3" ht="15">
      <c r="B396" s="40" t="s">
        <v>3460</v>
      </c>
      <c r="C396" s="91">
        <v>2</v>
      </c>
    </row>
    <row r="397" spans="2:3" ht="15">
      <c r="B397" s="40" t="s">
        <v>3461</v>
      </c>
      <c r="C397" s="91">
        <v>1141</v>
      </c>
    </row>
    <row r="398" spans="2:3" ht="15">
      <c r="B398" s="40" t="s">
        <v>3465</v>
      </c>
      <c r="C398" s="91">
        <v>922</v>
      </c>
    </row>
    <row r="399" spans="2:3" ht="15">
      <c r="B399" s="40" t="s">
        <v>3470</v>
      </c>
      <c r="C399" s="91">
        <v>75</v>
      </c>
    </row>
    <row r="400" spans="2:3" ht="15">
      <c r="B400" s="40" t="s">
        <v>3567</v>
      </c>
      <c r="C400" s="91">
        <v>478</v>
      </c>
    </row>
    <row r="401" spans="2:3" ht="15">
      <c r="B401" s="40" t="s">
        <v>3476</v>
      </c>
      <c r="C401" s="91">
        <v>264</v>
      </c>
    </row>
    <row r="402" spans="2:3" ht="15">
      <c r="B402" s="40" t="s">
        <v>3479</v>
      </c>
      <c r="C402" s="91">
        <v>706</v>
      </c>
    </row>
    <row r="403" spans="2:3" ht="15">
      <c r="B403" s="40" t="s">
        <v>3488</v>
      </c>
      <c r="C403" s="91">
        <v>312</v>
      </c>
    </row>
    <row r="404" spans="2:3" ht="15">
      <c r="B404" s="40" t="s">
        <v>3492</v>
      </c>
      <c r="C404" s="91">
        <v>328</v>
      </c>
    </row>
    <row r="405" spans="2:3" ht="15">
      <c r="B405" s="40" t="s">
        <v>3494</v>
      </c>
      <c r="C405" s="91">
        <v>5</v>
      </c>
    </row>
    <row r="406" spans="2:3" ht="15">
      <c r="B406" s="40" t="s">
        <v>3495</v>
      </c>
      <c r="C406" s="91">
        <v>98</v>
      </c>
    </row>
    <row r="407" spans="2:3" ht="15">
      <c r="B407" s="40" t="s">
        <v>3496</v>
      </c>
      <c r="C407" s="91">
        <v>124</v>
      </c>
    </row>
    <row r="408" spans="2:3" ht="15">
      <c r="B408" s="40" t="s">
        <v>3500</v>
      </c>
      <c r="C408" s="91">
        <v>998</v>
      </c>
    </row>
    <row r="409" spans="2:3" ht="15">
      <c r="B409" s="40" t="s">
        <v>3503</v>
      </c>
      <c r="C409" s="91">
        <v>23</v>
      </c>
    </row>
    <row r="410" spans="2:3" ht="15">
      <c r="B410" s="40" t="s">
        <v>3509</v>
      </c>
      <c r="C410" s="91">
        <v>1251</v>
      </c>
    </row>
    <row r="411" spans="2:3" ht="15">
      <c r="B411" s="40" t="s">
        <v>3513</v>
      </c>
      <c r="C411" s="91">
        <v>907</v>
      </c>
    </row>
    <row r="412" spans="2:3" ht="15">
      <c r="B412" s="40" t="s">
        <v>3514</v>
      </c>
      <c r="C412" s="91">
        <v>423</v>
      </c>
    </row>
    <row r="413" spans="2:3" ht="15">
      <c r="B413" s="40" t="s">
        <v>3530</v>
      </c>
      <c r="C413" s="91">
        <v>45</v>
      </c>
    </row>
    <row r="414" spans="2:3" ht="15">
      <c r="B414" s="40" t="s">
        <v>3539</v>
      </c>
      <c r="C414" s="91">
        <v>75</v>
      </c>
    </row>
    <row r="415" spans="2:3" ht="15">
      <c r="B415" s="40" t="s">
        <v>3544</v>
      </c>
      <c r="C415" s="91">
        <v>1</v>
      </c>
    </row>
    <row r="416" spans="2:3" ht="15">
      <c r="B416" s="40" t="s">
        <v>3550</v>
      </c>
      <c r="C416" s="91">
        <v>65</v>
      </c>
    </row>
    <row r="417" spans="2:3" ht="15">
      <c r="B417" s="40" t="s">
        <v>3556</v>
      </c>
      <c r="C417" s="91">
        <v>356</v>
      </c>
    </row>
    <row r="418" spans="2:3" ht="15">
      <c r="B418" s="40" t="s">
        <v>3561</v>
      </c>
      <c r="C418" s="91">
        <v>516</v>
      </c>
    </row>
    <row r="419" spans="2:3" ht="15">
      <c r="B419" s="40" t="s">
        <v>3566</v>
      </c>
      <c r="C419" s="91">
        <v>550</v>
      </c>
    </row>
    <row r="420" spans="2:3" ht="15">
      <c r="B420" s="40" t="s">
        <v>3570</v>
      </c>
      <c r="C420" s="91">
        <v>88</v>
      </c>
    </row>
    <row r="421" spans="2:3" ht="15">
      <c r="B421" s="40" t="s">
        <v>3571</v>
      </c>
      <c r="C421" s="91">
        <v>10</v>
      </c>
    </row>
    <row r="422" spans="2:3" ht="15">
      <c r="B422" s="40" t="s">
        <v>3573</v>
      </c>
      <c r="C422" s="91">
        <v>66</v>
      </c>
    </row>
    <row r="423" spans="2:3" ht="15">
      <c r="B423" s="40" t="s">
        <v>3574</v>
      </c>
      <c r="C423" s="91">
        <v>107</v>
      </c>
    </row>
    <row r="424" spans="2:3" ht="15">
      <c r="B424" s="40" t="s">
        <v>3579</v>
      </c>
      <c r="C424" s="91">
        <v>77</v>
      </c>
    </row>
    <row r="425" spans="2:3" ht="15">
      <c r="B425" s="40" t="s">
        <v>3585</v>
      </c>
      <c r="C425" s="91">
        <v>402</v>
      </c>
    </row>
    <row r="426" spans="2:3" ht="15">
      <c r="B426" s="40" t="s">
        <v>3595</v>
      </c>
      <c r="C426" s="91">
        <v>398</v>
      </c>
    </row>
    <row r="427" spans="2:3" ht="15">
      <c r="B427" s="40" t="s">
        <v>3605</v>
      </c>
      <c r="C427" s="91">
        <v>129</v>
      </c>
    </row>
    <row r="428" spans="2:3" ht="15">
      <c r="B428" s="40" t="s">
        <v>1819</v>
      </c>
      <c r="C428" s="91">
        <v>50</v>
      </c>
    </row>
    <row r="429" spans="2:3" ht="15">
      <c r="B429" s="40" t="s">
        <v>3678</v>
      </c>
      <c r="C429" s="91">
        <v>257</v>
      </c>
    </row>
    <row r="430" spans="2:3" ht="15">
      <c r="B430" s="40" t="s">
        <v>1821</v>
      </c>
      <c r="C430" s="91">
        <v>21</v>
      </c>
    </row>
    <row r="431" spans="2:3" ht="15">
      <c r="B431" s="40" t="s">
        <v>3680</v>
      </c>
      <c r="C431" s="91">
        <v>84</v>
      </c>
    </row>
    <row r="432" spans="2:3" ht="15">
      <c r="B432" s="40" t="s">
        <v>3681</v>
      </c>
      <c r="C432" s="91">
        <v>398</v>
      </c>
    </row>
    <row r="433" spans="2:3" ht="15">
      <c r="B433" s="40" t="s">
        <v>3682</v>
      </c>
      <c r="C433" s="91">
        <v>96</v>
      </c>
    </row>
    <row r="434" spans="2:3" ht="15">
      <c r="B434" s="40" t="s">
        <v>1834</v>
      </c>
      <c r="C434" s="91">
        <v>38</v>
      </c>
    </row>
    <row r="435" spans="2:3" ht="15">
      <c r="B435" s="40" t="s">
        <v>3687</v>
      </c>
      <c r="C435" s="91">
        <v>75</v>
      </c>
    </row>
    <row r="436" spans="2:3" ht="15">
      <c r="B436" s="40" t="s">
        <v>1850</v>
      </c>
      <c r="C436" s="91">
        <v>38</v>
      </c>
    </row>
    <row r="437" spans="2:3" ht="15">
      <c r="B437" s="40" t="s">
        <v>3697</v>
      </c>
      <c r="C437" s="91">
        <v>110</v>
      </c>
    </row>
    <row r="438" spans="2:3" ht="15">
      <c r="B438" s="40" t="s">
        <v>2093</v>
      </c>
      <c r="C438" s="91">
        <v>1175</v>
      </c>
    </row>
    <row r="439" spans="2:3" ht="15">
      <c r="B439" s="40" t="s">
        <v>4044</v>
      </c>
      <c r="C439" s="91">
        <v>4950</v>
      </c>
    </row>
    <row r="440" spans="2:3" ht="15">
      <c r="B440" s="40" t="s">
        <v>3700</v>
      </c>
      <c r="C440" s="91">
        <v>130</v>
      </c>
    </row>
    <row r="441" spans="2:3" ht="15">
      <c r="B441" s="40" t="s">
        <v>3707</v>
      </c>
      <c r="C441" s="91">
        <v>38</v>
      </c>
    </row>
    <row r="442" spans="2:3" ht="15">
      <c r="B442" s="40" t="s">
        <v>3712</v>
      </c>
      <c r="C442" s="91">
        <v>1121</v>
      </c>
    </row>
    <row r="443" spans="2:3" ht="15">
      <c r="B443" s="40" t="s">
        <v>3715</v>
      </c>
      <c r="C443" s="91">
        <v>316</v>
      </c>
    </row>
    <row r="444" spans="2:3" ht="15">
      <c r="B444" s="40" t="s">
        <v>1904</v>
      </c>
      <c r="C444" s="91">
        <v>1</v>
      </c>
    </row>
    <row r="445" spans="2:3" ht="15">
      <c r="B445" s="40" t="s">
        <v>3720</v>
      </c>
      <c r="C445" s="91">
        <v>86</v>
      </c>
    </row>
    <row r="446" spans="2:3" ht="15">
      <c r="B446" s="40" t="s">
        <v>3727</v>
      </c>
      <c r="C446" s="91">
        <v>445</v>
      </c>
    </row>
    <row r="447" spans="2:3" ht="15">
      <c r="B447" s="40" t="s">
        <v>3732</v>
      </c>
      <c r="C447" s="91">
        <v>380</v>
      </c>
    </row>
    <row r="448" spans="2:3" ht="15">
      <c r="B448" s="40" t="s">
        <v>3733</v>
      </c>
      <c r="C448" s="91">
        <v>380</v>
      </c>
    </row>
    <row r="449" spans="2:3" ht="15">
      <c r="B449" s="40" t="s">
        <v>1920</v>
      </c>
      <c r="C449" s="91">
        <v>151</v>
      </c>
    </row>
    <row r="450" spans="2:3" ht="15">
      <c r="B450" s="40" t="s">
        <v>3735</v>
      </c>
      <c r="C450" s="91">
        <v>1264</v>
      </c>
    </row>
    <row r="451" spans="2:3" ht="15">
      <c r="B451" s="40" t="s">
        <v>3738</v>
      </c>
      <c r="C451" s="91">
        <v>454</v>
      </c>
    </row>
    <row r="452" spans="2:3" ht="15">
      <c r="B452" s="40" t="s">
        <v>3740</v>
      </c>
      <c r="C452" s="91">
        <v>12</v>
      </c>
    </row>
    <row r="453" spans="2:3" ht="15">
      <c r="B453" s="40" t="s">
        <v>1936</v>
      </c>
      <c r="C453" s="91">
        <v>43</v>
      </c>
    </row>
    <row r="454" spans="2:3" ht="15">
      <c r="B454" s="40" t="s">
        <v>3744</v>
      </c>
      <c r="C454" s="91">
        <v>761</v>
      </c>
    </row>
    <row r="455" spans="2:3" ht="15">
      <c r="B455" s="40" t="s">
        <v>1949</v>
      </c>
      <c r="C455" s="91">
        <v>3</v>
      </c>
    </row>
    <row r="456" spans="2:3" ht="15">
      <c r="B456" s="40" t="s">
        <v>1958</v>
      </c>
      <c r="C456" s="91">
        <v>258</v>
      </c>
    </row>
    <row r="457" spans="2:3" ht="15">
      <c r="B457" s="40" t="s">
        <v>3758</v>
      </c>
      <c r="C457" s="91">
        <v>851</v>
      </c>
    </row>
    <row r="458" spans="2:3" ht="15">
      <c r="B458" s="40" t="s">
        <v>3764</v>
      </c>
      <c r="C458" s="91">
        <v>407</v>
      </c>
    </row>
    <row r="459" spans="2:3" ht="15">
      <c r="B459" s="40" t="s">
        <v>3765</v>
      </c>
      <c r="C459" s="91">
        <v>550</v>
      </c>
    </row>
    <row r="460" spans="2:3" ht="15">
      <c r="B460" s="40" t="s">
        <v>1975</v>
      </c>
      <c r="C460" s="91">
        <v>226</v>
      </c>
    </row>
    <row r="461" spans="2:3" ht="15">
      <c r="B461" s="40" t="s">
        <v>3766</v>
      </c>
      <c r="C461" s="91">
        <v>678</v>
      </c>
    </row>
    <row r="462" spans="2:3" ht="15">
      <c r="B462" s="40" t="s">
        <v>3769</v>
      </c>
      <c r="C462" s="91">
        <v>288</v>
      </c>
    </row>
    <row r="463" spans="2:3" ht="15">
      <c r="B463" s="40" t="s">
        <v>3770</v>
      </c>
      <c r="C463" s="91">
        <v>329</v>
      </c>
    </row>
    <row r="464" spans="2:3" ht="15">
      <c r="B464" s="40" t="s">
        <v>3795</v>
      </c>
      <c r="C464" s="91">
        <v>1396</v>
      </c>
    </row>
    <row r="465" spans="2:3" ht="15">
      <c r="B465" s="40" t="s">
        <v>3798</v>
      </c>
      <c r="C465" s="91">
        <v>27</v>
      </c>
    </row>
    <row r="466" spans="2:3" ht="15">
      <c r="B466" s="40" t="s">
        <v>3805</v>
      </c>
      <c r="C466" s="91">
        <v>128</v>
      </c>
    </row>
    <row r="467" spans="2:3" ht="15">
      <c r="B467" s="40" t="s">
        <v>3807</v>
      </c>
      <c r="C467" s="91">
        <v>128</v>
      </c>
    </row>
    <row r="468" spans="2:3" ht="15">
      <c r="B468" s="40" t="s">
        <v>2051</v>
      </c>
      <c r="C468" s="91">
        <v>8</v>
      </c>
    </row>
    <row r="469" spans="2:3" ht="15">
      <c r="B469" s="40" t="s">
        <v>3808</v>
      </c>
      <c r="C469" s="91">
        <v>155</v>
      </c>
    </row>
    <row r="470" spans="2:3" ht="15">
      <c r="B470" s="40" t="s">
        <v>3809</v>
      </c>
      <c r="C470" s="91">
        <v>336</v>
      </c>
    </row>
    <row r="471" spans="2:3" ht="15">
      <c r="B471" s="40" t="s">
        <v>3810</v>
      </c>
      <c r="C471" s="91">
        <v>752</v>
      </c>
    </row>
    <row r="472" spans="2:3" ht="15">
      <c r="B472" s="40" t="s">
        <v>3811</v>
      </c>
      <c r="C472" s="91">
        <v>144</v>
      </c>
    </row>
    <row r="473" spans="2:3" ht="15">
      <c r="B473" s="40" t="s">
        <v>2064</v>
      </c>
      <c r="C473" s="91">
        <v>61</v>
      </c>
    </row>
    <row r="474" spans="2:3" ht="15">
      <c r="B474" s="40" t="s">
        <v>3815</v>
      </c>
      <c r="C474" s="91">
        <v>171</v>
      </c>
    </row>
    <row r="475" spans="2:3" ht="15">
      <c r="B475" s="40" t="s">
        <v>3816</v>
      </c>
      <c r="C475" s="91">
        <v>516</v>
      </c>
    </row>
    <row r="476" spans="2:3" ht="15">
      <c r="B476" s="40" t="s">
        <v>1819</v>
      </c>
      <c r="C476" s="91">
        <v>288</v>
      </c>
    </row>
    <row r="477" spans="2:3" ht="15">
      <c r="B477" s="40" t="s">
        <v>1821</v>
      </c>
      <c r="C477" s="91">
        <v>171</v>
      </c>
    </row>
    <row r="478" spans="2:3" ht="15">
      <c r="B478" s="40" t="s">
        <v>1825</v>
      </c>
      <c r="C478" s="91">
        <v>664</v>
      </c>
    </row>
    <row r="479" spans="2:3" ht="15">
      <c r="B479" s="40" t="s">
        <v>1826</v>
      </c>
      <c r="C479" s="91">
        <v>112</v>
      </c>
    </row>
    <row r="480" spans="2:3" ht="15">
      <c r="B480" s="40" t="s">
        <v>1832</v>
      </c>
      <c r="C480" s="91">
        <v>284</v>
      </c>
    </row>
    <row r="481" spans="2:3" ht="15">
      <c r="B481" s="40" t="s">
        <v>1834</v>
      </c>
      <c r="C481" s="91">
        <v>306</v>
      </c>
    </row>
    <row r="482" spans="2:3" ht="15">
      <c r="B482" s="40" t="s">
        <v>1850</v>
      </c>
      <c r="C482" s="91">
        <v>35</v>
      </c>
    </row>
    <row r="483" spans="2:3" ht="15">
      <c r="B483" s="40" t="s">
        <v>2093</v>
      </c>
      <c r="C483" s="91">
        <v>3775</v>
      </c>
    </row>
    <row r="484" spans="2:3" ht="15">
      <c r="B484" s="40" t="s">
        <v>1855</v>
      </c>
      <c r="C484" s="91">
        <v>160</v>
      </c>
    </row>
    <row r="485" spans="2:3" ht="15">
      <c r="B485" s="40" t="s">
        <v>1871</v>
      </c>
      <c r="C485" s="91">
        <v>180</v>
      </c>
    </row>
    <row r="486" spans="2:3" ht="15">
      <c r="B486" s="40" t="s">
        <v>1886</v>
      </c>
      <c r="C486" s="91">
        <v>1121</v>
      </c>
    </row>
    <row r="487" spans="2:3" ht="15">
      <c r="B487" s="40" t="s">
        <v>1890</v>
      </c>
      <c r="C487" s="91">
        <v>509</v>
      </c>
    </row>
    <row r="488" spans="2:3" ht="15">
      <c r="B488" s="40" t="s">
        <v>1894</v>
      </c>
      <c r="C488" s="91">
        <v>321</v>
      </c>
    </row>
    <row r="489" spans="2:3" ht="15">
      <c r="B489" s="40" t="s">
        <v>1904</v>
      </c>
      <c r="C489" s="91">
        <v>83</v>
      </c>
    </row>
    <row r="490" spans="2:3" ht="15">
      <c r="B490" s="40" t="s">
        <v>1912</v>
      </c>
      <c r="C490" s="91">
        <v>591</v>
      </c>
    </row>
    <row r="491" spans="2:3" ht="15">
      <c r="B491" s="40" t="s">
        <v>1913</v>
      </c>
      <c r="C491" s="91">
        <v>18</v>
      </c>
    </row>
    <row r="492" spans="2:3" ht="15">
      <c r="B492" s="40" t="s">
        <v>1920</v>
      </c>
      <c r="C492" s="91">
        <v>1106</v>
      </c>
    </row>
    <row r="493" spans="2:3" ht="15">
      <c r="B493" s="40" t="s">
        <v>1926</v>
      </c>
      <c r="C493" s="91">
        <v>647</v>
      </c>
    </row>
    <row r="494" spans="2:3" ht="15">
      <c r="B494" s="40" t="s">
        <v>1930</v>
      </c>
      <c r="C494" s="91">
        <v>288</v>
      </c>
    </row>
    <row r="495" spans="2:3" ht="15">
      <c r="B495" s="40" t="s">
        <v>1936</v>
      </c>
      <c r="C495" s="91">
        <v>851</v>
      </c>
    </row>
    <row r="496" spans="2:3" ht="15">
      <c r="B496" s="40" t="s">
        <v>1952</v>
      </c>
      <c r="C496" s="91">
        <v>197</v>
      </c>
    </row>
    <row r="497" spans="2:3" ht="15">
      <c r="B497" s="40" t="s">
        <v>1958</v>
      </c>
      <c r="C497" s="91">
        <v>440</v>
      </c>
    </row>
    <row r="498" spans="2:3" ht="15">
      <c r="B498" s="40" t="s">
        <v>1959</v>
      </c>
      <c r="C498" s="91">
        <v>72</v>
      </c>
    </row>
    <row r="499" spans="2:3" ht="15">
      <c r="B499" s="40" t="s">
        <v>1967</v>
      </c>
      <c r="C499" s="91">
        <v>409</v>
      </c>
    </row>
    <row r="500" spans="2:3" ht="15">
      <c r="B500" s="40" t="s">
        <v>1969</v>
      </c>
      <c r="C500" s="91">
        <v>551</v>
      </c>
    </row>
    <row r="501" spans="2:3" ht="15">
      <c r="B501" s="40" t="s">
        <v>1970</v>
      </c>
      <c r="C501" s="91">
        <v>10</v>
      </c>
    </row>
    <row r="502" spans="2:3" ht="15">
      <c r="B502" s="40" t="s">
        <v>1973</v>
      </c>
      <c r="C502" s="91">
        <v>1</v>
      </c>
    </row>
    <row r="503" spans="2:3" ht="15">
      <c r="B503" s="40" t="s">
        <v>1975</v>
      </c>
      <c r="C503" s="91">
        <v>459</v>
      </c>
    </row>
    <row r="504" spans="2:3" ht="15">
      <c r="B504" s="40" t="s">
        <v>1981</v>
      </c>
      <c r="C504" s="91">
        <v>279</v>
      </c>
    </row>
    <row r="505" spans="2:3" ht="15">
      <c r="B505" s="40" t="s">
        <v>1982</v>
      </c>
      <c r="C505" s="91">
        <v>331</v>
      </c>
    </row>
    <row r="506" spans="2:3" ht="15">
      <c r="B506" s="40" t="s">
        <v>2023</v>
      </c>
      <c r="C506" s="91">
        <v>1410</v>
      </c>
    </row>
    <row r="507" spans="2:3" ht="15">
      <c r="B507" s="40" t="s">
        <v>2030</v>
      </c>
      <c r="C507" s="91">
        <v>280</v>
      </c>
    </row>
    <row r="508" spans="2:3" ht="15">
      <c r="B508" s="40" t="s">
        <v>2038</v>
      </c>
      <c r="C508" s="91">
        <v>26</v>
      </c>
    </row>
    <row r="509" spans="2:3" ht="15">
      <c r="B509" s="40" t="s">
        <v>2045</v>
      </c>
      <c r="C509" s="91">
        <v>136</v>
      </c>
    </row>
    <row r="510" spans="2:3" ht="15">
      <c r="B510" s="40" t="s">
        <v>2049</v>
      </c>
      <c r="C510" s="91">
        <v>129</v>
      </c>
    </row>
    <row r="511" spans="2:3" ht="15">
      <c r="B511" s="40" t="s">
        <v>2051</v>
      </c>
      <c r="C511" s="91">
        <v>91</v>
      </c>
    </row>
    <row r="512" spans="2:3" ht="15">
      <c r="B512" s="40" t="s">
        <v>2053</v>
      </c>
      <c r="C512" s="91">
        <v>341</v>
      </c>
    </row>
    <row r="513" spans="2:3" ht="15">
      <c r="B513" s="40" t="s">
        <v>2055</v>
      </c>
      <c r="C513" s="91">
        <v>726</v>
      </c>
    </row>
    <row r="514" spans="2:3" ht="15">
      <c r="B514" s="40" t="s">
        <v>2056</v>
      </c>
      <c r="C514" s="91">
        <v>2</v>
      </c>
    </row>
    <row r="515" spans="2:3" ht="15">
      <c r="B515" s="40" t="s">
        <v>2057</v>
      </c>
      <c r="C515" s="91">
        <v>163</v>
      </c>
    </row>
    <row r="516" spans="2:3" ht="15">
      <c r="B516" s="40" t="s">
        <v>2064</v>
      </c>
      <c r="C516" s="91">
        <v>251</v>
      </c>
    </row>
    <row r="517" spans="2:3" ht="15">
      <c r="B517" s="40" t="s">
        <v>2066</v>
      </c>
      <c r="C517" s="91">
        <v>516</v>
      </c>
    </row>
    <row r="518" spans="2:3" ht="15">
      <c r="B518" s="40" t="s">
        <v>4045</v>
      </c>
      <c r="C518" s="180">
        <v>49</v>
      </c>
    </row>
    <row r="519" spans="2:3" ht="15">
      <c r="B519" s="40" t="s">
        <v>3826</v>
      </c>
      <c r="C519" s="180">
        <v>299</v>
      </c>
    </row>
    <row r="520" spans="2:3" ht="15">
      <c r="B520" s="40" t="s">
        <v>3829</v>
      </c>
      <c r="C520" s="180">
        <v>79</v>
      </c>
    </row>
    <row r="521" spans="2:3" ht="15">
      <c r="B521" s="40" t="s">
        <v>3832</v>
      </c>
      <c r="C521" s="180">
        <v>583</v>
      </c>
    </row>
    <row r="522" spans="2:3" ht="15">
      <c r="B522" s="40" t="s">
        <v>4046</v>
      </c>
      <c r="C522" s="180">
        <v>19</v>
      </c>
    </row>
    <row r="523" spans="2:3" ht="15">
      <c r="B523" s="40" t="s">
        <v>3833</v>
      </c>
      <c r="C523" s="180">
        <v>119</v>
      </c>
    </row>
    <row r="524" spans="2:3" ht="15">
      <c r="B524" s="40" t="s">
        <v>3838</v>
      </c>
      <c r="C524" s="180">
        <v>396</v>
      </c>
    </row>
    <row r="525" spans="2:3" ht="15">
      <c r="B525" s="40" t="s">
        <v>3842</v>
      </c>
      <c r="C525" s="180">
        <v>364</v>
      </c>
    </row>
    <row r="526" spans="2:3" ht="15">
      <c r="B526" s="40" t="s">
        <v>3855</v>
      </c>
      <c r="C526" s="180">
        <v>45</v>
      </c>
    </row>
    <row r="527" spans="2:3" ht="15">
      <c r="B527" s="40" t="s">
        <v>4047</v>
      </c>
      <c r="C527" s="180">
        <v>3775</v>
      </c>
    </row>
    <row r="528" spans="2:3" ht="15">
      <c r="B528" s="40" t="s">
        <v>3859</v>
      </c>
      <c r="C528" s="180">
        <v>191</v>
      </c>
    </row>
    <row r="529" spans="2:3" ht="15">
      <c r="B529" s="40" t="s">
        <v>3872</v>
      </c>
      <c r="C529" s="180">
        <v>250</v>
      </c>
    </row>
    <row r="530" spans="2:3" ht="15">
      <c r="B530" s="40" t="s">
        <v>4048</v>
      </c>
      <c r="C530" s="180">
        <v>25</v>
      </c>
    </row>
    <row r="531" spans="2:3" ht="15">
      <c r="B531" s="40" t="s">
        <v>3879</v>
      </c>
      <c r="C531" s="180">
        <v>1124</v>
      </c>
    </row>
    <row r="532" spans="2:3" ht="15">
      <c r="B532" s="40" t="s">
        <v>3880</v>
      </c>
      <c r="C532" s="180">
        <v>592</v>
      </c>
    </row>
    <row r="533" spans="2:3" ht="15">
      <c r="B533" s="40" t="s">
        <v>3883</v>
      </c>
      <c r="C533" s="180">
        <v>350</v>
      </c>
    </row>
    <row r="534" spans="2:3" ht="15">
      <c r="B534" s="40" t="s">
        <v>3890</v>
      </c>
      <c r="C534" s="180">
        <v>82</v>
      </c>
    </row>
    <row r="535" spans="2:3" ht="15">
      <c r="B535" s="40" t="s">
        <v>3896</v>
      </c>
      <c r="C535" s="180">
        <v>590</v>
      </c>
    </row>
    <row r="536" spans="2:3" ht="15">
      <c r="B536" s="40" t="s">
        <v>3898</v>
      </c>
      <c r="C536" s="180">
        <v>303</v>
      </c>
    </row>
    <row r="537" spans="2:3" ht="15">
      <c r="B537" s="40" t="s">
        <v>3903</v>
      </c>
      <c r="C537" s="180">
        <v>67</v>
      </c>
    </row>
    <row r="538" spans="2:3" ht="15">
      <c r="B538" s="40" t="s">
        <v>3904</v>
      </c>
      <c r="C538" s="180">
        <v>145</v>
      </c>
    </row>
    <row r="539" spans="2:3" ht="15">
      <c r="B539" s="40" t="s">
        <v>4049</v>
      </c>
      <c r="C539" s="180">
        <v>126</v>
      </c>
    </row>
    <row r="540" spans="2:3" ht="15">
      <c r="B540" s="40" t="s">
        <v>3909</v>
      </c>
      <c r="C540" s="180">
        <v>1107</v>
      </c>
    </row>
    <row r="541" spans="2:3" ht="15">
      <c r="B541" s="40" t="s">
        <v>3911</v>
      </c>
      <c r="C541" s="180">
        <v>17</v>
      </c>
    </row>
    <row r="542" spans="2:3" ht="15">
      <c r="B542" s="40" t="s">
        <v>3914</v>
      </c>
      <c r="C542" s="180">
        <v>628</v>
      </c>
    </row>
    <row r="543" spans="2:3" ht="15">
      <c r="B543" s="40" t="s">
        <v>3918</v>
      </c>
      <c r="C543" s="180">
        <v>479</v>
      </c>
    </row>
    <row r="544" spans="2:3" ht="15">
      <c r="B544" s="40" t="s">
        <v>4050</v>
      </c>
      <c r="C544" s="180">
        <v>42</v>
      </c>
    </row>
    <row r="545" spans="2:3" ht="15">
      <c r="B545" s="40" t="s">
        <v>3922</v>
      </c>
      <c r="C545" s="180">
        <v>845</v>
      </c>
    </row>
    <row r="546" spans="2:3" ht="15">
      <c r="B546" s="40" t="s">
        <v>3938</v>
      </c>
      <c r="C546" s="180">
        <v>271</v>
      </c>
    </row>
    <row r="547" spans="2:3" ht="15">
      <c r="B547" s="40" t="s">
        <v>3945</v>
      </c>
      <c r="C547" s="180">
        <v>164</v>
      </c>
    </row>
    <row r="548" spans="2:3" ht="15">
      <c r="B548" s="40" t="s">
        <v>3946</v>
      </c>
      <c r="C548" s="180">
        <v>76</v>
      </c>
    </row>
    <row r="549" spans="2:3" ht="15">
      <c r="B549" s="40" t="s">
        <v>3950</v>
      </c>
      <c r="C549" s="180">
        <v>301</v>
      </c>
    </row>
    <row r="550" spans="2:3" ht="15">
      <c r="B550" s="40" t="s">
        <v>3954</v>
      </c>
      <c r="C550" s="180">
        <v>279</v>
      </c>
    </row>
    <row r="551" spans="2:3" ht="15">
      <c r="B551" s="40" t="s">
        <v>3955</v>
      </c>
      <c r="C551" s="180">
        <v>321</v>
      </c>
    </row>
    <row r="552" spans="2:3" ht="15">
      <c r="B552" s="40" t="s">
        <v>3965</v>
      </c>
      <c r="C552" s="180">
        <v>34</v>
      </c>
    </row>
    <row r="553" spans="2:3" ht="15">
      <c r="B553" s="40" t="s">
        <v>3966</v>
      </c>
      <c r="C553" s="180">
        <v>66</v>
      </c>
    </row>
    <row r="554" spans="2:3" ht="15">
      <c r="B554" s="40" t="s">
        <v>3989</v>
      </c>
      <c r="C554" s="180">
        <v>89</v>
      </c>
    </row>
    <row r="555" spans="2:3" ht="15">
      <c r="B555" s="40" t="s">
        <v>3990</v>
      </c>
      <c r="C555" s="180">
        <v>1410</v>
      </c>
    </row>
    <row r="556" spans="2:3" ht="15">
      <c r="B556" s="40" t="s">
        <v>3991</v>
      </c>
      <c r="C556" s="180">
        <v>12</v>
      </c>
    </row>
    <row r="557" spans="2:3" ht="15">
      <c r="B557" s="40" t="s">
        <v>2031</v>
      </c>
      <c r="C557" s="180">
        <v>414</v>
      </c>
    </row>
    <row r="558" spans="2:3" ht="15">
      <c r="B558" s="40" t="s">
        <v>3999</v>
      </c>
      <c r="C558" s="180">
        <v>65</v>
      </c>
    </row>
    <row r="559" spans="2:3" ht="15">
      <c r="B559" s="40" t="s">
        <v>4005</v>
      </c>
      <c r="C559" s="180">
        <v>136</v>
      </c>
    </row>
    <row r="560" spans="2:3" ht="15">
      <c r="B560" s="40" t="s">
        <v>4008</v>
      </c>
      <c r="C560" s="180">
        <v>126</v>
      </c>
    </row>
    <row r="561" spans="2:3" ht="15">
      <c r="B561" s="40" t="s">
        <v>4009</v>
      </c>
      <c r="C561" s="180">
        <v>89</v>
      </c>
    </row>
    <row r="562" spans="2:3" ht="15">
      <c r="B562" s="40" t="s">
        <v>4011</v>
      </c>
      <c r="C562" s="180">
        <v>473</v>
      </c>
    </row>
    <row r="563" spans="2:3" ht="15">
      <c r="B563" s="40" t="s">
        <v>4012</v>
      </c>
      <c r="C563" s="180">
        <v>730</v>
      </c>
    </row>
    <row r="564" spans="2:3" ht="15">
      <c r="B564" s="40" t="s">
        <v>4014</v>
      </c>
      <c r="C564" s="180">
        <v>169</v>
      </c>
    </row>
    <row r="565" spans="2:3" ht="15">
      <c r="B565" s="40" t="s">
        <v>4020</v>
      </c>
      <c r="C565" s="180">
        <v>211</v>
      </c>
    </row>
    <row r="567" spans="2:3" ht="15">
      <c r="B567" s="314" t="s">
        <v>2076</v>
      </c>
      <c r="C567" s="315" t="s">
        <v>1809</v>
      </c>
    </row>
    <row r="568" spans="2:3" ht="15">
      <c r="B568" s="40" t="s">
        <v>3144</v>
      </c>
      <c r="C568" s="316">
        <v>1056</v>
      </c>
    </row>
    <row r="569" spans="2:3" ht="15">
      <c r="B569" s="40" t="s">
        <v>3146</v>
      </c>
      <c r="C569" s="316">
        <v>83</v>
      </c>
    </row>
    <row r="570" spans="2:3" ht="15">
      <c r="B570" s="40" t="s">
        <v>3151</v>
      </c>
      <c r="C570" s="316">
        <v>542</v>
      </c>
    </row>
    <row r="571" spans="2:3" ht="15">
      <c r="B571" s="40" t="s">
        <v>3152</v>
      </c>
      <c r="C571" s="316">
        <v>378</v>
      </c>
    </row>
    <row r="572" spans="2:3" ht="15">
      <c r="B572" s="40" t="s">
        <v>3157</v>
      </c>
      <c r="C572" s="316">
        <v>13</v>
      </c>
    </row>
    <row r="573" spans="2:3" ht="15">
      <c r="B573" s="40" t="s">
        <v>3158</v>
      </c>
      <c r="C573" s="316">
        <v>104</v>
      </c>
    </row>
    <row r="574" spans="2:3" ht="15">
      <c r="B574" s="40" t="s">
        <v>3161</v>
      </c>
      <c r="C574" s="316">
        <v>242</v>
      </c>
    </row>
    <row r="575" spans="2:3" ht="15">
      <c r="B575" s="40" t="s">
        <v>3170</v>
      </c>
      <c r="C575" s="316">
        <v>21</v>
      </c>
    </row>
    <row r="576" spans="2:3" ht="15">
      <c r="B576" s="40" t="s">
        <v>3172</v>
      </c>
      <c r="C576" s="316">
        <v>88</v>
      </c>
    </row>
    <row r="577" spans="2:3" ht="15">
      <c r="B577" s="40" t="s">
        <v>3181</v>
      </c>
      <c r="C577" s="316">
        <v>320</v>
      </c>
    </row>
    <row r="578" spans="2:3" ht="15">
      <c r="B578" s="40" t="s">
        <v>3182</v>
      </c>
      <c r="C578" s="316">
        <v>125</v>
      </c>
    </row>
    <row r="579" spans="2:3" ht="15">
      <c r="B579" s="40" t="s">
        <v>3185</v>
      </c>
      <c r="C579" s="316">
        <v>503</v>
      </c>
    </row>
    <row r="580" spans="2:3" ht="15">
      <c r="B580" s="40" t="s">
        <v>3192</v>
      </c>
      <c r="C580" s="316">
        <v>29</v>
      </c>
    </row>
    <row r="581" spans="2:3" ht="15">
      <c r="B581" s="40" t="s">
        <v>3193</v>
      </c>
      <c r="C581" s="316">
        <v>772</v>
      </c>
    </row>
    <row r="582" spans="2:3" ht="15">
      <c r="B582" s="40" t="s">
        <v>3194</v>
      </c>
      <c r="C582" s="316">
        <v>46</v>
      </c>
    </row>
    <row r="583" spans="2:3" ht="15">
      <c r="B583" s="40" t="s">
        <v>3196</v>
      </c>
      <c r="C583" s="316">
        <v>1160</v>
      </c>
    </row>
    <row r="584" spans="2:3" ht="15">
      <c r="B584" s="40" t="s">
        <v>3199</v>
      </c>
      <c r="C584" s="316">
        <v>56</v>
      </c>
    </row>
    <row r="585" spans="2:3" ht="15">
      <c r="B585" s="40" t="s">
        <v>3205</v>
      </c>
      <c r="C585" s="316">
        <v>1192</v>
      </c>
    </row>
    <row r="586" spans="2:3" ht="15">
      <c r="B586" s="40" t="s">
        <v>3207</v>
      </c>
      <c r="C586" s="316">
        <v>245</v>
      </c>
    </row>
    <row r="587" spans="2:3" ht="15">
      <c r="B587" s="40" t="s">
        <v>3211</v>
      </c>
      <c r="C587" s="316">
        <v>88</v>
      </c>
    </row>
    <row r="588" spans="2:3" ht="15">
      <c r="B588" s="40" t="s">
        <v>3212</v>
      </c>
      <c r="C588" s="316">
        <v>1067</v>
      </c>
    </row>
    <row r="589" spans="2:3" ht="15">
      <c r="B589" s="40" t="s">
        <v>3219</v>
      </c>
      <c r="C589" s="316">
        <v>17</v>
      </c>
    </row>
    <row r="590" spans="2:3" ht="15">
      <c r="B590" s="40" t="s">
        <v>3221</v>
      </c>
      <c r="C590" s="316">
        <v>126</v>
      </c>
    </row>
    <row r="591" spans="2:3" ht="15">
      <c r="B591" s="40" t="s">
        <v>3223</v>
      </c>
      <c r="C591" s="316">
        <v>1289</v>
      </c>
    </row>
    <row r="592" spans="2:3" ht="15">
      <c r="B592" s="40" t="s">
        <v>3226</v>
      </c>
      <c r="C592" s="316">
        <v>67</v>
      </c>
    </row>
    <row r="593" spans="2:3" ht="15">
      <c r="B593" s="40" t="s">
        <v>3230</v>
      </c>
      <c r="C593" s="316">
        <v>88</v>
      </c>
    </row>
    <row r="594" spans="2:3" ht="15">
      <c r="B594" s="40" t="s">
        <v>3233</v>
      </c>
      <c r="C594" s="316">
        <v>575</v>
      </c>
    </row>
    <row r="595" spans="2:3" ht="15">
      <c r="B595" s="40" t="s">
        <v>3234</v>
      </c>
      <c r="C595" s="316">
        <v>1</v>
      </c>
    </row>
    <row r="596" spans="2:3" ht="15">
      <c r="B596" s="40" t="s">
        <v>3235</v>
      </c>
      <c r="C596" s="316">
        <v>81</v>
      </c>
    </row>
    <row r="597" spans="2:3" ht="15">
      <c r="B597" s="40" t="s">
        <v>3236</v>
      </c>
      <c r="C597" s="316">
        <v>124</v>
      </c>
    </row>
    <row r="598" spans="2:3" ht="15">
      <c r="B598" s="40" t="s">
        <v>3238</v>
      </c>
      <c r="C598" s="316">
        <v>568</v>
      </c>
    </row>
    <row r="599" spans="2:3" ht="15">
      <c r="B599" s="40" t="s">
        <v>3242</v>
      </c>
      <c r="C599" s="316">
        <v>165</v>
      </c>
    </row>
    <row r="600" spans="2:3" ht="15">
      <c r="B600" s="40" t="s">
        <v>3252</v>
      </c>
      <c r="C600" s="316">
        <v>307</v>
      </c>
    </row>
    <row r="601" spans="2:3" ht="15">
      <c r="B601" s="40" t="s">
        <v>4039</v>
      </c>
      <c r="C601" s="316">
        <v>106</v>
      </c>
    </row>
    <row r="602" spans="2:3" ht="15">
      <c r="B602" s="40" t="s">
        <v>3265</v>
      </c>
      <c r="C602" s="316">
        <v>359</v>
      </c>
    </row>
    <row r="603" spans="2:3" ht="15">
      <c r="B603" s="40" t="s">
        <v>3267</v>
      </c>
      <c r="C603" s="316">
        <v>384</v>
      </c>
    </row>
    <row r="604" spans="2:3" ht="15">
      <c r="B604" s="40" t="s">
        <v>3273</v>
      </c>
      <c r="C604" s="316">
        <v>827</v>
      </c>
    </row>
    <row r="605" spans="2:3" ht="15">
      <c r="B605" s="40" t="s">
        <v>3274</v>
      </c>
      <c r="C605" s="316">
        <v>565</v>
      </c>
    </row>
    <row r="606" spans="2:3" ht="15">
      <c r="B606" s="40" t="s">
        <v>3276</v>
      </c>
      <c r="C606" s="316">
        <v>157</v>
      </c>
    </row>
    <row r="607" spans="2:3" ht="15">
      <c r="B607" s="40" t="s">
        <v>4040</v>
      </c>
      <c r="C607" s="316">
        <v>67</v>
      </c>
    </row>
    <row r="608" spans="2:3" ht="15">
      <c r="B608" s="40" t="s">
        <v>3277</v>
      </c>
      <c r="C608" s="316">
        <v>442</v>
      </c>
    </row>
    <row r="609" spans="2:3" ht="15">
      <c r="B609" s="40" t="s">
        <v>4041</v>
      </c>
      <c r="C609" s="316">
        <v>2</v>
      </c>
    </row>
    <row r="610" spans="2:3" ht="15">
      <c r="B610" s="40" t="s">
        <v>4042</v>
      </c>
      <c r="C610" s="316">
        <v>171</v>
      </c>
    </row>
    <row r="611" spans="2:3" ht="15">
      <c r="B611" s="40" t="s">
        <v>3286</v>
      </c>
      <c r="C611" s="316">
        <v>62</v>
      </c>
    </row>
    <row r="612" spans="2:3" ht="15">
      <c r="B612" s="40" t="s">
        <v>4043</v>
      </c>
      <c r="C612" s="316">
        <v>2</v>
      </c>
    </row>
    <row r="613" spans="2:3" ht="15">
      <c r="B613" s="40" t="s">
        <v>3288</v>
      </c>
      <c r="C613" s="316">
        <v>26</v>
      </c>
    </row>
    <row r="614" spans="2:3" ht="15">
      <c r="B614" s="40" t="s">
        <v>3289</v>
      </c>
      <c r="C614" s="316">
        <v>25</v>
      </c>
    </row>
    <row r="615" spans="2:3" ht="15">
      <c r="B615" s="40" t="s">
        <v>3366</v>
      </c>
      <c r="C615" s="316">
        <v>76</v>
      </c>
    </row>
    <row r="616" spans="2:3" ht="15">
      <c r="B616" s="40" t="s">
        <v>3290</v>
      </c>
      <c r="C616" s="316">
        <v>69</v>
      </c>
    </row>
    <row r="617" spans="2:3" ht="15">
      <c r="B617" s="40" t="s">
        <v>3292</v>
      </c>
      <c r="C617" s="316">
        <v>1</v>
      </c>
    </row>
    <row r="618" spans="2:3" ht="15">
      <c r="B618" s="40" t="s">
        <v>3293</v>
      </c>
      <c r="C618" s="316">
        <v>3</v>
      </c>
    </row>
    <row r="619" spans="2:3" ht="15">
      <c r="B619" s="40" t="s">
        <v>3302</v>
      </c>
      <c r="C619" s="316">
        <v>70</v>
      </c>
    </row>
    <row r="620" spans="2:3" ht="15">
      <c r="B620" s="40" t="s">
        <v>3303</v>
      </c>
      <c r="C620" s="316">
        <v>80</v>
      </c>
    </row>
    <row r="621" spans="2:3" ht="15">
      <c r="B621" s="40" t="s">
        <v>3368</v>
      </c>
      <c r="C621" s="316">
        <v>40</v>
      </c>
    </row>
    <row r="622" spans="2:3" ht="15">
      <c r="B622" s="40" t="s">
        <v>3369</v>
      </c>
      <c r="C622" s="316">
        <v>16</v>
      </c>
    </row>
    <row r="623" spans="2:3" ht="15">
      <c r="B623" s="40" t="s">
        <v>3341</v>
      </c>
      <c r="C623" s="316">
        <v>43</v>
      </c>
    </row>
    <row r="624" spans="2:3" ht="15">
      <c r="B624" s="40" t="s">
        <v>3347</v>
      </c>
      <c r="C624" s="316">
        <v>18</v>
      </c>
    </row>
    <row r="625" spans="2:3" ht="15">
      <c r="B625" s="40" t="s">
        <v>3286</v>
      </c>
      <c r="C625" s="316">
        <v>943</v>
      </c>
    </row>
    <row r="626" spans="2:3" ht="15">
      <c r="B626" s="40" t="s">
        <v>3288</v>
      </c>
      <c r="C626" s="316">
        <v>4</v>
      </c>
    </row>
    <row r="627" spans="2:3" ht="15">
      <c r="B627" s="40" t="s">
        <v>3289</v>
      </c>
      <c r="C627" s="316">
        <v>6</v>
      </c>
    </row>
    <row r="628" spans="2:3" ht="15">
      <c r="B628" s="40" t="s">
        <v>3366</v>
      </c>
      <c r="C628" s="316">
        <v>6</v>
      </c>
    </row>
    <row r="629" spans="2:3" ht="15">
      <c r="B629" s="40" t="s">
        <v>3290</v>
      </c>
      <c r="C629" s="316">
        <v>625</v>
      </c>
    </row>
    <row r="630" spans="2:3" ht="15">
      <c r="B630" s="40" t="s">
        <v>3293</v>
      </c>
      <c r="C630" s="316">
        <v>540</v>
      </c>
    </row>
    <row r="631" spans="2:3" ht="15">
      <c r="B631" s="40" t="s">
        <v>3300</v>
      </c>
      <c r="C631" s="316">
        <v>449</v>
      </c>
    </row>
    <row r="632" spans="2:3" ht="15">
      <c r="B632" s="40" t="s">
        <v>3302</v>
      </c>
      <c r="C632" s="316">
        <v>1219</v>
      </c>
    </row>
    <row r="633" spans="2:3" ht="15">
      <c r="B633" s="40" t="s">
        <v>3303</v>
      </c>
      <c r="C633" s="316">
        <v>906</v>
      </c>
    </row>
    <row r="634" spans="2:3" ht="15">
      <c r="B634" s="40" t="s">
        <v>3367</v>
      </c>
      <c r="C634" s="316">
        <v>1056</v>
      </c>
    </row>
    <row r="635" spans="2:3" ht="15">
      <c r="B635" s="40" t="s">
        <v>3304</v>
      </c>
      <c r="C635" s="316">
        <v>479</v>
      </c>
    </row>
    <row r="636" spans="2:3" ht="15">
      <c r="B636" s="40" t="s">
        <v>3368</v>
      </c>
      <c r="C636" s="316">
        <v>48</v>
      </c>
    </row>
    <row r="637" spans="2:3" ht="15">
      <c r="B637" s="40" t="s">
        <v>3306</v>
      </c>
      <c r="C637" s="316">
        <v>11</v>
      </c>
    </row>
    <row r="638" spans="2:3" ht="15">
      <c r="B638" s="40" t="s">
        <v>3309</v>
      </c>
      <c r="C638" s="316">
        <v>773</v>
      </c>
    </row>
    <row r="639" spans="2:3" ht="15">
      <c r="B639" s="40" t="s">
        <v>3314</v>
      </c>
      <c r="C639" s="316">
        <v>69</v>
      </c>
    </row>
    <row r="640" spans="2:3" ht="15">
      <c r="B640" s="40" t="s">
        <v>3315</v>
      </c>
      <c r="C640" s="316">
        <v>564</v>
      </c>
    </row>
    <row r="641" spans="2:3" ht="15">
      <c r="B641" s="40" t="s">
        <v>3334</v>
      </c>
      <c r="C641" s="316">
        <v>263</v>
      </c>
    </row>
    <row r="642" spans="2:3" ht="15">
      <c r="B642" s="40" t="s">
        <v>3335</v>
      </c>
      <c r="C642" s="316">
        <v>87</v>
      </c>
    </row>
    <row r="643" spans="2:3" ht="15">
      <c r="B643" s="40" t="s">
        <v>3340</v>
      </c>
      <c r="C643" s="316">
        <v>399</v>
      </c>
    </row>
    <row r="644" spans="2:3" ht="15">
      <c r="B644" s="40" t="s">
        <v>3341</v>
      </c>
      <c r="C644" s="316">
        <v>3</v>
      </c>
    </row>
    <row r="645" spans="2:3" ht="15">
      <c r="B645" s="40" t="s">
        <v>3356</v>
      </c>
      <c r="C645" s="316">
        <v>304</v>
      </c>
    </row>
    <row r="646" spans="2:3" ht="15">
      <c r="B646" s="40" t="s">
        <v>3358</v>
      </c>
      <c r="C646" s="316">
        <v>81</v>
      </c>
    </row>
    <row r="647" spans="2:3" ht="15">
      <c r="B647" s="40" t="s">
        <v>3363</v>
      </c>
      <c r="C647" s="316">
        <v>128</v>
      </c>
    </row>
    <row r="648" spans="2:3" ht="15">
      <c r="B648" s="40" t="s">
        <v>3365</v>
      </c>
      <c r="C648" s="316">
        <v>9</v>
      </c>
    </row>
    <row r="649" spans="2:3" ht="15">
      <c r="B649" s="40" t="s">
        <v>3370</v>
      </c>
      <c r="C649" s="316">
        <v>1141</v>
      </c>
    </row>
    <row r="650" spans="2:3" ht="15">
      <c r="B650" s="40" t="s">
        <v>3372</v>
      </c>
      <c r="C650" s="316">
        <v>12</v>
      </c>
    </row>
    <row r="651" spans="2:3" ht="15">
      <c r="B651" s="40" t="s">
        <v>3374</v>
      </c>
      <c r="C651" s="316">
        <v>384</v>
      </c>
    </row>
    <row r="652" spans="2:3" ht="15">
      <c r="B652" s="40" t="s">
        <v>3376</v>
      </c>
      <c r="C652" s="316">
        <v>117</v>
      </c>
    </row>
    <row r="653" spans="2:3" ht="15">
      <c r="B653" s="40" t="s">
        <v>3384</v>
      </c>
      <c r="C653" s="316">
        <v>90</v>
      </c>
    </row>
    <row r="654" spans="2:3" ht="15">
      <c r="B654" s="40" t="s">
        <v>3389</v>
      </c>
      <c r="C654" s="316">
        <v>25</v>
      </c>
    </row>
    <row r="655" spans="2:3" ht="15">
      <c r="B655" s="40" t="s">
        <v>3399</v>
      </c>
      <c r="C655" s="316">
        <v>1</v>
      </c>
    </row>
    <row r="656" spans="2:3" ht="15">
      <c r="B656" s="40" t="s">
        <v>3400</v>
      </c>
      <c r="C656" s="316">
        <v>378</v>
      </c>
    </row>
    <row r="657" spans="2:3" ht="15">
      <c r="B657" s="40" t="s">
        <v>3402</v>
      </c>
      <c r="C657" s="316">
        <v>1</v>
      </c>
    </row>
    <row r="658" spans="2:3" ht="15">
      <c r="B658" s="40" t="s">
        <v>3421</v>
      </c>
      <c r="C658" s="316">
        <v>567</v>
      </c>
    </row>
    <row r="659" spans="2:3" ht="15">
      <c r="B659" s="40" t="s">
        <v>3443</v>
      </c>
      <c r="C659" s="316">
        <v>200</v>
      </c>
    </row>
    <row r="660" spans="2:3" ht="15">
      <c r="B660" s="40" t="s">
        <v>3450</v>
      </c>
      <c r="C660" s="316">
        <v>24</v>
      </c>
    </row>
    <row r="661" spans="2:3" ht="15">
      <c r="B661" s="40" t="s">
        <v>3455</v>
      </c>
      <c r="C661" s="316">
        <v>67</v>
      </c>
    </row>
    <row r="662" spans="2:3" ht="15">
      <c r="B662" s="40" t="s">
        <v>3459</v>
      </c>
      <c r="C662" s="316">
        <v>6</v>
      </c>
    </row>
    <row r="663" spans="2:3" ht="15">
      <c r="B663" s="40" t="s">
        <v>3465</v>
      </c>
      <c r="C663" s="316">
        <v>137</v>
      </c>
    </row>
    <row r="664" spans="2:3" ht="15">
      <c r="B664" s="40" t="s">
        <v>3466</v>
      </c>
      <c r="C664" s="316">
        <v>23</v>
      </c>
    </row>
    <row r="665" spans="2:3" ht="15">
      <c r="B665" s="40" t="s">
        <v>3567</v>
      </c>
      <c r="C665" s="316">
        <v>51</v>
      </c>
    </row>
    <row r="666" spans="2:3" ht="15">
      <c r="B666" s="40" t="s">
        <v>3491</v>
      </c>
      <c r="C666" s="316">
        <v>6</v>
      </c>
    </row>
    <row r="667" spans="2:3" ht="15">
      <c r="B667" s="40" t="s">
        <v>3495</v>
      </c>
      <c r="C667" s="316">
        <v>23</v>
      </c>
    </row>
    <row r="668" spans="2:3" ht="15">
      <c r="B668" s="40" t="s">
        <v>3496</v>
      </c>
      <c r="C668" s="316">
        <v>86</v>
      </c>
    </row>
    <row r="669" spans="2:3" ht="15">
      <c r="B669" s="40" t="s">
        <v>3509</v>
      </c>
      <c r="C669" s="316">
        <v>35</v>
      </c>
    </row>
    <row r="670" spans="2:3" ht="15">
      <c r="B670" s="40" t="s">
        <v>3513</v>
      </c>
      <c r="C670" s="316">
        <v>301</v>
      </c>
    </row>
    <row r="671" spans="2:3" ht="15">
      <c r="B671" s="40" t="s">
        <v>3514</v>
      </c>
      <c r="C671" s="316">
        <v>2</v>
      </c>
    </row>
    <row r="672" spans="2:3" ht="15">
      <c r="B672" s="40" t="s">
        <v>3542</v>
      </c>
      <c r="C672" s="316">
        <v>5</v>
      </c>
    </row>
    <row r="673" spans="2:3" ht="15">
      <c r="B673" s="40" t="s">
        <v>3550</v>
      </c>
      <c r="C673" s="316">
        <v>1</v>
      </c>
    </row>
    <row r="674" spans="2:3" ht="15">
      <c r="B674" s="40" t="s">
        <v>3556</v>
      </c>
      <c r="C674" s="316">
        <v>18</v>
      </c>
    </row>
    <row r="675" spans="2:3" ht="15">
      <c r="B675" s="40" t="s">
        <v>3561</v>
      </c>
      <c r="C675" s="316">
        <v>28</v>
      </c>
    </row>
    <row r="676" spans="2:3" ht="15">
      <c r="B676" s="40" t="s">
        <v>3566</v>
      </c>
      <c r="C676" s="316">
        <v>10</v>
      </c>
    </row>
    <row r="677" spans="2:3" ht="15">
      <c r="B677" s="40" t="s">
        <v>3445</v>
      </c>
      <c r="C677" s="316">
        <v>726</v>
      </c>
    </row>
    <row r="678" spans="2:3" ht="15">
      <c r="B678" s="40" t="s">
        <v>3450</v>
      </c>
      <c r="C678" s="316">
        <v>34</v>
      </c>
    </row>
    <row r="679" spans="2:3" ht="15">
      <c r="B679" s="40" t="s">
        <v>3458</v>
      </c>
      <c r="C679" s="316">
        <v>93</v>
      </c>
    </row>
    <row r="680" spans="2:3" ht="15">
      <c r="B680" s="40" t="s">
        <v>3460</v>
      </c>
      <c r="C680" s="316">
        <v>2</v>
      </c>
    </row>
    <row r="681" spans="2:3" ht="15">
      <c r="B681" s="40" t="s">
        <v>3461</v>
      </c>
      <c r="C681" s="316">
        <v>1141</v>
      </c>
    </row>
    <row r="682" spans="2:3" ht="15">
      <c r="B682" s="40" t="s">
        <v>3465</v>
      </c>
      <c r="C682" s="316">
        <v>922</v>
      </c>
    </row>
    <row r="683" spans="2:3" ht="15">
      <c r="B683" s="40" t="s">
        <v>3470</v>
      </c>
      <c r="C683" s="316">
        <v>75</v>
      </c>
    </row>
    <row r="684" spans="2:3" ht="15">
      <c r="B684" s="40" t="s">
        <v>3567</v>
      </c>
      <c r="C684" s="316">
        <v>478</v>
      </c>
    </row>
    <row r="685" spans="2:3" ht="15">
      <c r="B685" s="40" t="s">
        <v>3476</v>
      </c>
      <c r="C685" s="316">
        <v>264</v>
      </c>
    </row>
    <row r="686" spans="2:3" ht="15">
      <c r="B686" s="40" t="s">
        <v>3479</v>
      </c>
      <c r="C686" s="316">
        <v>706</v>
      </c>
    </row>
    <row r="687" spans="2:3" ht="15">
      <c r="B687" s="40" t="s">
        <v>3488</v>
      </c>
      <c r="C687" s="316">
        <v>312</v>
      </c>
    </row>
    <row r="688" spans="2:3" ht="15">
      <c r="B688" s="40" t="s">
        <v>3492</v>
      </c>
      <c r="C688" s="316">
        <v>328</v>
      </c>
    </row>
    <row r="689" spans="2:3" ht="15">
      <c r="B689" s="40" t="s">
        <v>3494</v>
      </c>
      <c r="C689" s="316">
        <v>5</v>
      </c>
    </row>
    <row r="690" spans="2:3" ht="15">
      <c r="B690" s="40" t="s">
        <v>3495</v>
      </c>
      <c r="C690" s="316">
        <v>98</v>
      </c>
    </row>
    <row r="691" spans="2:3" ht="15">
      <c r="B691" s="40" t="s">
        <v>3496</v>
      </c>
      <c r="C691" s="316">
        <v>124</v>
      </c>
    </row>
    <row r="692" spans="2:3" ht="15">
      <c r="B692" s="40" t="s">
        <v>3500</v>
      </c>
      <c r="C692" s="316">
        <v>998</v>
      </c>
    </row>
    <row r="693" spans="2:3" ht="15">
      <c r="B693" s="40" t="s">
        <v>3503</v>
      </c>
      <c r="C693" s="316">
        <v>23</v>
      </c>
    </row>
    <row r="694" spans="2:3" ht="15">
      <c r="B694" s="40" t="s">
        <v>3509</v>
      </c>
      <c r="C694" s="316">
        <v>1251</v>
      </c>
    </row>
    <row r="695" spans="2:3" ht="15">
      <c r="B695" s="40" t="s">
        <v>3513</v>
      </c>
      <c r="C695" s="316">
        <v>907</v>
      </c>
    </row>
    <row r="696" spans="2:3" ht="15">
      <c r="B696" s="40" t="s">
        <v>3514</v>
      </c>
      <c r="C696" s="316">
        <v>423</v>
      </c>
    </row>
    <row r="697" spans="2:3" ht="15">
      <c r="B697" s="40" t="s">
        <v>3530</v>
      </c>
      <c r="C697" s="316">
        <v>45</v>
      </c>
    </row>
    <row r="698" spans="2:3" ht="15">
      <c r="B698" s="40" t="s">
        <v>3539</v>
      </c>
      <c r="C698" s="316">
        <v>75</v>
      </c>
    </row>
    <row r="699" spans="2:3" ht="15">
      <c r="B699" s="40" t="s">
        <v>3544</v>
      </c>
      <c r="C699" s="316">
        <v>1</v>
      </c>
    </row>
    <row r="700" spans="2:3" ht="15">
      <c r="B700" s="40" t="s">
        <v>3550</v>
      </c>
      <c r="C700" s="316">
        <v>65</v>
      </c>
    </row>
    <row r="701" spans="2:3" ht="15">
      <c r="B701" s="40" t="s">
        <v>3556</v>
      </c>
      <c r="C701" s="316">
        <v>356</v>
      </c>
    </row>
    <row r="702" spans="2:3" ht="15">
      <c r="B702" s="40" t="s">
        <v>3561</v>
      </c>
      <c r="C702" s="316">
        <v>516</v>
      </c>
    </row>
    <row r="703" spans="2:3" ht="15">
      <c r="B703" s="40" t="s">
        <v>3566</v>
      </c>
      <c r="C703" s="316">
        <v>550</v>
      </c>
    </row>
    <row r="704" spans="2:3" ht="15">
      <c r="B704" s="40" t="s">
        <v>3570</v>
      </c>
      <c r="C704" s="316">
        <v>88</v>
      </c>
    </row>
    <row r="705" spans="2:3" ht="15">
      <c r="B705" s="40" t="s">
        <v>3571</v>
      </c>
      <c r="C705" s="316">
        <v>10</v>
      </c>
    </row>
    <row r="706" spans="2:3" ht="15">
      <c r="B706" s="40" t="s">
        <v>3573</v>
      </c>
      <c r="C706" s="316">
        <v>66</v>
      </c>
    </row>
    <row r="707" spans="2:3" ht="15">
      <c r="B707" s="40" t="s">
        <v>3574</v>
      </c>
      <c r="C707" s="316">
        <v>107</v>
      </c>
    </row>
    <row r="708" spans="2:3" ht="15">
      <c r="B708" s="40" t="s">
        <v>3579</v>
      </c>
      <c r="C708" s="316">
        <v>77</v>
      </c>
    </row>
    <row r="709" spans="2:3" ht="15">
      <c r="B709" s="40" t="s">
        <v>3585</v>
      </c>
      <c r="C709" s="316">
        <v>402</v>
      </c>
    </row>
    <row r="710" spans="2:3" ht="15">
      <c r="B710" s="40" t="s">
        <v>3595</v>
      </c>
      <c r="C710" s="316">
        <v>398</v>
      </c>
    </row>
    <row r="711" spans="2:3" ht="15">
      <c r="B711" s="40" t="s">
        <v>3605</v>
      </c>
      <c r="C711" s="316">
        <v>129</v>
      </c>
    </row>
    <row r="712" spans="2:3" ht="15">
      <c r="B712" s="40" t="s">
        <v>1819</v>
      </c>
      <c r="C712" s="316">
        <v>50</v>
      </c>
    </row>
    <row r="713" spans="2:3" ht="15">
      <c r="B713" s="40" t="s">
        <v>3678</v>
      </c>
      <c r="C713" s="316">
        <v>257</v>
      </c>
    </row>
    <row r="714" spans="2:3" ht="15">
      <c r="B714" s="40" t="s">
        <v>1821</v>
      </c>
      <c r="C714" s="316">
        <v>21</v>
      </c>
    </row>
    <row r="715" spans="2:3" ht="15">
      <c r="B715" s="40" t="s">
        <v>3680</v>
      </c>
      <c r="C715" s="316">
        <v>84</v>
      </c>
    </row>
    <row r="716" spans="2:3" ht="15">
      <c r="B716" s="40" t="s">
        <v>3681</v>
      </c>
      <c r="C716" s="316">
        <v>398</v>
      </c>
    </row>
    <row r="717" spans="2:3" ht="15">
      <c r="B717" s="40" t="s">
        <v>3682</v>
      </c>
      <c r="C717" s="316">
        <v>96</v>
      </c>
    </row>
    <row r="718" spans="2:3" ht="15">
      <c r="B718" s="40" t="s">
        <v>1834</v>
      </c>
      <c r="C718" s="316">
        <v>38</v>
      </c>
    </row>
    <row r="719" spans="2:3" ht="15">
      <c r="B719" s="40" t="s">
        <v>3687</v>
      </c>
      <c r="C719" s="316">
        <v>75</v>
      </c>
    </row>
    <row r="720" spans="2:3" ht="15">
      <c r="B720" s="40" t="s">
        <v>1850</v>
      </c>
      <c r="C720" s="316">
        <v>38</v>
      </c>
    </row>
    <row r="721" spans="2:3" ht="15">
      <c r="B721" s="40" t="s">
        <v>3697</v>
      </c>
      <c r="C721" s="316">
        <v>110</v>
      </c>
    </row>
    <row r="722" spans="2:3" ht="15">
      <c r="B722" s="40" t="s">
        <v>2093</v>
      </c>
      <c r="C722" s="316">
        <v>1175</v>
      </c>
    </row>
    <row r="723" spans="2:3" ht="15">
      <c r="B723" s="40" t="s">
        <v>4044</v>
      </c>
      <c r="C723" s="316">
        <v>4950</v>
      </c>
    </row>
    <row r="724" spans="2:3" ht="15">
      <c r="B724" s="40" t="s">
        <v>3700</v>
      </c>
      <c r="C724" s="316">
        <v>130</v>
      </c>
    </row>
    <row r="725" spans="2:3" ht="15">
      <c r="B725" s="40" t="s">
        <v>3707</v>
      </c>
      <c r="C725" s="316">
        <v>38</v>
      </c>
    </row>
    <row r="726" spans="2:3" ht="15">
      <c r="B726" s="40" t="s">
        <v>3712</v>
      </c>
      <c r="C726" s="316">
        <v>1121</v>
      </c>
    </row>
    <row r="727" spans="2:3" ht="15">
      <c r="B727" s="40" t="s">
        <v>3715</v>
      </c>
      <c r="C727" s="316">
        <v>316</v>
      </c>
    </row>
    <row r="728" spans="2:3" ht="15">
      <c r="B728" s="40" t="s">
        <v>1904</v>
      </c>
      <c r="C728" s="316">
        <v>1</v>
      </c>
    </row>
    <row r="729" spans="2:3" ht="15">
      <c r="B729" s="40" t="s">
        <v>3720</v>
      </c>
      <c r="C729" s="316">
        <v>86</v>
      </c>
    </row>
    <row r="730" spans="2:3" ht="15">
      <c r="B730" s="40" t="s">
        <v>3727</v>
      </c>
      <c r="C730" s="316">
        <v>445</v>
      </c>
    </row>
    <row r="731" spans="2:3" ht="15">
      <c r="B731" s="40" t="s">
        <v>3732</v>
      </c>
      <c r="C731" s="316">
        <v>380</v>
      </c>
    </row>
    <row r="732" spans="2:3" ht="15">
      <c r="B732" s="40" t="s">
        <v>3733</v>
      </c>
      <c r="C732" s="316">
        <v>380</v>
      </c>
    </row>
    <row r="733" spans="2:3" ht="15">
      <c r="B733" s="40" t="s">
        <v>1920</v>
      </c>
      <c r="C733" s="316">
        <v>151</v>
      </c>
    </row>
    <row r="734" spans="2:3" ht="15">
      <c r="B734" s="40" t="s">
        <v>3735</v>
      </c>
      <c r="C734" s="316">
        <v>1264</v>
      </c>
    </row>
    <row r="735" spans="2:3" ht="15">
      <c r="B735" s="40" t="s">
        <v>3738</v>
      </c>
      <c r="C735" s="316">
        <v>454</v>
      </c>
    </row>
    <row r="736" spans="2:3" ht="15">
      <c r="B736" s="40" t="s">
        <v>3740</v>
      </c>
      <c r="C736" s="316">
        <v>12</v>
      </c>
    </row>
    <row r="737" spans="2:3" ht="15">
      <c r="B737" s="40" t="s">
        <v>1936</v>
      </c>
      <c r="C737" s="316">
        <v>43</v>
      </c>
    </row>
    <row r="738" spans="2:3" ht="15">
      <c r="B738" s="40" t="s">
        <v>3744</v>
      </c>
      <c r="C738" s="316">
        <v>761</v>
      </c>
    </row>
    <row r="739" spans="2:3" ht="15">
      <c r="B739" s="40" t="s">
        <v>1949</v>
      </c>
      <c r="C739" s="316">
        <v>3</v>
      </c>
    </row>
    <row r="740" spans="2:3" ht="15">
      <c r="B740" s="40" t="s">
        <v>1958</v>
      </c>
      <c r="C740" s="316">
        <v>258</v>
      </c>
    </row>
    <row r="741" spans="2:3" ht="15">
      <c r="B741" s="40" t="s">
        <v>3758</v>
      </c>
      <c r="C741" s="316">
        <v>851</v>
      </c>
    </row>
    <row r="742" spans="2:3" ht="15">
      <c r="B742" s="40" t="s">
        <v>3764</v>
      </c>
      <c r="C742" s="316">
        <v>407</v>
      </c>
    </row>
    <row r="743" spans="2:3" ht="15">
      <c r="B743" s="40" t="s">
        <v>3765</v>
      </c>
      <c r="C743" s="316">
        <v>550</v>
      </c>
    </row>
    <row r="744" spans="2:3" ht="15">
      <c r="B744" s="40" t="s">
        <v>1975</v>
      </c>
      <c r="C744" s="316">
        <v>226</v>
      </c>
    </row>
    <row r="745" spans="2:3" ht="15">
      <c r="B745" s="40" t="s">
        <v>3766</v>
      </c>
      <c r="C745" s="316">
        <v>678</v>
      </c>
    </row>
    <row r="746" spans="2:3" ht="15">
      <c r="B746" s="40" t="s">
        <v>3769</v>
      </c>
      <c r="C746" s="316">
        <v>288</v>
      </c>
    </row>
    <row r="747" spans="2:3" ht="15">
      <c r="B747" s="40" t="s">
        <v>3770</v>
      </c>
      <c r="C747" s="316">
        <v>329</v>
      </c>
    </row>
    <row r="748" spans="2:3" ht="15">
      <c r="B748" s="40" t="s">
        <v>3795</v>
      </c>
      <c r="C748" s="316">
        <v>1396</v>
      </c>
    </row>
    <row r="749" spans="2:3" ht="15">
      <c r="B749" s="40" t="s">
        <v>3798</v>
      </c>
      <c r="C749" s="316">
        <v>27</v>
      </c>
    </row>
    <row r="750" spans="2:3" ht="15">
      <c r="B750" s="40" t="s">
        <v>3805</v>
      </c>
      <c r="C750" s="316">
        <v>128</v>
      </c>
    </row>
    <row r="751" spans="2:3" ht="15">
      <c r="B751" s="40" t="s">
        <v>3807</v>
      </c>
      <c r="C751" s="316">
        <v>128</v>
      </c>
    </row>
    <row r="752" spans="2:3" ht="15">
      <c r="B752" s="40" t="s">
        <v>2051</v>
      </c>
      <c r="C752" s="316">
        <v>8</v>
      </c>
    </row>
    <row r="753" spans="2:3" ht="15">
      <c r="B753" s="40" t="s">
        <v>3808</v>
      </c>
      <c r="C753" s="316">
        <v>155</v>
      </c>
    </row>
    <row r="754" spans="2:3" ht="15">
      <c r="B754" s="40" t="s">
        <v>3809</v>
      </c>
      <c r="C754" s="316">
        <v>336</v>
      </c>
    </row>
    <row r="755" spans="2:3" ht="15">
      <c r="B755" s="40" t="s">
        <v>3810</v>
      </c>
      <c r="C755" s="316">
        <v>752</v>
      </c>
    </row>
    <row r="756" spans="2:3" ht="15">
      <c r="B756" s="40" t="s">
        <v>3811</v>
      </c>
      <c r="C756" s="316">
        <v>144</v>
      </c>
    </row>
    <row r="757" spans="2:3" ht="15">
      <c r="B757" s="40" t="s">
        <v>2064</v>
      </c>
      <c r="C757" s="316">
        <v>61</v>
      </c>
    </row>
    <row r="758" spans="2:3" ht="15">
      <c r="B758" s="40" t="s">
        <v>3815</v>
      </c>
      <c r="C758" s="316">
        <v>171</v>
      </c>
    </row>
    <row r="759" spans="2:3" ht="15">
      <c r="B759" s="40" t="s">
        <v>3816</v>
      </c>
      <c r="C759" s="316">
        <v>516</v>
      </c>
    </row>
    <row r="760" spans="2:3" ht="15">
      <c r="B760" s="40" t="s">
        <v>1819</v>
      </c>
      <c r="C760" s="316">
        <v>288</v>
      </c>
    </row>
    <row r="761" spans="2:3" ht="15">
      <c r="B761" s="40" t="s">
        <v>1821</v>
      </c>
      <c r="C761" s="316">
        <v>171</v>
      </c>
    </row>
    <row r="762" spans="2:3" ht="15">
      <c r="B762" s="40" t="s">
        <v>1825</v>
      </c>
      <c r="C762" s="316">
        <v>664</v>
      </c>
    </row>
    <row r="763" spans="2:3" ht="15">
      <c r="B763" s="40" t="s">
        <v>1826</v>
      </c>
      <c r="C763" s="316">
        <v>112</v>
      </c>
    </row>
    <row r="764" spans="2:3" ht="15">
      <c r="B764" s="40" t="s">
        <v>1832</v>
      </c>
      <c r="C764" s="316">
        <v>284</v>
      </c>
    </row>
    <row r="765" spans="2:3" ht="15">
      <c r="B765" s="40" t="s">
        <v>1834</v>
      </c>
      <c r="C765" s="316">
        <v>306</v>
      </c>
    </row>
    <row r="766" spans="2:3" ht="15">
      <c r="B766" s="40" t="s">
        <v>1850</v>
      </c>
      <c r="C766" s="316">
        <v>35</v>
      </c>
    </row>
    <row r="767" spans="2:3" ht="15">
      <c r="B767" s="40" t="s">
        <v>2093</v>
      </c>
      <c r="C767" s="316">
        <v>3775</v>
      </c>
    </row>
    <row r="768" spans="2:3" ht="15">
      <c r="B768" s="40" t="s">
        <v>1855</v>
      </c>
      <c r="C768" s="316">
        <v>160</v>
      </c>
    </row>
    <row r="769" spans="2:3" ht="15">
      <c r="B769" s="40" t="s">
        <v>1871</v>
      </c>
      <c r="C769" s="316">
        <v>180</v>
      </c>
    </row>
    <row r="770" spans="2:3" ht="15">
      <c r="B770" s="40" t="s">
        <v>1886</v>
      </c>
      <c r="C770" s="316">
        <v>1121</v>
      </c>
    </row>
    <row r="771" spans="2:3" ht="15">
      <c r="B771" s="40" t="s">
        <v>1890</v>
      </c>
      <c r="C771" s="316">
        <v>509</v>
      </c>
    </row>
    <row r="772" spans="2:3" ht="15">
      <c r="B772" s="40" t="s">
        <v>1894</v>
      </c>
      <c r="C772" s="316">
        <v>321</v>
      </c>
    </row>
    <row r="773" spans="2:3" ht="15">
      <c r="B773" s="40" t="s">
        <v>1904</v>
      </c>
      <c r="C773" s="316">
        <v>83</v>
      </c>
    </row>
    <row r="774" spans="2:3" ht="15">
      <c r="B774" s="40" t="s">
        <v>1912</v>
      </c>
      <c r="C774" s="316">
        <v>591</v>
      </c>
    </row>
    <row r="775" spans="2:3" ht="15">
      <c r="B775" s="40" t="s">
        <v>1913</v>
      </c>
      <c r="C775" s="316">
        <v>18</v>
      </c>
    </row>
    <row r="776" spans="2:3" ht="15">
      <c r="B776" s="40" t="s">
        <v>1920</v>
      </c>
      <c r="C776" s="316">
        <v>1106</v>
      </c>
    </row>
    <row r="777" spans="2:3" ht="15">
      <c r="B777" s="40" t="s">
        <v>1926</v>
      </c>
      <c r="C777" s="316">
        <v>647</v>
      </c>
    </row>
    <row r="778" spans="2:3" ht="15">
      <c r="B778" s="40" t="s">
        <v>1930</v>
      </c>
      <c r="C778" s="316">
        <v>288</v>
      </c>
    </row>
    <row r="779" spans="2:3" ht="15">
      <c r="B779" s="40" t="s">
        <v>1936</v>
      </c>
      <c r="C779" s="316">
        <v>851</v>
      </c>
    </row>
    <row r="780" spans="2:3" ht="15">
      <c r="B780" s="40" t="s">
        <v>1952</v>
      </c>
      <c r="C780" s="316">
        <v>197</v>
      </c>
    </row>
    <row r="781" spans="2:3" ht="15">
      <c r="B781" s="40" t="s">
        <v>1958</v>
      </c>
      <c r="C781" s="316">
        <v>440</v>
      </c>
    </row>
    <row r="782" spans="2:3" ht="15">
      <c r="B782" s="40" t="s">
        <v>1959</v>
      </c>
      <c r="C782" s="316">
        <v>72</v>
      </c>
    </row>
    <row r="783" spans="2:3" ht="15">
      <c r="B783" s="40" t="s">
        <v>1967</v>
      </c>
      <c r="C783" s="316">
        <v>409</v>
      </c>
    </row>
    <row r="784" spans="2:3" ht="15">
      <c r="B784" s="40" t="s">
        <v>1969</v>
      </c>
      <c r="C784" s="316">
        <v>551</v>
      </c>
    </row>
    <row r="785" spans="2:3" ht="15">
      <c r="B785" s="40" t="s">
        <v>1970</v>
      </c>
      <c r="C785" s="316">
        <v>10</v>
      </c>
    </row>
    <row r="786" spans="2:3" ht="15">
      <c r="B786" s="40" t="s">
        <v>1973</v>
      </c>
      <c r="C786" s="316">
        <v>1</v>
      </c>
    </row>
    <row r="787" spans="2:3" ht="15">
      <c r="B787" s="40" t="s">
        <v>1975</v>
      </c>
      <c r="C787" s="316">
        <v>459</v>
      </c>
    </row>
    <row r="788" spans="2:3" ht="15">
      <c r="B788" s="40" t="s">
        <v>1981</v>
      </c>
      <c r="C788" s="316">
        <v>279</v>
      </c>
    </row>
    <row r="789" spans="2:3" ht="15">
      <c r="B789" s="40" t="s">
        <v>1982</v>
      </c>
      <c r="C789" s="316">
        <v>331</v>
      </c>
    </row>
    <row r="790" spans="2:3" ht="15">
      <c r="B790" s="40" t="s">
        <v>2023</v>
      </c>
      <c r="C790" s="316">
        <v>1410</v>
      </c>
    </row>
    <row r="791" spans="2:3" ht="15">
      <c r="B791" s="40" t="s">
        <v>2030</v>
      </c>
      <c r="C791" s="316">
        <v>280</v>
      </c>
    </row>
    <row r="792" spans="2:3" ht="15">
      <c r="B792" s="40" t="s">
        <v>2038</v>
      </c>
      <c r="C792" s="316">
        <v>26</v>
      </c>
    </row>
    <row r="793" spans="2:3" ht="15">
      <c r="B793" s="40" t="s">
        <v>2045</v>
      </c>
      <c r="C793" s="316">
        <v>136</v>
      </c>
    </row>
    <row r="794" spans="2:3" ht="15">
      <c r="B794" s="40" t="s">
        <v>2049</v>
      </c>
      <c r="C794" s="316">
        <v>129</v>
      </c>
    </row>
    <row r="795" spans="2:3" ht="15">
      <c r="B795" s="40" t="s">
        <v>2051</v>
      </c>
      <c r="C795" s="316">
        <v>91</v>
      </c>
    </row>
    <row r="796" spans="2:3" ht="15">
      <c r="B796" s="40" t="s">
        <v>2053</v>
      </c>
      <c r="C796" s="316">
        <v>341</v>
      </c>
    </row>
    <row r="797" spans="2:3" ht="15">
      <c r="B797" s="40" t="s">
        <v>2055</v>
      </c>
      <c r="C797" s="316">
        <v>726</v>
      </c>
    </row>
    <row r="798" spans="2:3" ht="15">
      <c r="B798" s="40" t="s">
        <v>2056</v>
      </c>
      <c r="C798" s="316">
        <v>2</v>
      </c>
    </row>
    <row r="799" spans="2:3" ht="15">
      <c r="B799" s="40" t="s">
        <v>2057</v>
      </c>
      <c r="C799" s="316">
        <v>163</v>
      </c>
    </row>
    <row r="800" spans="2:3" ht="15">
      <c r="B800" s="40" t="s">
        <v>2064</v>
      </c>
      <c r="C800" s="316">
        <v>251</v>
      </c>
    </row>
    <row r="801" spans="2:3" ht="15">
      <c r="B801" s="40" t="s">
        <v>2066</v>
      </c>
      <c r="C801" s="316">
        <v>516</v>
      </c>
    </row>
    <row r="802" spans="2:3" ht="15">
      <c r="B802" s="40" t="s">
        <v>4045</v>
      </c>
      <c r="C802" s="39">
        <v>49</v>
      </c>
    </row>
    <row r="803" spans="2:3" ht="15">
      <c r="B803" s="40" t="s">
        <v>3826</v>
      </c>
      <c r="C803" s="39">
        <v>299</v>
      </c>
    </row>
    <row r="804" spans="2:3" ht="15">
      <c r="B804" s="40" t="s">
        <v>3829</v>
      </c>
      <c r="C804" s="39">
        <v>79</v>
      </c>
    </row>
    <row r="805" spans="2:3" ht="15">
      <c r="B805" s="40" t="s">
        <v>3832</v>
      </c>
      <c r="C805" s="39">
        <v>583</v>
      </c>
    </row>
    <row r="806" spans="2:3" ht="15">
      <c r="B806" s="40" t="s">
        <v>4046</v>
      </c>
      <c r="C806" s="39">
        <v>19</v>
      </c>
    </row>
    <row r="807" spans="2:3" ht="15">
      <c r="B807" s="40" t="s">
        <v>3833</v>
      </c>
      <c r="C807" s="39">
        <v>119</v>
      </c>
    </row>
    <row r="808" spans="2:3" ht="15">
      <c r="B808" s="40" t="s">
        <v>3838</v>
      </c>
      <c r="C808" s="39">
        <v>396</v>
      </c>
    </row>
    <row r="809" spans="2:3" ht="15">
      <c r="B809" s="40" t="s">
        <v>3842</v>
      </c>
      <c r="C809" s="39">
        <v>364</v>
      </c>
    </row>
    <row r="810" spans="2:3" ht="15">
      <c r="B810" s="40" t="s">
        <v>3855</v>
      </c>
      <c r="C810" s="39">
        <v>45</v>
      </c>
    </row>
    <row r="811" spans="2:3" ht="15">
      <c r="B811" s="40" t="s">
        <v>4047</v>
      </c>
      <c r="C811" s="39">
        <v>3775</v>
      </c>
    </row>
    <row r="812" spans="2:3" ht="15">
      <c r="B812" s="40" t="s">
        <v>3859</v>
      </c>
      <c r="C812" s="39">
        <v>191</v>
      </c>
    </row>
    <row r="813" spans="2:3" ht="15">
      <c r="B813" s="40" t="s">
        <v>3872</v>
      </c>
      <c r="C813" s="39">
        <v>250</v>
      </c>
    </row>
    <row r="814" spans="2:3" ht="15">
      <c r="B814" s="40" t="s">
        <v>4048</v>
      </c>
      <c r="C814" s="39">
        <v>25</v>
      </c>
    </row>
    <row r="815" spans="2:3" ht="15">
      <c r="B815" s="40" t="s">
        <v>3879</v>
      </c>
      <c r="C815" s="39">
        <v>1124</v>
      </c>
    </row>
    <row r="816" spans="2:3" ht="15">
      <c r="B816" s="40" t="s">
        <v>3880</v>
      </c>
      <c r="C816" s="39">
        <v>592</v>
      </c>
    </row>
    <row r="817" spans="2:3" ht="15">
      <c r="B817" s="40" t="s">
        <v>3883</v>
      </c>
      <c r="C817" s="39">
        <v>350</v>
      </c>
    </row>
    <row r="818" spans="2:3" ht="15">
      <c r="B818" s="40" t="s">
        <v>3890</v>
      </c>
      <c r="C818" s="39">
        <v>82</v>
      </c>
    </row>
    <row r="819" spans="2:3" ht="15">
      <c r="B819" s="40" t="s">
        <v>3896</v>
      </c>
      <c r="C819" s="39">
        <v>590</v>
      </c>
    </row>
    <row r="820" spans="2:3" ht="15">
      <c r="B820" s="40" t="s">
        <v>3898</v>
      </c>
      <c r="C820" s="39">
        <v>303</v>
      </c>
    </row>
    <row r="821" spans="2:3" ht="15">
      <c r="B821" s="40" t="s">
        <v>3903</v>
      </c>
      <c r="C821" s="39">
        <v>67</v>
      </c>
    </row>
    <row r="822" spans="2:3" ht="15">
      <c r="B822" s="40" t="s">
        <v>3904</v>
      </c>
      <c r="C822" s="39">
        <v>145</v>
      </c>
    </row>
    <row r="823" spans="2:3" ht="15">
      <c r="B823" s="40" t="s">
        <v>4049</v>
      </c>
      <c r="C823" s="39">
        <v>126</v>
      </c>
    </row>
    <row r="824" spans="2:3" ht="15">
      <c r="B824" s="40" t="s">
        <v>3909</v>
      </c>
      <c r="C824" s="39">
        <v>1107</v>
      </c>
    </row>
    <row r="825" spans="2:3" ht="15">
      <c r="B825" s="40" t="s">
        <v>3911</v>
      </c>
      <c r="C825" s="39">
        <v>17</v>
      </c>
    </row>
    <row r="826" spans="2:3" ht="15">
      <c r="B826" s="40" t="s">
        <v>3914</v>
      </c>
      <c r="C826" s="39">
        <v>628</v>
      </c>
    </row>
    <row r="827" spans="2:3" ht="15">
      <c r="B827" s="40" t="s">
        <v>3918</v>
      </c>
      <c r="C827" s="39">
        <v>479</v>
      </c>
    </row>
    <row r="828" spans="2:3" ht="15">
      <c r="B828" s="40" t="s">
        <v>4050</v>
      </c>
      <c r="C828" s="39">
        <v>42</v>
      </c>
    </row>
    <row r="829" spans="2:3" ht="15">
      <c r="B829" s="40" t="s">
        <v>3922</v>
      </c>
      <c r="C829" s="39">
        <v>845</v>
      </c>
    </row>
    <row r="830" spans="2:3" ht="15">
      <c r="B830" s="40" t="s">
        <v>3938</v>
      </c>
      <c r="C830" s="39">
        <v>271</v>
      </c>
    </row>
    <row r="831" spans="2:3" ht="15">
      <c r="B831" s="40" t="s">
        <v>3945</v>
      </c>
      <c r="C831" s="39">
        <v>164</v>
      </c>
    </row>
    <row r="832" spans="2:3" ht="15">
      <c r="B832" s="40" t="s">
        <v>3946</v>
      </c>
      <c r="C832" s="39">
        <v>76</v>
      </c>
    </row>
    <row r="833" spans="2:3" ht="15">
      <c r="B833" s="40" t="s">
        <v>3950</v>
      </c>
      <c r="C833" s="39">
        <v>301</v>
      </c>
    </row>
    <row r="834" spans="2:3" ht="15">
      <c r="B834" s="40" t="s">
        <v>3954</v>
      </c>
      <c r="C834" s="39">
        <v>279</v>
      </c>
    </row>
    <row r="835" spans="2:3" ht="15">
      <c r="B835" s="40" t="s">
        <v>3955</v>
      </c>
      <c r="C835" s="39">
        <v>321</v>
      </c>
    </row>
    <row r="836" spans="2:3" ht="15">
      <c r="B836" s="40" t="s">
        <v>3965</v>
      </c>
      <c r="C836" s="39">
        <v>34</v>
      </c>
    </row>
    <row r="837" spans="2:3" ht="15">
      <c r="B837" s="40" t="s">
        <v>3966</v>
      </c>
      <c r="C837" s="39">
        <v>66</v>
      </c>
    </row>
    <row r="838" spans="2:3" ht="15">
      <c r="B838" s="40" t="s">
        <v>3989</v>
      </c>
      <c r="C838" s="39">
        <v>89</v>
      </c>
    </row>
    <row r="839" spans="2:3" ht="15">
      <c r="B839" s="40" t="s">
        <v>3990</v>
      </c>
      <c r="C839" s="39">
        <v>1410</v>
      </c>
    </row>
    <row r="840" spans="2:3" ht="15">
      <c r="B840" s="40" t="s">
        <v>3991</v>
      </c>
      <c r="C840" s="39">
        <v>12</v>
      </c>
    </row>
    <row r="841" spans="2:3" ht="15">
      <c r="B841" s="40" t="s">
        <v>2031</v>
      </c>
      <c r="C841" s="39">
        <v>414</v>
      </c>
    </row>
    <row r="842" spans="2:3" ht="15">
      <c r="B842" s="40" t="s">
        <v>3999</v>
      </c>
      <c r="C842" s="39">
        <v>65</v>
      </c>
    </row>
    <row r="843" spans="2:3" ht="15">
      <c r="B843" s="40" t="s">
        <v>4005</v>
      </c>
      <c r="C843" s="39">
        <v>136</v>
      </c>
    </row>
    <row r="844" spans="2:3" ht="15">
      <c r="B844" s="40" t="s">
        <v>4008</v>
      </c>
      <c r="C844" s="39">
        <v>126</v>
      </c>
    </row>
    <row r="845" spans="2:3" ht="15">
      <c r="B845" s="40" t="s">
        <v>4009</v>
      </c>
      <c r="C845" s="39">
        <v>89</v>
      </c>
    </row>
    <row r="846" spans="2:3" ht="15">
      <c r="B846" s="40" t="s">
        <v>4011</v>
      </c>
      <c r="C846" s="39">
        <v>473</v>
      </c>
    </row>
    <row r="847" spans="2:3" ht="15">
      <c r="B847" s="40" t="s">
        <v>4012</v>
      </c>
      <c r="C847" s="39">
        <v>730</v>
      </c>
    </row>
    <row r="848" spans="2:3" ht="15">
      <c r="B848" s="40" t="s">
        <v>4014</v>
      </c>
      <c r="C848" s="39">
        <v>169</v>
      </c>
    </row>
    <row r="849" spans="2:3" ht="15">
      <c r="B849" s="40" t="s">
        <v>4020</v>
      </c>
      <c r="C849" s="39">
        <v>211</v>
      </c>
    </row>
    <row r="851" spans="2:3" ht="15">
      <c r="B851" s="314" t="s">
        <v>2077</v>
      </c>
      <c r="C851" s="315" t="s">
        <v>2078</v>
      </c>
    </row>
    <row r="852" spans="2:3" ht="15">
      <c r="B852" s="40" t="s">
        <v>3144</v>
      </c>
      <c r="C852" s="92">
        <v>1303514269.2</v>
      </c>
    </row>
    <row r="853" spans="2:3" ht="15">
      <c r="B853" s="40" t="s">
        <v>3146</v>
      </c>
      <c r="C853" s="92">
        <v>101643787.31999999</v>
      </c>
    </row>
    <row r="854" spans="2:3" ht="15">
      <c r="B854" s="40" t="s">
        <v>3151</v>
      </c>
      <c r="C854" s="92">
        <v>474926237.13999999</v>
      </c>
    </row>
    <row r="855" spans="2:3" ht="15">
      <c r="B855" s="40" t="s">
        <v>3152</v>
      </c>
      <c r="C855" s="92">
        <v>489570372.89999998</v>
      </c>
    </row>
    <row r="856" spans="2:3" ht="15">
      <c r="B856" s="40" t="s">
        <v>3157</v>
      </c>
      <c r="C856" s="92">
        <v>16418293.65</v>
      </c>
    </row>
    <row r="857" spans="2:3" ht="15">
      <c r="B857" s="40" t="s">
        <v>3158</v>
      </c>
      <c r="C857" s="92">
        <v>210946502</v>
      </c>
    </row>
    <row r="858" spans="2:3" ht="15">
      <c r="B858" s="40" t="s">
        <v>3161</v>
      </c>
      <c r="C858" s="92">
        <v>226751518.68000001</v>
      </c>
    </row>
    <row r="859" spans="2:3" ht="15">
      <c r="B859" s="40" t="s">
        <v>3170</v>
      </c>
      <c r="C859" s="92">
        <v>32981497.699999999</v>
      </c>
    </row>
    <row r="860" spans="2:3" ht="15">
      <c r="B860" s="40" t="s">
        <v>3172</v>
      </c>
      <c r="C860" s="92">
        <v>111435664.87</v>
      </c>
    </row>
    <row r="861" spans="2:3" ht="15">
      <c r="B861" s="40" t="s">
        <v>3181</v>
      </c>
      <c r="C861" s="92">
        <v>511911823.12</v>
      </c>
    </row>
    <row r="862" spans="2:3" ht="15">
      <c r="B862" s="40" t="s">
        <v>3182</v>
      </c>
      <c r="C862" s="92">
        <v>168435608.53</v>
      </c>
    </row>
    <row r="863" spans="2:3" ht="15">
      <c r="B863" s="40" t="s">
        <v>3185</v>
      </c>
      <c r="C863" s="92">
        <v>354368767.49000001</v>
      </c>
    </row>
    <row r="864" spans="2:3" ht="15">
      <c r="B864" s="40" t="s">
        <v>3192</v>
      </c>
      <c r="C864" s="92">
        <v>31060160</v>
      </c>
    </row>
    <row r="865" spans="2:3" ht="15">
      <c r="B865" s="40" t="s">
        <v>3193</v>
      </c>
      <c r="C865" s="92">
        <v>580036363.67999995</v>
      </c>
    </row>
    <row r="866" spans="2:3" ht="15">
      <c r="B866" s="40" t="s">
        <v>3194</v>
      </c>
      <c r="C866" s="92">
        <v>50971004.850000001</v>
      </c>
    </row>
    <row r="867" spans="2:3" ht="15">
      <c r="B867" s="40" t="s">
        <v>3196</v>
      </c>
      <c r="C867" s="92">
        <v>721486098.23000002</v>
      </c>
    </row>
    <row r="868" spans="2:3" ht="15">
      <c r="B868" s="40" t="s">
        <v>3199</v>
      </c>
      <c r="C868" s="92">
        <v>87279389.680000007</v>
      </c>
    </row>
    <row r="869" spans="2:3" ht="15">
      <c r="B869" s="40" t="s">
        <v>3205</v>
      </c>
      <c r="C869" s="92">
        <v>807663900.38</v>
      </c>
    </row>
    <row r="870" spans="2:3" ht="15">
      <c r="B870" s="40" t="s">
        <v>3207</v>
      </c>
      <c r="C870" s="92">
        <v>189938401.28999999</v>
      </c>
    </row>
    <row r="871" spans="2:3" ht="15">
      <c r="B871" s="40" t="s">
        <v>3211</v>
      </c>
      <c r="C871" s="92">
        <v>68121138.049999997</v>
      </c>
    </row>
    <row r="872" spans="2:3" ht="15">
      <c r="B872" s="40" t="s">
        <v>3212</v>
      </c>
      <c r="C872" s="92">
        <v>859800590.44000006</v>
      </c>
    </row>
    <row r="873" spans="2:3" ht="15">
      <c r="B873" s="40" t="s">
        <v>3219</v>
      </c>
      <c r="C873" s="92">
        <v>26289300.600000001</v>
      </c>
    </row>
    <row r="874" spans="2:3" ht="15">
      <c r="B874" s="40" t="s">
        <v>3221</v>
      </c>
      <c r="C874" s="92">
        <v>129165251.31</v>
      </c>
    </row>
    <row r="875" spans="2:3" ht="15">
      <c r="B875" s="40" t="s">
        <v>3223</v>
      </c>
      <c r="C875" s="92">
        <v>920552420.63999999</v>
      </c>
    </row>
    <row r="876" spans="2:3" ht="15">
      <c r="B876" s="40" t="s">
        <v>3226</v>
      </c>
      <c r="C876" s="92">
        <v>70091522.640000001</v>
      </c>
    </row>
    <row r="877" spans="2:3" ht="15">
      <c r="B877" s="40" t="s">
        <v>3230</v>
      </c>
      <c r="C877" s="92">
        <v>69686349.400000006</v>
      </c>
    </row>
    <row r="878" spans="2:3" ht="15">
      <c r="B878" s="40" t="s">
        <v>3233</v>
      </c>
      <c r="C878" s="92">
        <v>332006982.58999997</v>
      </c>
    </row>
    <row r="879" spans="2:3" ht="15">
      <c r="B879" s="40" t="s">
        <v>3234</v>
      </c>
      <c r="C879" s="92">
        <v>1724450</v>
      </c>
    </row>
    <row r="880" spans="2:3" ht="15">
      <c r="B880" s="40" t="s">
        <v>3235</v>
      </c>
      <c r="C880" s="92">
        <v>177256663.84</v>
      </c>
    </row>
    <row r="881" spans="2:3" ht="15">
      <c r="B881" s="40" t="s">
        <v>3236</v>
      </c>
      <c r="C881" s="92">
        <v>368846187.29999995</v>
      </c>
    </row>
    <row r="882" spans="2:3" ht="15">
      <c r="B882" s="40" t="s">
        <v>3238</v>
      </c>
      <c r="C882" s="92">
        <v>511105539.88</v>
      </c>
    </row>
    <row r="883" spans="2:3" ht="15">
      <c r="B883" s="40" t="s">
        <v>3242</v>
      </c>
      <c r="C883" s="92">
        <v>176236557.75</v>
      </c>
    </row>
    <row r="884" spans="2:3" ht="15">
      <c r="B884" s="40" t="s">
        <v>3252</v>
      </c>
      <c r="C884" s="92">
        <v>346029853.36000001</v>
      </c>
    </row>
    <row r="885" spans="2:3" ht="15">
      <c r="B885" s="40" t="s">
        <v>4039</v>
      </c>
      <c r="C885" s="92">
        <v>87203578.979999989</v>
      </c>
    </row>
    <row r="886" spans="2:3" ht="15">
      <c r="B886" s="40" t="s">
        <v>3265</v>
      </c>
      <c r="C886" s="92">
        <v>554707992.77999997</v>
      </c>
    </row>
    <row r="887" spans="2:3" ht="15">
      <c r="B887" s="40" t="s">
        <v>3267</v>
      </c>
      <c r="C887" s="92">
        <v>399465188.69</v>
      </c>
    </row>
    <row r="888" spans="2:3" ht="15">
      <c r="B888" s="40" t="s">
        <v>3273</v>
      </c>
      <c r="C888" s="92">
        <v>584860601.91999996</v>
      </c>
    </row>
    <row r="889" spans="2:3" ht="15">
      <c r="B889" s="40" t="s">
        <v>3274</v>
      </c>
      <c r="C889" s="92">
        <v>530456246.23000002</v>
      </c>
    </row>
    <row r="890" spans="2:3" ht="15">
      <c r="B890" s="40" t="s">
        <v>3276</v>
      </c>
      <c r="C890" s="92">
        <v>85764956.579999998</v>
      </c>
    </row>
    <row r="891" spans="2:3" ht="15">
      <c r="B891" s="40" t="s">
        <v>4040</v>
      </c>
      <c r="C891" s="92">
        <v>153126356.66999999</v>
      </c>
    </row>
    <row r="892" spans="2:3" ht="15">
      <c r="B892" s="40" t="s">
        <v>3277</v>
      </c>
      <c r="C892" s="92">
        <v>335407383.36000001</v>
      </c>
    </row>
    <row r="893" spans="2:3" ht="15">
      <c r="B893" s="40" t="s">
        <v>4041</v>
      </c>
      <c r="C893" s="92">
        <v>573090</v>
      </c>
    </row>
    <row r="894" spans="2:3" ht="15">
      <c r="B894" s="40" t="s">
        <v>4042</v>
      </c>
      <c r="C894" s="92">
        <v>71847601.950000003</v>
      </c>
    </row>
    <row r="895" spans="2:3" ht="15">
      <c r="B895" s="40" t="s">
        <v>3286</v>
      </c>
      <c r="C895" s="92">
        <v>49553267.5</v>
      </c>
    </row>
    <row r="896" spans="2:3" ht="15">
      <c r="B896" s="40" t="s">
        <v>4043</v>
      </c>
      <c r="C896" s="92">
        <v>2177400.06</v>
      </c>
    </row>
    <row r="897" spans="2:3" ht="15">
      <c r="B897" s="40" t="s">
        <v>3288</v>
      </c>
      <c r="C897" s="92">
        <v>29115199.359999999</v>
      </c>
    </row>
    <row r="898" spans="2:3" ht="15">
      <c r="B898" s="40" t="s">
        <v>3289</v>
      </c>
      <c r="C898" s="92">
        <v>30370926.399999999</v>
      </c>
    </row>
    <row r="899" spans="2:3" ht="15">
      <c r="B899" s="40" t="s">
        <v>3366</v>
      </c>
      <c r="C899" s="92">
        <v>58534350.700000003</v>
      </c>
    </row>
    <row r="900" spans="2:3" ht="15">
      <c r="B900" s="40" t="s">
        <v>3290</v>
      </c>
      <c r="C900" s="92">
        <v>50718221.609999999</v>
      </c>
    </row>
    <row r="901" spans="2:3" ht="15">
      <c r="B901" s="40" t="s">
        <v>3292</v>
      </c>
      <c r="C901" s="92">
        <v>1808100</v>
      </c>
    </row>
    <row r="902" spans="2:3" ht="15">
      <c r="B902" s="40" t="s">
        <v>3293</v>
      </c>
      <c r="C902" s="92">
        <v>2713700.01</v>
      </c>
    </row>
    <row r="903" spans="2:3" ht="15">
      <c r="B903" s="40" t="s">
        <v>3302</v>
      </c>
      <c r="C903" s="92">
        <v>49937370</v>
      </c>
    </row>
    <row r="904" spans="2:3" ht="15">
      <c r="B904" s="40" t="s">
        <v>3303</v>
      </c>
      <c r="C904" s="92">
        <v>49844026</v>
      </c>
    </row>
    <row r="905" spans="2:3" ht="15">
      <c r="B905" s="40" t="s">
        <v>3368</v>
      </c>
      <c r="C905" s="92">
        <v>56614425.700000003</v>
      </c>
    </row>
    <row r="906" spans="2:3" ht="15">
      <c r="B906" s="40" t="s">
        <v>3369</v>
      </c>
      <c r="C906" s="92">
        <v>24207890.399999999</v>
      </c>
    </row>
    <row r="907" spans="2:3" ht="15">
      <c r="B907" s="40" t="s">
        <v>3341</v>
      </c>
      <c r="C907" s="92">
        <v>49713133.859999999</v>
      </c>
    </row>
    <row r="908" spans="2:3" ht="15">
      <c r="B908" s="40" t="s">
        <v>3347</v>
      </c>
      <c r="C908" s="92">
        <v>31496748.300000001</v>
      </c>
    </row>
    <row r="909" spans="2:3" ht="15">
      <c r="B909" s="40" t="s">
        <v>3286</v>
      </c>
      <c r="C909" s="92">
        <v>835446622.68000007</v>
      </c>
    </row>
    <row r="910" spans="2:3" ht="15">
      <c r="B910" s="40" t="s">
        <v>3288</v>
      </c>
      <c r="C910" s="92">
        <v>3428640</v>
      </c>
    </row>
    <row r="911" spans="2:3" ht="15">
      <c r="B911" s="40" t="s">
        <v>3289</v>
      </c>
      <c r="C911" s="92">
        <v>7645017.5999999996</v>
      </c>
    </row>
    <row r="912" spans="2:3" ht="15">
      <c r="B912" s="40" t="s">
        <v>3366</v>
      </c>
      <c r="C912" s="92">
        <v>4752499.95</v>
      </c>
    </row>
    <row r="913" spans="2:3" ht="15">
      <c r="B913" s="40" t="s">
        <v>3290</v>
      </c>
      <c r="C913" s="92">
        <v>473798919.23000002</v>
      </c>
    </row>
    <row r="914" spans="2:3" ht="15">
      <c r="B914" s="40" t="s">
        <v>3293</v>
      </c>
      <c r="C914" s="92">
        <v>479960241.67999995</v>
      </c>
    </row>
    <row r="915" spans="2:3" ht="15">
      <c r="B915" s="40" t="s">
        <v>3300</v>
      </c>
      <c r="C915" s="92">
        <v>339161974.25999999</v>
      </c>
    </row>
    <row r="916" spans="2:3" ht="15">
      <c r="B916" s="40" t="s">
        <v>3302</v>
      </c>
      <c r="C916" s="92">
        <v>961681991.61000001</v>
      </c>
    </row>
    <row r="917" spans="2:3" ht="15">
      <c r="B917" s="40" t="s">
        <v>3303</v>
      </c>
      <c r="C917" s="92">
        <v>581974886.54999995</v>
      </c>
    </row>
    <row r="918" spans="2:3" ht="15">
      <c r="B918" s="40" t="s">
        <v>3367</v>
      </c>
      <c r="C918" s="92">
        <v>1328240522.4000001</v>
      </c>
    </row>
    <row r="919" spans="2:3" ht="15">
      <c r="B919" s="40" t="s">
        <v>3304</v>
      </c>
      <c r="C919" s="92">
        <v>475464095.91000003</v>
      </c>
    </row>
    <row r="920" spans="2:3" ht="15">
      <c r="B920" s="40" t="s">
        <v>3368</v>
      </c>
      <c r="C920" s="92">
        <v>68124383.879999995</v>
      </c>
    </row>
    <row r="921" spans="2:3" ht="15">
      <c r="B921" s="40" t="s">
        <v>3306</v>
      </c>
      <c r="C921" s="92">
        <v>17536906.079999998</v>
      </c>
    </row>
    <row r="922" spans="2:3" ht="15">
      <c r="B922" s="40" t="s">
        <v>3309</v>
      </c>
      <c r="C922" s="92">
        <v>598132666.91999996</v>
      </c>
    </row>
    <row r="923" spans="2:3" ht="15">
      <c r="B923" s="40" t="s">
        <v>3314</v>
      </c>
      <c r="C923" s="92">
        <v>105523524.07000001</v>
      </c>
    </row>
    <row r="924" spans="2:3" ht="15">
      <c r="B924" s="40" t="s">
        <v>3315</v>
      </c>
      <c r="C924" s="92">
        <v>559832067.21000004</v>
      </c>
    </row>
    <row r="925" spans="2:3" ht="15">
      <c r="B925" s="40" t="s">
        <v>3334</v>
      </c>
      <c r="C925" s="92">
        <v>321941390.25</v>
      </c>
    </row>
    <row r="926" spans="2:3" ht="15">
      <c r="B926" s="40" t="s">
        <v>3335</v>
      </c>
      <c r="C926" s="92">
        <v>71307727.340000004</v>
      </c>
    </row>
    <row r="927" spans="2:3" ht="15">
      <c r="B927" s="40" t="s">
        <v>3340</v>
      </c>
      <c r="C927" s="92">
        <v>678488148.72000003</v>
      </c>
    </row>
    <row r="928" spans="2:3" ht="15">
      <c r="B928" s="40" t="s">
        <v>3341</v>
      </c>
      <c r="C928" s="92">
        <v>3636570.06</v>
      </c>
    </row>
    <row r="929" spans="2:3" ht="15">
      <c r="B929" s="40" t="s">
        <v>3356</v>
      </c>
      <c r="C929" s="92">
        <v>487396343.66000003</v>
      </c>
    </row>
    <row r="930" spans="2:3" ht="15">
      <c r="B930" s="40" t="s">
        <v>3358</v>
      </c>
      <c r="C930" s="92">
        <v>177921336.15000001</v>
      </c>
    </row>
    <row r="931" spans="2:3" ht="15">
      <c r="B931" s="40" t="s">
        <v>3363</v>
      </c>
      <c r="C931" s="92">
        <v>382400697.60000002</v>
      </c>
    </row>
    <row r="932" spans="2:3" ht="15">
      <c r="B932" s="40" t="s">
        <v>3365</v>
      </c>
      <c r="C932" s="92">
        <v>9264599.6400000006</v>
      </c>
    </row>
    <row r="933" spans="2:3" ht="15">
      <c r="B933" s="40" t="s">
        <v>3370</v>
      </c>
      <c r="C933" s="92">
        <v>784213721.38</v>
      </c>
    </row>
    <row r="934" spans="2:3" ht="15">
      <c r="B934" s="40" t="s">
        <v>3372</v>
      </c>
      <c r="C934" s="92">
        <v>8013652.5199999996</v>
      </c>
    </row>
    <row r="935" spans="2:3" ht="15">
      <c r="B935" s="40" t="s">
        <v>3374</v>
      </c>
      <c r="C935" s="92">
        <v>419450301.81999999</v>
      </c>
    </row>
    <row r="936" spans="2:3" ht="15">
      <c r="B936" s="40" t="s">
        <v>3376</v>
      </c>
      <c r="C936" s="92">
        <v>256910355</v>
      </c>
    </row>
    <row r="937" spans="2:3" ht="15">
      <c r="B937" s="40" t="s">
        <v>3384</v>
      </c>
      <c r="C937" s="92">
        <v>121332889.23</v>
      </c>
    </row>
    <row r="938" spans="2:3" ht="15">
      <c r="B938" s="40" t="s">
        <v>3389</v>
      </c>
      <c r="C938" s="92">
        <v>25488630.27</v>
      </c>
    </row>
    <row r="939" spans="2:3" ht="15">
      <c r="B939" s="40" t="s">
        <v>3399</v>
      </c>
      <c r="C939" s="92">
        <v>696645</v>
      </c>
    </row>
    <row r="940" spans="2:3" ht="15">
      <c r="B940" s="40" t="s">
        <v>3400</v>
      </c>
      <c r="C940" s="92">
        <v>474900307.07999998</v>
      </c>
    </row>
    <row r="941" spans="2:3" ht="15">
      <c r="B941" s="40" t="s">
        <v>3402</v>
      </c>
      <c r="C941" s="92">
        <v>3005396.25</v>
      </c>
    </row>
    <row r="942" spans="2:3" ht="15">
      <c r="B942" s="40" t="s">
        <v>3421</v>
      </c>
      <c r="C942" s="92">
        <v>347182553.55000001</v>
      </c>
    </row>
    <row r="943" spans="2:3" ht="15">
      <c r="B943" s="40" t="s">
        <v>3443</v>
      </c>
      <c r="C943" s="92">
        <v>111491388</v>
      </c>
    </row>
    <row r="944" spans="2:3" ht="15">
      <c r="B944" s="40" t="s">
        <v>3450</v>
      </c>
      <c r="C944" s="92">
        <v>26642070.719999999</v>
      </c>
    </row>
    <row r="945" spans="2:3" ht="15">
      <c r="B945" s="40" t="s">
        <v>3455</v>
      </c>
      <c r="C945" s="92">
        <v>65483997.119999997</v>
      </c>
    </row>
    <row r="946" spans="2:3" ht="15">
      <c r="B946" s="40" t="s">
        <v>3459</v>
      </c>
      <c r="C946" s="92">
        <v>6500399.7599999998</v>
      </c>
    </row>
    <row r="947" spans="2:3" ht="15">
      <c r="B947" s="40" t="s">
        <v>3465</v>
      </c>
      <c r="C947" s="92">
        <v>179530451.50999999</v>
      </c>
    </row>
    <row r="948" spans="2:3" ht="15">
      <c r="B948" s="40" t="s">
        <v>3466</v>
      </c>
      <c r="C948" s="92">
        <v>24610252.77</v>
      </c>
    </row>
    <row r="949" spans="2:3" ht="15">
      <c r="B949" s="40" t="s">
        <v>3567</v>
      </c>
      <c r="C949" s="92">
        <v>40689948.879999995</v>
      </c>
    </row>
    <row r="950" spans="2:3" ht="15">
      <c r="B950" s="40" t="s">
        <v>3491</v>
      </c>
      <c r="C950" s="92">
        <v>7882918.0999999996</v>
      </c>
    </row>
    <row r="951" spans="2:3" ht="15">
      <c r="B951" s="40" t="s">
        <v>3495</v>
      </c>
      <c r="C951" s="92">
        <v>49843282.5</v>
      </c>
    </row>
    <row r="952" spans="2:3" ht="15">
      <c r="B952" s="40" t="s">
        <v>3496</v>
      </c>
      <c r="C952" s="92">
        <v>50060075.399999999</v>
      </c>
    </row>
    <row r="953" spans="2:3" ht="15">
      <c r="B953" s="40" t="s">
        <v>3509</v>
      </c>
      <c r="C953" s="92">
        <v>28386254.939999998</v>
      </c>
    </row>
    <row r="954" spans="2:3" ht="15">
      <c r="B954" s="40" t="s">
        <v>3513</v>
      </c>
      <c r="C954" s="92">
        <v>205140624.13999999</v>
      </c>
    </row>
    <row r="955" spans="2:3" ht="15">
      <c r="B955" s="40" t="s">
        <v>3514</v>
      </c>
      <c r="C955" s="92">
        <v>1026577.5</v>
      </c>
    </row>
    <row r="956" spans="2:3" ht="15">
      <c r="B956" s="40" t="s">
        <v>3542</v>
      </c>
      <c r="C956" s="92">
        <v>3043942.47</v>
      </c>
    </row>
    <row r="957" spans="2:3" ht="15">
      <c r="B957" s="40" t="s">
        <v>3550</v>
      </c>
      <c r="C957" s="92">
        <v>1223580</v>
      </c>
    </row>
    <row r="958" spans="2:3" ht="15">
      <c r="B958" s="40" t="s">
        <v>3556</v>
      </c>
      <c r="C958" s="92">
        <v>14570415</v>
      </c>
    </row>
    <row r="959" spans="2:3" ht="15">
      <c r="B959" s="40" t="s">
        <v>3561</v>
      </c>
      <c r="C959" s="92">
        <v>28940533.440000001</v>
      </c>
    </row>
    <row r="960" spans="2:3" ht="15">
      <c r="B960" s="40" t="s">
        <v>3566</v>
      </c>
      <c r="C960" s="92">
        <v>6546147.5</v>
      </c>
    </row>
    <row r="961" spans="2:3" ht="15">
      <c r="B961" s="40" t="s">
        <v>3445</v>
      </c>
      <c r="C961" s="92">
        <v>527088893.75999999</v>
      </c>
    </row>
    <row r="962" spans="2:3" ht="15">
      <c r="B962" s="40" t="s">
        <v>3450</v>
      </c>
      <c r="C962" s="92">
        <v>35644677.75</v>
      </c>
    </row>
    <row r="963" spans="2:3" ht="15">
      <c r="B963" s="40" t="s">
        <v>3458</v>
      </c>
      <c r="C963" s="92">
        <v>218426498.84</v>
      </c>
    </row>
    <row r="964" spans="2:3" ht="15">
      <c r="B964" s="40" t="s">
        <v>3460</v>
      </c>
      <c r="C964" s="92">
        <v>2586060.27</v>
      </c>
    </row>
    <row r="965" spans="2:3" ht="15">
      <c r="B965" s="40" t="s">
        <v>3461</v>
      </c>
      <c r="C965" s="92">
        <v>810980136.38</v>
      </c>
    </row>
    <row r="966" spans="2:3" ht="15">
      <c r="B966" s="40" t="s">
        <v>3465</v>
      </c>
      <c r="C966" s="92">
        <v>1140398455.49</v>
      </c>
    </row>
    <row r="967" spans="2:3" ht="15">
      <c r="B967" s="40" t="s">
        <v>3470</v>
      </c>
      <c r="C967" s="92">
        <v>139565100.22999999</v>
      </c>
    </row>
    <row r="968" spans="2:3" ht="15">
      <c r="B968" s="40" t="s">
        <v>3567</v>
      </c>
      <c r="C968" s="92">
        <v>351802629.00999999</v>
      </c>
    </row>
    <row r="969" spans="2:3" ht="15">
      <c r="B969" s="40" t="s">
        <v>3476</v>
      </c>
      <c r="C969" s="92">
        <v>321829901.70999998</v>
      </c>
    </row>
    <row r="970" spans="2:3" ht="15">
      <c r="B970" s="40" t="s">
        <v>3479</v>
      </c>
      <c r="C970" s="92">
        <v>583137948.78999996</v>
      </c>
    </row>
    <row r="971" spans="2:3" ht="15">
      <c r="B971" s="40" t="s">
        <v>3488</v>
      </c>
      <c r="C971" s="92">
        <v>512547002.75999999</v>
      </c>
    </row>
    <row r="972" spans="2:3" ht="15">
      <c r="B972" s="40" t="s">
        <v>3492</v>
      </c>
      <c r="C972" s="92">
        <v>362643011.5</v>
      </c>
    </row>
    <row r="973" spans="2:3" ht="15">
      <c r="B973" s="40" t="s">
        <v>3494</v>
      </c>
      <c r="C973" s="92">
        <v>7350455</v>
      </c>
    </row>
    <row r="974" spans="2:3" ht="15">
      <c r="B974" s="40" t="s">
        <v>3495</v>
      </c>
      <c r="C974" s="92">
        <v>198538100.88</v>
      </c>
    </row>
    <row r="975" spans="2:3" ht="15">
      <c r="B975" s="40" t="s">
        <v>3496</v>
      </c>
      <c r="C975" s="92">
        <v>72849144.239999995</v>
      </c>
    </row>
    <row r="976" spans="2:3" ht="15">
      <c r="B976" s="40" t="s">
        <v>3500</v>
      </c>
      <c r="C976" s="92">
        <v>911935824.63999987</v>
      </c>
    </row>
    <row r="977" spans="2:3" ht="15">
      <c r="B977" s="40" t="s">
        <v>3503</v>
      </c>
      <c r="C977" s="92">
        <v>55197445.68</v>
      </c>
    </row>
    <row r="978" spans="2:3" ht="15">
      <c r="B978" s="40" t="s">
        <v>3509</v>
      </c>
      <c r="C978" s="92">
        <v>996052581.9000001</v>
      </c>
    </row>
    <row r="979" spans="2:3" ht="15">
      <c r="B979" s="40" t="s">
        <v>3513</v>
      </c>
      <c r="C979" s="92">
        <v>577327785.33000004</v>
      </c>
    </row>
    <row r="980" spans="2:3" ht="15">
      <c r="B980" s="40" t="s">
        <v>3514</v>
      </c>
      <c r="C980" s="92">
        <v>417187332.09999996</v>
      </c>
    </row>
    <row r="981" spans="2:3" ht="15">
      <c r="B981" s="40" t="s">
        <v>3530</v>
      </c>
      <c r="C981" s="92">
        <v>78657697.799999997</v>
      </c>
    </row>
    <row r="982" spans="2:3" ht="15">
      <c r="B982" s="40" t="s">
        <v>3539</v>
      </c>
      <c r="C982" s="92">
        <v>121175365.99000001</v>
      </c>
    </row>
    <row r="983" spans="2:3" ht="15">
      <c r="B983" s="40" t="s">
        <v>3544</v>
      </c>
      <c r="C983" s="92">
        <v>1443260</v>
      </c>
    </row>
    <row r="984" spans="2:3" ht="15">
      <c r="B984" s="40" t="s">
        <v>3550</v>
      </c>
      <c r="C984" s="92">
        <v>68139776.040000007</v>
      </c>
    </row>
    <row r="985" spans="2:3" ht="15">
      <c r="B985" s="40" t="s">
        <v>3556</v>
      </c>
      <c r="C985" s="92">
        <v>279365672.90999997</v>
      </c>
    </row>
    <row r="986" spans="2:3" ht="15">
      <c r="B986" s="40" t="s">
        <v>3561</v>
      </c>
      <c r="C986" s="92">
        <v>480399089.03999996</v>
      </c>
    </row>
    <row r="987" spans="2:3" ht="15">
      <c r="B987" s="40" t="s">
        <v>3566</v>
      </c>
      <c r="C987" s="92">
        <v>347334573.50999999</v>
      </c>
    </row>
    <row r="988" spans="2:3" ht="15">
      <c r="B988" s="40" t="s">
        <v>3570</v>
      </c>
      <c r="C988" s="92">
        <v>68457819.430000007</v>
      </c>
    </row>
    <row r="989" spans="2:3" ht="15">
      <c r="B989" s="40" t="s">
        <v>3571</v>
      </c>
      <c r="C989" s="92">
        <v>10242045.030000001</v>
      </c>
    </row>
    <row r="990" spans="2:3" ht="15">
      <c r="B990" s="40" t="s">
        <v>3573</v>
      </c>
      <c r="C990" s="92">
        <v>98799246.079999998</v>
      </c>
    </row>
    <row r="991" spans="2:3" ht="15">
      <c r="B991" s="40" t="s">
        <v>3574</v>
      </c>
      <c r="C991" s="92">
        <v>147932225.11000001</v>
      </c>
    </row>
    <row r="992" spans="2:3" ht="15">
      <c r="B992" s="40" t="s">
        <v>3579</v>
      </c>
      <c r="C992" s="92">
        <v>41155925.409999996</v>
      </c>
    </row>
    <row r="993" spans="2:3" ht="15">
      <c r="B993" s="40" t="s">
        <v>3585</v>
      </c>
      <c r="C993" s="92">
        <v>482773005.48000002</v>
      </c>
    </row>
    <row r="994" spans="2:3" ht="15">
      <c r="B994" s="40" t="s">
        <v>3595</v>
      </c>
      <c r="C994" s="92">
        <v>617553486</v>
      </c>
    </row>
    <row r="995" spans="2:3" ht="15">
      <c r="B995" s="40" t="s">
        <v>3605</v>
      </c>
      <c r="C995" s="92">
        <v>352039260.38</v>
      </c>
    </row>
    <row r="996" spans="2:3" ht="15">
      <c r="B996" s="40" t="s">
        <v>1819</v>
      </c>
      <c r="C996" s="92">
        <v>49969873.799999997</v>
      </c>
    </row>
    <row r="997" spans="2:3" ht="15">
      <c r="B997" s="40" t="s">
        <v>3678</v>
      </c>
      <c r="C997" s="92">
        <v>299012779.39999998</v>
      </c>
    </row>
    <row r="998" spans="2:3" ht="15">
      <c r="B998" s="40" t="s">
        <v>1821</v>
      </c>
      <c r="C998" s="92">
        <v>40225654.310000002</v>
      </c>
    </row>
    <row r="999" spans="2:3" ht="15">
      <c r="B999" s="40" t="s">
        <v>3680</v>
      </c>
      <c r="C999" s="92">
        <v>162339092.63</v>
      </c>
    </row>
    <row r="1000" spans="2:3" ht="15">
      <c r="B1000" s="40" t="s">
        <v>3681</v>
      </c>
      <c r="C1000" s="92">
        <v>607835245.5</v>
      </c>
    </row>
    <row r="1001" spans="2:3" ht="15">
      <c r="B1001" s="40" t="s">
        <v>3682</v>
      </c>
      <c r="C1001" s="92">
        <v>205399269.63</v>
      </c>
    </row>
    <row r="1002" spans="2:3" ht="15">
      <c r="B1002" s="40" t="s">
        <v>1834</v>
      </c>
      <c r="C1002" s="92">
        <v>42385500.960000001</v>
      </c>
    </row>
    <row r="1003" spans="2:3" ht="15">
      <c r="B1003" s="40" t="s">
        <v>3687</v>
      </c>
      <c r="C1003" s="92">
        <v>85096020.960000008</v>
      </c>
    </row>
    <row r="1004" spans="2:3" ht="15">
      <c r="B1004" s="40" t="s">
        <v>1850</v>
      </c>
      <c r="C1004" s="92">
        <v>54373580.600000001</v>
      </c>
    </row>
    <row r="1005" spans="2:3" ht="15">
      <c r="B1005" s="40" t="s">
        <v>3697</v>
      </c>
      <c r="C1005" s="92">
        <v>161676463.63999999</v>
      </c>
    </row>
    <row r="1006" spans="2:3" ht="15">
      <c r="B1006" s="40" t="s">
        <v>2093</v>
      </c>
      <c r="C1006" s="92">
        <v>49214936.219999999</v>
      </c>
    </row>
    <row r="1007" spans="2:3" ht="15">
      <c r="B1007" s="40" t="s">
        <v>4044</v>
      </c>
      <c r="C1007" s="92">
        <v>212673249.86000001</v>
      </c>
    </row>
    <row r="1008" spans="2:3" ht="15">
      <c r="B1008" s="40" t="s">
        <v>3700</v>
      </c>
      <c r="C1008" s="92">
        <v>81429662.700000003</v>
      </c>
    </row>
    <row r="1009" spans="2:3" ht="15">
      <c r="B1009" s="40" t="s">
        <v>3707</v>
      </c>
      <c r="C1009" s="92">
        <v>51503400.649999999</v>
      </c>
    </row>
    <row r="1010" spans="2:3" ht="15">
      <c r="B1010" s="40" t="s">
        <v>3712</v>
      </c>
      <c r="C1010" s="92">
        <v>789386305</v>
      </c>
    </row>
    <row r="1011" spans="2:3" ht="15">
      <c r="B1011" s="40" t="s">
        <v>3715</v>
      </c>
      <c r="C1011" s="92">
        <v>171237750.06</v>
      </c>
    </row>
    <row r="1012" spans="2:3" ht="15">
      <c r="B1012" s="40" t="s">
        <v>1904</v>
      </c>
      <c r="C1012" s="92">
        <v>979965</v>
      </c>
    </row>
    <row r="1013" spans="2:3" ht="15">
      <c r="B1013" s="40" t="s">
        <v>3720</v>
      </c>
      <c r="C1013" s="92">
        <v>69089210.450000003</v>
      </c>
    </row>
    <row r="1014" spans="2:3" ht="15">
      <c r="B1014" s="40" t="s">
        <v>3727</v>
      </c>
      <c r="C1014" s="92">
        <v>698817094.9000001</v>
      </c>
    </row>
    <row r="1015" spans="2:3" ht="15">
      <c r="B1015" s="40" t="s">
        <v>3732</v>
      </c>
      <c r="C1015" s="92">
        <v>300677299.01999998</v>
      </c>
    </row>
    <row r="1016" spans="2:3" ht="15">
      <c r="B1016" s="40" t="s">
        <v>3733</v>
      </c>
      <c r="C1016" s="92">
        <v>295986735.80000001</v>
      </c>
    </row>
    <row r="1017" spans="2:3" ht="15">
      <c r="B1017" s="40" t="s">
        <v>1920</v>
      </c>
      <c r="C1017" s="92">
        <v>120432493.11000001</v>
      </c>
    </row>
    <row r="1018" spans="2:3" ht="15">
      <c r="B1018" s="40" t="s">
        <v>3735</v>
      </c>
      <c r="C1018" s="92">
        <v>1035663430.38</v>
      </c>
    </row>
    <row r="1019" spans="2:3" ht="15">
      <c r="B1019" s="40" t="s">
        <v>3738</v>
      </c>
      <c r="C1019" s="92">
        <v>352652867.63999999</v>
      </c>
    </row>
    <row r="1020" spans="2:3" ht="15">
      <c r="B1020" s="40" t="s">
        <v>3740</v>
      </c>
      <c r="C1020" s="92">
        <v>12501224.689999999</v>
      </c>
    </row>
    <row r="1021" spans="2:3" ht="15">
      <c r="B1021" s="40" t="s">
        <v>1936</v>
      </c>
      <c r="C1021" s="92">
        <v>49708537.200000003</v>
      </c>
    </row>
    <row r="1022" spans="2:3" ht="15">
      <c r="B1022" s="40" t="s">
        <v>3744</v>
      </c>
      <c r="C1022" s="92">
        <v>915514039.15999997</v>
      </c>
    </row>
    <row r="1023" spans="2:3" ht="15">
      <c r="B1023" s="40" t="s">
        <v>1949</v>
      </c>
      <c r="C1023" s="92">
        <v>2433920</v>
      </c>
    </row>
    <row r="1024" spans="2:3" ht="15">
      <c r="B1024" s="40" t="s">
        <v>1958</v>
      </c>
      <c r="C1024" s="92">
        <v>179878182.36000001</v>
      </c>
    </row>
    <row r="1025" spans="2:3" ht="15">
      <c r="B1025" s="40" t="s">
        <v>3758</v>
      </c>
      <c r="C1025" s="92">
        <v>604327825.91999996</v>
      </c>
    </row>
    <row r="1026" spans="2:3" ht="15">
      <c r="B1026" s="40" t="s">
        <v>3764</v>
      </c>
      <c r="C1026" s="92">
        <v>523624322.00999999</v>
      </c>
    </row>
    <row r="1027" spans="2:3" ht="15">
      <c r="B1027" s="40" t="s">
        <v>3765</v>
      </c>
      <c r="C1027" s="92">
        <v>354598340.55999994</v>
      </c>
    </row>
    <row r="1028" spans="2:3" ht="15">
      <c r="B1028" s="40" t="s">
        <v>1975</v>
      </c>
      <c r="C1028" s="92">
        <v>200471645.15000001</v>
      </c>
    </row>
    <row r="1029" spans="2:3" ht="15">
      <c r="B1029" s="40" t="s">
        <v>3766</v>
      </c>
      <c r="C1029" s="92">
        <v>574329539.00999999</v>
      </c>
    </row>
    <row r="1030" spans="2:3" ht="15">
      <c r="B1030" s="40" t="s">
        <v>3769</v>
      </c>
      <c r="C1030" s="92">
        <v>289048900.79999995</v>
      </c>
    </row>
    <row r="1031" spans="2:3" ht="15">
      <c r="B1031" s="40" t="s">
        <v>3770</v>
      </c>
      <c r="C1031" s="92">
        <v>338416432.44</v>
      </c>
    </row>
    <row r="1032" spans="2:3" ht="15">
      <c r="B1032" s="40" t="s">
        <v>3795</v>
      </c>
      <c r="C1032" s="92">
        <v>851240411.23000002</v>
      </c>
    </row>
    <row r="1033" spans="2:3" ht="15">
      <c r="B1033" s="40" t="s">
        <v>3798</v>
      </c>
      <c r="C1033" s="92">
        <v>48445573.5</v>
      </c>
    </row>
    <row r="1034" spans="2:3" ht="15">
      <c r="B1034" s="40" t="s">
        <v>3805</v>
      </c>
      <c r="C1034" s="92">
        <v>128188926.98999999</v>
      </c>
    </row>
    <row r="1035" spans="2:3" ht="15">
      <c r="B1035" s="40" t="s">
        <v>3807</v>
      </c>
      <c r="C1035" s="92">
        <v>358115904</v>
      </c>
    </row>
    <row r="1036" spans="2:3" ht="15">
      <c r="B1036" s="40" t="s">
        <v>2051</v>
      </c>
      <c r="C1036" s="92">
        <v>16211525</v>
      </c>
    </row>
    <row r="1037" spans="2:3" ht="15">
      <c r="B1037" s="40" t="s">
        <v>3808</v>
      </c>
      <c r="C1037" s="92">
        <v>317907185.20000005</v>
      </c>
    </row>
    <row r="1038" spans="2:3" ht="15">
      <c r="B1038" s="40" t="s">
        <v>3809</v>
      </c>
      <c r="C1038" s="92">
        <v>342091383.77999997</v>
      </c>
    </row>
    <row r="1039" spans="2:3" ht="15">
      <c r="B1039" s="40" t="s">
        <v>3810</v>
      </c>
      <c r="C1039" s="92">
        <v>957341685.72000003</v>
      </c>
    </row>
    <row r="1040" spans="2:3" ht="15">
      <c r="B1040" s="40" t="s">
        <v>3811</v>
      </c>
      <c r="C1040" s="92">
        <v>255230235.15000001</v>
      </c>
    </row>
    <row r="1041" spans="2:3" ht="15">
      <c r="B1041" s="40" t="s">
        <v>2064</v>
      </c>
      <c r="C1041" s="92">
        <v>84676125</v>
      </c>
    </row>
    <row r="1042" spans="2:3" ht="15">
      <c r="B1042" s="40" t="s">
        <v>3815</v>
      </c>
      <c r="C1042" s="92">
        <v>233250671</v>
      </c>
    </row>
    <row r="1043" spans="2:3" ht="15">
      <c r="B1043" s="40" t="s">
        <v>3816</v>
      </c>
      <c r="C1043" s="92">
        <v>501689869.33000004</v>
      </c>
    </row>
    <row r="1044" spans="2:3" ht="15">
      <c r="B1044" s="40" t="s">
        <v>1819</v>
      </c>
      <c r="C1044" s="92">
        <v>253612001.29000002</v>
      </c>
    </row>
    <row r="1045" spans="2:3" ht="15">
      <c r="B1045" s="40" t="s">
        <v>1821</v>
      </c>
      <c r="C1045" s="92">
        <v>227591791.25999999</v>
      </c>
    </row>
    <row r="1046" spans="2:3" ht="15">
      <c r="B1046" s="40" t="s">
        <v>1825</v>
      </c>
      <c r="C1046" s="92">
        <v>428945684.03999996</v>
      </c>
    </row>
    <row r="1047" spans="2:3" ht="15">
      <c r="B1047" s="40" t="s">
        <v>1826</v>
      </c>
      <c r="C1047" s="92">
        <v>254720180.30000001</v>
      </c>
    </row>
    <row r="1048" spans="2:3" ht="15">
      <c r="B1048" s="40" t="s">
        <v>1832</v>
      </c>
      <c r="C1048" s="92">
        <v>238279162.47999999</v>
      </c>
    </row>
    <row r="1049" spans="2:3" ht="15">
      <c r="B1049" s="40" t="s">
        <v>1834</v>
      </c>
      <c r="C1049" s="92">
        <v>310077826.44</v>
      </c>
    </row>
    <row r="1050" spans="2:3" ht="15">
      <c r="B1050" s="40" t="s">
        <v>1850</v>
      </c>
      <c r="C1050" s="92">
        <v>49771545.099999994</v>
      </c>
    </row>
    <row r="1051" spans="2:3" ht="15">
      <c r="B1051" s="40" t="s">
        <v>2093</v>
      </c>
      <c r="C1051" s="92">
        <v>154176053.59</v>
      </c>
    </row>
    <row r="1052" spans="2:3" ht="15">
      <c r="B1052" s="40" t="s">
        <v>1855</v>
      </c>
      <c r="C1052" s="92">
        <v>93036336.840000004</v>
      </c>
    </row>
    <row r="1053" spans="2:3" ht="15">
      <c r="B1053" s="40" t="s">
        <v>1871</v>
      </c>
      <c r="C1053" s="92">
        <v>237046255.24000001</v>
      </c>
    </row>
    <row r="1054" spans="2:3" ht="15">
      <c r="B1054" s="40" t="s">
        <v>1886</v>
      </c>
      <c r="C1054" s="92">
        <v>749717946.5</v>
      </c>
    </row>
    <row r="1055" spans="2:3" ht="15">
      <c r="B1055" s="40" t="s">
        <v>1890</v>
      </c>
      <c r="C1055" s="92">
        <v>293377163.04000002</v>
      </c>
    </row>
    <row r="1056" spans="2:3" ht="15">
      <c r="B1056" s="40" t="s">
        <v>1894</v>
      </c>
      <c r="C1056" s="92">
        <v>180367807.29000002</v>
      </c>
    </row>
    <row r="1057" spans="2:3" ht="15">
      <c r="B1057" s="40" t="s">
        <v>1904</v>
      </c>
      <c r="C1057" s="92">
        <v>63226548.670000002</v>
      </c>
    </row>
    <row r="1058" spans="2:3" ht="15">
      <c r="B1058" s="40" t="s">
        <v>1912</v>
      </c>
      <c r="C1058" s="92">
        <v>916641894.75999987</v>
      </c>
    </row>
    <row r="1059" spans="2:3" ht="15">
      <c r="B1059" s="40" t="s">
        <v>1913</v>
      </c>
      <c r="C1059" s="92">
        <v>16410322.670000002</v>
      </c>
    </row>
    <row r="1060" spans="2:3" ht="15">
      <c r="B1060" s="40" t="s">
        <v>1920</v>
      </c>
      <c r="C1060" s="92">
        <v>889186260.86999989</v>
      </c>
    </row>
    <row r="1061" spans="2:3" ht="15">
      <c r="B1061" s="40" t="s">
        <v>1926</v>
      </c>
      <c r="C1061" s="92">
        <v>491091992.04000002</v>
      </c>
    </row>
    <row r="1062" spans="2:3" ht="15">
      <c r="B1062" s="40" t="s">
        <v>1930</v>
      </c>
      <c r="C1062" s="92">
        <v>287350625.51999998</v>
      </c>
    </row>
    <row r="1063" spans="2:3" ht="15">
      <c r="B1063" s="40" t="s">
        <v>1936</v>
      </c>
      <c r="C1063" s="92">
        <v>1003016165.62</v>
      </c>
    </row>
    <row r="1064" spans="2:3" ht="15">
      <c r="B1064" s="40" t="s">
        <v>1952</v>
      </c>
      <c r="C1064" s="92">
        <v>234038411.51999998</v>
      </c>
    </row>
    <row r="1065" spans="2:3" ht="15">
      <c r="B1065" s="40" t="s">
        <v>1958</v>
      </c>
      <c r="C1065" s="92">
        <v>314670123.15999997</v>
      </c>
    </row>
    <row r="1066" spans="2:3" ht="15">
      <c r="B1066" s="40" t="s">
        <v>1959</v>
      </c>
      <c r="C1066" s="92">
        <v>49872179.520000003</v>
      </c>
    </row>
    <row r="1067" spans="2:3" ht="15">
      <c r="B1067" s="40" t="s">
        <v>1967</v>
      </c>
      <c r="C1067" s="92">
        <v>519513060.21000004</v>
      </c>
    </row>
    <row r="1068" spans="2:3" ht="15">
      <c r="B1068" s="40" t="s">
        <v>1969</v>
      </c>
      <c r="C1068" s="92">
        <v>321736632.94</v>
      </c>
    </row>
    <row r="1069" spans="2:3" ht="15">
      <c r="B1069" s="40" t="s">
        <v>1970</v>
      </c>
      <c r="C1069" s="92">
        <v>5634862.5</v>
      </c>
    </row>
    <row r="1070" spans="2:3" ht="15">
      <c r="B1070" s="40" t="s">
        <v>1973</v>
      </c>
      <c r="C1070" s="92">
        <v>1933750</v>
      </c>
    </row>
    <row r="1071" spans="2:3" ht="15">
      <c r="B1071" s="40" t="s">
        <v>1975</v>
      </c>
      <c r="C1071" s="92">
        <v>403517615.00999999</v>
      </c>
    </row>
    <row r="1072" spans="2:3" ht="15">
      <c r="B1072" s="40" t="s">
        <v>1981</v>
      </c>
      <c r="C1072" s="92">
        <v>278641323.96000004</v>
      </c>
    </row>
    <row r="1073" spans="2:3" ht="15">
      <c r="B1073" s="40" t="s">
        <v>1982</v>
      </c>
      <c r="C1073" s="92">
        <v>310701144.13</v>
      </c>
    </row>
    <row r="1074" spans="2:3" ht="15">
      <c r="B1074" s="40" t="s">
        <v>2023</v>
      </c>
      <c r="C1074" s="92">
        <v>855971449.5</v>
      </c>
    </row>
    <row r="1075" spans="2:3" ht="15">
      <c r="B1075" s="40" t="s">
        <v>2030</v>
      </c>
      <c r="C1075" s="92">
        <v>433649629.04999995</v>
      </c>
    </row>
    <row r="1076" spans="2:3" ht="15">
      <c r="B1076" s="40" t="s">
        <v>2038</v>
      </c>
      <c r="C1076" s="92">
        <v>35887531.68</v>
      </c>
    </row>
    <row r="1077" spans="2:3" ht="15">
      <c r="B1077" s="40" t="s">
        <v>2045</v>
      </c>
      <c r="C1077" s="92">
        <v>133417356.75</v>
      </c>
    </row>
    <row r="1078" spans="2:3" ht="15">
      <c r="B1078" s="40" t="s">
        <v>2049</v>
      </c>
      <c r="C1078" s="92">
        <v>352980304.55000001</v>
      </c>
    </row>
    <row r="1079" spans="2:3" ht="15">
      <c r="B1079" s="40" t="s">
        <v>2051</v>
      </c>
      <c r="C1079" s="92">
        <v>184904475.79999998</v>
      </c>
    </row>
    <row r="1080" spans="2:3" ht="15">
      <c r="B1080" s="40" t="s">
        <v>2053</v>
      </c>
      <c r="C1080" s="92">
        <v>356530477.36000001</v>
      </c>
    </row>
    <row r="1081" spans="2:3" ht="15">
      <c r="B1081" s="40" t="s">
        <v>2055</v>
      </c>
      <c r="C1081" s="92">
        <v>993686481.11999989</v>
      </c>
    </row>
    <row r="1082" spans="2:3" ht="15">
      <c r="B1082" s="40" t="s">
        <v>2056</v>
      </c>
      <c r="C1082" s="92">
        <v>2016329.94</v>
      </c>
    </row>
    <row r="1083" spans="2:3" ht="15">
      <c r="B1083" s="40" t="s">
        <v>2057</v>
      </c>
      <c r="C1083" s="92">
        <v>299431726.92000002</v>
      </c>
    </row>
    <row r="1084" spans="2:3" ht="15">
      <c r="B1084" s="40" t="s">
        <v>2064</v>
      </c>
      <c r="C1084" s="92">
        <v>365954894.71000004</v>
      </c>
    </row>
    <row r="1085" spans="2:3" ht="15">
      <c r="B1085" s="40" t="s">
        <v>2066</v>
      </c>
      <c r="C1085" s="92">
        <v>497040051.29999995</v>
      </c>
    </row>
    <row r="1086" spans="2:3" ht="15">
      <c r="B1086" s="40" t="s">
        <v>4045</v>
      </c>
      <c r="C1086" s="318">
        <v>39701275.5</v>
      </c>
    </row>
    <row r="1087" spans="2:3" ht="15">
      <c r="B1087" s="40" t="s">
        <v>3826</v>
      </c>
      <c r="C1087" s="318">
        <v>252496689.82999998</v>
      </c>
    </row>
    <row r="1088" spans="2:3" ht="15">
      <c r="B1088" s="40" t="s">
        <v>3829</v>
      </c>
      <c r="C1088" s="318">
        <v>134516530.44</v>
      </c>
    </row>
    <row r="1089" spans="2:3" ht="15">
      <c r="B1089" s="40" t="s">
        <v>3832</v>
      </c>
      <c r="C1089" s="318">
        <v>388582043.22000003</v>
      </c>
    </row>
    <row r="1090" spans="2:3" ht="15">
      <c r="B1090" s="40" t="s">
        <v>4046</v>
      </c>
      <c r="C1090" s="318">
        <v>39918462.880000003</v>
      </c>
    </row>
    <row r="1091" spans="2:3" ht="15">
      <c r="B1091" s="40" t="s">
        <v>3833</v>
      </c>
      <c r="C1091" s="318">
        <v>254791699.75999999</v>
      </c>
    </row>
    <row r="1092" spans="2:3" ht="15">
      <c r="B1092" s="40" t="s">
        <v>3838</v>
      </c>
      <c r="C1092" s="318">
        <v>333276642</v>
      </c>
    </row>
    <row r="1093" spans="2:3" ht="15">
      <c r="B1093" s="40" t="s">
        <v>3842</v>
      </c>
      <c r="C1093" s="318">
        <v>366571501.68000001</v>
      </c>
    </row>
    <row r="1094" spans="2:3" ht="15">
      <c r="B1094" s="40" t="s">
        <v>3855</v>
      </c>
      <c r="C1094" s="318">
        <v>62118409.240000002</v>
      </c>
    </row>
    <row r="1095" spans="2:3" ht="15">
      <c r="B1095" s="40" t="s">
        <v>4047</v>
      </c>
      <c r="C1095" s="318">
        <v>153530408.93000001</v>
      </c>
    </row>
    <row r="1096" spans="2:3" ht="15">
      <c r="B1096" s="40" t="s">
        <v>3859</v>
      </c>
      <c r="C1096" s="318">
        <v>119083042.98</v>
      </c>
    </row>
    <row r="1097" spans="2:3" ht="15">
      <c r="B1097" s="40" t="s">
        <v>3872</v>
      </c>
      <c r="C1097" s="318">
        <v>287419009.74000001</v>
      </c>
    </row>
    <row r="1098" spans="2:3" ht="15">
      <c r="B1098" s="40" t="s">
        <v>4048</v>
      </c>
      <c r="C1098" s="318">
        <v>48542220</v>
      </c>
    </row>
    <row r="1099" spans="2:3" ht="15">
      <c r="B1099" s="40" t="s">
        <v>3879</v>
      </c>
      <c r="C1099" s="318">
        <v>758666562.5</v>
      </c>
    </row>
    <row r="1100" spans="2:3" ht="15">
      <c r="B1100" s="40" t="s">
        <v>3880</v>
      </c>
      <c r="C1100" s="318">
        <v>331895254.52999997</v>
      </c>
    </row>
    <row r="1101" spans="2:3" ht="15">
      <c r="B1101" s="40" t="s">
        <v>3883</v>
      </c>
      <c r="C1101" s="318">
        <v>197067961.77000001</v>
      </c>
    </row>
    <row r="1102" spans="2:3" ht="15">
      <c r="B1102" s="40" t="s">
        <v>3890</v>
      </c>
      <c r="C1102" s="318">
        <v>55932274.950000003</v>
      </c>
    </row>
    <row r="1103" spans="2:3" ht="15">
      <c r="B1103" s="40" t="s">
        <v>3896</v>
      </c>
      <c r="C1103" s="318">
        <v>904908067.5999999</v>
      </c>
    </row>
    <row r="1104" spans="2:3" ht="15">
      <c r="B1104" s="40" t="s">
        <v>3898</v>
      </c>
      <c r="C1104" s="318">
        <v>261979054.27000001</v>
      </c>
    </row>
    <row r="1105" spans="2:3" ht="15">
      <c r="B1105" s="40" t="s">
        <v>3903</v>
      </c>
      <c r="C1105" s="318">
        <v>49685334.719999999</v>
      </c>
    </row>
    <row r="1106" spans="2:3" ht="15">
      <c r="B1106" s="40" t="s">
        <v>3904</v>
      </c>
      <c r="C1106" s="318">
        <v>108093997.34</v>
      </c>
    </row>
    <row r="1107" spans="2:3" ht="15">
      <c r="B1107" s="40" t="s">
        <v>4049</v>
      </c>
      <c r="C1107" s="318">
        <v>99667396.079999998</v>
      </c>
    </row>
    <row r="1108" spans="2:3" ht="15">
      <c r="B1108" s="40" t="s">
        <v>3909</v>
      </c>
      <c r="C1108" s="318">
        <v>855539838.3599999</v>
      </c>
    </row>
    <row r="1109" spans="2:3" ht="15">
      <c r="B1109" s="40" t="s">
        <v>3911</v>
      </c>
      <c r="C1109" s="318">
        <v>28189769.439999998</v>
      </c>
    </row>
    <row r="1110" spans="2:3" ht="15">
      <c r="B1110" s="40" t="s">
        <v>3914</v>
      </c>
      <c r="C1110" s="318">
        <v>470838554.37</v>
      </c>
    </row>
    <row r="1111" spans="2:3" ht="15">
      <c r="B1111" s="40" t="s">
        <v>3918</v>
      </c>
      <c r="C1111" s="318">
        <v>439339661.47000003</v>
      </c>
    </row>
    <row r="1112" spans="2:3" ht="15">
      <c r="B1112" s="40" t="s">
        <v>4050</v>
      </c>
      <c r="C1112" s="318">
        <v>49885641.890000001</v>
      </c>
    </row>
    <row r="1113" spans="2:3" ht="15">
      <c r="B1113" s="40" t="s">
        <v>3922</v>
      </c>
      <c r="C1113" s="318">
        <v>987940671.13</v>
      </c>
    </row>
    <row r="1114" spans="2:3" ht="15">
      <c r="B1114" s="40" t="s">
        <v>3938</v>
      </c>
      <c r="C1114" s="318">
        <v>189484222</v>
      </c>
    </row>
    <row r="1115" spans="2:3" ht="15">
      <c r="B1115" s="40" t="s">
        <v>3945</v>
      </c>
      <c r="C1115" s="318">
        <v>205542209.57999998</v>
      </c>
    </row>
    <row r="1116" spans="2:3" ht="15">
      <c r="B1116" s="40" t="s">
        <v>3946</v>
      </c>
      <c r="C1116" s="318">
        <v>42448913.980000004</v>
      </c>
    </row>
    <row r="1117" spans="2:3" ht="15">
      <c r="B1117" s="40" t="s">
        <v>3950</v>
      </c>
      <c r="C1117" s="318">
        <v>256597550.38</v>
      </c>
    </row>
    <row r="1118" spans="2:3" ht="15">
      <c r="B1118" s="40" t="s">
        <v>3954</v>
      </c>
      <c r="C1118" s="318">
        <v>268191309.59999999</v>
      </c>
    </row>
    <row r="1119" spans="2:3" ht="15">
      <c r="B1119" s="40" t="s">
        <v>3955</v>
      </c>
      <c r="C1119" s="318">
        <v>300230398.99000001</v>
      </c>
    </row>
    <row r="1120" spans="2:3" ht="15">
      <c r="B1120" s="40" t="s">
        <v>3965</v>
      </c>
      <c r="C1120" s="318">
        <v>33403426.140000001</v>
      </c>
    </row>
    <row r="1121" spans="2:3" ht="15">
      <c r="B1121" s="40" t="s">
        <v>3966</v>
      </c>
      <c r="C1121" s="318">
        <v>65243923.680000007</v>
      </c>
    </row>
    <row r="1122" spans="2:3" ht="15">
      <c r="B1122" s="40" t="s">
        <v>3989</v>
      </c>
      <c r="C1122" s="318">
        <v>49988176.100000001</v>
      </c>
    </row>
    <row r="1123" spans="2:3" ht="15">
      <c r="B1123" s="40" t="s">
        <v>3990</v>
      </c>
      <c r="C1123" s="318">
        <v>792646143.05999994</v>
      </c>
    </row>
    <row r="1124" spans="2:3" ht="15">
      <c r="B1124" s="40" t="s">
        <v>3991</v>
      </c>
      <c r="C1124" s="318">
        <v>10112475.08</v>
      </c>
    </row>
    <row r="1125" spans="2:3" ht="15">
      <c r="B1125" s="40" t="s">
        <v>2031</v>
      </c>
      <c r="C1125" s="318">
        <v>636250186.5</v>
      </c>
    </row>
    <row r="1126" spans="2:3" ht="15">
      <c r="B1126" s="40" t="s">
        <v>3999</v>
      </c>
      <c r="C1126" s="318">
        <v>89884758.599999994</v>
      </c>
    </row>
    <row r="1127" spans="2:3" ht="15">
      <c r="B1127" s="40" t="s">
        <v>4005</v>
      </c>
      <c r="C1127" s="318">
        <v>128582592.3</v>
      </c>
    </row>
    <row r="1128" spans="2:3" ht="15">
      <c r="B1128" s="40" t="s">
        <v>4008</v>
      </c>
      <c r="C1128" s="318">
        <v>318257295.08000004</v>
      </c>
    </row>
    <row r="1129" spans="2:3" ht="15">
      <c r="B1129" s="40" t="s">
        <v>4009</v>
      </c>
      <c r="C1129" s="318">
        <v>154435891.5</v>
      </c>
    </row>
    <row r="1130" spans="2:3" ht="15">
      <c r="B1130" s="40" t="s">
        <v>4011</v>
      </c>
      <c r="C1130" s="318">
        <v>445100864.05000001</v>
      </c>
    </row>
    <row r="1131" spans="2:3" ht="15">
      <c r="B1131" s="40" t="s">
        <v>4012</v>
      </c>
      <c r="C1131" s="318">
        <v>964593338.03999996</v>
      </c>
    </row>
    <row r="1132" spans="2:3" ht="15">
      <c r="B1132" s="40" t="s">
        <v>4014</v>
      </c>
      <c r="C1132" s="318">
        <v>316179431.50999999</v>
      </c>
    </row>
    <row r="1133" spans="2:3" ht="15">
      <c r="B1133" s="40" t="s">
        <v>4020</v>
      </c>
      <c r="C1133" s="318">
        <v>313026533.92000002</v>
      </c>
    </row>
    <row r="1134" spans="2:3" ht="15">
      <c r="C1134" s="372">
        <f>SUM(C852:C1133)</f>
        <v>79349948024.66008</v>
      </c>
    </row>
    <row r="1136" spans="2:3" ht="15">
      <c r="B1136" s="314" t="s">
        <v>2079</v>
      </c>
      <c r="C1136" s="315" t="s">
        <v>2078</v>
      </c>
    </row>
    <row r="1137" spans="2:3" ht="15">
      <c r="B1137" s="40" t="s">
        <v>3144</v>
      </c>
      <c r="C1137" s="92">
        <v>1255827649.1500001</v>
      </c>
    </row>
    <row r="1138" spans="2:3" ht="15">
      <c r="B1138" s="40" t="s">
        <v>3146</v>
      </c>
      <c r="C1138" s="92">
        <v>104099789.44999999</v>
      </c>
    </row>
    <row r="1139" spans="2:3" ht="15">
      <c r="B1139" s="40" t="s">
        <v>3151</v>
      </c>
      <c r="C1139" s="92">
        <v>482416279.46999997</v>
      </c>
    </row>
    <row r="1140" spans="2:3" ht="15">
      <c r="B1140" s="40" t="s">
        <v>3152</v>
      </c>
      <c r="C1140" s="92">
        <v>467680853.96999997</v>
      </c>
    </row>
    <row r="1141" spans="2:3" ht="15">
      <c r="B1141" s="40" t="s">
        <v>3157</v>
      </c>
      <c r="C1141" s="92">
        <v>13405730.26</v>
      </c>
    </row>
    <row r="1142" spans="2:3" ht="15">
      <c r="B1142" s="40" t="s">
        <v>3158</v>
      </c>
      <c r="C1142" s="92">
        <v>232346433.69</v>
      </c>
    </row>
    <row r="1143" spans="2:3" ht="15">
      <c r="B1143" s="40" t="s">
        <v>3161</v>
      </c>
      <c r="C1143" s="92">
        <v>219777836.83999997</v>
      </c>
    </row>
    <row r="1144" spans="2:3" ht="15">
      <c r="B1144" s="40" t="s">
        <v>3170</v>
      </c>
      <c r="C1144" s="92">
        <v>33276582.27</v>
      </c>
    </row>
    <row r="1145" spans="2:3" ht="15">
      <c r="B1145" s="40" t="s">
        <v>3172</v>
      </c>
      <c r="C1145" s="92">
        <v>108039218.63</v>
      </c>
    </row>
    <row r="1146" spans="2:3" ht="15">
      <c r="B1146" s="40" t="s">
        <v>3181</v>
      </c>
      <c r="C1146" s="92">
        <v>510068007.5</v>
      </c>
    </row>
    <row r="1147" spans="2:3" ht="15">
      <c r="B1147" s="40" t="s">
        <v>3182</v>
      </c>
      <c r="C1147" s="92">
        <v>156464289.90000001</v>
      </c>
    </row>
    <row r="1148" spans="2:3" ht="15">
      <c r="B1148" s="40" t="s">
        <v>3185</v>
      </c>
      <c r="C1148" s="92">
        <v>373811794.76999998</v>
      </c>
    </row>
    <row r="1149" spans="2:3" ht="15">
      <c r="B1149" s="40" t="s">
        <v>3192</v>
      </c>
      <c r="C1149" s="92">
        <v>30751716</v>
      </c>
    </row>
    <row r="1150" spans="2:3" ht="15">
      <c r="B1150" s="40" t="s">
        <v>3193</v>
      </c>
      <c r="C1150" s="92">
        <v>563738550.17999995</v>
      </c>
    </row>
    <row r="1151" spans="2:3" ht="15">
      <c r="B1151" s="40" t="s">
        <v>3194</v>
      </c>
      <c r="C1151" s="92">
        <v>50158881.630000003</v>
      </c>
    </row>
    <row r="1152" spans="2:3" ht="15">
      <c r="B1152" s="40" t="s">
        <v>3196</v>
      </c>
      <c r="C1152" s="92">
        <v>692328262.12</v>
      </c>
    </row>
    <row r="1153" spans="2:3" ht="15">
      <c r="B1153" s="40" t="s">
        <v>3199</v>
      </c>
      <c r="C1153" s="92">
        <v>84110142.010000005</v>
      </c>
    </row>
    <row r="1154" spans="2:3" ht="15">
      <c r="B1154" s="40" t="s">
        <v>3205</v>
      </c>
      <c r="C1154" s="92">
        <v>842361565.34000003</v>
      </c>
    </row>
    <row r="1155" spans="2:3" ht="15">
      <c r="B1155" s="40" t="s">
        <v>3207</v>
      </c>
      <c r="C1155" s="92">
        <v>189720761.85000002</v>
      </c>
    </row>
    <row r="1156" spans="2:3" ht="15">
      <c r="B1156" s="40" t="s">
        <v>3211</v>
      </c>
      <c r="C1156" s="92">
        <v>65214875.480000004</v>
      </c>
    </row>
    <row r="1157" spans="2:3" ht="15">
      <c r="B1157" s="40" t="s">
        <v>3212</v>
      </c>
      <c r="C1157" s="92">
        <v>831726429.88</v>
      </c>
    </row>
    <row r="1158" spans="2:3" ht="15">
      <c r="B1158" s="40" t="s">
        <v>3219</v>
      </c>
      <c r="C1158" s="92">
        <v>24149813</v>
      </c>
    </row>
    <row r="1159" spans="2:3" ht="15">
      <c r="B1159" s="40" t="s">
        <v>3221</v>
      </c>
      <c r="C1159" s="92">
        <v>135207574.58000001</v>
      </c>
    </row>
    <row r="1160" spans="2:3" ht="15">
      <c r="B1160" s="40" t="s">
        <v>3223</v>
      </c>
      <c r="C1160" s="92">
        <v>894448356.46000004</v>
      </c>
    </row>
    <row r="1161" spans="2:3" ht="15">
      <c r="B1161" s="40" t="s">
        <v>3226</v>
      </c>
      <c r="C1161" s="92">
        <v>72981517.530000001</v>
      </c>
    </row>
    <row r="1162" spans="2:3" ht="15">
      <c r="B1162" s="40" t="s">
        <v>3230</v>
      </c>
      <c r="C1162" s="92">
        <v>66811802.420000002</v>
      </c>
    </row>
    <row r="1163" spans="2:3" ht="15">
      <c r="B1163" s="40" t="s">
        <v>3233</v>
      </c>
      <c r="C1163" s="92">
        <v>326322219.55000001</v>
      </c>
    </row>
    <row r="1164" spans="2:3" ht="15">
      <c r="B1164" s="40" t="s">
        <v>3234</v>
      </c>
      <c r="C1164" s="92">
        <v>1714384.64</v>
      </c>
    </row>
    <row r="1165" spans="2:3" ht="15">
      <c r="B1165" s="40" t="s">
        <v>3235</v>
      </c>
      <c r="C1165" s="92">
        <v>173449492.71000001</v>
      </c>
    </row>
    <row r="1166" spans="2:3" ht="15">
      <c r="B1166" s="40" t="s">
        <v>3236</v>
      </c>
      <c r="C1166" s="92">
        <v>363161384.69999999</v>
      </c>
    </row>
    <row r="1167" spans="2:3" ht="15">
      <c r="B1167" s="40" t="s">
        <v>3238</v>
      </c>
      <c r="C1167" s="92">
        <v>505209130.34000003</v>
      </c>
    </row>
    <row r="1168" spans="2:3" ht="15">
      <c r="B1168" s="40" t="s">
        <v>3242</v>
      </c>
      <c r="C1168" s="92">
        <v>171449697.99000001</v>
      </c>
    </row>
    <row r="1169" spans="2:3" ht="15">
      <c r="B1169" s="40" t="s">
        <v>3252</v>
      </c>
      <c r="C1169" s="92">
        <v>363234523.38999999</v>
      </c>
    </row>
    <row r="1170" spans="2:3" ht="15">
      <c r="B1170" s="40" t="s">
        <v>4039</v>
      </c>
      <c r="C1170" s="92">
        <v>94784332.409999996</v>
      </c>
    </row>
    <row r="1171" spans="2:3" ht="15">
      <c r="B1171" s="40" t="s">
        <v>3265</v>
      </c>
      <c r="C1171" s="92">
        <v>550360251.8599999</v>
      </c>
    </row>
    <row r="1172" spans="2:3" ht="15">
      <c r="B1172" s="40" t="s">
        <v>3267</v>
      </c>
      <c r="C1172" s="92">
        <v>407015233.62</v>
      </c>
    </row>
    <row r="1173" spans="2:3" ht="15">
      <c r="B1173" s="40" t="s">
        <v>3273</v>
      </c>
      <c r="C1173" s="92">
        <v>528515685.01999998</v>
      </c>
    </row>
    <row r="1174" spans="2:3" ht="15">
      <c r="B1174" s="40" t="s">
        <v>3274</v>
      </c>
      <c r="C1174" s="92">
        <v>514340541.19999999</v>
      </c>
    </row>
    <row r="1175" spans="2:3" ht="15">
      <c r="B1175" s="40" t="s">
        <v>3276</v>
      </c>
      <c r="C1175" s="92">
        <v>86855597.370000005</v>
      </c>
    </row>
    <row r="1176" spans="2:3" ht="15">
      <c r="B1176" s="40" t="s">
        <v>4040</v>
      </c>
      <c r="C1176" s="92">
        <v>157427563.25</v>
      </c>
    </row>
    <row r="1177" spans="2:3" ht="15">
      <c r="B1177" s="40" t="s">
        <v>3277</v>
      </c>
      <c r="C1177" s="92">
        <v>355976750.87</v>
      </c>
    </row>
    <row r="1178" spans="2:3" ht="15">
      <c r="B1178" s="40" t="s">
        <v>4041</v>
      </c>
      <c r="C1178" s="92">
        <v>575303.64</v>
      </c>
    </row>
    <row r="1179" spans="2:3" ht="15">
      <c r="B1179" s="40" t="s">
        <v>4042</v>
      </c>
      <c r="C1179" s="92">
        <v>69704103.549999997</v>
      </c>
    </row>
    <row r="1180" spans="2:3" ht="15">
      <c r="B1180" s="40" t="s">
        <v>3286</v>
      </c>
      <c r="C1180" s="92">
        <v>50189071.350000001</v>
      </c>
    </row>
    <row r="1181" spans="2:3" ht="15">
      <c r="B1181" s="40" t="s">
        <v>4043</v>
      </c>
      <c r="C1181" s="92">
        <v>2088635.3800000001</v>
      </c>
    </row>
    <row r="1182" spans="2:3" ht="15">
      <c r="B1182" s="40" t="s">
        <v>3288</v>
      </c>
      <c r="C1182" s="92">
        <v>27963343.559999999</v>
      </c>
    </row>
    <row r="1183" spans="2:3" ht="15">
      <c r="B1183" s="40" t="s">
        <v>3289</v>
      </c>
      <c r="C1183" s="92">
        <v>30507388.140000001</v>
      </c>
    </row>
    <row r="1184" spans="2:3" ht="15">
      <c r="B1184" s="40" t="s">
        <v>3366</v>
      </c>
      <c r="C1184" s="92">
        <v>60235673.299999997</v>
      </c>
    </row>
    <row r="1185" spans="2:3" ht="15">
      <c r="B1185" s="40" t="s">
        <v>3290</v>
      </c>
      <c r="C1185" s="92">
        <v>49454190.030000001</v>
      </c>
    </row>
    <row r="1186" spans="2:3" ht="15">
      <c r="B1186" s="40" t="s">
        <v>3292</v>
      </c>
      <c r="C1186" s="92">
        <v>1730998.19</v>
      </c>
    </row>
    <row r="1187" spans="2:3" ht="15">
      <c r="B1187" s="40" t="s">
        <v>3293</v>
      </c>
      <c r="C1187" s="92">
        <v>2638926.88</v>
      </c>
    </row>
    <row r="1188" spans="2:3" ht="15">
      <c r="B1188" s="40" t="s">
        <v>3302</v>
      </c>
      <c r="C1188" s="92">
        <v>50183046.25</v>
      </c>
    </row>
    <row r="1189" spans="2:3" ht="15">
      <c r="B1189" s="40" t="s">
        <v>3303</v>
      </c>
      <c r="C1189" s="92">
        <v>50057705.009999998</v>
      </c>
    </row>
    <row r="1190" spans="2:3" ht="15">
      <c r="B1190" s="40" t="s">
        <v>3368</v>
      </c>
      <c r="C1190" s="92">
        <v>55413828.360000007</v>
      </c>
    </row>
    <row r="1191" spans="2:3" ht="15">
      <c r="B1191" s="40" t="s">
        <v>3369</v>
      </c>
      <c r="C1191" s="92">
        <v>24946915</v>
      </c>
    </row>
    <row r="1192" spans="2:3" ht="15">
      <c r="B1192" s="40" t="s">
        <v>3341</v>
      </c>
      <c r="C1192" s="92">
        <v>47699398.009999998</v>
      </c>
    </row>
    <row r="1193" spans="2:3" ht="15">
      <c r="B1193" s="40" t="s">
        <v>3347</v>
      </c>
      <c r="C1193" s="92">
        <v>31390663.299999997</v>
      </c>
    </row>
    <row r="1194" spans="2:3" ht="15">
      <c r="B1194" s="40" t="s">
        <v>3286</v>
      </c>
      <c r="C1194" s="92">
        <v>763351418.80000007</v>
      </c>
    </row>
    <row r="1195" spans="2:3" ht="15">
      <c r="B1195" s="40" t="s">
        <v>3288</v>
      </c>
      <c r="C1195" s="92">
        <v>3226532.26</v>
      </c>
    </row>
    <row r="1196" spans="2:3" ht="15">
      <c r="B1196" s="40" t="s">
        <v>3289</v>
      </c>
      <c r="C1196" s="92">
        <v>7626881.7699999996</v>
      </c>
    </row>
    <row r="1197" spans="2:3" ht="15">
      <c r="B1197" s="40" t="s">
        <v>3366</v>
      </c>
      <c r="C1197" s="92">
        <v>4755434.78</v>
      </c>
    </row>
    <row r="1198" spans="2:3" ht="15">
      <c r="B1198" s="40" t="s">
        <v>3290</v>
      </c>
      <c r="C1198" s="92">
        <v>447953204.64999998</v>
      </c>
    </row>
    <row r="1199" spans="2:3" ht="15">
      <c r="B1199" s="40" t="s">
        <v>3293</v>
      </c>
      <c r="C1199" s="92">
        <v>475057106.12</v>
      </c>
    </row>
    <row r="1200" spans="2:3" ht="15">
      <c r="B1200" s="40" t="s">
        <v>3300</v>
      </c>
      <c r="C1200" s="92">
        <v>339692630.77999997</v>
      </c>
    </row>
    <row r="1201" spans="2:3" ht="15">
      <c r="B1201" s="40" t="s">
        <v>3302</v>
      </c>
      <c r="C1201" s="92">
        <v>873876186.07000005</v>
      </c>
    </row>
    <row r="1202" spans="2:3" ht="15">
      <c r="B1202" s="40" t="s">
        <v>3303</v>
      </c>
      <c r="C1202" s="92">
        <v>566888792.39999998</v>
      </c>
    </row>
    <row r="1203" spans="2:3" ht="15">
      <c r="B1203" s="40" t="s">
        <v>3367</v>
      </c>
      <c r="C1203" s="92">
        <v>1308712633.8000002</v>
      </c>
    </row>
    <row r="1204" spans="2:3" ht="15">
      <c r="B1204" s="40" t="s">
        <v>3304</v>
      </c>
      <c r="C1204" s="92">
        <v>452429884.60000002</v>
      </c>
    </row>
    <row r="1205" spans="2:3" ht="15">
      <c r="B1205" s="40" t="s">
        <v>3368</v>
      </c>
      <c r="C1205" s="92">
        <v>65901889.640000001</v>
      </c>
    </row>
    <row r="1206" spans="2:3" ht="15">
      <c r="B1206" s="40" t="s">
        <v>3306</v>
      </c>
      <c r="C1206" s="92">
        <v>15266401.060000001</v>
      </c>
    </row>
    <row r="1207" spans="2:3" ht="15">
      <c r="B1207" s="40" t="s">
        <v>3309</v>
      </c>
      <c r="C1207" s="92">
        <v>583074886.45999992</v>
      </c>
    </row>
    <row r="1208" spans="2:3" ht="15">
      <c r="B1208" s="40" t="s">
        <v>3314</v>
      </c>
      <c r="C1208" s="92">
        <v>107404015.42</v>
      </c>
    </row>
    <row r="1209" spans="2:3" ht="15">
      <c r="B1209" s="40" t="s">
        <v>3315</v>
      </c>
      <c r="C1209" s="92">
        <v>509368421.49000001</v>
      </c>
    </row>
    <row r="1210" spans="2:3" ht="15">
      <c r="B1210" s="40" t="s">
        <v>3334</v>
      </c>
      <c r="C1210" s="92">
        <v>298477473.94</v>
      </c>
    </row>
    <row r="1211" spans="2:3" ht="15">
      <c r="B1211" s="40" t="s">
        <v>3335</v>
      </c>
      <c r="C1211" s="92">
        <v>68352983.170000002</v>
      </c>
    </row>
    <row r="1212" spans="2:3" ht="15">
      <c r="B1212" s="40" t="s">
        <v>3340</v>
      </c>
      <c r="C1212" s="92">
        <v>621555796.61000001</v>
      </c>
    </row>
    <row r="1213" spans="2:3" ht="15">
      <c r="B1213" s="40" t="s">
        <v>3341</v>
      </c>
      <c r="C1213" s="92">
        <v>3448148.63</v>
      </c>
    </row>
    <row r="1214" spans="2:3" ht="15">
      <c r="B1214" s="40" t="s">
        <v>3356</v>
      </c>
      <c r="C1214" s="92">
        <v>489352392.39000005</v>
      </c>
    </row>
    <row r="1215" spans="2:3" ht="15">
      <c r="B1215" s="40" t="s">
        <v>3358</v>
      </c>
      <c r="C1215" s="92">
        <v>177853369.05000001</v>
      </c>
    </row>
    <row r="1216" spans="2:3" ht="15">
      <c r="B1216" s="40" t="s">
        <v>3363</v>
      </c>
      <c r="C1216" s="92">
        <v>382306250.14000005</v>
      </c>
    </row>
    <row r="1217" spans="2:3" ht="15">
      <c r="B1217" s="40" t="s">
        <v>3365</v>
      </c>
      <c r="C1217" s="92">
        <v>9307035.9199999999</v>
      </c>
    </row>
    <row r="1218" spans="2:3" ht="15">
      <c r="B1218" s="40" t="s">
        <v>3370</v>
      </c>
      <c r="C1218" s="92">
        <v>772278747.36000001</v>
      </c>
    </row>
    <row r="1219" spans="2:3" ht="15">
      <c r="B1219" s="40" t="s">
        <v>3372</v>
      </c>
      <c r="C1219" s="92">
        <v>7858400.3599999994</v>
      </c>
    </row>
    <row r="1220" spans="2:3" ht="15">
      <c r="B1220" s="40" t="s">
        <v>3374</v>
      </c>
      <c r="C1220" s="92">
        <v>400957668.93000001</v>
      </c>
    </row>
    <row r="1221" spans="2:3" ht="15">
      <c r="B1221" s="40" t="s">
        <v>3376</v>
      </c>
      <c r="C1221" s="92">
        <v>239106443.47999999</v>
      </c>
    </row>
    <row r="1222" spans="2:3" ht="15">
      <c r="B1222" s="40" t="s">
        <v>3384</v>
      </c>
      <c r="C1222" s="92">
        <v>115313273.33</v>
      </c>
    </row>
    <row r="1223" spans="2:3" ht="15">
      <c r="B1223" s="40" t="s">
        <v>3389</v>
      </c>
      <c r="C1223" s="92">
        <v>26068502.16</v>
      </c>
    </row>
    <row r="1224" spans="2:3" ht="15">
      <c r="B1224" s="40" t="s">
        <v>3399</v>
      </c>
      <c r="C1224" s="92">
        <v>688112.51</v>
      </c>
    </row>
    <row r="1225" spans="2:3" ht="15">
      <c r="B1225" s="40" t="s">
        <v>3400</v>
      </c>
      <c r="C1225" s="92">
        <v>485227288.60999995</v>
      </c>
    </row>
    <row r="1226" spans="2:3" ht="15">
      <c r="B1226" s="40" t="s">
        <v>3402</v>
      </c>
      <c r="C1226" s="92">
        <v>3040113.62</v>
      </c>
    </row>
    <row r="1227" spans="2:3" ht="15">
      <c r="B1227" s="40" t="s">
        <v>3421</v>
      </c>
      <c r="C1227" s="92">
        <v>328394922.25999999</v>
      </c>
    </row>
    <row r="1228" spans="2:3" ht="15">
      <c r="B1228" s="40" t="s">
        <v>3443</v>
      </c>
      <c r="C1228" s="92">
        <v>109658810.56999999</v>
      </c>
    </row>
    <row r="1229" spans="2:3" ht="15">
      <c r="B1229" s="40" t="s">
        <v>3450</v>
      </c>
      <c r="C1229" s="92">
        <v>26247565.27</v>
      </c>
    </row>
    <row r="1230" spans="2:3" ht="15">
      <c r="B1230" s="40" t="s">
        <v>3455</v>
      </c>
      <c r="C1230" s="92">
        <v>68650062.120000005</v>
      </c>
    </row>
    <row r="1231" spans="2:3" ht="15">
      <c r="B1231" s="40" t="s">
        <v>3459</v>
      </c>
      <c r="C1231" s="92">
        <v>6233051.3199999994</v>
      </c>
    </row>
    <row r="1232" spans="2:3" ht="15">
      <c r="B1232" s="40" t="s">
        <v>3465</v>
      </c>
      <c r="C1232" s="92">
        <v>173321372.25999999</v>
      </c>
    </row>
    <row r="1233" spans="2:3" ht="15">
      <c r="B1233" s="40" t="s">
        <v>3466</v>
      </c>
      <c r="C1233" s="92">
        <v>23594213.77</v>
      </c>
    </row>
    <row r="1234" spans="2:3" ht="15">
      <c r="B1234" s="40" t="s">
        <v>3567</v>
      </c>
      <c r="C1234" s="92">
        <v>39529993.710000001</v>
      </c>
    </row>
    <row r="1235" spans="2:3" ht="15">
      <c r="B1235" s="40" t="s">
        <v>3491</v>
      </c>
      <c r="C1235" s="92">
        <v>7686175.54</v>
      </c>
    </row>
    <row r="1236" spans="2:3" ht="15">
      <c r="B1236" s="40" t="s">
        <v>3495</v>
      </c>
      <c r="C1236" s="92">
        <v>49701000.039999999</v>
      </c>
    </row>
    <row r="1237" spans="2:3" ht="15">
      <c r="B1237" s="40" t="s">
        <v>3496</v>
      </c>
      <c r="C1237" s="92">
        <v>48217203.329999998</v>
      </c>
    </row>
    <row r="1238" spans="2:3" ht="15">
      <c r="B1238" s="40" t="s">
        <v>3509</v>
      </c>
      <c r="C1238" s="92">
        <v>27779830.68</v>
      </c>
    </row>
    <row r="1239" spans="2:3" ht="15">
      <c r="B1239" s="40" t="s">
        <v>3513</v>
      </c>
      <c r="C1239" s="92">
        <v>193781787.38000003</v>
      </c>
    </row>
    <row r="1240" spans="2:3" ht="15">
      <c r="B1240" s="40" t="s">
        <v>3514</v>
      </c>
      <c r="C1240" s="92">
        <v>996888.01</v>
      </c>
    </row>
    <row r="1241" spans="2:3" ht="15">
      <c r="B1241" s="40" t="s">
        <v>3542</v>
      </c>
      <c r="C1241" s="92">
        <v>2968795.62</v>
      </c>
    </row>
    <row r="1242" spans="2:3" ht="15">
      <c r="B1242" s="40" t="s">
        <v>3550</v>
      </c>
      <c r="C1242" s="92">
        <v>1184835.1599999999</v>
      </c>
    </row>
    <row r="1243" spans="2:3" ht="15">
      <c r="B1243" s="40" t="s">
        <v>3556</v>
      </c>
      <c r="C1243" s="92">
        <v>13609527.789999999</v>
      </c>
    </row>
    <row r="1244" spans="2:3" ht="15">
      <c r="B1244" s="40" t="s">
        <v>3561</v>
      </c>
      <c r="C1244" s="92">
        <v>27963097.41</v>
      </c>
    </row>
    <row r="1245" spans="2:3" ht="15">
      <c r="B1245" s="40" t="s">
        <v>3566</v>
      </c>
      <c r="C1245" s="92">
        <v>6160792.1900000004</v>
      </c>
    </row>
    <row r="1246" spans="2:3" ht="15">
      <c r="B1246" s="40" t="s">
        <v>3445</v>
      </c>
      <c r="C1246" s="92">
        <v>564814863.96000004</v>
      </c>
    </row>
    <row r="1247" spans="2:3" ht="15">
      <c r="B1247" s="40" t="s">
        <v>3450</v>
      </c>
      <c r="C1247" s="92">
        <v>37177135.560000002</v>
      </c>
    </row>
    <row r="1248" spans="2:3" ht="15">
      <c r="B1248" s="40" t="s">
        <v>3458</v>
      </c>
      <c r="C1248" s="92">
        <v>209120530.34000003</v>
      </c>
    </row>
    <row r="1249" spans="2:3" ht="15">
      <c r="B1249" s="40" t="s">
        <v>3460</v>
      </c>
      <c r="C1249" s="92">
        <v>2520371.61</v>
      </c>
    </row>
    <row r="1250" spans="2:3" ht="15">
      <c r="B1250" s="40" t="s">
        <v>3461</v>
      </c>
      <c r="C1250" s="92">
        <v>788766142.62</v>
      </c>
    </row>
    <row r="1251" spans="2:3" ht="15">
      <c r="B1251" s="40" t="s">
        <v>3465</v>
      </c>
      <c r="C1251" s="92">
        <v>1166394976.9300001</v>
      </c>
    </row>
    <row r="1252" spans="2:3" ht="15">
      <c r="B1252" s="40" t="s">
        <v>3470</v>
      </c>
      <c r="C1252" s="92">
        <v>145581726</v>
      </c>
    </row>
    <row r="1253" spans="2:3" ht="15">
      <c r="B1253" s="40" t="s">
        <v>3567</v>
      </c>
      <c r="C1253" s="92">
        <v>368025576.65000004</v>
      </c>
    </row>
    <row r="1254" spans="2:3" ht="15">
      <c r="B1254" s="40" t="s">
        <v>3476</v>
      </c>
      <c r="C1254" s="92">
        <v>323787724.78999996</v>
      </c>
    </row>
    <row r="1255" spans="2:3" ht="15">
      <c r="B1255" s="40" t="s">
        <v>3479</v>
      </c>
      <c r="C1255" s="92">
        <v>627094396.91999996</v>
      </c>
    </row>
    <row r="1256" spans="2:3" ht="15">
      <c r="B1256" s="40" t="s">
        <v>3488</v>
      </c>
      <c r="C1256" s="92">
        <v>504425911.09999996</v>
      </c>
    </row>
    <row r="1257" spans="2:3" ht="15">
      <c r="B1257" s="40" t="s">
        <v>3492</v>
      </c>
      <c r="C1257" s="92">
        <v>360524415</v>
      </c>
    </row>
    <row r="1258" spans="2:3" ht="15">
      <c r="B1258" s="40" t="s">
        <v>3494</v>
      </c>
      <c r="C1258" s="92">
        <v>7110262.7999999998</v>
      </c>
    </row>
    <row r="1259" spans="2:3" ht="15">
      <c r="B1259" s="40" t="s">
        <v>3495</v>
      </c>
      <c r="C1259" s="92">
        <v>214355406.63</v>
      </c>
    </row>
    <row r="1260" spans="2:3" ht="15">
      <c r="B1260" s="40" t="s">
        <v>3496</v>
      </c>
      <c r="C1260" s="92">
        <v>70031881.090000004</v>
      </c>
    </row>
    <row r="1261" spans="2:3" ht="15">
      <c r="B1261" s="40" t="s">
        <v>3500</v>
      </c>
      <c r="C1261" s="92">
        <v>889462157.15999985</v>
      </c>
    </row>
    <row r="1262" spans="2:3" ht="15">
      <c r="B1262" s="40" t="s">
        <v>3503</v>
      </c>
      <c r="C1262" s="92">
        <v>57768748.670000002</v>
      </c>
    </row>
    <row r="1263" spans="2:3" ht="15">
      <c r="B1263" s="40" t="s">
        <v>3509</v>
      </c>
      <c r="C1263" s="92">
        <v>993983445.16999996</v>
      </c>
    </row>
    <row r="1264" spans="2:3" ht="15">
      <c r="B1264" s="40" t="s">
        <v>3513</v>
      </c>
      <c r="C1264" s="92">
        <v>594046056.55999994</v>
      </c>
    </row>
    <row r="1265" spans="2:3" ht="15">
      <c r="B1265" s="40" t="s">
        <v>3514</v>
      </c>
      <c r="C1265" s="92">
        <v>420688342.84999996</v>
      </c>
    </row>
    <row r="1266" spans="2:3" ht="15">
      <c r="B1266" s="40" t="s">
        <v>3530</v>
      </c>
      <c r="C1266" s="92">
        <v>82316276.25</v>
      </c>
    </row>
    <row r="1267" spans="2:3" ht="15">
      <c r="B1267" s="40" t="s">
        <v>3539</v>
      </c>
      <c r="C1267" s="92">
        <v>115946873.39</v>
      </c>
    </row>
    <row r="1268" spans="2:3" ht="15">
      <c r="B1268" s="40" t="s">
        <v>3544</v>
      </c>
      <c r="C1268" s="92">
        <v>1438812.09</v>
      </c>
    </row>
    <row r="1269" spans="2:3" ht="15">
      <c r="B1269" s="40" t="s">
        <v>3550</v>
      </c>
      <c r="C1269" s="92">
        <v>64573633.800000004</v>
      </c>
    </row>
    <row r="1270" spans="2:3" ht="15">
      <c r="B1270" s="40" t="s">
        <v>3556</v>
      </c>
      <c r="C1270" s="92">
        <v>269695882.78999996</v>
      </c>
    </row>
    <row r="1271" spans="2:3" ht="15">
      <c r="B1271" s="40" t="s">
        <v>3561</v>
      </c>
      <c r="C1271" s="92">
        <v>515325268.53999996</v>
      </c>
    </row>
    <row r="1272" spans="2:3" ht="15">
      <c r="B1272" s="40" t="s">
        <v>3566</v>
      </c>
      <c r="C1272" s="92">
        <v>338846842.89999998</v>
      </c>
    </row>
    <row r="1273" spans="2:3" ht="15">
      <c r="B1273" s="40" t="s">
        <v>3570</v>
      </c>
      <c r="C1273" s="92">
        <v>71711127.060000002</v>
      </c>
    </row>
    <row r="1274" spans="2:3" ht="15">
      <c r="B1274" s="40" t="s">
        <v>3571</v>
      </c>
      <c r="C1274" s="92">
        <v>9876485.9299999997</v>
      </c>
    </row>
    <row r="1275" spans="2:3" ht="15">
      <c r="B1275" s="40" t="s">
        <v>3573</v>
      </c>
      <c r="C1275" s="92">
        <v>101827616.03</v>
      </c>
    </row>
    <row r="1276" spans="2:3" ht="15">
      <c r="B1276" s="40" t="s">
        <v>3574</v>
      </c>
      <c r="C1276" s="92">
        <v>143025909.05000001</v>
      </c>
    </row>
    <row r="1277" spans="2:3" ht="15">
      <c r="B1277" s="40" t="s">
        <v>3579</v>
      </c>
      <c r="C1277" s="92">
        <v>42725499.759999998</v>
      </c>
    </row>
    <row r="1278" spans="2:3" ht="15">
      <c r="B1278" s="40" t="s">
        <v>3585</v>
      </c>
      <c r="C1278" s="92">
        <v>506301852.34000003</v>
      </c>
    </row>
    <row r="1279" spans="2:3" ht="15">
      <c r="B1279" s="40" t="s">
        <v>3595</v>
      </c>
      <c r="C1279" s="92">
        <v>682444109.50999999</v>
      </c>
    </row>
    <row r="1280" spans="2:3" ht="15">
      <c r="B1280" s="40" t="s">
        <v>3605</v>
      </c>
      <c r="C1280" s="92">
        <v>384621493.47000003</v>
      </c>
    </row>
    <row r="1281" spans="2:3" ht="15">
      <c r="B1281" s="40" t="s">
        <v>1819</v>
      </c>
      <c r="C1281" s="92">
        <v>58012674.879999995</v>
      </c>
    </row>
    <row r="1282" spans="2:3" ht="15">
      <c r="B1282" s="40" t="s">
        <v>3678</v>
      </c>
      <c r="C1282" s="92">
        <v>315352833.17999995</v>
      </c>
    </row>
    <row r="1283" spans="2:3" ht="15">
      <c r="B1283" s="40" t="s">
        <v>1821</v>
      </c>
      <c r="C1283" s="92">
        <v>40602390.770000003</v>
      </c>
    </row>
    <row r="1284" spans="2:3" ht="15">
      <c r="B1284" s="40" t="s">
        <v>3680</v>
      </c>
      <c r="C1284" s="92">
        <v>169533103.47</v>
      </c>
    </row>
    <row r="1285" spans="2:3" ht="15">
      <c r="B1285" s="40" t="s">
        <v>3681</v>
      </c>
      <c r="C1285" s="92">
        <v>621761820.10000002</v>
      </c>
    </row>
    <row r="1286" spans="2:3" ht="15">
      <c r="B1286" s="40" t="s">
        <v>3682</v>
      </c>
      <c r="C1286" s="92">
        <v>223010773.45999998</v>
      </c>
    </row>
    <row r="1287" spans="2:3" ht="15">
      <c r="B1287" s="40" t="s">
        <v>1834</v>
      </c>
      <c r="C1287" s="92">
        <v>42650886</v>
      </c>
    </row>
    <row r="1288" spans="2:3" ht="15">
      <c r="B1288" s="40" t="s">
        <v>3687</v>
      </c>
      <c r="C1288" s="92">
        <v>84158280.719999999</v>
      </c>
    </row>
    <row r="1289" spans="2:3" ht="15">
      <c r="B1289" s="40" t="s">
        <v>1850</v>
      </c>
      <c r="C1289" s="92">
        <v>54697572.689999998</v>
      </c>
    </row>
    <row r="1290" spans="2:3" ht="15">
      <c r="B1290" s="40" t="s">
        <v>3697</v>
      </c>
      <c r="C1290" s="92">
        <v>161118714.63999999</v>
      </c>
    </row>
    <row r="1291" spans="2:3" ht="15">
      <c r="B1291" s="40" t="s">
        <v>2093</v>
      </c>
      <c r="C1291" s="92">
        <v>47726521.32</v>
      </c>
    </row>
    <row r="1292" spans="2:3" ht="15">
      <c r="B1292" s="40" t="s">
        <v>4044</v>
      </c>
      <c r="C1292" s="92">
        <v>213208364.72000003</v>
      </c>
    </row>
    <row r="1293" spans="2:3" ht="15">
      <c r="B1293" s="40" t="s">
        <v>3700</v>
      </c>
      <c r="C1293" s="92">
        <v>77185018.810000002</v>
      </c>
    </row>
    <row r="1294" spans="2:3" ht="15">
      <c r="B1294" s="40" t="s">
        <v>3707</v>
      </c>
      <c r="C1294" s="92">
        <v>52315898.979999997</v>
      </c>
    </row>
    <row r="1295" spans="2:3" ht="15">
      <c r="B1295" s="40" t="s">
        <v>3712</v>
      </c>
      <c r="C1295" s="92">
        <v>801277412.5</v>
      </c>
    </row>
    <row r="1296" spans="2:3" ht="15">
      <c r="B1296" s="40" t="s">
        <v>3715</v>
      </c>
      <c r="C1296" s="92">
        <v>171022399.31999999</v>
      </c>
    </row>
    <row r="1297" spans="2:3" ht="15">
      <c r="B1297" s="40" t="s">
        <v>1904</v>
      </c>
      <c r="C1297" s="92">
        <v>1060274.22</v>
      </c>
    </row>
    <row r="1298" spans="2:3" ht="15">
      <c r="B1298" s="40" t="s">
        <v>3720</v>
      </c>
      <c r="C1298" s="92">
        <v>68153732.969999999</v>
      </c>
    </row>
    <row r="1299" spans="2:3" ht="15">
      <c r="B1299" s="40" t="s">
        <v>3727</v>
      </c>
      <c r="C1299" s="92">
        <v>728720988.44000006</v>
      </c>
    </row>
    <row r="1300" spans="2:3" ht="15">
      <c r="B1300" s="40" t="s">
        <v>3732</v>
      </c>
      <c r="C1300" s="92">
        <v>297677575.74000001</v>
      </c>
    </row>
    <row r="1301" spans="2:3" ht="15">
      <c r="B1301" s="40" t="s">
        <v>3733</v>
      </c>
      <c r="C1301" s="92">
        <v>274659326.89999998</v>
      </c>
    </row>
    <row r="1302" spans="2:3" ht="15">
      <c r="B1302" s="40" t="s">
        <v>1920</v>
      </c>
      <c r="C1302" s="92">
        <v>125059607.93000001</v>
      </c>
    </row>
    <row r="1303" spans="2:3" ht="15">
      <c r="B1303" s="40" t="s">
        <v>3735</v>
      </c>
      <c r="C1303" s="92">
        <v>1012936868.5899999</v>
      </c>
    </row>
    <row r="1304" spans="2:3" ht="15">
      <c r="B1304" s="40" t="s">
        <v>3738</v>
      </c>
      <c r="C1304" s="92">
        <v>360649576.70999998</v>
      </c>
    </row>
    <row r="1305" spans="2:3" ht="15">
      <c r="B1305" s="40" t="s">
        <v>3740</v>
      </c>
      <c r="C1305" s="92">
        <v>12675482.379999999</v>
      </c>
    </row>
    <row r="1306" spans="2:3" ht="15">
      <c r="B1306" s="40" t="s">
        <v>1936</v>
      </c>
      <c r="C1306" s="92">
        <v>52304741.290000007</v>
      </c>
    </row>
    <row r="1307" spans="2:3" ht="15">
      <c r="B1307" s="40" t="s">
        <v>3744</v>
      </c>
      <c r="C1307" s="92">
        <v>937935355.78999996</v>
      </c>
    </row>
    <row r="1308" spans="2:3" ht="15">
      <c r="B1308" s="40" t="s">
        <v>1949</v>
      </c>
      <c r="C1308" s="92">
        <v>2480140.64</v>
      </c>
    </row>
    <row r="1309" spans="2:3" ht="15">
      <c r="B1309" s="40" t="s">
        <v>1958</v>
      </c>
      <c r="C1309" s="92">
        <v>184016328.93000001</v>
      </c>
    </row>
    <row r="1310" spans="2:3" ht="15">
      <c r="B1310" s="40" t="s">
        <v>3758</v>
      </c>
      <c r="C1310" s="92">
        <v>622364140.75999999</v>
      </c>
    </row>
    <row r="1311" spans="2:3" ht="15">
      <c r="B1311" s="40" t="s">
        <v>3764</v>
      </c>
      <c r="C1311" s="92">
        <v>497517521.88</v>
      </c>
    </row>
    <row r="1312" spans="2:3" ht="15">
      <c r="B1312" s="40" t="s">
        <v>3765</v>
      </c>
      <c r="C1312" s="92">
        <v>349622886.52999997</v>
      </c>
    </row>
    <row r="1313" spans="2:3" ht="15">
      <c r="B1313" s="40" t="s">
        <v>1975</v>
      </c>
      <c r="C1313" s="92">
        <v>192491492.28</v>
      </c>
    </row>
    <row r="1314" spans="2:3" ht="15">
      <c r="B1314" s="40" t="s">
        <v>3766</v>
      </c>
      <c r="C1314" s="92">
        <v>563739484.22000003</v>
      </c>
    </row>
    <row r="1315" spans="2:3" ht="15">
      <c r="B1315" s="40" t="s">
        <v>3769</v>
      </c>
      <c r="C1315" s="92">
        <v>297237340.11999995</v>
      </c>
    </row>
    <row r="1316" spans="2:3" ht="15">
      <c r="B1316" s="40" t="s">
        <v>3770</v>
      </c>
      <c r="C1316" s="92">
        <v>365018777.49000001</v>
      </c>
    </row>
    <row r="1317" spans="2:3" ht="15">
      <c r="B1317" s="40" t="s">
        <v>3795</v>
      </c>
      <c r="C1317" s="92">
        <v>888051166.75999999</v>
      </c>
    </row>
    <row r="1318" spans="2:3" ht="15">
      <c r="B1318" s="40" t="s">
        <v>3798</v>
      </c>
      <c r="C1318" s="92">
        <v>49874551.799999997</v>
      </c>
    </row>
    <row r="1319" spans="2:3" ht="15">
      <c r="B1319" s="40" t="s">
        <v>3805</v>
      </c>
      <c r="C1319" s="92">
        <v>135141728.56999999</v>
      </c>
    </row>
    <row r="1320" spans="2:3" ht="15">
      <c r="B1320" s="40" t="s">
        <v>3807</v>
      </c>
      <c r="C1320" s="92">
        <v>354354206.22000003</v>
      </c>
    </row>
    <row r="1321" spans="2:3" ht="15">
      <c r="B1321" s="40" t="s">
        <v>2051</v>
      </c>
      <c r="C1321" s="92">
        <v>17017194.920000002</v>
      </c>
    </row>
    <row r="1322" spans="2:3" ht="15">
      <c r="B1322" s="40" t="s">
        <v>3808</v>
      </c>
      <c r="C1322" s="92">
        <v>284224671.20000005</v>
      </c>
    </row>
    <row r="1323" spans="2:3" ht="15">
      <c r="B1323" s="40" t="s">
        <v>3809</v>
      </c>
      <c r="C1323" s="92">
        <v>329891954.26999998</v>
      </c>
    </row>
    <row r="1324" spans="2:3" ht="15">
      <c r="B1324" s="40" t="s">
        <v>3810</v>
      </c>
      <c r="C1324" s="92">
        <v>914683091.98000002</v>
      </c>
    </row>
    <row r="1325" spans="2:3" ht="15">
      <c r="B1325" s="40" t="s">
        <v>3811</v>
      </c>
      <c r="C1325" s="92">
        <v>273166969.38</v>
      </c>
    </row>
    <row r="1326" spans="2:3" ht="15">
      <c r="B1326" s="40" t="s">
        <v>2064</v>
      </c>
      <c r="C1326" s="92">
        <v>84091805.969999999</v>
      </c>
    </row>
    <row r="1327" spans="2:3" ht="15">
      <c r="B1327" s="40" t="s">
        <v>3815</v>
      </c>
      <c r="C1327" s="92">
        <v>241185519.29000002</v>
      </c>
    </row>
    <row r="1328" spans="2:3" ht="15">
      <c r="B1328" s="40" t="s">
        <v>3816</v>
      </c>
      <c r="C1328" s="92">
        <v>483683051.28999996</v>
      </c>
    </row>
    <row r="1329" spans="2:3" ht="15">
      <c r="B1329" s="40" t="s">
        <v>1819</v>
      </c>
      <c r="C1329" s="92">
        <v>319013719.02999997</v>
      </c>
    </row>
    <row r="1330" spans="2:3" ht="15">
      <c r="B1330" s="40" t="s">
        <v>1821</v>
      </c>
      <c r="C1330" s="92">
        <v>294026760.88999999</v>
      </c>
    </row>
    <row r="1331" spans="2:3" ht="15">
      <c r="B1331" s="40" t="s">
        <v>1825</v>
      </c>
      <c r="C1331" s="92">
        <v>611319434.88</v>
      </c>
    </row>
    <row r="1332" spans="2:3" ht="15">
      <c r="B1332" s="40" t="s">
        <v>1826</v>
      </c>
      <c r="C1332" s="92">
        <v>241909753.59</v>
      </c>
    </row>
    <row r="1333" spans="2:3" ht="15">
      <c r="B1333" s="40" t="s">
        <v>1832</v>
      </c>
      <c r="C1333" s="92">
        <v>233900071.40000001</v>
      </c>
    </row>
    <row r="1334" spans="2:3" ht="15">
      <c r="B1334" s="40" t="s">
        <v>1834</v>
      </c>
      <c r="C1334" s="92">
        <v>319735581.84000003</v>
      </c>
    </row>
    <row r="1335" spans="2:3" ht="15">
      <c r="B1335" s="40" t="s">
        <v>1850</v>
      </c>
      <c r="C1335" s="92">
        <v>49586954.230000004</v>
      </c>
    </row>
    <row r="1336" spans="2:3" ht="15">
      <c r="B1336" s="40" t="s">
        <v>2093</v>
      </c>
      <c r="C1336" s="92">
        <v>145454892.90000001</v>
      </c>
    </row>
    <row r="1337" spans="2:3" ht="15">
      <c r="B1337" s="40" t="s">
        <v>1855</v>
      </c>
      <c r="C1337" s="92">
        <v>100239431.97999999</v>
      </c>
    </row>
    <row r="1338" spans="2:3" ht="15">
      <c r="B1338" s="40" t="s">
        <v>1871</v>
      </c>
      <c r="C1338" s="92">
        <v>239813626.29999998</v>
      </c>
    </row>
    <row r="1339" spans="2:3" ht="15">
      <c r="B1339" s="40" t="s">
        <v>1886</v>
      </c>
      <c r="C1339" s="92">
        <v>793550274.75</v>
      </c>
    </row>
    <row r="1340" spans="2:3" ht="15">
      <c r="B1340" s="40" t="s">
        <v>1890</v>
      </c>
      <c r="C1340" s="92">
        <v>284912964.26000005</v>
      </c>
    </row>
    <row r="1341" spans="2:3" ht="15">
      <c r="B1341" s="40" t="s">
        <v>1894</v>
      </c>
      <c r="C1341" s="92">
        <v>174849810.47</v>
      </c>
    </row>
    <row r="1342" spans="2:3" ht="15">
      <c r="B1342" s="40" t="s">
        <v>1904</v>
      </c>
      <c r="C1342" s="92">
        <v>68387682.469999999</v>
      </c>
    </row>
    <row r="1343" spans="2:3" ht="15">
      <c r="B1343" s="40" t="s">
        <v>1912</v>
      </c>
      <c r="C1343" s="92">
        <v>926344622.4799999</v>
      </c>
    </row>
    <row r="1344" spans="2:3" ht="15">
      <c r="B1344" s="40" t="s">
        <v>1913</v>
      </c>
      <c r="C1344" s="92">
        <v>15854823.030000001</v>
      </c>
    </row>
    <row r="1345" spans="2:3" ht="15">
      <c r="B1345" s="40" t="s">
        <v>1920</v>
      </c>
      <c r="C1345" s="92">
        <v>911263109.64999986</v>
      </c>
    </row>
    <row r="1346" spans="2:3" ht="15">
      <c r="B1346" s="40" t="s">
        <v>1926</v>
      </c>
      <c r="C1346" s="92">
        <v>504219474.03999996</v>
      </c>
    </row>
    <row r="1347" spans="2:3" ht="15">
      <c r="B1347" s="40" t="s">
        <v>1930</v>
      </c>
      <c r="C1347" s="92">
        <v>285024264.35000002</v>
      </c>
    </row>
    <row r="1348" spans="2:3" ht="15">
      <c r="B1348" s="40" t="s">
        <v>1936</v>
      </c>
      <c r="C1348" s="92">
        <v>1018907982.05</v>
      </c>
    </row>
    <row r="1349" spans="2:3" ht="15">
      <c r="B1349" s="40" t="s">
        <v>1952</v>
      </c>
      <c r="C1349" s="92">
        <v>222687065.28</v>
      </c>
    </row>
    <row r="1350" spans="2:3" ht="15">
      <c r="B1350" s="40" t="s">
        <v>1958</v>
      </c>
      <c r="C1350" s="92">
        <v>312748307.34999996</v>
      </c>
    </row>
    <row r="1351" spans="2:3" ht="15">
      <c r="B1351" s="40" t="s">
        <v>1959</v>
      </c>
      <c r="C1351" s="92">
        <v>51976014.359999999</v>
      </c>
    </row>
    <row r="1352" spans="2:3" ht="15">
      <c r="B1352" s="40" t="s">
        <v>1967</v>
      </c>
      <c r="C1352" s="92">
        <v>528349470.53999996</v>
      </c>
    </row>
    <row r="1353" spans="2:3" ht="15">
      <c r="B1353" s="40" t="s">
        <v>1969</v>
      </c>
      <c r="C1353" s="92">
        <v>357149904.27999997</v>
      </c>
    </row>
    <row r="1354" spans="2:3" ht="15">
      <c r="B1354" s="40" t="s">
        <v>1970</v>
      </c>
      <c r="C1354" s="92">
        <v>5698542.75</v>
      </c>
    </row>
    <row r="1355" spans="2:3" ht="15">
      <c r="B1355" s="40" t="s">
        <v>1973</v>
      </c>
      <c r="C1355" s="92">
        <v>1921611.52</v>
      </c>
    </row>
    <row r="1356" spans="2:3" ht="15">
      <c r="B1356" s="40" t="s">
        <v>1975</v>
      </c>
      <c r="C1356" s="92">
        <v>391131713.89999998</v>
      </c>
    </row>
    <row r="1357" spans="2:3" ht="15">
      <c r="B1357" s="40" t="s">
        <v>1981</v>
      </c>
      <c r="C1357" s="92">
        <v>280734898.36000001</v>
      </c>
    </row>
    <row r="1358" spans="2:3" ht="15">
      <c r="B1358" s="40" t="s">
        <v>1982</v>
      </c>
      <c r="C1358" s="92">
        <v>340229399.24000001</v>
      </c>
    </row>
    <row r="1359" spans="2:3" ht="15">
      <c r="B1359" s="40" t="s">
        <v>2023</v>
      </c>
      <c r="C1359" s="92">
        <v>860152970.31999993</v>
      </c>
    </row>
    <row r="1360" spans="2:3" ht="15">
      <c r="B1360" s="40" t="s">
        <v>2030</v>
      </c>
      <c r="C1360" s="92">
        <v>454656489.29999995</v>
      </c>
    </row>
    <row r="1361" spans="2:3" ht="15">
      <c r="B1361" s="40" t="s">
        <v>2038</v>
      </c>
      <c r="C1361" s="92">
        <v>36612195.530000001</v>
      </c>
    </row>
    <row r="1362" spans="2:3" ht="15">
      <c r="B1362" s="40" t="s">
        <v>2045</v>
      </c>
      <c r="C1362" s="92">
        <v>136782121.57999998</v>
      </c>
    </row>
    <row r="1363" spans="2:3" ht="15">
      <c r="B1363" s="40" t="s">
        <v>2049</v>
      </c>
      <c r="C1363" s="92">
        <v>360080295.40999997</v>
      </c>
    </row>
    <row r="1364" spans="2:3" ht="15">
      <c r="B1364" s="40" t="s">
        <v>2051</v>
      </c>
      <c r="C1364" s="92">
        <v>192105069.13</v>
      </c>
    </row>
    <row r="1365" spans="2:3" ht="15">
      <c r="B1365" s="40" t="s">
        <v>2053</v>
      </c>
      <c r="C1365" s="92">
        <v>349906825.68000001</v>
      </c>
    </row>
    <row r="1366" spans="2:3" ht="15">
      <c r="B1366" s="40" t="s">
        <v>2055</v>
      </c>
      <c r="C1366" s="92">
        <v>929174967.05999994</v>
      </c>
    </row>
    <row r="1367" spans="2:3" ht="15">
      <c r="B1367" s="40" t="s">
        <v>2056</v>
      </c>
      <c r="C1367" s="92">
        <v>2067593.5</v>
      </c>
    </row>
    <row r="1368" spans="2:3" ht="15">
      <c r="B1368" s="40" t="s">
        <v>2057</v>
      </c>
      <c r="C1368" s="92">
        <v>289702332.58999997</v>
      </c>
    </row>
    <row r="1369" spans="2:3" ht="15">
      <c r="B1369" s="40" t="s">
        <v>2064</v>
      </c>
      <c r="C1369" s="92">
        <v>351092638.57999998</v>
      </c>
    </row>
    <row r="1370" spans="2:3" ht="15">
      <c r="B1370" s="40" t="s">
        <v>2066</v>
      </c>
      <c r="C1370" s="92">
        <v>504345945.87999994</v>
      </c>
    </row>
    <row r="1371" spans="2:3" ht="15">
      <c r="B1371" s="40" t="s">
        <v>4045</v>
      </c>
      <c r="C1371" s="318">
        <v>41377917.32</v>
      </c>
    </row>
    <row r="1372" spans="2:3" ht="15">
      <c r="B1372" s="40" t="s">
        <v>3826</v>
      </c>
      <c r="C1372" s="318">
        <v>264443458.63</v>
      </c>
    </row>
    <row r="1373" spans="2:3" ht="15">
      <c r="B1373" s="40" t="s">
        <v>3829</v>
      </c>
      <c r="C1373" s="318">
        <v>113445680.34</v>
      </c>
    </row>
    <row r="1374" spans="2:3" ht="15">
      <c r="B1374" s="40" t="s">
        <v>3832</v>
      </c>
      <c r="C1374" s="318">
        <v>379739641.57999998</v>
      </c>
    </row>
    <row r="1375" spans="2:3" ht="15">
      <c r="B1375" s="40" t="s">
        <v>4046</v>
      </c>
      <c r="C1375" s="318">
        <v>40218203.539999999</v>
      </c>
    </row>
    <row r="1376" spans="2:3" ht="15">
      <c r="B1376" s="40" t="s">
        <v>3833</v>
      </c>
      <c r="C1376" s="318">
        <v>268148380.31999999</v>
      </c>
    </row>
    <row r="1377" spans="2:3" ht="15">
      <c r="B1377" s="40" t="s">
        <v>3838</v>
      </c>
      <c r="C1377" s="318">
        <v>335235583.5</v>
      </c>
    </row>
    <row r="1378" spans="2:3" ht="15">
      <c r="B1378" s="40" t="s">
        <v>3842</v>
      </c>
      <c r="C1378" s="318">
        <v>370183563.39999998</v>
      </c>
    </row>
    <row r="1379" spans="2:3" ht="15">
      <c r="B1379" s="40" t="s">
        <v>3855</v>
      </c>
      <c r="C1379" s="318">
        <v>63280741.109999999</v>
      </c>
    </row>
    <row r="1380" spans="2:3" ht="15">
      <c r="B1380" s="40" t="s">
        <v>4047</v>
      </c>
      <c r="C1380" s="318">
        <v>151932514.02000001</v>
      </c>
    </row>
    <row r="1381" spans="2:3" ht="15">
      <c r="B1381" s="40" t="s">
        <v>3859</v>
      </c>
      <c r="C1381" s="318">
        <v>113466684.59999999</v>
      </c>
    </row>
    <row r="1382" spans="2:3" ht="15">
      <c r="B1382" s="40" t="s">
        <v>3872</v>
      </c>
      <c r="C1382" s="318">
        <v>296761436.27000004</v>
      </c>
    </row>
    <row r="1383" spans="2:3" ht="15">
      <c r="B1383" s="40" t="s">
        <v>4048</v>
      </c>
      <c r="C1383" s="318">
        <v>49821239</v>
      </c>
    </row>
    <row r="1384" spans="2:3" ht="15">
      <c r="B1384" s="40" t="s">
        <v>3879</v>
      </c>
      <c r="C1384" s="318">
        <v>756353023.88</v>
      </c>
    </row>
    <row r="1385" spans="2:3" ht="15">
      <c r="B1385" s="40" t="s">
        <v>3880</v>
      </c>
      <c r="C1385" s="318">
        <v>340923740.62</v>
      </c>
    </row>
    <row r="1386" spans="2:3" ht="15">
      <c r="B1386" s="40" t="s">
        <v>3883</v>
      </c>
      <c r="C1386" s="318">
        <v>197571674.13999999</v>
      </c>
    </row>
    <row r="1387" spans="2:3" ht="15">
      <c r="B1387" s="40" t="s">
        <v>3890</v>
      </c>
      <c r="C1387" s="318">
        <v>62114498.049999997</v>
      </c>
    </row>
    <row r="1388" spans="2:3" ht="15">
      <c r="B1388" s="40" t="s">
        <v>3896</v>
      </c>
      <c r="C1388" s="318">
        <v>923044539.88999999</v>
      </c>
    </row>
    <row r="1389" spans="2:3" ht="15">
      <c r="B1389" s="40" t="s">
        <v>3898</v>
      </c>
      <c r="C1389" s="318">
        <v>264090664.5</v>
      </c>
    </row>
    <row r="1390" spans="2:3" ht="15">
      <c r="B1390" s="40" t="s">
        <v>3903</v>
      </c>
      <c r="C1390" s="318">
        <v>50194670.109999999</v>
      </c>
    </row>
    <row r="1391" spans="2:3" ht="15">
      <c r="B1391" s="40" t="s">
        <v>3904</v>
      </c>
      <c r="C1391" s="318">
        <v>110051420.97999999</v>
      </c>
    </row>
    <row r="1392" spans="2:3" ht="15">
      <c r="B1392" s="40" t="s">
        <v>4049</v>
      </c>
      <c r="C1392" s="318">
        <v>97835276.25</v>
      </c>
    </row>
    <row r="1393" spans="2:3" ht="15">
      <c r="B1393" s="40" t="s">
        <v>3909</v>
      </c>
      <c r="C1393" s="318">
        <v>894901089.77999997</v>
      </c>
    </row>
    <row r="1394" spans="2:3" ht="15">
      <c r="B1394" s="40" t="s">
        <v>3911</v>
      </c>
      <c r="C1394" s="318">
        <v>29875350</v>
      </c>
    </row>
    <row r="1395" spans="2:3" ht="15">
      <c r="B1395" s="40" t="s">
        <v>3914</v>
      </c>
      <c r="C1395" s="318">
        <v>477294064.19999999</v>
      </c>
    </row>
    <row r="1396" spans="2:3" ht="15">
      <c r="B1396" s="40" t="s">
        <v>3918</v>
      </c>
      <c r="C1396" s="318">
        <v>464227882.38</v>
      </c>
    </row>
    <row r="1397" spans="2:3" ht="15">
      <c r="B1397" s="40" t="s">
        <v>4050</v>
      </c>
      <c r="C1397" s="318">
        <v>49655640.469999999</v>
      </c>
    </row>
    <row r="1398" spans="2:3" ht="15">
      <c r="B1398" s="40" t="s">
        <v>3922</v>
      </c>
      <c r="C1398" s="318">
        <v>1002680887.0699999</v>
      </c>
    </row>
    <row r="1399" spans="2:3" ht="15">
      <c r="B1399" s="40" t="s">
        <v>3938</v>
      </c>
      <c r="C1399" s="318">
        <v>195498557.72000003</v>
      </c>
    </row>
    <row r="1400" spans="2:3" ht="15">
      <c r="B1400" s="40" t="s">
        <v>3945</v>
      </c>
      <c r="C1400" s="318">
        <v>213547424.40000004</v>
      </c>
    </row>
    <row r="1401" spans="2:3" ht="15">
      <c r="B1401" s="40" t="s">
        <v>3946</v>
      </c>
      <c r="C1401" s="318">
        <v>43297062.140000001</v>
      </c>
    </row>
    <row r="1402" spans="2:3" ht="15">
      <c r="B1402" s="40" t="s">
        <v>3950</v>
      </c>
      <c r="C1402" s="318">
        <v>264868076.76999995</v>
      </c>
    </row>
    <row r="1403" spans="2:3" ht="15">
      <c r="B1403" s="40" t="s">
        <v>3954</v>
      </c>
      <c r="C1403" s="318">
        <v>277442095.84000003</v>
      </c>
    </row>
    <row r="1404" spans="2:3" ht="15">
      <c r="B1404" s="40" t="s">
        <v>3955</v>
      </c>
      <c r="C1404" s="318">
        <v>303744460.88</v>
      </c>
    </row>
    <row r="1405" spans="2:3" ht="15">
      <c r="B1405" s="40" t="s">
        <v>3965</v>
      </c>
      <c r="C1405" s="318">
        <v>33859081.299999997</v>
      </c>
    </row>
    <row r="1406" spans="2:3" ht="15">
      <c r="B1406" s="40" t="s">
        <v>3966</v>
      </c>
      <c r="C1406" s="318">
        <v>67728439.700000003</v>
      </c>
    </row>
    <row r="1407" spans="2:3" ht="15">
      <c r="B1407" s="40" t="s">
        <v>3989</v>
      </c>
      <c r="C1407" s="318">
        <v>50162709.43</v>
      </c>
    </row>
    <row r="1408" spans="2:3" ht="15">
      <c r="B1408" s="40" t="s">
        <v>3990</v>
      </c>
      <c r="C1408" s="318">
        <v>861411504.34000003</v>
      </c>
    </row>
    <row r="1409" spans="2:8" ht="15">
      <c r="B1409" s="40" t="s">
        <v>3991</v>
      </c>
      <c r="C1409" s="318">
        <v>9901490.959999999</v>
      </c>
    </row>
    <row r="1410" spans="2:8" ht="15">
      <c r="B1410" s="40" t="s">
        <v>2031</v>
      </c>
      <c r="C1410" s="318">
        <v>645649279.95000005</v>
      </c>
    </row>
    <row r="1411" spans="2:8" ht="15">
      <c r="B1411" s="40" t="s">
        <v>3999</v>
      </c>
      <c r="C1411" s="318">
        <v>88535086.589999989</v>
      </c>
    </row>
    <row r="1412" spans="2:8" ht="15">
      <c r="B1412" s="40" t="s">
        <v>4005</v>
      </c>
      <c r="C1412" s="318">
        <v>134191290.47</v>
      </c>
    </row>
    <row r="1413" spans="2:8" ht="15">
      <c r="B1413" s="40" t="s">
        <v>4008</v>
      </c>
      <c r="C1413" s="318">
        <v>350951161.77999997</v>
      </c>
    </row>
    <row r="1414" spans="2:8" ht="15">
      <c r="B1414" s="40" t="s">
        <v>4009</v>
      </c>
      <c r="C1414" s="318">
        <v>159002308.10000002</v>
      </c>
    </row>
    <row r="1415" spans="2:8" ht="15">
      <c r="B1415" s="40" t="s">
        <v>4011</v>
      </c>
      <c r="C1415" s="318">
        <v>484977698.57000005</v>
      </c>
    </row>
    <row r="1416" spans="2:8" ht="15">
      <c r="B1416" s="40" t="s">
        <v>4012</v>
      </c>
      <c r="C1416" s="318">
        <v>1002095037.3</v>
      </c>
    </row>
    <row r="1417" spans="2:8" ht="15">
      <c r="B1417" s="40" t="s">
        <v>4014</v>
      </c>
      <c r="C1417" s="318">
        <v>313746841.46000004</v>
      </c>
    </row>
    <row r="1418" spans="2:8" ht="15">
      <c r="B1418" s="40" t="s">
        <v>4020</v>
      </c>
      <c r="C1418" s="318">
        <v>313161534.05000001</v>
      </c>
    </row>
    <row r="1419" spans="2:8" ht="15">
      <c r="C1419" s="372">
        <f>SUM(C1137:C1418)</f>
        <v>79768921128.759995</v>
      </c>
    </row>
    <row r="1421" spans="2:8" ht="15.75">
      <c r="B1421" s="125" t="s">
        <v>2095</v>
      </c>
      <c r="C1421" s="93">
        <f>C1419-C1134</f>
        <v>418973104.09991455</v>
      </c>
    </row>
    <row r="1424" spans="2:8" s="12" customFormat="1" ht="15">
      <c r="B1424" s="95" t="s">
        <v>2082</v>
      </c>
      <c r="C1424" s="67">
        <v>45016</v>
      </c>
      <c r="D1424" s="96"/>
      <c r="E1424" s="97"/>
      <c r="F1424" s="98"/>
      <c r="G1424" s="20"/>
      <c r="H1424" s="20"/>
    </row>
    <row r="1425" spans="2:8" s="12" customFormat="1" ht="45">
      <c r="B1425" s="99" t="s">
        <v>1802</v>
      </c>
      <c r="C1425" s="99" t="s">
        <v>2083</v>
      </c>
      <c r="D1425" s="100" t="s">
        <v>1804</v>
      </c>
      <c r="E1425" s="101" t="s">
        <v>1805</v>
      </c>
      <c r="F1425" s="71" t="s">
        <v>1806</v>
      </c>
      <c r="G1425" s="20"/>
      <c r="H1425" s="20"/>
    </row>
    <row r="1426" spans="2:8" s="12" customFormat="1" ht="15">
      <c r="B1426" s="126" t="s">
        <v>4051</v>
      </c>
      <c r="C1426" s="127">
        <v>6250</v>
      </c>
      <c r="D1426" s="128">
        <v>39852.341200000003</v>
      </c>
      <c r="E1426" s="129">
        <v>40833.550000000003</v>
      </c>
      <c r="F1426" s="130" t="s">
        <v>2096</v>
      </c>
      <c r="G1426" s="20"/>
      <c r="H1426" s="20"/>
    </row>
    <row r="1427" spans="2:8" s="12" customFormat="1">
      <c r="B1427" s="106" t="s">
        <v>4052</v>
      </c>
      <c r="C1427" s="107"/>
      <c r="D1427" s="107"/>
      <c r="E1427" s="107"/>
      <c r="F1427" s="98"/>
      <c r="G1427" s="20"/>
      <c r="H1427" s="20"/>
    </row>
    <row r="1430" spans="2:8" s="12" customFormat="1">
      <c r="B1430" s="12" t="s">
        <v>2084</v>
      </c>
      <c r="C1430" s="201">
        <v>3.8999999999999998E-3</v>
      </c>
      <c r="D1430" s="107"/>
      <c r="E1430" s="107"/>
      <c r="F1430" s="98"/>
      <c r="G1430" s="20"/>
      <c r="H1430" s="20"/>
    </row>
    <row r="1432" spans="2:8" s="12" customFormat="1" ht="15">
      <c r="B1432" s="87" t="s">
        <v>4058</v>
      </c>
      <c r="C1432" s="105"/>
      <c r="F1432" s="20"/>
      <c r="G1432" s="20"/>
      <c r="H1432" s="20"/>
    </row>
    <row r="1433" spans="2:8" s="12" customFormat="1">
      <c r="C1433" s="105"/>
      <c r="F1433" s="20"/>
      <c r="G1433" s="20"/>
      <c r="H1433" s="20"/>
    </row>
    <row r="1434" spans="2:8" s="12" customFormat="1" ht="15">
      <c r="B1434" s="113" t="s">
        <v>2097</v>
      </c>
      <c r="C1434" s="131" t="s">
        <v>2086</v>
      </c>
      <c r="F1434" s="20"/>
      <c r="G1434" s="20"/>
      <c r="H1434" s="20"/>
    </row>
    <row r="1435" spans="2:8" s="12" customFormat="1" ht="15">
      <c r="B1435" s="132" t="s">
        <v>4204</v>
      </c>
      <c r="C1435" s="133">
        <v>50900</v>
      </c>
      <c r="F1435" s="20"/>
      <c r="G1435" s="20"/>
      <c r="H1435" s="20"/>
    </row>
    <row r="1436" spans="2:8" s="12" customFormat="1" ht="15">
      <c r="B1436" s="132" t="s">
        <v>4205</v>
      </c>
      <c r="C1436" s="133">
        <v>5650</v>
      </c>
      <c r="F1436" s="20"/>
      <c r="G1436" s="20"/>
      <c r="H1436" s="20"/>
    </row>
    <row r="1437" spans="2:8" s="12" customFormat="1" ht="15">
      <c r="B1437" s="132" t="s">
        <v>4206</v>
      </c>
      <c r="C1437" s="133">
        <v>23425</v>
      </c>
      <c r="F1437" s="20"/>
      <c r="G1437" s="20"/>
      <c r="H1437" s="20"/>
    </row>
    <row r="1438" spans="2:8" s="12" customFormat="1" ht="15">
      <c r="B1438" s="132" t="s">
        <v>4053</v>
      </c>
      <c r="C1438" s="133">
        <v>45250</v>
      </c>
      <c r="F1438" s="20"/>
      <c r="G1438" s="20"/>
      <c r="H1438" s="20"/>
    </row>
    <row r="1439" spans="2:8" s="12" customFormat="1" ht="15">
      <c r="B1439" s="132" t="s">
        <v>4054</v>
      </c>
      <c r="C1439" s="133">
        <v>23425</v>
      </c>
      <c r="F1439" s="20"/>
      <c r="G1439" s="20"/>
      <c r="H1439" s="20"/>
    </row>
    <row r="1440" spans="2:8" s="12" customFormat="1" ht="15">
      <c r="B1440" s="132" t="s">
        <v>4055</v>
      </c>
      <c r="C1440" s="133">
        <v>23425</v>
      </c>
      <c r="F1440" s="20"/>
      <c r="G1440" s="20"/>
      <c r="H1440" s="20"/>
    </row>
    <row r="1441" spans="2:8" s="12" customFormat="1" ht="15">
      <c r="B1441" s="132" t="s">
        <v>4056</v>
      </c>
      <c r="C1441" s="133">
        <v>39750</v>
      </c>
      <c r="F1441" s="20"/>
      <c r="G1441" s="20"/>
      <c r="H1441" s="20"/>
    </row>
    <row r="1442" spans="2:8" s="12" customFormat="1" ht="15">
      <c r="B1442" s="132" t="s">
        <v>2098</v>
      </c>
      <c r="C1442" s="133">
        <v>5550</v>
      </c>
      <c r="F1442" s="20"/>
      <c r="G1442" s="20"/>
      <c r="H1442" s="20"/>
    </row>
    <row r="1443" spans="2:8" s="12" customFormat="1" ht="15">
      <c r="B1443" s="132" t="s">
        <v>4057</v>
      </c>
      <c r="C1443" s="133">
        <v>39750</v>
      </c>
      <c r="F1443" s="20"/>
      <c r="G1443" s="20"/>
      <c r="H1443" s="20"/>
    </row>
    <row r="1444" spans="2:8" s="12" customFormat="1" ht="15">
      <c r="B1444" s="132" t="s">
        <v>2098</v>
      </c>
      <c r="C1444" s="133">
        <v>20300</v>
      </c>
      <c r="F1444" s="20"/>
      <c r="G1444" s="20"/>
      <c r="H1444" s="20"/>
    </row>
    <row r="1445" spans="2:8" s="12" customFormat="1" ht="15">
      <c r="B1445" s="132" t="s">
        <v>2099</v>
      </c>
      <c r="C1445" s="133">
        <v>5750</v>
      </c>
      <c r="F1445" s="20"/>
      <c r="G1445" s="20"/>
      <c r="H1445" s="20"/>
    </row>
    <row r="1446" spans="2:8" s="12" customFormat="1" ht="15">
      <c r="B1446" s="132" t="s">
        <v>2099</v>
      </c>
      <c r="C1446" s="133">
        <v>51650</v>
      </c>
      <c r="F1446" s="20"/>
      <c r="G1446" s="20"/>
      <c r="H1446" s="20"/>
    </row>
    <row r="1447" spans="2:8" s="12" customFormat="1">
      <c r="C1447" s="134"/>
      <c r="F1447" s="20"/>
      <c r="G1447" s="20"/>
      <c r="H1447" s="20"/>
    </row>
    <row r="1448" spans="2:8" s="12" customFormat="1">
      <c r="C1448" s="134"/>
      <c r="F1448" s="20"/>
      <c r="G1448" s="20"/>
      <c r="H1448" s="20"/>
    </row>
    <row r="1449" spans="2:8" s="12" customFormat="1" ht="15">
      <c r="B1449" s="113" t="s">
        <v>2100</v>
      </c>
      <c r="C1449" s="135" t="s">
        <v>2086</v>
      </c>
      <c r="F1449" s="20"/>
      <c r="G1449" s="20"/>
      <c r="H1449" s="20"/>
    </row>
    <row r="1450" spans="2:8" s="12" customFormat="1" ht="15">
      <c r="B1450" s="132" t="s">
        <v>4204</v>
      </c>
      <c r="C1450" s="133">
        <v>50900</v>
      </c>
      <c r="F1450" s="20"/>
      <c r="G1450" s="20"/>
      <c r="H1450" s="20"/>
    </row>
    <row r="1451" spans="2:8" s="12" customFormat="1" ht="15">
      <c r="B1451" s="132" t="s">
        <v>4205</v>
      </c>
      <c r="C1451" s="133">
        <v>5650</v>
      </c>
      <c r="F1451" s="20"/>
      <c r="G1451" s="20"/>
      <c r="H1451" s="20"/>
    </row>
    <row r="1452" spans="2:8" s="12" customFormat="1" ht="15">
      <c r="B1452" s="132" t="s">
        <v>4206</v>
      </c>
      <c r="C1452" s="133">
        <v>23425</v>
      </c>
      <c r="F1452" s="20"/>
      <c r="G1452" s="20"/>
      <c r="H1452" s="20"/>
    </row>
    <row r="1453" spans="2:8" s="12" customFormat="1" ht="15">
      <c r="B1453" s="132" t="s">
        <v>4053</v>
      </c>
      <c r="C1453" s="133">
        <v>45250</v>
      </c>
      <c r="F1453" s="20"/>
      <c r="G1453" s="20"/>
      <c r="H1453" s="20"/>
    </row>
    <row r="1454" spans="2:8" s="12" customFormat="1" ht="15">
      <c r="B1454" s="132" t="s">
        <v>4054</v>
      </c>
      <c r="C1454" s="133">
        <v>23425</v>
      </c>
      <c r="F1454" s="20"/>
      <c r="G1454" s="20"/>
      <c r="H1454" s="20"/>
    </row>
    <row r="1455" spans="2:8" s="12" customFormat="1" ht="15">
      <c r="B1455" s="132" t="s">
        <v>4055</v>
      </c>
      <c r="C1455" s="133">
        <v>23425</v>
      </c>
      <c r="F1455" s="20"/>
      <c r="G1455" s="20"/>
      <c r="H1455" s="20"/>
    </row>
    <row r="1456" spans="2:8" s="12" customFormat="1" ht="15">
      <c r="B1456" s="132" t="s">
        <v>4056</v>
      </c>
      <c r="C1456" s="133">
        <v>39750</v>
      </c>
      <c r="F1456" s="20"/>
      <c r="G1456" s="20"/>
      <c r="H1456" s="20"/>
    </row>
    <row r="1457" spans="2:8" s="12" customFormat="1" ht="15">
      <c r="B1457" s="132" t="s">
        <v>2098</v>
      </c>
      <c r="C1457" s="133">
        <v>5550</v>
      </c>
      <c r="F1457" s="20"/>
      <c r="G1457" s="20"/>
      <c r="H1457" s="20"/>
    </row>
    <row r="1458" spans="2:8" s="12" customFormat="1" ht="15">
      <c r="B1458" s="132" t="s">
        <v>4057</v>
      </c>
      <c r="C1458" s="133">
        <v>39750</v>
      </c>
      <c r="F1458" s="20"/>
      <c r="G1458" s="20"/>
      <c r="H1458" s="20"/>
    </row>
    <row r="1459" spans="2:8" s="12" customFormat="1" ht="15">
      <c r="B1459" s="132" t="s">
        <v>2098</v>
      </c>
      <c r="C1459" s="133">
        <v>20300</v>
      </c>
      <c r="F1459" s="20"/>
      <c r="G1459" s="20"/>
      <c r="H1459" s="20"/>
    </row>
    <row r="1460" spans="2:8" s="12" customFormat="1" ht="15">
      <c r="B1460" s="132" t="s">
        <v>2099</v>
      </c>
      <c r="C1460" s="133">
        <v>5750</v>
      </c>
      <c r="F1460" s="20"/>
      <c r="G1460" s="20"/>
      <c r="H1460" s="20"/>
    </row>
    <row r="1461" spans="2:8" s="12" customFormat="1" ht="15">
      <c r="B1461" s="132" t="s">
        <v>2099</v>
      </c>
      <c r="C1461" s="133">
        <v>51650</v>
      </c>
      <c r="F1461" s="20"/>
      <c r="G1461" s="20"/>
      <c r="H1461" s="20"/>
    </row>
    <row r="1462" spans="2:8" s="12" customFormat="1">
      <c r="C1462" s="105"/>
      <c r="F1462" s="20"/>
      <c r="G1462" s="20"/>
      <c r="H1462" s="20"/>
    </row>
    <row r="1463" spans="2:8" s="12" customFormat="1" ht="15">
      <c r="B1463" s="113" t="s">
        <v>2101</v>
      </c>
      <c r="C1463" s="136" t="s">
        <v>2088</v>
      </c>
      <c r="F1463" s="20"/>
      <c r="G1463" s="20"/>
      <c r="H1463" s="20"/>
    </row>
    <row r="1464" spans="2:8" s="12" customFormat="1" ht="15">
      <c r="B1464" s="132" t="s">
        <v>4204</v>
      </c>
      <c r="C1464" s="137">
        <v>897566008.82000005</v>
      </c>
      <c r="F1464" s="20"/>
      <c r="G1464" s="20"/>
      <c r="H1464" s="20"/>
    </row>
    <row r="1465" spans="2:8" s="12" customFormat="1" ht="15">
      <c r="B1465" s="132" t="s">
        <v>4205</v>
      </c>
      <c r="C1465" s="137">
        <v>99929530.129999995</v>
      </c>
      <c r="F1465" s="20"/>
      <c r="G1465" s="20"/>
      <c r="H1465" s="20"/>
    </row>
    <row r="1466" spans="2:8" s="12" customFormat="1" ht="15">
      <c r="B1466" s="132" t="s">
        <v>4206</v>
      </c>
      <c r="C1466" s="137">
        <v>955126759.26999998</v>
      </c>
      <c r="F1466" s="20"/>
      <c r="G1466" s="20"/>
      <c r="H1466" s="20"/>
    </row>
    <row r="1467" spans="2:8" s="12" customFormat="1" ht="15">
      <c r="B1467" s="132" t="s">
        <v>4053</v>
      </c>
      <c r="C1467" s="137">
        <v>822130982.4799999</v>
      </c>
      <c r="F1467" s="20"/>
      <c r="G1467" s="20"/>
      <c r="H1467" s="20"/>
    </row>
    <row r="1468" spans="2:8" s="12" customFormat="1" ht="15">
      <c r="B1468" s="132" t="s">
        <v>4054</v>
      </c>
      <c r="C1468" s="137">
        <v>992303401.32999992</v>
      </c>
      <c r="F1468" s="20"/>
      <c r="G1468" s="20"/>
      <c r="H1468" s="20"/>
    </row>
    <row r="1469" spans="2:8" s="12" customFormat="1" ht="15">
      <c r="B1469" s="132" t="s">
        <v>4055</v>
      </c>
      <c r="C1469" s="137">
        <v>1011480712.26</v>
      </c>
      <c r="F1469" s="20"/>
      <c r="G1469" s="20"/>
      <c r="H1469" s="20"/>
    </row>
    <row r="1470" spans="2:8" s="12" customFormat="1" ht="15">
      <c r="B1470" s="132" t="s">
        <v>4056</v>
      </c>
      <c r="C1470" s="137">
        <v>715590133.13</v>
      </c>
      <c r="F1470" s="20"/>
      <c r="G1470" s="20"/>
      <c r="H1470" s="20"/>
    </row>
    <row r="1471" spans="2:8" s="12" customFormat="1" ht="15">
      <c r="B1471" s="132" t="s">
        <v>2098</v>
      </c>
      <c r="C1471" s="137">
        <v>98767872.680000007</v>
      </c>
      <c r="F1471" s="20"/>
      <c r="G1471" s="20"/>
      <c r="H1471" s="20"/>
    </row>
    <row r="1472" spans="2:8" s="12" customFormat="1" ht="15">
      <c r="B1472" s="132" t="s">
        <v>4057</v>
      </c>
      <c r="C1472" s="137">
        <v>719708460.07999992</v>
      </c>
      <c r="F1472" s="20"/>
      <c r="G1472" s="20"/>
      <c r="H1472" s="20"/>
    </row>
    <row r="1473" spans="2:8" s="12" customFormat="1" ht="15">
      <c r="B1473" s="132" t="s">
        <v>2098</v>
      </c>
      <c r="C1473" s="137">
        <v>361790487.78999996</v>
      </c>
      <c r="F1473" s="20"/>
      <c r="G1473" s="20"/>
      <c r="H1473" s="20"/>
    </row>
    <row r="1474" spans="2:8" s="12" customFormat="1" ht="15">
      <c r="B1474" s="132" t="s">
        <v>2099</v>
      </c>
      <c r="C1474" s="137">
        <v>100093302.68000001</v>
      </c>
      <c r="F1474" s="20"/>
      <c r="G1474" s="20"/>
      <c r="H1474" s="20"/>
    </row>
    <row r="1475" spans="2:8" s="12" customFormat="1" ht="15">
      <c r="B1475" s="132" t="s">
        <v>2099</v>
      </c>
      <c r="C1475" s="137">
        <v>883260290.88999999</v>
      </c>
      <c r="F1475" s="20"/>
      <c r="G1475" s="20"/>
      <c r="H1475" s="20"/>
    </row>
    <row r="1476" spans="2:8" s="12" customFormat="1" ht="15">
      <c r="C1476" s="138">
        <f>SUM(C1464:C1475)</f>
        <v>7657747941.5400009</v>
      </c>
      <c r="F1476" s="20"/>
      <c r="G1476" s="20"/>
      <c r="H1476" s="20"/>
    </row>
    <row r="1477" spans="2:8" s="12" customFormat="1">
      <c r="C1477" s="105"/>
      <c r="F1477" s="20"/>
      <c r="G1477" s="20"/>
      <c r="H1477" s="20"/>
    </row>
    <row r="1478" spans="2:8" s="12" customFormat="1" ht="15">
      <c r="B1478" s="113" t="s">
        <v>2102</v>
      </c>
      <c r="C1478" s="136" t="s">
        <v>2088</v>
      </c>
      <c r="F1478" s="20"/>
      <c r="G1478" s="20"/>
      <c r="H1478" s="20"/>
    </row>
    <row r="1479" spans="2:8" s="12" customFormat="1" ht="15">
      <c r="B1479" s="132" t="s">
        <v>4204</v>
      </c>
      <c r="C1479" s="139">
        <v>872036812.83000004</v>
      </c>
      <c r="F1479" s="20"/>
      <c r="G1479" s="20"/>
      <c r="H1479" s="20"/>
    </row>
    <row r="1480" spans="2:8" s="12" customFormat="1" ht="15">
      <c r="B1480" s="132" t="s">
        <v>4205</v>
      </c>
      <c r="C1480" s="139">
        <v>99800299.849999994</v>
      </c>
      <c r="F1480" s="20"/>
      <c r="G1480" s="20"/>
      <c r="H1480" s="20"/>
    </row>
    <row r="1481" spans="2:8" s="12" customFormat="1" ht="15">
      <c r="B1481" s="132" t="s">
        <v>4206</v>
      </c>
      <c r="C1481" s="139">
        <v>1000209592.86</v>
      </c>
      <c r="F1481" s="20"/>
      <c r="G1481" s="20"/>
      <c r="H1481" s="20"/>
    </row>
    <row r="1482" spans="2:8" s="12" customFormat="1" ht="15">
      <c r="B1482" s="132" t="s">
        <v>4053</v>
      </c>
      <c r="C1482" s="139">
        <v>799283442.96999991</v>
      </c>
      <c r="F1482" s="20"/>
      <c r="G1482" s="20"/>
      <c r="H1482" s="20"/>
    </row>
    <row r="1483" spans="2:8" s="12" customFormat="1" ht="15">
      <c r="B1483" s="132" t="s">
        <v>4054</v>
      </c>
      <c r="C1483" s="139">
        <v>1025554916.45</v>
      </c>
      <c r="F1483" s="20"/>
      <c r="G1483" s="20"/>
      <c r="H1483" s="20"/>
    </row>
    <row r="1484" spans="2:8" s="12" customFormat="1" ht="15">
      <c r="B1484" s="132" t="s">
        <v>4055</v>
      </c>
      <c r="C1484" s="139">
        <v>1025381826.91</v>
      </c>
      <c r="F1484" s="20"/>
      <c r="G1484" s="20"/>
      <c r="H1484" s="20"/>
    </row>
    <row r="1485" spans="2:8" s="12" customFormat="1" ht="15">
      <c r="B1485" s="132" t="s">
        <v>4056</v>
      </c>
      <c r="C1485" s="139">
        <v>726190152.48000002</v>
      </c>
      <c r="F1485" s="20"/>
      <c r="G1485" s="20"/>
      <c r="H1485" s="20"/>
    </row>
    <row r="1486" spans="2:8" s="12" customFormat="1" ht="15">
      <c r="B1486" s="132" t="s">
        <v>4055</v>
      </c>
      <c r="C1486" s="139">
        <v>101286393.41999999</v>
      </c>
      <c r="F1486" s="20"/>
      <c r="G1486" s="20"/>
      <c r="H1486" s="20"/>
    </row>
    <row r="1487" spans="2:8" s="12" customFormat="1" ht="15">
      <c r="B1487" s="132" t="s">
        <v>4056</v>
      </c>
      <c r="C1487" s="139">
        <v>719739148.48000002</v>
      </c>
      <c r="F1487" s="20"/>
      <c r="G1487" s="20"/>
      <c r="H1487" s="20"/>
    </row>
    <row r="1488" spans="2:8" s="12" customFormat="1" ht="15">
      <c r="B1488" s="132" t="s">
        <v>2098</v>
      </c>
      <c r="C1488" s="139">
        <v>370470899.41999996</v>
      </c>
      <c r="F1488" s="20"/>
      <c r="G1488" s="20"/>
      <c r="H1488" s="20"/>
    </row>
    <row r="1489" spans="2:8" s="12" customFormat="1" ht="15">
      <c r="B1489" s="132" t="s">
        <v>2099</v>
      </c>
      <c r="C1489" s="139">
        <v>103319495.30000001</v>
      </c>
      <c r="F1489" s="20"/>
      <c r="G1489" s="20"/>
      <c r="H1489" s="20"/>
    </row>
    <row r="1490" spans="2:8" s="12" customFormat="1" ht="15">
      <c r="B1490" s="132" t="s">
        <v>2099</v>
      </c>
      <c r="C1490" s="139">
        <v>909653172.4799999</v>
      </c>
      <c r="F1490" s="20"/>
      <c r="G1490" s="20"/>
      <c r="H1490" s="20"/>
    </row>
    <row r="1491" spans="2:8" s="12" customFormat="1" ht="15">
      <c r="C1491" s="138">
        <f>SUM(C1479:C1490)</f>
        <v>7752926153.4499998</v>
      </c>
      <c r="F1491" s="20"/>
      <c r="G1491" s="20"/>
      <c r="H1491" s="20"/>
    </row>
    <row r="1492" spans="2:8" s="12" customFormat="1">
      <c r="C1492" s="105"/>
      <c r="F1492" s="20"/>
      <c r="G1492" s="20"/>
      <c r="H1492" s="20"/>
    </row>
    <row r="1493" spans="2:8" s="12" customFormat="1" ht="15">
      <c r="B1493" s="117" t="s">
        <v>2090</v>
      </c>
      <c r="C1493" s="138">
        <f>C1491-C1476</f>
        <v>95178211.909998894</v>
      </c>
      <c r="F1493" s="20"/>
      <c r="G1493" s="20"/>
      <c r="H1493" s="20"/>
    </row>
    <row r="1495" spans="2:8" ht="15">
      <c r="B1495" s="109" t="s">
        <v>4193</v>
      </c>
    </row>
    <row r="1496" spans="2:8">
      <c r="B1496" s="211"/>
      <c r="C1496" s="119"/>
      <c r="D1496" s="211"/>
      <c r="E1496" s="211"/>
    </row>
    <row r="1497" spans="2:8" ht="15">
      <c r="B1497" s="375" t="s">
        <v>1802</v>
      </c>
      <c r="C1497" s="375" t="s">
        <v>2136</v>
      </c>
      <c r="D1497" s="375" t="s">
        <v>4194</v>
      </c>
      <c r="E1497" s="375" t="s">
        <v>2158</v>
      </c>
    </row>
    <row r="1498" spans="2:8">
      <c r="B1498" s="102" t="s">
        <v>198</v>
      </c>
      <c r="C1498" s="103" t="s">
        <v>198</v>
      </c>
      <c r="D1498" s="104" t="s">
        <v>198</v>
      </c>
      <c r="E1498" s="104" t="s">
        <v>198</v>
      </c>
    </row>
    <row r="1500" spans="2:8" ht="15">
      <c r="B1500" s="109" t="s">
        <v>4195</v>
      </c>
      <c r="C1500" s="5" t="s">
        <v>198</v>
      </c>
    </row>
    <row r="1501" spans="2:8" ht="15">
      <c r="B1501" s="109"/>
    </row>
    <row r="1502" spans="2:8" ht="15">
      <c r="B1502" s="377" t="s">
        <v>4199</v>
      </c>
      <c r="C1502" s="377"/>
    </row>
    <row r="1503" spans="2:8" ht="15">
      <c r="B1503" s="376"/>
      <c r="C1503" s="376"/>
    </row>
    <row r="1504" spans="2:8" ht="15">
      <c r="B1504" s="113" t="s">
        <v>4198</v>
      </c>
      <c r="C1504" s="116" t="s">
        <v>2086</v>
      </c>
    </row>
    <row r="1505" spans="2:6" ht="15">
      <c r="B1505" s="113"/>
      <c r="C1505" s="116"/>
    </row>
    <row r="1506" spans="2:6" ht="15">
      <c r="B1506" s="109"/>
    </row>
    <row r="1507" spans="2:6" ht="15">
      <c r="B1507" s="113" t="s">
        <v>4200</v>
      </c>
      <c r="C1507" s="116" t="s">
        <v>2088</v>
      </c>
    </row>
    <row r="1508" spans="2:6" ht="15">
      <c r="B1508" s="111"/>
      <c r="C1508" s="103" t="s">
        <v>198</v>
      </c>
    </row>
    <row r="1509" spans="2:6" ht="15">
      <c r="B1509" s="109"/>
    </row>
    <row r="1510" spans="2:6" ht="15">
      <c r="B1510" s="109" t="s">
        <v>4201</v>
      </c>
      <c r="C1510" s="103" t="s">
        <v>198</v>
      </c>
    </row>
    <row r="1511" spans="2:6" ht="15">
      <c r="B1511" s="109"/>
    </row>
    <row r="1512" spans="2:6" ht="15">
      <c r="B1512" s="109"/>
    </row>
    <row r="1514" spans="2:6">
      <c r="B1514" s="2" t="s">
        <v>4196</v>
      </c>
    </row>
    <row r="1516" spans="2:6" ht="15">
      <c r="B1516" s="375" t="s">
        <v>1802</v>
      </c>
      <c r="C1516" s="375" t="s">
        <v>2135</v>
      </c>
      <c r="D1516" s="375" t="s">
        <v>4197</v>
      </c>
      <c r="E1516" s="375" t="s">
        <v>4194</v>
      </c>
      <c r="F1516" s="375" t="s">
        <v>2138</v>
      </c>
    </row>
    <row r="1517" spans="2:6">
      <c r="B1517" s="102" t="s">
        <v>198</v>
      </c>
      <c r="C1517" s="102" t="s">
        <v>198</v>
      </c>
      <c r="D1517" s="102" t="s">
        <v>198</v>
      </c>
      <c r="E1517" s="102" t="s">
        <v>198</v>
      </c>
      <c r="F1517" s="102" t="s">
        <v>198</v>
      </c>
    </row>
    <row r="1519" spans="2:6">
      <c r="B1519" s="2" t="s">
        <v>2139</v>
      </c>
      <c r="C1519" s="5" t="s">
        <v>198</v>
      </c>
    </row>
    <row r="1522" spans="2:6">
      <c r="B1522" s="2" t="s">
        <v>4202</v>
      </c>
      <c r="C1522" s="2"/>
      <c r="D1522" s="2"/>
    </row>
    <row r="1524" spans="2:6" ht="15">
      <c r="B1524" s="113" t="s">
        <v>4198</v>
      </c>
      <c r="C1524" s="116" t="s">
        <v>2086</v>
      </c>
    </row>
    <row r="1525" spans="2:6" ht="15">
      <c r="B1525" s="113"/>
      <c r="C1525" s="116"/>
    </row>
    <row r="1526" spans="2:6" ht="15">
      <c r="B1526" s="109"/>
    </row>
    <row r="1527" spans="2:6" ht="15">
      <c r="B1527" s="113" t="s">
        <v>4200</v>
      </c>
      <c r="C1527" s="116" t="s">
        <v>2088</v>
      </c>
    </row>
    <row r="1528" spans="2:6" ht="15">
      <c r="B1528" s="111"/>
      <c r="C1528" s="103" t="s">
        <v>198</v>
      </c>
    </row>
    <row r="1529" spans="2:6" ht="15">
      <c r="B1529" s="109"/>
    </row>
    <row r="1530" spans="2:6" ht="15">
      <c r="B1530" s="109" t="s">
        <v>4201</v>
      </c>
      <c r="C1530" s="103" t="s">
        <v>198</v>
      </c>
    </row>
    <row r="1532" spans="2:6">
      <c r="B1532" s="120" t="s">
        <v>2361</v>
      </c>
      <c r="C1532" s="119"/>
    </row>
    <row r="1533" spans="2:6" ht="45">
      <c r="B1533" s="185" t="s">
        <v>2148</v>
      </c>
      <c r="C1533" s="272" t="s">
        <v>2149</v>
      </c>
      <c r="D1533" s="185" t="s">
        <v>2150</v>
      </c>
      <c r="E1533" s="186" t="s">
        <v>2151</v>
      </c>
      <c r="F1533" s="186" t="s">
        <v>2152</v>
      </c>
    </row>
    <row r="1534" spans="2:6">
      <c r="B1534" s="103" t="s">
        <v>198</v>
      </c>
      <c r="C1534" s="103" t="s">
        <v>198</v>
      </c>
      <c r="D1534" s="103" t="s">
        <v>198</v>
      </c>
      <c r="E1534" s="103" t="s">
        <v>198</v>
      </c>
      <c r="F1534" s="103" t="s">
        <v>198</v>
      </c>
    </row>
    <row r="1535" spans="2:6">
      <c r="B1535" s="188" t="s">
        <v>2153</v>
      </c>
      <c r="C1535" s="119"/>
    </row>
  </sheetData>
  <mergeCells count="4">
    <mergeCell ref="B1:E1"/>
    <mergeCell ref="C3:C7"/>
    <mergeCell ref="D3:D7"/>
    <mergeCell ref="B224:F224"/>
  </mergeCells>
  <hyperlinks>
    <hyperlink ref="A1" location="Index!A1" display="Index" xr:uid="{F6D154D2-ED8F-4823-B5C0-9C4D5443FFCC}"/>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796A-5706-4C51-A4FB-51A6F53C2B86}">
  <dimension ref="A1:WVQ1064"/>
  <sheetViews>
    <sheetView workbookViewId="0">
      <selection activeCell="D111" sqref="D11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5.28515625" style="4"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398" t="s">
        <v>75</v>
      </c>
      <c r="C1" s="398"/>
      <c r="D1" s="398"/>
      <c r="E1" s="398"/>
    </row>
    <row r="2" spans="1:9" ht="13.5" thickBot="1"/>
    <row r="3" spans="1:9" s="12" customFormat="1" ht="15">
      <c r="B3" s="19" t="s">
        <v>1598</v>
      </c>
      <c r="C3" s="399"/>
      <c r="D3" s="402"/>
      <c r="F3" s="20"/>
      <c r="G3" s="20"/>
      <c r="H3" s="20"/>
      <c r="I3" s="21"/>
    </row>
    <row r="4" spans="1:9" s="12" customFormat="1" ht="30">
      <c r="B4" s="23" t="s">
        <v>1599</v>
      </c>
      <c r="C4" s="400"/>
      <c r="D4" s="403"/>
      <c r="F4" s="20"/>
      <c r="G4" s="20"/>
      <c r="H4" s="20"/>
      <c r="I4" s="21"/>
    </row>
    <row r="5" spans="1:9" s="12" customFormat="1" ht="15">
      <c r="B5" s="23" t="s">
        <v>1589</v>
      </c>
      <c r="C5" s="400"/>
      <c r="D5" s="403"/>
      <c r="F5" s="20"/>
      <c r="G5" s="20"/>
      <c r="H5" s="20"/>
      <c r="I5" s="21"/>
    </row>
    <row r="6" spans="1:9" s="12" customFormat="1" ht="15">
      <c r="B6" s="23" t="s">
        <v>1600</v>
      </c>
      <c r="C6" s="400"/>
      <c r="D6" s="403"/>
      <c r="F6" s="20"/>
      <c r="G6" s="20"/>
      <c r="H6" s="20"/>
      <c r="I6" s="21"/>
    </row>
    <row r="7" spans="1:9" s="12" customFormat="1" ht="30.75" thickBot="1">
      <c r="B7" s="24" t="s">
        <v>1601</v>
      </c>
      <c r="C7" s="401"/>
      <c r="D7" s="404"/>
      <c r="F7" s="20"/>
      <c r="G7" s="20"/>
      <c r="H7" s="20"/>
      <c r="I7" s="21"/>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2552</v>
      </c>
      <c r="C16" s="5" t="s">
        <v>212</v>
      </c>
      <c r="D16" s="1" t="s">
        <v>213</v>
      </c>
      <c r="E16" s="1" t="s">
        <v>215</v>
      </c>
      <c r="F16" s="4">
        <v>491750</v>
      </c>
      <c r="G16" s="4">
        <v>7914.96</v>
      </c>
      <c r="H16" s="4">
        <v>5.27</v>
      </c>
    </row>
    <row r="17" spans="2:8">
      <c r="B17" s="1" t="s">
        <v>2553</v>
      </c>
      <c r="C17" s="5" t="s">
        <v>212</v>
      </c>
      <c r="D17" s="1" t="s">
        <v>213</v>
      </c>
      <c r="E17" s="1" t="s">
        <v>214</v>
      </c>
      <c r="F17" s="4">
        <v>854675</v>
      </c>
      <c r="G17" s="4">
        <v>7497.64</v>
      </c>
      <c r="H17" s="4">
        <v>5</v>
      </c>
    </row>
    <row r="18" spans="2:8">
      <c r="B18" s="1" t="s">
        <v>2582</v>
      </c>
      <c r="C18" s="5" t="s">
        <v>212</v>
      </c>
      <c r="D18" s="1" t="s">
        <v>228</v>
      </c>
      <c r="E18" s="1" t="s">
        <v>229</v>
      </c>
      <c r="F18" s="4">
        <v>226100</v>
      </c>
      <c r="G18" s="4">
        <v>5936.26</v>
      </c>
      <c r="H18" s="4">
        <v>3.96</v>
      </c>
    </row>
    <row r="19" spans="2:8">
      <c r="B19" s="1" t="s">
        <v>2551</v>
      </c>
      <c r="C19" s="5" t="s">
        <v>212</v>
      </c>
      <c r="D19" s="1" t="s">
        <v>216</v>
      </c>
      <c r="E19" s="1" t="s">
        <v>217</v>
      </c>
      <c r="F19" s="4">
        <v>232641</v>
      </c>
      <c r="G19" s="4">
        <v>5422.98</v>
      </c>
      <c r="H19" s="4">
        <v>3.61</v>
      </c>
    </row>
    <row r="20" spans="2:8">
      <c r="B20" s="1" t="s">
        <v>364</v>
      </c>
      <c r="C20" s="5" t="s">
        <v>212</v>
      </c>
      <c r="D20" s="1" t="s">
        <v>213</v>
      </c>
      <c r="E20" s="1" t="s">
        <v>365</v>
      </c>
      <c r="F20" s="4">
        <v>937500</v>
      </c>
      <c r="G20" s="4">
        <v>4910.16</v>
      </c>
      <c r="H20" s="4">
        <v>3.27</v>
      </c>
    </row>
    <row r="21" spans="2:8">
      <c r="B21" s="1" t="s">
        <v>2621</v>
      </c>
      <c r="C21" s="5" t="s">
        <v>212</v>
      </c>
      <c r="D21" s="1" t="s">
        <v>235</v>
      </c>
      <c r="E21" s="1" t="s">
        <v>236</v>
      </c>
      <c r="F21" s="4">
        <v>194261</v>
      </c>
      <c r="G21" s="4">
        <v>4204.2</v>
      </c>
      <c r="H21" s="4">
        <v>2.8</v>
      </c>
    </row>
    <row r="22" spans="2:8">
      <c r="B22" s="1" t="s">
        <v>2666</v>
      </c>
      <c r="C22" s="5" t="s">
        <v>212</v>
      </c>
      <c r="D22" s="1" t="s">
        <v>366</v>
      </c>
      <c r="E22" s="1" t="s">
        <v>367</v>
      </c>
      <c r="F22" s="4">
        <v>512176</v>
      </c>
      <c r="G22" s="4">
        <v>3836.2</v>
      </c>
      <c r="H22" s="4">
        <v>2.56</v>
      </c>
    </row>
    <row r="23" spans="2:8">
      <c r="B23" s="1" t="s">
        <v>2547</v>
      </c>
      <c r="C23" s="5" t="s">
        <v>212</v>
      </c>
      <c r="D23" s="1" t="s">
        <v>218</v>
      </c>
      <c r="E23" s="1" t="s">
        <v>220</v>
      </c>
      <c r="F23" s="4">
        <v>113738</v>
      </c>
      <c r="G23" s="4">
        <v>3646.33</v>
      </c>
      <c r="H23" s="4">
        <v>2.4300000000000002</v>
      </c>
    </row>
    <row r="24" spans="2:8">
      <c r="B24" s="1" t="s">
        <v>2597</v>
      </c>
      <c r="C24" s="5" t="s">
        <v>212</v>
      </c>
      <c r="D24" s="1" t="s">
        <v>218</v>
      </c>
      <c r="E24" s="1" t="s">
        <v>219</v>
      </c>
      <c r="F24" s="4">
        <v>243000</v>
      </c>
      <c r="G24" s="4">
        <v>3469.92</v>
      </c>
      <c r="H24" s="4">
        <v>2.31</v>
      </c>
    </row>
    <row r="25" spans="2:8">
      <c r="B25" s="1" t="s">
        <v>2533</v>
      </c>
      <c r="C25" s="5" t="s">
        <v>212</v>
      </c>
      <c r="D25" s="1" t="s">
        <v>213</v>
      </c>
      <c r="E25" s="1" t="s">
        <v>227</v>
      </c>
      <c r="F25" s="4">
        <v>296900</v>
      </c>
      <c r="G25" s="4">
        <v>2548.89</v>
      </c>
      <c r="H25" s="4">
        <v>1.7</v>
      </c>
    </row>
    <row r="26" spans="2:8">
      <c r="B26" s="1" t="s">
        <v>636</v>
      </c>
      <c r="C26" s="5" t="s">
        <v>212</v>
      </c>
      <c r="D26" s="1" t="s">
        <v>213</v>
      </c>
      <c r="E26" s="1" t="s">
        <v>637</v>
      </c>
      <c r="F26" s="4">
        <v>1415000</v>
      </c>
      <c r="G26" s="4">
        <v>2389.23</v>
      </c>
      <c r="H26" s="4">
        <v>1.59</v>
      </c>
    </row>
    <row r="27" spans="2:8">
      <c r="B27" s="1" t="s">
        <v>2535</v>
      </c>
      <c r="C27" s="5" t="s">
        <v>212</v>
      </c>
      <c r="D27" s="1" t="s">
        <v>354</v>
      </c>
      <c r="E27" s="1" t="s">
        <v>377</v>
      </c>
      <c r="F27" s="4">
        <v>918666</v>
      </c>
      <c r="G27" s="4">
        <v>2073.4299999999998</v>
      </c>
      <c r="H27" s="4">
        <v>1.38</v>
      </c>
    </row>
    <row r="28" spans="2:8">
      <c r="B28" s="1" t="s">
        <v>2541</v>
      </c>
      <c r="C28" s="5" t="s">
        <v>212</v>
      </c>
      <c r="D28" s="1" t="s">
        <v>241</v>
      </c>
      <c r="E28" s="1" t="s">
        <v>242</v>
      </c>
      <c r="F28" s="4">
        <v>26900</v>
      </c>
      <c r="G28" s="4">
        <v>2050.36</v>
      </c>
      <c r="H28" s="4">
        <v>1.37</v>
      </c>
    </row>
    <row r="29" spans="2:8">
      <c r="B29" s="1" t="s">
        <v>2636</v>
      </c>
      <c r="C29" s="5" t="s">
        <v>212</v>
      </c>
      <c r="D29" s="1" t="s">
        <v>354</v>
      </c>
      <c r="E29" s="1" t="s">
        <v>375</v>
      </c>
      <c r="F29" s="4">
        <v>1065000</v>
      </c>
      <c r="G29" s="4">
        <v>1864.82</v>
      </c>
      <c r="H29" s="4">
        <v>1.24</v>
      </c>
    </row>
    <row r="30" spans="2:8">
      <c r="B30" s="1" t="s">
        <v>2532</v>
      </c>
      <c r="C30" s="5" t="s">
        <v>212</v>
      </c>
      <c r="D30" s="1" t="s">
        <v>284</v>
      </c>
      <c r="E30" s="1" t="s">
        <v>285</v>
      </c>
      <c r="F30" s="4">
        <v>61500</v>
      </c>
      <c r="G30" s="4">
        <v>1813.54</v>
      </c>
      <c r="H30" s="4">
        <v>1.21</v>
      </c>
    </row>
    <row r="31" spans="2:8">
      <c r="B31" s="1" t="s">
        <v>2583</v>
      </c>
      <c r="C31" s="5" t="s">
        <v>212</v>
      </c>
      <c r="D31" s="1" t="s">
        <v>316</v>
      </c>
      <c r="E31" s="1" t="s">
        <v>499</v>
      </c>
      <c r="F31" s="4">
        <v>497000</v>
      </c>
      <c r="G31" s="4">
        <v>1772.8</v>
      </c>
      <c r="H31" s="4">
        <v>1.18</v>
      </c>
    </row>
    <row r="32" spans="2:8">
      <c r="B32" s="1" t="s">
        <v>2550</v>
      </c>
      <c r="C32" s="5" t="s">
        <v>212</v>
      </c>
      <c r="D32" s="1" t="s">
        <v>221</v>
      </c>
      <c r="E32" s="1" t="s">
        <v>222</v>
      </c>
      <c r="F32" s="4">
        <v>445000</v>
      </c>
      <c r="G32" s="4">
        <v>1706.58</v>
      </c>
      <c r="H32" s="4">
        <v>1.1399999999999999</v>
      </c>
    </row>
    <row r="33" spans="2:8">
      <c r="B33" s="1" t="s">
        <v>2679</v>
      </c>
      <c r="C33" s="5" t="s">
        <v>212</v>
      </c>
      <c r="D33" s="1" t="s">
        <v>284</v>
      </c>
      <c r="E33" s="1" t="s">
        <v>371</v>
      </c>
      <c r="F33" s="4">
        <v>145000</v>
      </c>
      <c r="G33" s="4">
        <v>1680.12</v>
      </c>
      <c r="H33" s="4">
        <v>1.1200000000000001</v>
      </c>
    </row>
    <row r="34" spans="2:8">
      <c r="B34" s="1" t="s">
        <v>2677</v>
      </c>
      <c r="C34" s="5" t="s">
        <v>212</v>
      </c>
      <c r="D34" s="1" t="s">
        <v>284</v>
      </c>
      <c r="E34" s="1" t="s">
        <v>372</v>
      </c>
      <c r="F34" s="4">
        <v>19400</v>
      </c>
      <c r="G34" s="4">
        <v>1608.68</v>
      </c>
      <c r="H34" s="4">
        <v>1.07</v>
      </c>
    </row>
    <row r="35" spans="2:8">
      <c r="B35" s="1" t="s">
        <v>2810</v>
      </c>
      <c r="C35" s="5" t="s">
        <v>212</v>
      </c>
      <c r="D35" s="1" t="s">
        <v>239</v>
      </c>
      <c r="E35" s="1" t="s">
        <v>522</v>
      </c>
      <c r="F35" s="4">
        <v>98250</v>
      </c>
      <c r="G35" s="4">
        <v>1601.08</v>
      </c>
      <c r="H35" s="4">
        <v>1.07</v>
      </c>
    </row>
    <row r="36" spans="2:8">
      <c r="B36" s="1" t="s">
        <v>2808</v>
      </c>
      <c r="C36" s="5" t="s">
        <v>212</v>
      </c>
      <c r="D36" s="1" t="s">
        <v>311</v>
      </c>
      <c r="E36" s="1" t="s">
        <v>482</v>
      </c>
      <c r="F36" s="4">
        <v>35949</v>
      </c>
      <c r="G36" s="4">
        <v>1549.73</v>
      </c>
      <c r="H36" s="4">
        <v>1.03</v>
      </c>
    </row>
    <row r="37" spans="2:8">
      <c r="B37" s="1" t="s">
        <v>2618</v>
      </c>
      <c r="C37" s="5" t="s">
        <v>212</v>
      </c>
      <c r="D37" s="1" t="s">
        <v>243</v>
      </c>
      <c r="E37" s="1" t="s">
        <v>373</v>
      </c>
      <c r="F37" s="4">
        <v>155000</v>
      </c>
      <c r="G37" s="4">
        <v>1523.81</v>
      </c>
      <c r="H37" s="4">
        <v>1.02</v>
      </c>
    </row>
    <row r="38" spans="2:8">
      <c r="B38" s="1" t="s">
        <v>455</v>
      </c>
      <c r="C38" s="5" t="s">
        <v>212</v>
      </c>
      <c r="D38" s="1" t="s">
        <v>331</v>
      </c>
      <c r="E38" s="1" t="s">
        <v>456</v>
      </c>
      <c r="F38" s="4">
        <v>2858100</v>
      </c>
      <c r="G38" s="4">
        <v>1440.48</v>
      </c>
      <c r="H38" s="4">
        <v>0.96</v>
      </c>
    </row>
    <row r="39" spans="2:8">
      <c r="B39" s="1" t="s">
        <v>2599</v>
      </c>
      <c r="C39" s="5" t="s">
        <v>212</v>
      </c>
      <c r="D39" s="1" t="s">
        <v>213</v>
      </c>
      <c r="E39" s="1" t="s">
        <v>382</v>
      </c>
      <c r="F39" s="4">
        <v>134550</v>
      </c>
      <c r="G39" s="4">
        <v>1436.93</v>
      </c>
      <c r="H39" s="4">
        <v>0.96</v>
      </c>
    </row>
    <row r="40" spans="2:8">
      <c r="B40" s="1" t="s">
        <v>2845</v>
      </c>
      <c r="C40" s="5" t="s">
        <v>212</v>
      </c>
      <c r="D40" s="1" t="s">
        <v>316</v>
      </c>
      <c r="E40" s="1" t="s">
        <v>614</v>
      </c>
      <c r="F40" s="4">
        <v>296000</v>
      </c>
      <c r="G40" s="4">
        <v>1405.11</v>
      </c>
      <c r="H40" s="4">
        <v>0.94</v>
      </c>
    </row>
    <row r="41" spans="2:8">
      <c r="B41" s="1" t="s">
        <v>2809</v>
      </c>
      <c r="C41" s="5" t="s">
        <v>212</v>
      </c>
      <c r="D41" s="1" t="s">
        <v>218</v>
      </c>
      <c r="E41" s="1" t="s">
        <v>370</v>
      </c>
      <c r="F41" s="4">
        <v>126300</v>
      </c>
      <c r="G41" s="4">
        <v>1370.67</v>
      </c>
      <c r="H41" s="4">
        <v>0.91</v>
      </c>
    </row>
    <row r="42" spans="2:8">
      <c r="B42" s="1" t="s">
        <v>2846</v>
      </c>
      <c r="C42" s="5" t="s">
        <v>212</v>
      </c>
      <c r="D42" s="1" t="s">
        <v>237</v>
      </c>
      <c r="E42" s="1" t="s">
        <v>238</v>
      </c>
      <c r="F42" s="4">
        <v>55371</v>
      </c>
      <c r="G42" s="4">
        <v>1269.49</v>
      </c>
      <c r="H42" s="4">
        <v>0.85</v>
      </c>
    </row>
    <row r="43" spans="2:8">
      <c r="B43" s="1" t="s">
        <v>2588</v>
      </c>
      <c r="C43" s="5" t="s">
        <v>212</v>
      </c>
      <c r="D43" s="1" t="s">
        <v>243</v>
      </c>
      <c r="E43" s="1" t="s">
        <v>597</v>
      </c>
      <c r="F43" s="4">
        <v>135650</v>
      </c>
      <c r="G43" s="4">
        <v>1221.53</v>
      </c>
      <c r="H43" s="4">
        <v>0.81</v>
      </c>
    </row>
    <row r="44" spans="2:8">
      <c r="B44" s="1" t="s">
        <v>639</v>
      </c>
      <c r="C44" s="5" t="s">
        <v>212</v>
      </c>
      <c r="D44" s="1" t="s">
        <v>306</v>
      </c>
      <c r="E44" s="1" t="s">
        <v>640</v>
      </c>
      <c r="F44" s="4">
        <v>171462</v>
      </c>
      <c r="G44" s="4">
        <v>1202.72</v>
      </c>
      <c r="H44" s="4">
        <v>0.8</v>
      </c>
    </row>
    <row r="45" spans="2:8">
      <c r="B45" s="1" t="s">
        <v>2623</v>
      </c>
      <c r="C45" s="5" t="s">
        <v>212</v>
      </c>
      <c r="D45" s="1" t="s">
        <v>213</v>
      </c>
      <c r="E45" s="1" t="s">
        <v>400</v>
      </c>
      <c r="F45" s="4">
        <v>846583</v>
      </c>
      <c r="G45" s="4">
        <v>1194.53</v>
      </c>
      <c r="H45" s="4">
        <v>0.8</v>
      </c>
    </row>
    <row r="46" spans="2:8">
      <c r="B46" s="1" t="s">
        <v>2681</v>
      </c>
      <c r="C46" s="5" t="s">
        <v>212</v>
      </c>
      <c r="D46" s="1" t="s">
        <v>448</v>
      </c>
      <c r="E46" s="1" t="s">
        <v>449</v>
      </c>
      <c r="F46" s="4">
        <v>263700</v>
      </c>
      <c r="G46" s="4">
        <v>1068.9100000000001</v>
      </c>
      <c r="H46" s="4">
        <v>0.71</v>
      </c>
    </row>
    <row r="47" spans="2:8">
      <c r="B47" s="1" t="s">
        <v>2847</v>
      </c>
      <c r="C47" s="5" t="s">
        <v>212</v>
      </c>
      <c r="D47" s="1" t="s">
        <v>340</v>
      </c>
      <c r="E47" s="1" t="s">
        <v>591</v>
      </c>
      <c r="F47" s="4">
        <v>153900</v>
      </c>
      <c r="G47" s="4">
        <v>1058.99</v>
      </c>
      <c r="H47" s="4">
        <v>0.71</v>
      </c>
    </row>
    <row r="48" spans="2:8">
      <c r="B48" s="1" t="s">
        <v>2812</v>
      </c>
      <c r="C48" s="5" t="s">
        <v>212</v>
      </c>
      <c r="D48" s="1" t="s">
        <v>213</v>
      </c>
      <c r="E48" s="1" t="s">
        <v>513</v>
      </c>
      <c r="F48" s="4">
        <v>800000</v>
      </c>
      <c r="G48" s="4">
        <v>1058.4000000000001</v>
      </c>
      <c r="H48" s="4">
        <v>0.71</v>
      </c>
    </row>
    <row r="49" spans="2:8">
      <c r="B49" s="1" t="s">
        <v>2814</v>
      </c>
      <c r="C49" s="5" t="s">
        <v>212</v>
      </c>
      <c r="D49" s="1" t="s">
        <v>237</v>
      </c>
      <c r="E49" s="1" t="s">
        <v>641</v>
      </c>
      <c r="F49" s="4">
        <v>213269</v>
      </c>
      <c r="G49" s="4">
        <v>973.25</v>
      </c>
      <c r="H49" s="4">
        <v>0.65</v>
      </c>
    </row>
    <row r="50" spans="2:8">
      <c r="B50" s="1" t="s">
        <v>2530</v>
      </c>
      <c r="C50" s="5" t="s">
        <v>212</v>
      </c>
      <c r="D50" s="1" t="s">
        <v>393</v>
      </c>
      <c r="E50" s="1" t="s">
        <v>394</v>
      </c>
      <c r="F50" s="4">
        <v>450000</v>
      </c>
      <c r="G50" s="4">
        <v>955.13</v>
      </c>
      <c r="H50" s="4">
        <v>0.64</v>
      </c>
    </row>
    <row r="51" spans="2:8">
      <c r="B51" s="1" t="s">
        <v>2811</v>
      </c>
      <c r="C51" s="5" t="s">
        <v>212</v>
      </c>
      <c r="D51" s="1" t="s">
        <v>218</v>
      </c>
      <c r="E51" s="1" t="s">
        <v>381</v>
      </c>
      <c r="F51" s="4">
        <v>86000</v>
      </c>
      <c r="G51" s="4">
        <v>947.59</v>
      </c>
      <c r="H51" s="4">
        <v>0.63</v>
      </c>
    </row>
    <row r="52" spans="2:8">
      <c r="B52" s="1" t="s">
        <v>2848</v>
      </c>
      <c r="C52" s="5" t="s">
        <v>212</v>
      </c>
      <c r="D52" s="1" t="s">
        <v>239</v>
      </c>
      <c r="E52" s="1" t="s">
        <v>642</v>
      </c>
      <c r="F52" s="4">
        <v>111600</v>
      </c>
      <c r="G52" s="4">
        <v>859.82</v>
      </c>
      <c r="H52" s="4">
        <v>0.56999999999999995</v>
      </c>
    </row>
    <row r="53" spans="2:8">
      <c r="B53" s="1" t="s">
        <v>2527</v>
      </c>
      <c r="C53" s="5" t="s">
        <v>212</v>
      </c>
      <c r="D53" s="1" t="s">
        <v>241</v>
      </c>
      <c r="E53" s="1" t="s">
        <v>276</v>
      </c>
      <c r="F53" s="4">
        <v>50900</v>
      </c>
      <c r="G53" s="4">
        <v>848.6</v>
      </c>
      <c r="H53" s="4">
        <v>0.56999999999999995</v>
      </c>
    </row>
    <row r="54" spans="2:8">
      <c r="B54" s="1" t="s">
        <v>2816</v>
      </c>
      <c r="C54" s="5" t="s">
        <v>212</v>
      </c>
      <c r="D54" s="1" t="s">
        <v>237</v>
      </c>
      <c r="E54" s="1" t="s">
        <v>529</v>
      </c>
      <c r="F54" s="4">
        <v>25000</v>
      </c>
      <c r="G54" s="4">
        <v>841.29</v>
      </c>
      <c r="H54" s="4">
        <v>0.56000000000000005</v>
      </c>
    </row>
    <row r="55" spans="2:8">
      <c r="B55" s="1" t="s">
        <v>2606</v>
      </c>
      <c r="C55" s="5" t="s">
        <v>212</v>
      </c>
      <c r="D55" s="1" t="s">
        <v>331</v>
      </c>
      <c r="E55" s="1" t="s">
        <v>450</v>
      </c>
      <c r="F55" s="4">
        <v>26200</v>
      </c>
      <c r="G55" s="4">
        <v>793.91</v>
      </c>
      <c r="H55" s="4">
        <v>0.53</v>
      </c>
    </row>
    <row r="56" spans="2:8">
      <c r="B56" s="1" t="s">
        <v>2591</v>
      </c>
      <c r="C56" s="5" t="s">
        <v>212</v>
      </c>
      <c r="D56" s="1" t="s">
        <v>241</v>
      </c>
      <c r="E56" s="1" t="s">
        <v>445</v>
      </c>
      <c r="F56" s="4">
        <v>214200</v>
      </c>
      <c r="G56" s="4">
        <v>783.01</v>
      </c>
      <c r="H56" s="4">
        <v>0.52</v>
      </c>
    </row>
    <row r="57" spans="2:8">
      <c r="B57" s="1" t="s">
        <v>2605</v>
      </c>
      <c r="C57" s="5" t="s">
        <v>212</v>
      </c>
      <c r="D57" s="1" t="s">
        <v>274</v>
      </c>
      <c r="E57" s="1" t="s">
        <v>488</v>
      </c>
      <c r="F57" s="4">
        <v>176000</v>
      </c>
      <c r="G57" s="4">
        <v>766.83</v>
      </c>
      <c r="H57" s="4">
        <v>0.51</v>
      </c>
    </row>
    <row r="58" spans="2:8">
      <c r="B58" s="1" t="s">
        <v>2644</v>
      </c>
      <c r="C58" s="5" t="s">
        <v>212</v>
      </c>
      <c r="D58" s="1" t="s">
        <v>274</v>
      </c>
      <c r="E58" s="1" t="s">
        <v>275</v>
      </c>
      <c r="F58" s="4">
        <v>70000</v>
      </c>
      <c r="G58" s="4">
        <v>748.65</v>
      </c>
      <c r="H58" s="4">
        <v>0.5</v>
      </c>
    </row>
    <row r="59" spans="2:8">
      <c r="B59" s="1" t="s">
        <v>2612</v>
      </c>
      <c r="C59" s="5" t="s">
        <v>212</v>
      </c>
      <c r="D59" s="1" t="s">
        <v>243</v>
      </c>
      <c r="E59" s="1" t="s">
        <v>244</v>
      </c>
      <c r="F59" s="4">
        <v>16050</v>
      </c>
      <c r="G59" s="4">
        <v>741.95</v>
      </c>
      <c r="H59" s="4">
        <v>0.49</v>
      </c>
    </row>
    <row r="60" spans="2:8">
      <c r="B60" s="1" t="s">
        <v>2678</v>
      </c>
      <c r="C60" s="5" t="s">
        <v>212</v>
      </c>
      <c r="D60" s="1" t="s">
        <v>249</v>
      </c>
      <c r="E60" s="1" t="s">
        <v>600</v>
      </c>
      <c r="F60" s="4">
        <v>116500</v>
      </c>
      <c r="G60" s="4">
        <v>736.16</v>
      </c>
      <c r="H60" s="4">
        <v>0.49</v>
      </c>
    </row>
    <row r="61" spans="2:8">
      <c r="B61" s="1" t="s">
        <v>2819</v>
      </c>
      <c r="C61" s="5" t="s">
        <v>212</v>
      </c>
      <c r="D61" s="1" t="s">
        <v>340</v>
      </c>
      <c r="E61" s="1" t="s">
        <v>374</v>
      </c>
      <c r="F61" s="4">
        <v>681250</v>
      </c>
      <c r="G61" s="4">
        <v>711.91</v>
      </c>
      <c r="H61" s="4">
        <v>0.47</v>
      </c>
    </row>
    <row r="62" spans="2:8">
      <c r="B62" s="1" t="s">
        <v>2604</v>
      </c>
      <c r="C62" s="5" t="s">
        <v>212</v>
      </c>
      <c r="D62" s="1" t="s">
        <v>267</v>
      </c>
      <c r="E62" s="1" t="s">
        <v>625</v>
      </c>
      <c r="F62" s="4">
        <v>40500</v>
      </c>
      <c r="G62" s="4">
        <v>691.68</v>
      </c>
      <c r="H62" s="4">
        <v>0.46</v>
      </c>
    </row>
    <row r="63" spans="2:8">
      <c r="B63" s="1" t="s">
        <v>2542</v>
      </c>
      <c r="C63" s="5" t="s">
        <v>212</v>
      </c>
      <c r="D63" s="1" t="s">
        <v>239</v>
      </c>
      <c r="E63" s="1" t="s">
        <v>390</v>
      </c>
      <c r="F63" s="4">
        <v>23000</v>
      </c>
      <c r="G63" s="4">
        <v>662.41</v>
      </c>
      <c r="H63" s="4">
        <v>0.44</v>
      </c>
    </row>
    <row r="64" spans="2:8">
      <c r="B64" s="1" t="s">
        <v>643</v>
      </c>
      <c r="C64" s="5" t="s">
        <v>212</v>
      </c>
      <c r="D64" s="1" t="s">
        <v>306</v>
      </c>
      <c r="E64" s="1" t="s">
        <v>644</v>
      </c>
      <c r="F64" s="4">
        <v>59803</v>
      </c>
      <c r="G64" s="4">
        <v>575.78</v>
      </c>
      <c r="H64" s="4">
        <v>0.38</v>
      </c>
    </row>
    <row r="65" spans="2:9">
      <c r="B65" s="1" t="s">
        <v>2849</v>
      </c>
      <c r="C65" s="5" t="s">
        <v>212</v>
      </c>
      <c r="D65" s="1" t="s">
        <v>324</v>
      </c>
      <c r="E65" s="1" t="s">
        <v>334</v>
      </c>
      <c r="F65" s="4">
        <v>65000</v>
      </c>
      <c r="G65" s="4">
        <v>548.83000000000004</v>
      </c>
      <c r="H65" s="4">
        <v>0.37</v>
      </c>
    </row>
    <row r="66" spans="2:9">
      <c r="B66" s="1" t="s">
        <v>2813</v>
      </c>
      <c r="C66" s="5" t="s">
        <v>212</v>
      </c>
      <c r="D66" s="1" t="s">
        <v>251</v>
      </c>
      <c r="E66" s="1" t="s">
        <v>519</v>
      </c>
      <c r="F66" s="4">
        <v>30000</v>
      </c>
      <c r="G66" s="4">
        <v>416.1</v>
      </c>
      <c r="H66" s="4">
        <v>0.28000000000000003</v>
      </c>
    </row>
    <row r="67" spans="2:9">
      <c r="B67" s="1" t="s">
        <v>2627</v>
      </c>
      <c r="C67" s="5" t="s">
        <v>212</v>
      </c>
      <c r="D67" s="1" t="s">
        <v>237</v>
      </c>
      <c r="E67" s="1" t="s">
        <v>539</v>
      </c>
      <c r="F67" s="4">
        <v>400000</v>
      </c>
      <c r="G67" s="4">
        <v>280.2</v>
      </c>
      <c r="H67" s="4">
        <v>0.19</v>
      </c>
    </row>
    <row r="68" spans="2:9">
      <c r="B68" s="1" t="s">
        <v>2821</v>
      </c>
      <c r="C68" s="5" t="s">
        <v>212</v>
      </c>
      <c r="D68" s="1" t="s">
        <v>366</v>
      </c>
      <c r="E68" s="1" t="s">
        <v>645</v>
      </c>
      <c r="F68" s="4">
        <v>36562</v>
      </c>
      <c r="G68" s="4">
        <v>134.07</v>
      </c>
      <c r="H68" s="4">
        <v>0.09</v>
      </c>
    </row>
    <row r="69" spans="2:9">
      <c r="B69" s="1" t="s">
        <v>2584</v>
      </c>
      <c r="C69" s="5" t="s">
        <v>212</v>
      </c>
      <c r="D69" s="1" t="s">
        <v>354</v>
      </c>
      <c r="E69" s="1" t="s">
        <v>466</v>
      </c>
      <c r="F69" s="4">
        <v>1250</v>
      </c>
      <c r="G69" s="4">
        <v>2.38</v>
      </c>
      <c r="H69" s="4">
        <v>0</v>
      </c>
      <c r="I69" s="1" t="s">
        <v>646</v>
      </c>
    </row>
    <row r="70" spans="2:9">
      <c r="B70" s="1" t="s">
        <v>2682</v>
      </c>
      <c r="C70" s="5" t="s">
        <v>212</v>
      </c>
      <c r="D70" s="1" t="s">
        <v>448</v>
      </c>
      <c r="E70" s="1" t="s">
        <v>449</v>
      </c>
      <c r="F70" s="4">
        <v>-25200</v>
      </c>
      <c r="G70" s="4">
        <v>-102.3</v>
      </c>
      <c r="H70" s="4">
        <v>-7.0000000000000007E-2</v>
      </c>
    </row>
    <row r="71" spans="2:9">
      <c r="B71" s="1" t="s">
        <v>2750</v>
      </c>
      <c r="C71" s="5" t="s">
        <v>212</v>
      </c>
      <c r="D71" s="1" t="s">
        <v>235</v>
      </c>
      <c r="E71" s="1" t="s">
        <v>236</v>
      </c>
      <c r="F71" s="4">
        <v>-9000</v>
      </c>
      <c r="G71" s="4">
        <v>-196</v>
      </c>
      <c r="H71" s="4">
        <v>-0.13</v>
      </c>
    </row>
    <row r="72" spans="2:9">
      <c r="B72" s="1" t="s">
        <v>2823</v>
      </c>
      <c r="C72" s="5" t="s">
        <v>212</v>
      </c>
      <c r="D72" s="1" t="s">
        <v>340</v>
      </c>
      <c r="E72" s="1" t="s">
        <v>374</v>
      </c>
      <c r="F72" s="4">
        <v>-247500</v>
      </c>
      <c r="G72" s="4">
        <v>-260.37</v>
      </c>
      <c r="H72" s="4">
        <v>-0.17</v>
      </c>
    </row>
    <row r="73" spans="2:9">
      <c r="B73" s="1" t="s">
        <v>2822</v>
      </c>
      <c r="C73" s="5" t="s">
        <v>212</v>
      </c>
      <c r="D73" s="1" t="s">
        <v>218</v>
      </c>
      <c r="E73" s="1" t="s">
        <v>370</v>
      </c>
      <c r="F73" s="4">
        <v>-28000</v>
      </c>
      <c r="G73" s="4">
        <v>-305.45</v>
      </c>
      <c r="H73" s="4">
        <v>-0.2</v>
      </c>
    </row>
    <row r="74" spans="2:9">
      <c r="B74" s="1" t="s">
        <v>2826</v>
      </c>
      <c r="C74" s="5" t="s">
        <v>212</v>
      </c>
      <c r="D74" s="1" t="s">
        <v>218</v>
      </c>
      <c r="E74" s="1" t="s">
        <v>220</v>
      </c>
      <c r="F74" s="4">
        <v>-9800</v>
      </c>
      <c r="G74" s="4">
        <v>-315.39999999999998</v>
      </c>
      <c r="H74" s="4">
        <v>-0.21</v>
      </c>
    </row>
    <row r="75" spans="2:9">
      <c r="B75" s="1" t="s">
        <v>2787</v>
      </c>
      <c r="C75" s="5" t="s">
        <v>212</v>
      </c>
      <c r="D75" s="1" t="s">
        <v>243</v>
      </c>
      <c r="E75" s="1" t="s">
        <v>597</v>
      </c>
      <c r="F75" s="4">
        <v>-75400</v>
      </c>
      <c r="G75" s="4">
        <v>-683.2</v>
      </c>
      <c r="H75" s="4">
        <v>-0.46</v>
      </c>
    </row>
    <row r="76" spans="2:9">
      <c r="B76" s="1" t="s">
        <v>648</v>
      </c>
      <c r="C76" s="5" t="s">
        <v>212</v>
      </c>
      <c r="D76" s="1" t="s">
        <v>213</v>
      </c>
      <c r="E76" s="1" t="s">
        <v>365</v>
      </c>
      <c r="F76" s="4">
        <v>-130500</v>
      </c>
      <c r="G76" s="4">
        <v>-686.3</v>
      </c>
      <c r="H76" s="4">
        <v>-0.46</v>
      </c>
    </row>
    <row r="77" spans="2:9">
      <c r="B77" s="1" t="s">
        <v>2774</v>
      </c>
      <c r="C77" s="5" t="s">
        <v>212</v>
      </c>
      <c r="D77" s="1" t="s">
        <v>213</v>
      </c>
      <c r="E77" s="1" t="s">
        <v>382</v>
      </c>
      <c r="F77" s="4">
        <v>-66150</v>
      </c>
      <c r="G77" s="4">
        <v>-709.29</v>
      </c>
      <c r="H77" s="4">
        <v>-0.47</v>
      </c>
    </row>
    <row r="78" spans="2:9">
      <c r="B78" s="1" t="s">
        <v>2783</v>
      </c>
      <c r="C78" s="5" t="s">
        <v>212</v>
      </c>
      <c r="D78" s="1" t="s">
        <v>241</v>
      </c>
      <c r="E78" s="1" t="s">
        <v>445</v>
      </c>
      <c r="F78" s="4">
        <v>-214200</v>
      </c>
      <c r="G78" s="4">
        <v>-787.61</v>
      </c>
      <c r="H78" s="4">
        <v>-0.52</v>
      </c>
    </row>
    <row r="79" spans="2:9">
      <c r="B79" s="1" t="s">
        <v>2828</v>
      </c>
      <c r="C79" s="5" t="s">
        <v>212</v>
      </c>
      <c r="D79" s="1" t="s">
        <v>218</v>
      </c>
      <c r="E79" s="1" t="s">
        <v>381</v>
      </c>
      <c r="F79" s="4">
        <v>-85800</v>
      </c>
      <c r="G79" s="4">
        <v>-951.48</v>
      </c>
      <c r="H79" s="4">
        <v>-0.63</v>
      </c>
    </row>
    <row r="80" spans="2:9">
      <c r="B80" s="1" t="s">
        <v>2850</v>
      </c>
      <c r="C80" s="5" t="s">
        <v>212</v>
      </c>
      <c r="D80" s="1" t="s">
        <v>340</v>
      </c>
      <c r="E80" s="1" t="s">
        <v>591</v>
      </c>
      <c r="F80" s="4">
        <v>-153900</v>
      </c>
      <c r="G80" s="4">
        <v>-1065.3</v>
      </c>
      <c r="H80" s="4">
        <v>-0.71</v>
      </c>
    </row>
    <row r="81" spans="2:8">
      <c r="B81" s="1" t="s">
        <v>2751</v>
      </c>
      <c r="C81" s="5" t="s">
        <v>212</v>
      </c>
      <c r="D81" s="1" t="s">
        <v>213</v>
      </c>
      <c r="E81" s="1" t="s">
        <v>214</v>
      </c>
      <c r="F81" s="4">
        <v>-135800</v>
      </c>
      <c r="G81" s="4">
        <v>-1199.79</v>
      </c>
      <c r="H81" s="4">
        <v>-0.8</v>
      </c>
    </row>
    <row r="82" spans="2:8">
      <c r="B82" s="1" t="s">
        <v>2687</v>
      </c>
      <c r="C82" s="5" t="s">
        <v>212</v>
      </c>
      <c r="D82" s="1" t="s">
        <v>284</v>
      </c>
      <c r="E82" s="1" t="s">
        <v>372</v>
      </c>
      <c r="F82" s="4">
        <v>-19400</v>
      </c>
      <c r="G82" s="4">
        <v>-1619.97</v>
      </c>
      <c r="H82" s="4">
        <v>-1.08</v>
      </c>
    </row>
    <row r="83" spans="2:8">
      <c r="B83" s="1" t="s">
        <v>2798</v>
      </c>
      <c r="C83" s="5" t="s">
        <v>212</v>
      </c>
      <c r="D83" s="1" t="s">
        <v>228</v>
      </c>
      <c r="E83" s="1" t="s">
        <v>229</v>
      </c>
      <c r="F83" s="4">
        <v>-96000</v>
      </c>
      <c r="G83" s="4">
        <v>-2533.25</v>
      </c>
      <c r="H83" s="4">
        <v>-1.69</v>
      </c>
    </row>
    <row r="84" spans="2:8">
      <c r="B84" s="1" t="s">
        <v>2797</v>
      </c>
      <c r="C84" s="5" t="s">
        <v>212</v>
      </c>
      <c r="D84" s="1" t="s">
        <v>213</v>
      </c>
      <c r="E84" s="1" t="s">
        <v>215</v>
      </c>
      <c r="F84" s="4">
        <v>-192500</v>
      </c>
      <c r="G84" s="4">
        <v>-3117.63</v>
      </c>
      <c r="H84" s="4">
        <v>-2.08</v>
      </c>
    </row>
    <row r="85" spans="2:8">
      <c r="B85" s="2" t="s">
        <v>289</v>
      </c>
      <c r="C85" s="9"/>
      <c r="D85" s="2"/>
      <c r="E85" s="2"/>
      <c r="F85" s="10"/>
      <c r="G85" s="10">
        <f>SUM(G16:G69)</f>
        <v>98769.030000000013</v>
      </c>
      <c r="H85" s="10">
        <f>SUM(H16:H69)</f>
        <v>65.830000000000013</v>
      </c>
    </row>
    <row r="86" spans="2:8">
      <c r="B86" s="120" t="s">
        <v>4165</v>
      </c>
      <c r="C86" s="9"/>
      <c r="D86" s="2"/>
      <c r="E86" s="2"/>
      <c r="F86" s="10"/>
      <c r="G86" s="10"/>
      <c r="H86" s="10"/>
    </row>
    <row r="87" spans="2:8">
      <c r="B87" s="120" t="s">
        <v>4166</v>
      </c>
      <c r="C87" s="9"/>
      <c r="D87" s="2"/>
      <c r="E87" s="2"/>
      <c r="F87" s="10"/>
      <c r="G87" s="10"/>
      <c r="H87" s="10"/>
    </row>
    <row r="88" spans="2:8">
      <c r="B88" t="s">
        <v>638</v>
      </c>
      <c r="C88" s="5" t="s">
        <v>212</v>
      </c>
      <c r="D88" t="s">
        <v>4175</v>
      </c>
      <c r="E88" s="1" t="s">
        <v>638</v>
      </c>
      <c r="F88" s="370">
        <v>130</v>
      </c>
      <c r="G88" s="4">
        <v>1390.35</v>
      </c>
      <c r="H88" s="370">
        <v>0.92647100000000004</v>
      </c>
    </row>
    <row r="89" spans="2:8">
      <c r="B89" t="s">
        <v>635</v>
      </c>
      <c r="C89" s="5" t="s">
        <v>212</v>
      </c>
      <c r="D89" t="s">
        <v>4171</v>
      </c>
      <c r="E89" s="1" t="s">
        <v>635</v>
      </c>
      <c r="F89" s="370">
        <v>1486</v>
      </c>
      <c r="G89" s="4">
        <v>8814.0604000000003</v>
      </c>
      <c r="H89" s="370">
        <v>5.8733180000000003</v>
      </c>
    </row>
    <row r="90" spans="2:8">
      <c r="B90" t="s">
        <v>634</v>
      </c>
      <c r="C90" s="5" t="s">
        <v>212</v>
      </c>
      <c r="D90" t="s">
        <v>4169</v>
      </c>
      <c r="E90" s="1" t="s">
        <v>634</v>
      </c>
      <c r="F90" s="370">
        <v>543</v>
      </c>
      <c r="G90" s="4">
        <v>11764.3122</v>
      </c>
      <c r="H90" s="370">
        <v>7.8392410000000003</v>
      </c>
    </row>
    <row r="91" spans="2:8">
      <c r="B91" t="s">
        <v>2107</v>
      </c>
      <c r="C91" s="5" t="s">
        <v>212</v>
      </c>
      <c r="D91" t="s">
        <v>4176</v>
      </c>
      <c r="E91" s="1" t="s">
        <v>4177</v>
      </c>
      <c r="F91" s="370">
        <v>1026</v>
      </c>
      <c r="G91" s="4">
        <v>3698.4735000000001</v>
      </c>
      <c r="H91" s="370">
        <v>2.4645069999999998</v>
      </c>
    </row>
    <row r="92" spans="2:8">
      <c r="B92" s="120" t="s">
        <v>4167</v>
      </c>
      <c r="C92" s="9"/>
      <c r="D92" s="2"/>
      <c r="E92" s="2"/>
      <c r="F92" s="10"/>
      <c r="G92" s="10"/>
      <c r="H92" s="10"/>
    </row>
    <row r="93" spans="2:8">
      <c r="B93" s="1" t="s">
        <v>4078</v>
      </c>
      <c r="C93" s="5" t="s">
        <v>212</v>
      </c>
      <c r="D93" t="s">
        <v>4175</v>
      </c>
      <c r="E93" s="1" t="s">
        <v>638</v>
      </c>
      <c r="F93" s="4">
        <v>-130</v>
      </c>
      <c r="G93" s="4">
        <v>-1365.65</v>
      </c>
      <c r="H93" s="4">
        <v>-0.91001100000000001</v>
      </c>
    </row>
    <row r="94" spans="2:8">
      <c r="B94" s="1" t="s">
        <v>2113</v>
      </c>
      <c r="C94" s="5" t="s">
        <v>212</v>
      </c>
      <c r="D94" t="s">
        <v>4174</v>
      </c>
      <c r="E94" s="1" t="s">
        <v>4178</v>
      </c>
      <c r="F94" s="4">
        <v>27</v>
      </c>
      <c r="G94" s="4">
        <v>167.37299999999999</v>
      </c>
      <c r="H94" s="4">
        <v>0.11153</v>
      </c>
    </row>
    <row r="95" spans="2:8">
      <c r="B95" s="1" t="s">
        <v>4080</v>
      </c>
      <c r="C95" s="5" t="s">
        <v>212</v>
      </c>
      <c r="D95" t="s">
        <v>4173</v>
      </c>
      <c r="E95" s="1" t="s">
        <v>4178</v>
      </c>
      <c r="F95" s="4">
        <v>151</v>
      </c>
      <c r="G95" s="4">
        <v>942.995</v>
      </c>
      <c r="H95" s="4">
        <v>0.62837200000000004</v>
      </c>
    </row>
    <row r="96" spans="2:8">
      <c r="B96" s="1" t="s">
        <v>4081</v>
      </c>
      <c r="C96" s="5" t="s">
        <v>212</v>
      </c>
      <c r="D96" t="s">
        <v>4172</v>
      </c>
      <c r="E96" s="1" t="s">
        <v>647</v>
      </c>
      <c r="F96" s="4">
        <v>20</v>
      </c>
      <c r="G96" s="4">
        <v>1192.24</v>
      </c>
      <c r="H96" s="4">
        <v>0.794458</v>
      </c>
    </row>
    <row r="97" spans="2:8">
      <c r="B97" s="1" t="s">
        <v>4075</v>
      </c>
      <c r="C97" s="5" t="s">
        <v>212</v>
      </c>
      <c r="D97" t="s">
        <v>4171</v>
      </c>
      <c r="E97" s="1" t="s">
        <v>4179</v>
      </c>
      <c r="F97" s="4">
        <v>100</v>
      </c>
      <c r="G97" s="4">
        <v>595.82000000000005</v>
      </c>
      <c r="H97" s="4">
        <v>0.39702900000000002</v>
      </c>
    </row>
    <row r="98" spans="2:8">
      <c r="B98" s="1" t="s">
        <v>2108</v>
      </c>
      <c r="C98" s="5" t="s">
        <v>212</v>
      </c>
      <c r="D98" t="s">
        <v>4171</v>
      </c>
      <c r="E98" s="1" t="s">
        <v>4179</v>
      </c>
      <c r="F98" s="4">
        <v>-100</v>
      </c>
      <c r="G98" s="4">
        <v>-593.85</v>
      </c>
      <c r="H98" s="4">
        <v>-0.39571656491282509</v>
      </c>
    </row>
    <row r="99" spans="2:8">
      <c r="B99" s="1" t="s">
        <v>2108</v>
      </c>
      <c r="C99" s="5" t="s">
        <v>212</v>
      </c>
      <c r="D99" t="s">
        <v>4171</v>
      </c>
      <c r="E99" s="1" t="s">
        <v>4179</v>
      </c>
      <c r="F99" s="4">
        <v>-1386</v>
      </c>
      <c r="G99" s="4">
        <v>-8230.7610000000004</v>
      </c>
      <c r="H99" s="4">
        <v>-5.4846315896917552</v>
      </c>
    </row>
    <row r="100" spans="2:8">
      <c r="B100" s="1" t="s">
        <v>2112</v>
      </c>
      <c r="C100" s="5" t="s">
        <v>212</v>
      </c>
      <c r="D100" t="s">
        <v>4170</v>
      </c>
      <c r="E100" s="1" t="s">
        <v>4180</v>
      </c>
      <c r="F100" s="4">
        <v>120</v>
      </c>
      <c r="G100" s="4">
        <v>275.7</v>
      </c>
      <c r="H100" s="4">
        <v>0.18371483867385005</v>
      </c>
    </row>
    <row r="101" spans="2:8">
      <c r="B101" s="1" t="s">
        <v>2112</v>
      </c>
      <c r="C101" s="5" t="s">
        <v>212</v>
      </c>
      <c r="D101" t="s">
        <v>4170</v>
      </c>
      <c r="E101" s="1" t="s">
        <v>4180</v>
      </c>
      <c r="F101" s="4">
        <v>46</v>
      </c>
      <c r="G101" s="4">
        <v>105.685</v>
      </c>
      <c r="H101" s="4">
        <v>7.0424021491642536E-2</v>
      </c>
    </row>
    <row r="102" spans="2:8">
      <c r="B102" s="1" t="s">
        <v>4076</v>
      </c>
      <c r="C102" s="5" t="s">
        <v>212</v>
      </c>
      <c r="D102" t="s">
        <v>4170</v>
      </c>
      <c r="E102" s="1" t="s">
        <v>4180</v>
      </c>
      <c r="F102" s="4">
        <v>-46</v>
      </c>
      <c r="G102" s="4">
        <v>-117.4725</v>
      </c>
      <c r="H102" s="4">
        <v>-7.8279000000000001E-2</v>
      </c>
    </row>
    <row r="103" spans="2:8">
      <c r="B103" s="1" t="s">
        <v>4077</v>
      </c>
      <c r="C103" s="5" t="s">
        <v>212</v>
      </c>
      <c r="D103" t="s">
        <v>4169</v>
      </c>
      <c r="E103" s="1" t="s">
        <v>634</v>
      </c>
      <c r="F103" s="4">
        <v>20</v>
      </c>
      <c r="G103" s="4">
        <v>438.93</v>
      </c>
      <c r="H103" s="4">
        <v>0.29248400000000002</v>
      </c>
    </row>
    <row r="104" spans="2:8">
      <c r="B104" s="1" t="s">
        <v>2106</v>
      </c>
      <c r="C104" s="5" t="s">
        <v>212</v>
      </c>
      <c r="D104" t="s">
        <v>4169</v>
      </c>
      <c r="E104" s="1" t="s">
        <v>634</v>
      </c>
      <c r="F104" s="4">
        <v>-20</v>
      </c>
      <c r="G104" s="4">
        <v>-433.30799999999999</v>
      </c>
      <c r="H104" s="4">
        <v>-0.28873815493684668</v>
      </c>
    </row>
    <row r="105" spans="2:8">
      <c r="B105" s="1" t="s">
        <v>2106</v>
      </c>
      <c r="C105" s="5" t="s">
        <v>212</v>
      </c>
      <c r="D105" t="s">
        <v>4169</v>
      </c>
      <c r="E105" s="1" t="s">
        <v>634</v>
      </c>
      <c r="F105" s="4">
        <v>-543</v>
      </c>
      <c r="G105" s="4">
        <v>-11764.3122</v>
      </c>
      <c r="H105" s="4">
        <v>-7.8392409065353874</v>
      </c>
    </row>
    <row r="106" spans="2:8">
      <c r="B106" s="1" t="s">
        <v>4079</v>
      </c>
      <c r="C106" s="5" t="s">
        <v>212</v>
      </c>
      <c r="D106" t="s">
        <v>4176</v>
      </c>
      <c r="E106" s="1" t="s">
        <v>4177</v>
      </c>
      <c r="F106" s="4">
        <v>-1026</v>
      </c>
      <c r="G106" s="4">
        <v>-3746.0799000000002</v>
      </c>
      <c r="H106" s="4">
        <v>-2.496229</v>
      </c>
    </row>
    <row r="107" spans="2:8">
      <c r="B107" s="120" t="s">
        <v>4168</v>
      </c>
      <c r="G107" s="371">
        <f>+SUMIF(G88:G106,"&gt;0",G88:G106)</f>
        <v>29385.939100000003</v>
      </c>
      <c r="H107" s="371">
        <f>+SUMIF(H88:H106,"&gt;0",H88:H106)</f>
        <v>19.581548860165494</v>
      </c>
    </row>
    <row r="108" spans="2:8">
      <c r="B108" s="2" t="s">
        <v>116</v>
      </c>
    </row>
    <row r="109" spans="2:8">
      <c r="B109" s="2" t="s">
        <v>117</v>
      </c>
    </row>
    <row r="110" spans="2:8">
      <c r="B110" s="1" t="s">
        <v>118</v>
      </c>
      <c r="C110" s="5">
        <v>6.84</v>
      </c>
      <c r="D110" s="1" t="s">
        <v>119</v>
      </c>
      <c r="E110" s="1" t="s">
        <v>120</v>
      </c>
      <c r="F110" s="4">
        <v>2500000</v>
      </c>
      <c r="G110" s="4">
        <v>2500.8000000000002</v>
      </c>
      <c r="H110" s="4">
        <v>1.67</v>
      </c>
    </row>
    <row r="111" spans="2:8">
      <c r="B111" s="1" t="s">
        <v>649</v>
      </c>
      <c r="C111" s="5">
        <v>7.16</v>
      </c>
      <c r="D111" s="1" t="s">
        <v>119</v>
      </c>
      <c r="E111" s="1" t="s">
        <v>650</v>
      </c>
      <c r="F111" s="4">
        <v>2500000</v>
      </c>
      <c r="G111" s="4">
        <v>2397.66</v>
      </c>
      <c r="H111" s="4">
        <v>1.6</v>
      </c>
    </row>
    <row r="112" spans="2:8">
      <c r="B112" s="1" t="s">
        <v>410</v>
      </c>
      <c r="C112" s="5">
        <v>7.15</v>
      </c>
      <c r="D112" s="1" t="s">
        <v>119</v>
      </c>
      <c r="E112" s="1" t="s">
        <v>411</v>
      </c>
      <c r="F112" s="4">
        <v>1800000</v>
      </c>
      <c r="G112" s="4">
        <v>1805.76</v>
      </c>
      <c r="H112" s="4">
        <v>1.2</v>
      </c>
    </row>
    <row r="113" spans="2:8">
      <c r="B113" s="1" t="s">
        <v>651</v>
      </c>
      <c r="C113" s="5">
        <v>7.22</v>
      </c>
      <c r="D113" s="1" t="s">
        <v>119</v>
      </c>
      <c r="E113" s="1" t="s">
        <v>652</v>
      </c>
      <c r="F113" s="4">
        <v>1500000</v>
      </c>
      <c r="G113" s="4">
        <v>1500.91</v>
      </c>
      <c r="H113" s="4">
        <v>1</v>
      </c>
    </row>
    <row r="114" spans="2:8">
      <c r="B114" s="1" t="s">
        <v>653</v>
      </c>
      <c r="C114" s="5">
        <v>7.22</v>
      </c>
      <c r="D114" s="1" t="s">
        <v>119</v>
      </c>
      <c r="E114" s="1" t="s">
        <v>654</v>
      </c>
      <c r="F114" s="4">
        <v>79500</v>
      </c>
      <c r="G114" s="4">
        <v>73.010000000000005</v>
      </c>
      <c r="H114" s="4">
        <v>0.05</v>
      </c>
    </row>
    <row r="115" spans="2:8">
      <c r="B115" s="2" t="s">
        <v>121</v>
      </c>
      <c r="C115" s="9"/>
      <c r="D115" s="2"/>
      <c r="E115" s="2"/>
      <c r="F115" s="10"/>
      <c r="G115" s="10">
        <f>SUM(G110:G114)</f>
        <v>8278.1400000000012</v>
      </c>
      <c r="H115" s="10">
        <f>SUM(H110:H114)</f>
        <v>5.52</v>
      </c>
    </row>
    <row r="116" spans="2:8">
      <c r="B116" s="2" t="s">
        <v>418</v>
      </c>
    </row>
    <row r="117" spans="2:8">
      <c r="B117" s="1" t="s">
        <v>2306</v>
      </c>
      <c r="C117" s="5">
        <v>8.1199999999999992</v>
      </c>
      <c r="D117" s="1" t="s">
        <v>420</v>
      </c>
      <c r="E117" s="1" t="s">
        <v>655</v>
      </c>
      <c r="F117" s="4">
        <v>250</v>
      </c>
      <c r="G117" s="4">
        <v>2494.42</v>
      </c>
      <c r="H117" s="4">
        <v>1.66</v>
      </c>
    </row>
    <row r="118" spans="2:8">
      <c r="B118" s="1" t="s">
        <v>656</v>
      </c>
      <c r="C118" s="5">
        <v>7.65</v>
      </c>
      <c r="D118" s="1" t="s">
        <v>420</v>
      </c>
      <c r="E118" s="1" t="s">
        <v>657</v>
      </c>
      <c r="F118" s="4">
        <v>250</v>
      </c>
      <c r="G118" s="4">
        <v>2483.5500000000002</v>
      </c>
      <c r="H118" s="4">
        <v>1.65</v>
      </c>
    </row>
    <row r="119" spans="2:8">
      <c r="B119" s="1" t="s">
        <v>658</v>
      </c>
      <c r="C119" s="5">
        <v>7.41</v>
      </c>
      <c r="D119" s="1" t="s">
        <v>420</v>
      </c>
      <c r="E119" s="1" t="s">
        <v>659</v>
      </c>
      <c r="F119" s="4">
        <v>30</v>
      </c>
      <c r="G119" s="4">
        <v>298.70999999999998</v>
      </c>
      <c r="H119" s="4">
        <v>0.2</v>
      </c>
    </row>
    <row r="120" spans="2:8">
      <c r="B120" s="2" t="s">
        <v>436</v>
      </c>
      <c r="C120" s="9"/>
      <c r="D120" s="2"/>
      <c r="E120" s="2"/>
      <c r="F120" s="10"/>
      <c r="G120" s="10">
        <f>SUM(G116:G119)</f>
        <v>5276.68</v>
      </c>
      <c r="H120" s="10">
        <f>SUM(H116:H119)</f>
        <v>3.51</v>
      </c>
    </row>
    <row r="121" spans="2:8">
      <c r="B121" s="2" t="s">
        <v>440</v>
      </c>
      <c r="C121" s="9"/>
      <c r="D121" s="2"/>
      <c r="E121" s="2"/>
      <c r="F121" s="10"/>
      <c r="G121" s="10">
        <v>6205.56</v>
      </c>
      <c r="H121" s="10">
        <v>4.1399999999999997</v>
      </c>
    </row>
    <row r="122" spans="2:8">
      <c r="B122" s="2" t="s">
        <v>191</v>
      </c>
      <c r="C122" s="9"/>
      <c r="D122" s="2"/>
      <c r="E122" s="2"/>
      <c r="F122" s="10"/>
      <c r="G122" s="10">
        <f>G121+G120+G115+G107+G85</f>
        <v>147915.34910000002</v>
      </c>
      <c r="H122" s="10">
        <f>H121+H120+H115+H107+H85</f>
        <v>98.581548860165498</v>
      </c>
    </row>
    <row r="123" spans="2:8">
      <c r="B123" s="2" t="s">
        <v>291</v>
      </c>
      <c r="C123" s="9"/>
      <c r="D123" s="2"/>
      <c r="E123" s="2"/>
      <c r="F123" s="10"/>
      <c r="G123" s="10">
        <f>G124-G122</f>
        <v>2154.1836552999739</v>
      </c>
      <c r="H123" s="10">
        <f>H124-H122</f>
        <v>1.4184511398345023</v>
      </c>
    </row>
    <row r="124" spans="2:8">
      <c r="B124" s="2" t="s">
        <v>193</v>
      </c>
      <c r="C124" s="9"/>
      <c r="D124" s="2"/>
      <c r="E124" s="2"/>
      <c r="F124" s="10"/>
      <c r="G124" s="10">
        <v>150069.5327553</v>
      </c>
      <c r="H124" s="10">
        <v>100</v>
      </c>
    </row>
    <row r="125" spans="2:8">
      <c r="B125" s="1" t="s">
        <v>194</v>
      </c>
    </row>
    <row r="126" spans="2:8">
      <c r="B126" s="1" t="s">
        <v>195</v>
      </c>
    </row>
    <row r="127" spans="2:8">
      <c r="B127" s="1" t="s">
        <v>196</v>
      </c>
      <c r="C127" s="67">
        <v>45016</v>
      </c>
    </row>
    <row r="128" spans="2:8" ht="25.5">
      <c r="B128" s="11" t="s">
        <v>197</v>
      </c>
      <c r="C128" s="5" t="s">
        <v>198</v>
      </c>
    </row>
    <row r="129" spans="2:3">
      <c r="B129" s="2"/>
    </row>
    <row r="130" spans="2:3">
      <c r="B130" s="2" t="s">
        <v>1788</v>
      </c>
      <c r="C130" s="5" t="s">
        <v>198</v>
      </c>
    </row>
    <row r="131" spans="2:3">
      <c r="B131" s="2" t="s">
        <v>1789</v>
      </c>
      <c r="C131" s="5" t="s">
        <v>198</v>
      </c>
    </row>
    <row r="132" spans="2:3" ht="15.75">
      <c r="B132" s="2" t="s">
        <v>1790</v>
      </c>
      <c r="C132" s="68" t="s">
        <v>1791</v>
      </c>
    </row>
    <row r="133" spans="2:3">
      <c r="B133" s="2" t="s">
        <v>660</v>
      </c>
      <c r="C133" s="9"/>
    </row>
    <row r="134" spans="2:3">
      <c r="B134" s="2" t="s">
        <v>661</v>
      </c>
      <c r="C134" s="9"/>
    </row>
    <row r="135" spans="2:3">
      <c r="B135" s="2" t="s">
        <v>662</v>
      </c>
      <c r="C135" s="9"/>
    </row>
    <row r="136" spans="2:3">
      <c r="B136" s="2" t="s">
        <v>663</v>
      </c>
      <c r="C136" s="9"/>
    </row>
    <row r="137" spans="2:3">
      <c r="B137" s="2" t="s">
        <v>664</v>
      </c>
      <c r="C137" s="9"/>
    </row>
    <row r="138" spans="2:3">
      <c r="B138" s="2" t="s">
        <v>665</v>
      </c>
      <c r="C138" s="9"/>
    </row>
    <row r="139" spans="2:3">
      <c r="B139" s="2" t="s">
        <v>666</v>
      </c>
      <c r="C139" s="9"/>
    </row>
    <row r="140" spans="2:3">
      <c r="B140" s="2" t="s">
        <v>667</v>
      </c>
      <c r="C140" s="9"/>
    </row>
    <row r="141" spans="2:3">
      <c r="B141" s="2" t="s">
        <v>2563</v>
      </c>
      <c r="C141" s="9"/>
    </row>
    <row r="142" spans="2:3">
      <c r="B142" s="2" t="s">
        <v>207</v>
      </c>
    </row>
    <row r="143" spans="2:3">
      <c r="B143" s="2" t="s">
        <v>2557</v>
      </c>
    </row>
    <row r="144" spans="2:3">
      <c r="B144" s="2" t="s">
        <v>208</v>
      </c>
    </row>
    <row r="146" spans="1:16137" s="4" customFormat="1" ht="63" customHeight="1">
      <c r="A146" s="1"/>
      <c r="B146" s="406" t="s">
        <v>2091</v>
      </c>
      <c r="C146" s="406"/>
      <c r="D146" s="406"/>
      <c r="E146" s="406"/>
      <c r="F146" s="406"/>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c r="QW146" s="1"/>
      <c r="QX146" s="1"/>
      <c r="QY146" s="1"/>
      <c r="QZ146" s="1"/>
      <c r="RA146" s="1"/>
      <c r="RB146" s="1"/>
      <c r="RC146" s="1"/>
      <c r="RD146" s="1"/>
      <c r="RE146" s="1"/>
      <c r="RF146" s="1"/>
      <c r="RG146" s="1"/>
      <c r="RH146" s="1"/>
      <c r="RI146" s="1"/>
      <c r="RJ146" s="1"/>
      <c r="RK146" s="1"/>
      <c r="RL146" s="1"/>
      <c r="RM146" s="1"/>
      <c r="RN146" s="1"/>
      <c r="RO146" s="1"/>
      <c r="RP146" s="1"/>
      <c r="RQ146" s="1"/>
      <c r="RR146" s="1"/>
      <c r="RS146" s="1"/>
      <c r="RT146" s="1"/>
      <c r="RU146" s="1"/>
      <c r="RV146" s="1"/>
      <c r="RW146" s="1"/>
      <c r="RX146" s="1"/>
      <c r="RY146" s="1"/>
      <c r="RZ146" s="1"/>
      <c r="SA146" s="1"/>
      <c r="SB146" s="1"/>
      <c r="SC146" s="1"/>
      <c r="SD146" s="1"/>
      <c r="SE146" s="1"/>
      <c r="SF146" s="1"/>
      <c r="SG146" s="1"/>
      <c r="SH146" s="1"/>
      <c r="SI146" s="1"/>
      <c r="SJ146" s="1"/>
      <c r="SK146" s="1"/>
      <c r="SL146" s="1"/>
      <c r="SM146" s="1"/>
      <c r="SN146" s="1"/>
      <c r="SO146" s="1"/>
      <c r="SP146" s="1"/>
      <c r="SQ146" s="1"/>
      <c r="SR146" s="1"/>
      <c r="SS146" s="1"/>
      <c r="ST146" s="1"/>
      <c r="SU146" s="1"/>
      <c r="SV146" s="1"/>
      <c r="SW146" s="1"/>
      <c r="SX146" s="1"/>
      <c r="SY146" s="1"/>
      <c r="SZ146" s="1"/>
      <c r="TA146" s="1"/>
      <c r="TB146" s="1"/>
      <c r="TC146" s="1"/>
      <c r="TD146" s="1"/>
      <c r="TE146" s="1"/>
      <c r="TF146" s="1"/>
      <c r="TG146" s="1"/>
      <c r="TH146" s="1"/>
      <c r="TI146" s="1"/>
      <c r="TJ146" s="1"/>
      <c r="TK146" s="1"/>
      <c r="TL146" s="1"/>
      <c r="TM146" s="1"/>
      <c r="TN146" s="1"/>
      <c r="TO146" s="1"/>
      <c r="TP146" s="1"/>
      <c r="TQ146" s="1"/>
      <c r="TR146" s="1"/>
      <c r="TS146" s="1"/>
      <c r="TT146" s="1"/>
      <c r="TU146" s="1"/>
      <c r="TV146" s="1"/>
      <c r="TW146" s="1"/>
      <c r="TX146" s="1"/>
      <c r="TY146" s="1"/>
      <c r="TZ146" s="1"/>
      <c r="UA146" s="1"/>
      <c r="UB146" s="1"/>
      <c r="UC146" s="1"/>
      <c r="UD146" s="1"/>
      <c r="UE146" s="1"/>
      <c r="UF146" s="1"/>
      <c r="UG146" s="1"/>
      <c r="UH146" s="1"/>
      <c r="UI146" s="1"/>
      <c r="UJ146" s="1"/>
      <c r="UK146" s="1"/>
      <c r="UL146" s="1"/>
      <c r="UM146" s="1"/>
      <c r="UN146" s="1"/>
      <c r="UO146" s="1"/>
      <c r="UP146" s="1"/>
      <c r="UQ146" s="1"/>
      <c r="UR146" s="1"/>
      <c r="US146" s="1"/>
      <c r="UT146" s="1"/>
      <c r="UU146" s="1"/>
      <c r="UV146" s="1"/>
      <c r="UW146" s="1"/>
      <c r="UX146" s="1"/>
      <c r="UY146" s="1"/>
      <c r="UZ146" s="1"/>
      <c r="VA146" s="1"/>
      <c r="VB146" s="1"/>
      <c r="VC146" s="1"/>
      <c r="VD146" s="1"/>
      <c r="VE146" s="1"/>
      <c r="VF146" s="1"/>
      <c r="VG146" s="1"/>
      <c r="VH146" s="1"/>
      <c r="VI146" s="1"/>
      <c r="VJ146" s="1"/>
      <c r="VK146" s="1"/>
      <c r="VL146" s="1"/>
      <c r="VM146" s="1"/>
      <c r="VN146" s="1"/>
      <c r="VO146" s="1"/>
      <c r="VP146" s="1"/>
      <c r="VQ146" s="1"/>
      <c r="VR146" s="1"/>
      <c r="VS146" s="1"/>
      <c r="VT146" s="1"/>
      <c r="VU146" s="1"/>
      <c r="VV146" s="1"/>
      <c r="VW146" s="1"/>
      <c r="VX146" s="1"/>
      <c r="VY146" s="1"/>
      <c r="VZ146" s="1"/>
      <c r="WA146" s="1"/>
      <c r="WB146" s="1"/>
      <c r="WC146" s="1"/>
      <c r="WD146" s="1"/>
      <c r="WE146" s="1"/>
      <c r="WF146" s="1"/>
      <c r="WG146" s="1"/>
      <c r="WH146" s="1"/>
      <c r="WI146" s="1"/>
      <c r="WJ146" s="1"/>
      <c r="WK146" s="1"/>
      <c r="WL146" s="1"/>
      <c r="WM146" s="1"/>
      <c r="WN146" s="1"/>
      <c r="WO146" s="1"/>
      <c r="WP146" s="1"/>
      <c r="WQ146" s="1"/>
      <c r="WR146" s="1"/>
      <c r="WS146" s="1"/>
      <c r="WT146" s="1"/>
      <c r="WU146" s="1"/>
      <c r="WV146" s="1"/>
      <c r="WW146" s="1"/>
      <c r="WX146" s="1"/>
      <c r="WY146" s="1"/>
      <c r="WZ146" s="1"/>
      <c r="XA146" s="1"/>
      <c r="XB146" s="1"/>
      <c r="XC146" s="1"/>
      <c r="XD146" s="1"/>
      <c r="XE146" s="1"/>
      <c r="XF146" s="1"/>
      <c r="XG146" s="1"/>
      <c r="XH146" s="1"/>
      <c r="XI146" s="1"/>
      <c r="XJ146" s="1"/>
      <c r="XK146" s="1"/>
      <c r="XL146" s="1"/>
      <c r="XM146" s="1"/>
      <c r="XN146" s="1"/>
      <c r="XO146" s="1"/>
      <c r="XP146" s="1"/>
      <c r="XQ146" s="1"/>
      <c r="XR146" s="1"/>
      <c r="XS146" s="1"/>
      <c r="XT146" s="1"/>
      <c r="XU146" s="1"/>
      <c r="XV146" s="1"/>
      <c r="XW146" s="1"/>
      <c r="XX146" s="1"/>
      <c r="XY146" s="1"/>
      <c r="XZ146" s="1"/>
      <c r="YA146" s="1"/>
      <c r="YB146" s="1"/>
      <c r="YC146" s="1"/>
      <c r="YD146" s="1"/>
      <c r="YE146" s="1"/>
      <c r="YF146" s="1"/>
      <c r="YG146" s="1"/>
      <c r="YH146" s="1"/>
      <c r="YI146" s="1"/>
      <c r="YJ146" s="1"/>
      <c r="YK146" s="1"/>
      <c r="YL146" s="1"/>
      <c r="YM146" s="1"/>
      <c r="YN146" s="1"/>
      <c r="YO146" s="1"/>
      <c r="YP146" s="1"/>
      <c r="YQ146" s="1"/>
      <c r="YR146" s="1"/>
      <c r="YS146" s="1"/>
      <c r="YT146" s="1"/>
      <c r="YU146" s="1"/>
      <c r="YV146" s="1"/>
      <c r="YW146" s="1"/>
      <c r="YX146" s="1"/>
      <c r="YY146" s="1"/>
      <c r="YZ146" s="1"/>
      <c r="ZA146" s="1"/>
      <c r="ZB146" s="1"/>
      <c r="ZC146" s="1"/>
      <c r="ZD146" s="1"/>
      <c r="ZE146" s="1"/>
      <c r="ZF146" s="1"/>
      <c r="ZG146" s="1"/>
      <c r="ZH146" s="1"/>
      <c r="ZI146" s="1"/>
      <c r="ZJ146" s="1"/>
      <c r="ZK146" s="1"/>
      <c r="ZL146" s="1"/>
      <c r="ZM146" s="1"/>
      <c r="ZN146" s="1"/>
      <c r="ZO146" s="1"/>
      <c r="ZP146" s="1"/>
      <c r="ZQ146" s="1"/>
      <c r="ZR146" s="1"/>
      <c r="ZS146" s="1"/>
      <c r="ZT146" s="1"/>
      <c r="ZU146" s="1"/>
      <c r="ZV146" s="1"/>
      <c r="ZW146" s="1"/>
      <c r="ZX146" s="1"/>
      <c r="ZY146" s="1"/>
      <c r="ZZ146" s="1"/>
      <c r="AAA146" s="1"/>
      <c r="AAB146" s="1"/>
      <c r="AAC146" s="1"/>
      <c r="AAD146" s="1"/>
      <c r="AAE146" s="1"/>
      <c r="AAF146" s="1"/>
      <c r="AAG146" s="1"/>
      <c r="AAH146" s="1"/>
      <c r="AAI146" s="1"/>
      <c r="AAJ146" s="1"/>
      <c r="AAK146" s="1"/>
      <c r="AAL146" s="1"/>
      <c r="AAM146" s="1"/>
      <c r="AAN146" s="1"/>
      <c r="AAO146" s="1"/>
      <c r="AAP146" s="1"/>
      <c r="AAQ146" s="1"/>
      <c r="AAR146" s="1"/>
      <c r="AAS146" s="1"/>
      <c r="AAT146" s="1"/>
      <c r="AAU146" s="1"/>
      <c r="AAV146" s="1"/>
      <c r="AAW146" s="1"/>
      <c r="AAX146" s="1"/>
      <c r="AAY146" s="1"/>
      <c r="AAZ146" s="1"/>
      <c r="ABA146" s="1"/>
      <c r="ABB146" s="1"/>
      <c r="ABC146" s="1"/>
      <c r="ABD146" s="1"/>
      <c r="ABE146" s="1"/>
      <c r="ABF146" s="1"/>
      <c r="ABG146" s="1"/>
      <c r="ABH146" s="1"/>
      <c r="ABI146" s="1"/>
      <c r="ABJ146" s="1"/>
      <c r="ABK146" s="1"/>
      <c r="ABL146" s="1"/>
      <c r="ABM146" s="1"/>
      <c r="ABN146" s="1"/>
      <c r="ABO146" s="1"/>
      <c r="ABP146" s="1"/>
      <c r="ABQ146" s="1"/>
      <c r="ABR146" s="1"/>
      <c r="ABS146" s="1"/>
      <c r="ABT146" s="1"/>
      <c r="ABU146" s="1"/>
      <c r="ABV146" s="1"/>
      <c r="ABW146" s="1"/>
      <c r="ABX146" s="1"/>
      <c r="ABY146" s="1"/>
      <c r="ABZ146" s="1"/>
      <c r="ACA146" s="1"/>
      <c r="ACB146" s="1"/>
      <c r="ACC146" s="1"/>
      <c r="ACD146" s="1"/>
      <c r="ACE146" s="1"/>
      <c r="ACF146" s="1"/>
      <c r="ACG146" s="1"/>
      <c r="ACH146" s="1"/>
      <c r="ACI146" s="1"/>
      <c r="ACJ146" s="1"/>
      <c r="ACK146" s="1"/>
      <c r="ACL146" s="1"/>
      <c r="ACM146" s="1"/>
      <c r="ACN146" s="1"/>
      <c r="ACO146" s="1"/>
      <c r="ACP146" s="1"/>
      <c r="ACQ146" s="1"/>
      <c r="ACR146" s="1"/>
      <c r="ACS146" s="1"/>
      <c r="ACT146" s="1"/>
      <c r="ACU146" s="1"/>
      <c r="ACV146" s="1"/>
      <c r="ACW146" s="1"/>
      <c r="ACX146" s="1"/>
      <c r="ACY146" s="1"/>
      <c r="ACZ146" s="1"/>
      <c r="ADA146" s="1"/>
      <c r="ADB146" s="1"/>
      <c r="ADC146" s="1"/>
      <c r="ADD146" s="1"/>
      <c r="ADE146" s="1"/>
      <c r="ADF146" s="1"/>
      <c r="ADG146" s="1"/>
      <c r="ADH146" s="1"/>
      <c r="ADI146" s="1"/>
      <c r="ADJ146" s="1"/>
      <c r="ADK146" s="1"/>
      <c r="ADL146" s="1"/>
      <c r="ADM146" s="1"/>
      <c r="ADN146" s="1"/>
      <c r="ADO146" s="1"/>
      <c r="ADP146" s="1"/>
      <c r="ADQ146" s="1"/>
      <c r="ADR146" s="1"/>
      <c r="ADS146" s="1"/>
      <c r="ADT146" s="1"/>
      <c r="ADU146" s="1"/>
      <c r="ADV146" s="1"/>
      <c r="ADW146" s="1"/>
      <c r="ADX146" s="1"/>
      <c r="ADY146" s="1"/>
      <c r="ADZ146" s="1"/>
      <c r="AEA146" s="1"/>
      <c r="AEB146" s="1"/>
      <c r="AEC146" s="1"/>
      <c r="AED146" s="1"/>
      <c r="AEE146" s="1"/>
      <c r="AEF146" s="1"/>
      <c r="AEG146" s="1"/>
      <c r="AEH146" s="1"/>
      <c r="AEI146" s="1"/>
      <c r="AEJ146" s="1"/>
      <c r="AEK146" s="1"/>
      <c r="AEL146" s="1"/>
      <c r="AEM146" s="1"/>
      <c r="AEN146" s="1"/>
      <c r="AEO146" s="1"/>
      <c r="AEP146" s="1"/>
      <c r="AEQ146" s="1"/>
      <c r="AER146" s="1"/>
      <c r="AES146" s="1"/>
      <c r="AET146" s="1"/>
      <c r="AEU146" s="1"/>
      <c r="AEV146" s="1"/>
      <c r="AEW146" s="1"/>
      <c r="AEX146" s="1"/>
      <c r="AEY146" s="1"/>
      <c r="AEZ146" s="1"/>
      <c r="AFA146" s="1"/>
      <c r="AFB146" s="1"/>
      <c r="AFC146" s="1"/>
      <c r="AFD146" s="1"/>
      <c r="AFE146" s="1"/>
      <c r="AFF146" s="1"/>
      <c r="AFG146" s="1"/>
      <c r="AFH146" s="1"/>
      <c r="AFI146" s="1"/>
      <c r="AFJ146" s="1"/>
      <c r="AFK146" s="1"/>
      <c r="AFL146" s="1"/>
      <c r="AFM146" s="1"/>
      <c r="AFN146" s="1"/>
      <c r="AFO146" s="1"/>
      <c r="AFP146" s="1"/>
      <c r="AFQ146" s="1"/>
      <c r="AFR146" s="1"/>
      <c r="AFS146" s="1"/>
      <c r="AFT146" s="1"/>
      <c r="AFU146" s="1"/>
      <c r="AFV146" s="1"/>
      <c r="AFW146" s="1"/>
      <c r="AFX146" s="1"/>
      <c r="AFY146" s="1"/>
      <c r="AFZ146" s="1"/>
      <c r="AGA146" s="1"/>
      <c r="AGB146" s="1"/>
      <c r="AGC146" s="1"/>
      <c r="AGD146" s="1"/>
      <c r="AGE146" s="1"/>
      <c r="AGF146" s="1"/>
      <c r="AGG146" s="1"/>
      <c r="AGH146" s="1"/>
      <c r="AGI146" s="1"/>
      <c r="AGJ146" s="1"/>
      <c r="AGK146" s="1"/>
      <c r="AGL146" s="1"/>
      <c r="AGM146" s="1"/>
      <c r="AGN146" s="1"/>
      <c r="AGO146" s="1"/>
      <c r="AGP146" s="1"/>
      <c r="AGQ146" s="1"/>
      <c r="AGR146" s="1"/>
      <c r="AGS146" s="1"/>
      <c r="AGT146" s="1"/>
      <c r="AGU146" s="1"/>
      <c r="AGV146" s="1"/>
      <c r="AGW146" s="1"/>
      <c r="AGX146" s="1"/>
      <c r="AGY146" s="1"/>
      <c r="AGZ146" s="1"/>
      <c r="AHA146" s="1"/>
      <c r="AHB146" s="1"/>
      <c r="AHC146" s="1"/>
      <c r="AHD146" s="1"/>
      <c r="AHE146" s="1"/>
      <c r="AHF146" s="1"/>
      <c r="AHG146" s="1"/>
      <c r="AHH146" s="1"/>
      <c r="AHI146" s="1"/>
      <c r="AHJ146" s="1"/>
      <c r="AHK146" s="1"/>
      <c r="AHL146" s="1"/>
      <c r="AHM146" s="1"/>
      <c r="AHN146" s="1"/>
      <c r="AHO146" s="1"/>
      <c r="AHP146" s="1"/>
      <c r="AHQ146" s="1"/>
      <c r="AHR146" s="1"/>
      <c r="AHS146" s="1"/>
      <c r="AHT146" s="1"/>
      <c r="AHU146" s="1"/>
      <c r="AHV146" s="1"/>
      <c r="AHW146" s="1"/>
      <c r="AHX146" s="1"/>
      <c r="AHY146" s="1"/>
      <c r="AHZ146" s="1"/>
      <c r="AIA146" s="1"/>
      <c r="AIB146" s="1"/>
      <c r="AIC146" s="1"/>
      <c r="AID146" s="1"/>
      <c r="AIE146" s="1"/>
      <c r="AIF146" s="1"/>
      <c r="AIG146" s="1"/>
      <c r="AIH146" s="1"/>
      <c r="AII146" s="1"/>
      <c r="AIJ146" s="1"/>
      <c r="AIK146" s="1"/>
      <c r="AIL146" s="1"/>
      <c r="AIM146" s="1"/>
      <c r="AIN146" s="1"/>
      <c r="AIO146" s="1"/>
      <c r="AIP146" s="1"/>
      <c r="AIQ146" s="1"/>
      <c r="AIR146" s="1"/>
      <c r="AIS146" s="1"/>
      <c r="AIT146" s="1"/>
      <c r="AIU146" s="1"/>
      <c r="AIV146" s="1"/>
      <c r="AIW146" s="1"/>
      <c r="AIX146" s="1"/>
      <c r="AIY146" s="1"/>
      <c r="AIZ146" s="1"/>
      <c r="AJA146" s="1"/>
      <c r="AJB146" s="1"/>
      <c r="AJC146" s="1"/>
      <c r="AJD146" s="1"/>
      <c r="AJE146" s="1"/>
      <c r="AJF146" s="1"/>
      <c r="AJG146" s="1"/>
      <c r="AJH146" s="1"/>
      <c r="AJI146" s="1"/>
      <c r="AJJ146" s="1"/>
      <c r="AJK146" s="1"/>
      <c r="AJL146" s="1"/>
      <c r="AJM146" s="1"/>
      <c r="AJN146" s="1"/>
      <c r="AJO146" s="1"/>
      <c r="AJP146" s="1"/>
      <c r="AJQ146" s="1"/>
      <c r="AJR146" s="1"/>
      <c r="AJS146" s="1"/>
      <c r="AJT146" s="1"/>
      <c r="AJU146" s="1"/>
      <c r="AJV146" s="1"/>
      <c r="AJW146" s="1"/>
      <c r="AJX146" s="1"/>
      <c r="AJY146" s="1"/>
      <c r="AJZ146" s="1"/>
      <c r="AKA146" s="1"/>
      <c r="AKB146" s="1"/>
      <c r="AKC146" s="1"/>
      <c r="AKD146" s="1"/>
      <c r="AKE146" s="1"/>
      <c r="AKF146" s="1"/>
      <c r="AKG146" s="1"/>
      <c r="AKH146" s="1"/>
      <c r="AKI146" s="1"/>
      <c r="AKJ146" s="1"/>
      <c r="AKK146" s="1"/>
      <c r="AKL146" s="1"/>
      <c r="AKM146" s="1"/>
      <c r="AKN146" s="1"/>
      <c r="AKO146" s="1"/>
      <c r="AKP146" s="1"/>
      <c r="AKQ146" s="1"/>
      <c r="AKR146" s="1"/>
      <c r="AKS146" s="1"/>
      <c r="AKT146" s="1"/>
      <c r="AKU146" s="1"/>
      <c r="AKV146" s="1"/>
      <c r="AKW146" s="1"/>
      <c r="AKX146" s="1"/>
      <c r="AKY146" s="1"/>
      <c r="AKZ146" s="1"/>
      <c r="ALA146" s="1"/>
      <c r="ALB146" s="1"/>
      <c r="ALC146" s="1"/>
      <c r="ALD146" s="1"/>
      <c r="ALE146" s="1"/>
      <c r="ALF146" s="1"/>
      <c r="ALG146" s="1"/>
      <c r="ALH146" s="1"/>
      <c r="ALI146" s="1"/>
      <c r="ALJ146" s="1"/>
      <c r="ALK146" s="1"/>
      <c r="ALL146" s="1"/>
      <c r="ALM146" s="1"/>
      <c r="ALN146" s="1"/>
      <c r="ALO146" s="1"/>
      <c r="ALP146" s="1"/>
      <c r="ALQ146" s="1"/>
      <c r="ALR146" s="1"/>
      <c r="ALS146" s="1"/>
      <c r="ALT146" s="1"/>
      <c r="ALU146" s="1"/>
      <c r="ALV146" s="1"/>
      <c r="ALW146" s="1"/>
      <c r="ALX146" s="1"/>
      <c r="ALY146" s="1"/>
      <c r="ALZ146" s="1"/>
      <c r="AMA146" s="1"/>
      <c r="AMB146" s="1"/>
      <c r="AMC146" s="1"/>
      <c r="AMD146" s="1"/>
      <c r="AME146" s="1"/>
      <c r="AMF146" s="1"/>
      <c r="AMG146" s="1"/>
      <c r="AMH146" s="1"/>
      <c r="AMI146" s="1"/>
      <c r="AMJ146" s="1"/>
      <c r="AMK146" s="1"/>
      <c r="AML146" s="1"/>
      <c r="AMM146" s="1"/>
      <c r="AMN146" s="1"/>
      <c r="AMO146" s="1"/>
      <c r="AMP146" s="1"/>
      <c r="AMQ146" s="1"/>
      <c r="AMR146" s="1"/>
      <c r="AMS146" s="1"/>
      <c r="AMT146" s="1"/>
      <c r="AMU146" s="1"/>
      <c r="AMV146" s="1"/>
      <c r="AMW146" s="1"/>
      <c r="AMX146" s="1"/>
      <c r="AMY146" s="1"/>
      <c r="AMZ146" s="1"/>
      <c r="ANA146" s="1"/>
      <c r="ANB146" s="1"/>
      <c r="ANC146" s="1"/>
      <c r="AND146" s="1"/>
      <c r="ANE146" s="1"/>
      <c r="ANF146" s="1"/>
      <c r="ANG146" s="1"/>
      <c r="ANH146" s="1"/>
      <c r="ANI146" s="1"/>
      <c r="ANJ146" s="1"/>
      <c r="ANK146" s="1"/>
      <c r="ANL146" s="1"/>
      <c r="ANM146" s="1"/>
      <c r="ANN146" s="1"/>
      <c r="ANO146" s="1"/>
      <c r="ANP146" s="1"/>
      <c r="ANQ146" s="1"/>
      <c r="ANR146" s="1"/>
      <c r="ANS146" s="1"/>
      <c r="ANT146" s="1"/>
      <c r="ANU146" s="1"/>
      <c r="ANV146" s="1"/>
      <c r="ANW146" s="1"/>
      <c r="ANX146" s="1"/>
      <c r="ANY146" s="1"/>
      <c r="ANZ146" s="1"/>
      <c r="AOA146" s="1"/>
      <c r="AOB146" s="1"/>
      <c r="AOC146" s="1"/>
      <c r="AOD146" s="1"/>
      <c r="AOE146" s="1"/>
      <c r="AOF146" s="1"/>
      <c r="AOG146" s="1"/>
      <c r="AOH146" s="1"/>
      <c r="AOI146" s="1"/>
      <c r="AOJ146" s="1"/>
      <c r="AOK146" s="1"/>
      <c r="AOL146" s="1"/>
      <c r="AOM146" s="1"/>
      <c r="AON146" s="1"/>
      <c r="AOO146" s="1"/>
      <c r="AOP146" s="1"/>
      <c r="AOQ146" s="1"/>
      <c r="AOR146" s="1"/>
      <c r="AOS146" s="1"/>
      <c r="AOT146" s="1"/>
      <c r="AOU146" s="1"/>
      <c r="AOV146" s="1"/>
      <c r="AOW146" s="1"/>
      <c r="AOX146" s="1"/>
      <c r="AOY146" s="1"/>
      <c r="AOZ146" s="1"/>
      <c r="APA146" s="1"/>
      <c r="APB146" s="1"/>
      <c r="APC146" s="1"/>
      <c r="APD146" s="1"/>
      <c r="APE146" s="1"/>
      <c r="APF146" s="1"/>
      <c r="APG146" s="1"/>
      <c r="APH146" s="1"/>
      <c r="API146" s="1"/>
      <c r="APJ146" s="1"/>
      <c r="APK146" s="1"/>
      <c r="APL146" s="1"/>
      <c r="APM146" s="1"/>
      <c r="APN146" s="1"/>
      <c r="APO146" s="1"/>
      <c r="APP146" s="1"/>
      <c r="APQ146" s="1"/>
      <c r="APR146" s="1"/>
      <c r="APS146" s="1"/>
      <c r="APT146" s="1"/>
      <c r="APU146" s="1"/>
      <c r="APV146" s="1"/>
      <c r="APW146" s="1"/>
      <c r="APX146" s="1"/>
      <c r="APY146" s="1"/>
      <c r="APZ146" s="1"/>
      <c r="AQA146" s="1"/>
      <c r="AQB146" s="1"/>
      <c r="AQC146" s="1"/>
      <c r="AQD146" s="1"/>
      <c r="AQE146" s="1"/>
      <c r="AQF146" s="1"/>
      <c r="AQG146" s="1"/>
      <c r="AQH146" s="1"/>
      <c r="AQI146" s="1"/>
      <c r="AQJ146" s="1"/>
      <c r="AQK146" s="1"/>
      <c r="AQL146" s="1"/>
      <c r="AQM146" s="1"/>
      <c r="AQN146" s="1"/>
      <c r="AQO146" s="1"/>
      <c r="AQP146" s="1"/>
      <c r="AQQ146" s="1"/>
      <c r="AQR146" s="1"/>
      <c r="AQS146" s="1"/>
      <c r="AQT146" s="1"/>
      <c r="AQU146" s="1"/>
      <c r="AQV146" s="1"/>
      <c r="AQW146" s="1"/>
      <c r="AQX146" s="1"/>
      <c r="AQY146" s="1"/>
      <c r="AQZ146" s="1"/>
      <c r="ARA146" s="1"/>
      <c r="ARB146" s="1"/>
      <c r="ARC146" s="1"/>
      <c r="ARD146" s="1"/>
      <c r="ARE146" s="1"/>
      <c r="ARF146" s="1"/>
      <c r="ARG146" s="1"/>
      <c r="ARH146" s="1"/>
      <c r="ARI146" s="1"/>
      <c r="ARJ146" s="1"/>
      <c r="ARK146" s="1"/>
      <c r="ARL146" s="1"/>
      <c r="ARM146" s="1"/>
      <c r="ARN146" s="1"/>
      <c r="ARO146" s="1"/>
      <c r="ARP146" s="1"/>
      <c r="ARQ146" s="1"/>
      <c r="ARR146" s="1"/>
      <c r="ARS146" s="1"/>
      <c r="ART146" s="1"/>
      <c r="ARU146" s="1"/>
      <c r="ARV146" s="1"/>
      <c r="ARW146" s="1"/>
      <c r="ARX146" s="1"/>
      <c r="ARY146" s="1"/>
      <c r="ARZ146" s="1"/>
      <c r="ASA146" s="1"/>
      <c r="ASB146" s="1"/>
      <c r="ASC146" s="1"/>
      <c r="ASD146" s="1"/>
      <c r="ASE146" s="1"/>
      <c r="ASF146" s="1"/>
      <c r="ASG146" s="1"/>
      <c r="ASH146" s="1"/>
      <c r="ASI146" s="1"/>
      <c r="ASJ146" s="1"/>
      <c r="ASK146" s="1"/>
      <c r="ASL146" s="1"/>
      <c r="ASM146" s="1"/>
      <c r="ASN146" s="1"/>
      <c r="ASO146" s="1"/>
      <c r="ASP146" s="1"/>
      <c r="ASQ146" s="1"/>
      <c r="ASR146" s="1"/>
      <c r="ASS146" s="1"/>
      <c r="AST146" s="1"/>
      <c r="ASU146" s="1"/>
      <c r="ASV146" s="1"/>
      <c r="ASW146" s="1"/>
      <c r="ASX146" s="1"/>
      <c r="ASY146" s="1"/>
      <c r="ASZ146" s="1"/>
      <c r="ATA146" s="1"/>
      <c r="ATB146" s="1"/>
      <c r="ATC146" s="1"/>
      <c r="ATD146" s="1"/>
      <c r="ATE146" s="1"/>
      <c r="ATF146" s="1"/>
      <c r="ATG146" s="1"/>
      <c r="ATH146" s="1"/>
      <c r="ATI146" s="1"/>
      <c r="ATJ146" s="1"/>
      <c r="ATK146" s="1"/>
      <c r="ATL146" s="1"/>
      <c r="ATM146" s="1"/>
      <c r="ATN146" s="1"/>
      <c r="ATO146" s="1"/>
      <c r="ATP146" s="1"/>
      <c r="ATQ146" s="1"/>
      <c r="ATR146" s="1"/>
      <c r="ATS146" s="1"/>
      <c r="ATT146" s="1"/>
      <c r="ATU146" s="1"/>
      <c r="ATV146" s="1"/>
      <c r="ATW146" s="1"/>
      <c r="ATX146" s="1"/>
      <c r="ATY146" s="1"/>
      <c r="ATZ146" s="1"/>
      <c r="AUA146" s="1"/>
      <c r="AUB146" s="1"/>
      <c r="AUC146" s="1"/>
      <c r="AUD146" s="1"/>
      <c r="AUE146" s="1"/>
      <c r="AUF146" s="1"/>
      <c r="AUG146" s="1"/>
      <c r="AUH146" s="1"/>
      <c r="AUI146" s="1"/>
      <c r="AUJ146" s="1"/>
      <c r="AUK146" s="1"/>
      <c r="AUL146" s="1"/>
      <c r="AUM146" s="1"/>
      <c r="AUN146" s="1"/>
      <c r="AUO146" s="1"/>
      <c r="AUP146" s="1"/>
      <c r="AUQ146" s="1"/>
      <c r="AUR146" s="1"/>
      <c r="AUS146" s="1"/>
      <c r="AUT146" s="1"/>
      <c r="AUU146" s="1"/>
      <c r="AUV146" s="1"/>
      <c r="AUW146" s="1"/>
      <c r="AUX146" s="1"/>
      <c r="AUY146" s="1"/>
      <c r="AUZ146" s="1"/>
      <c r="AVA146" s="1"/>
      <c r="AVB146" s="1"/>
      <c r="AVC146" s="1"/>
      <c r="AVD146" s="1"/>
      <c r="AVE146" s="1"/>
      <c r="AVF146" s="1"/>
      <c r="AVG146" s="1"/>
      <c r="AVH146" s="1"/>
      <c r="AVI146" s="1"/>
      <c r="AVJ146" s="1"/>
      <c r="AVK146" s="1"/>
      <c r="AVL146" s="1"/>
      <c r="AVM146" s="1"/>
      <c r="AVN146" s="1"/>
      <c r="AVO146" s="1"/>
      <c r="AVP146" s="1"/>
      <c r="AVQ146" s="1"/>
      <c r="AVR146" s="1"/>
      <c r="AVS146" s="1"/>
      <c r="AVT146" s="1"/>
      <c r="AVU146" s="1"/>
      <c r="AVV146" s="1"/>
      <c r="AVW146" s="1"/>
      <c r="AVX146" s="1"/>
      <c r="AVY146" s="1"/>
      <c r="AVZ146" s="1"/>
      <c r="AWA146" s="1"/>
      <c r="AWB146" s="1"/>
      <c r="AWC146" s="1"/>
      <c r="AWD146" s="1"/>
      <c r="AWE146" s="1"/>
      <c r="AWF146" s="1"/>
      <c r="AWG146" s="1"/>
      <c r="AWH146" s="1"/>
      <c r="AWI146" s="1"/>
      <c r="AWJ146" s="1"/>
      <c r="AWK146" s="1"/>
      <c r="AWL146" s="1"/>
      <c r="AWM146" s="1"/>
      <c r="AWN146" s="1"/>
      <c r="AWO146" s="1"/>
      <c r="AWP146" s="1"/>
      <c r="AWQ146" s="1"/>
      <c r="AWR146" s="1"/>
      <c r="AWS146" s="1"/>
      <c r="AWT146" s="1"/>
      <c r="AWU146" s="1"/>
      <c r="AWV146" s="1"/>
      <c r="AWW146" s="1"/>
      <c r="AWX146" s="1"/>
      <c r="AWY146" s="1"/>
      <c r="AWZ146" s="1"/>
      <c r="AXA146" s="1"/>
      <c r="AXB146" s="1"/>
      <c r="AXC146" s="1"/>
      <c r="AXD146" s="1"/>
      <c r="AXE146" s="1"/>
      <c r="AXF146" s="1"/>
      <c r="AXG146" s="1"/>
      <c r="AXH146" s="1"/>
      <c r="AXI146" s="1"/>
      <c r="AXJ146" s="1"/>
      <c r="AXK146" s="1"/>
      <c r="AXL146" s="1"/>
      <c r="AXM146" s="1"/>
      <c r="AXN146" s="1"/>
      <c r="AXO146" s="1"/>
      <c r="AXP146" s="1"/>
      <c r="AXQ146" s="1"/>
      <c r="AXR146" s="1"/>
      <c r="AXS146" s="1"/>
      <c r="AXT146" s="1"/>
      <c r="AXU146" s="1"/>
      <c r="AXV146" s="1"/>
      <c r="AXW146" s="1"/>
      <c r="AXX146" s="1"/>
      <c r="AXY146" s="1"/>
      <c r="AXZ146" s="1"/>
      <c r="AYA146" s="1"/>
      <c r="AYB146" s="1"/>
      <c r="AYC146" s="1"/>
      <c r="AYD146" s="1"/>
      <c r="AYE146" s="1"/>
      <c r="AYF146" s="1"/>
      <c r="AYG146" s="1"/>
      <c r="AYH146" s="1"/>
      <c r="AYI146" s="1"/>
      <c r="AYJ146" s="1"/>
      <c r="AYK146" s="1"/>
      <c r="AYL146" s="1"/>
      <c r="AYM146" s="1"/>
      <c r="AYN146" s="1"/>
      <c r="AYO146" s="1"/>
      <c r="AYP146" s="1"/>
      <c r="AYQ146" s="1"/>
      <c r="AYR146" s="1"/>
      <c r="AYS146" s="1"/>
      <c r="AYT146" s="1"/>
      <c r="AYU146" s="1"/>
      <c r="AYV146" s="1"/>
      <c r="AYW146" s="1"/>
      <c r="AYX146" s="1"/>
      <c r="AYY146" s="1"/>
      <c r="AYZ146" s="1"/>
      <c r="AZA146" s="1"/>
      <c r="AZB146" s="1"/>
      <c r="AZC146" s="1"/>
      <c r="AZD146" s="1"/>
      <c r="AZE146" s="1"/>
      <c r="AZF146" s="1"/>
      <c r="AZG146" s="1"/>
      <c r="AZH146" s="1"/>
      <c r="AZI146" s="1"/>
      <c r="AZJ146" s="1"/>
      <c r="AZK146" s="1"/>
      <c r="AZL146" s="1"/>
      <c r="AZM146" s="1"/>
      <c r="AZN146" s="1"/>
      <c r="AZO146" s="1"/>
      <c r="AZP146" s="1"/>
      <c r="AZQ146" s="1"/>
      <c r="AZR146" s="1"/>
      <c r="AZS146" s="1"/>
      <c r="AZT146" s="1"/>
      <c r="AZU146" s="1"/>
      <c r="AZV146" s="1"/>
      <c r="AZW146" s="1"/>
      <c r="AZX146" s="1"/>
      <c r="AZY146" s="1"/>
      <c r="AZZ146" s="1"/>
      <c r="BAA146" s="1"/>
      <c r="BAB146" s="1"/>
      <c r="BAC146" s="1"/>
      <c r="BAD146" s="1"/>
      <c r="BAE146" s="1"/>
      <c r="BAF146" s="1"/>
      <c r="BAG146" s="1"/>
      <c r="BAH146" s="1"/>
      <c r="BAI146" s="1"/>
      <c r="BAJ146" s="1"/>
      <c r="BAK146" s="1"/>
      <c r="BAL146" s="1"/>
      <c r="BAM146" s="1"/>
      <c r="BAN146" s="1"/>
      <c r="BAO146" s="1"/>
      <c r="BAP146" s="1"/>
      <c r="BAQ146" s="1"/>
      <c r="BAR146" s="1"/>
      <c r="BAS146" s="1"/>
      <c r="BAT146" s="1"/>
      <c r="BAU146" s="1"/>
      <c r="BAV146" s="1"/>
      <c r="BAW146" s="1"/>
      <c r="BAX146" s="1"/>
      <c r="BAY146" s="1"/>
      <c r="BAZ146" s="1"/>
      <c r="BBA146" s="1"/>
      <c r="BBB146" s="1"/>
      <c r="BBC146" s="1"/>
      <c r="BBD146" s="1"/>
      <c r="BBE146" s="1"/>
      <c r="BBF146" s="1"/>
      <c r="BBG146" s="1"/>
      <c r="BBH146" s="1"/>
      <c r="BBI146" s="1"/>
      <c r="BBJ146" s="1"/>
      <c r="BBK146" s="1"/>
      <c r="BBL146" s="1"/>
      <c r="BBM146" s="1"/>
      <c r="BBN146" s="1"/>
      <c r="BBO146" s="1"/>
      <c r="BBP146" s="1"/>
      <c r="BBQ146" s="1"/>
      <c r="BBR146" s="1"/>
      <c r="BBS146" s="1"/>
      <c r="BBT146" s="1"/>
      <c r="BBU146" s="1"/>
      <c r="BBV146" s="1"/>
      <c r="BBW146" s="1"/>
      <c r="BBX146" s="1"/>
      <c r="BBY146" s="1"/>
      <c r="BBZ146" s="1"/>
      <c r="BCA146" s="1"/>
      <c r="BCB146" s="1"/>
      <c r="BCC146" s="1"/>
      <c r="BCD146" s="1"/>
      <c r="BCE146" s="1"/>
      <c r="BCF146" s="1"/>
      <c r="BCG146" s="1"/>
      <c r="BCH146" s="1"/>
      <c r="BCI146" s="1"/>
      <c r="BCJ146" s="1"/>
      <c r="BCK146" s="1"/>
      <c r="BCL146" s="1"/>
      <c r="BCM146" s="1"/>
      <c r="BCN146" s="1"/>
      <c r="BCO146" s="1"/>
      <c r="BCP146" s="1"/>
      <c r="BCQ146" s="1"/>
      <c r="BCR146" s="1"/>
      <c r="BCS146" s="1"/>
      <c r="BCT146" s="1"/>
      <c r="BCU146" s="1"/>
      <c r="BCV146" s="1"/>
      <c r="BCW146" s="1"/>
      <c r="BCX146" s="1"/>
      <c r="BCY146" s="1"/>
      <c r="BCZ146" s="1"/>
      <c r="BDA146" s="1"/>
      <c r="BDB146" s="1"/>
      <c r="BDC146" s="1"/>
      <c r="BDD146" s="1"/>
      <c r="BDE146" s="1"/>
      <c r="BDF146" s="1"/>
      <c r="BDG146" s="1"/>
      <c r="BDH146" s="1"/>
      <c r="BDI146" s="1"/>
      <c r="BDJ146" s="1"/>
      <c r="BDK146" s="1"/>
      <c r="BDL146" s="1"/>
      <c r="BDM146" s="1"/>
      <c r="BDN146" s="1"/>
      <c r="BDO146" s="1"/>
      <c r="BDP146" s="1"/>
      <c r="BDQ146" s="1"/>
      <c r="BDR146" s="1"/>
      <c r="BDS146" s="1"/>
      <c r="BDT146" s="1"/>
      <c r="BDU146" s="1"/>
      <c r="BDV146" s="1"/>
      <c r="BDW146" s="1"/>
      <c r="BDX146" s="1"/>
      <c r="BDY146" s="1"/>
      <c r="BDZ146" s="1"/>
      <c r="BEA146" s="1"/>
      <c r="BEB146" s="1"/>
      <c r="BEC146" s="1"/>
      <c r="BED146" s="1"/>
      <c r="BEE146" s="1"/>
      <c r="BEF146" s="1"/>
      <c r="BEG146" s="1"/>
      <c r="BEH146" s="1"/>
      <c r="BEI146" s="1"/>
      <c r="BEJ146" s="1"/>
      <c r="BEK146" s="1"/>
      <c r="BEL146" s="1"/>
      <c r="BEM146" s="1"/>
      <c r="BEN146" s="1"/>
      <c r="BEO146" s="1"/>
      <c r="BEP146" s="1"/>
      <c r="BEQ146" s="1"/>
      <c r="BER146" s="1"/>
      <c r="BES146" s="1"/>
      <c r="BET146" s="1"/>
      <c r="BEU146" s="1"/>
      <c r="BEV146" s="1"/>
      <c r="BEW146" s="1"/>
      <c r="BEX146" s="1"/>
      <c r="BEY146" s="1"/>
      <c r="BEZ146" s="1"/>
      <c r="BFA146" s="1"/>
      <c r="BFB146" s="1"/>
      <c r="BFC146" s="1"/>
      <c r="BFD146" s="1"/>
      <c r="BFE146" s="1"/>
      <c r="BFF146" s="1"/>
      <c r="BFG146" s="1"/>
      <c r="BFH146" s="1"/>
      <c r="BFI146" s="1"/>
      <c r="BFJ146" s="1"/>
      <c r="BFK146" s="1"/>
      <c r="BFL146" s="1"/>
      <c r="BFM146" s="1"/>
      <c r="BFN146" s="1"/>
      <c r="BFO146" s="1"/>
      <c r="BFP146" s="1"/>
      <c r="BFQ146" s="1"/>
      <c r="BFR146" s="1"/>
      <c r="BFS146" s="1"/>
      <c r="BFT146" s="1"/>
      <c r="BFU146" s="1"/>
      <c r="BFV146" s="1"/>
      <c r="BFW146" s="1"/>
      <c r="BFX146" s="1"/>
      <c r="BFY146" s="1"/>
      <c r="BFZ146" s="1"/>
      <c r="BGA146" s="1"/>
      <c r="BGB146" s="1"/>
      <c r="BGC146" s="1"/>
      <c r="BGD146" s="1"/>
      <c r="BGE146" s="1"/>
      <c r="BGF146" s="1"/>
      <c r="BGG146" s="1"/>
      <c r="BGH146" s="1"/>
      <c r="BGI146" s="1"/>
      <c r="BGJ146" s="1"/>
      <c r="BGK146" s="1"/>
      <c r="BGL146" s="1"/>
      <c r="BGM146" s="1"/>
      <c r="BGN146" s="1"/>
      <c r="BGO146" s="1"/>
      <c r="BGP146" s="1"/>
      <c r="BGQ146" s="1"/>
      <c r="BGR146" s="1"/>
      <c r="BGS146" s="1"/>
      <c r="BGT146" s="1"/>
      <c r="BGU146" s="1"/>
      <c r="BGV146" s="1"/>
      <c r="BGW146" s="1"/>
      <c r="BGX146" s="1"/>
      <c r="BGY146" s="1"/>
      <c r="BGZ146" s="1"/>
      <c r="BHA146" s="1"/>
      <c r="BHB146" s="1"/>
      <c r="BHC146" s="1"/>
      <c r="BHD146" s="1"/>
      <c r="BHE146" s="1"/>
      <c r="BHF146" s="1"/>
      <c r="BHG146" s="1"/>
      <c r="BHH146" s="1"/>
      <c r="BHI146" s="1"/>
      <c r="BHJ146" s="1"/>
      <c r="BHK146" s="1"/>
      <c r="BHL146" s="1"/>
      <c r="BHM146" s="1"/>
      <c r="BHN146" s="1"/>
      <c r="BHO146" s="1"/>
      <c r="BHP146" s="1"/>
      <c r="BHQ146" s="1"/>
      <c r="BHR146" s="1"/>
      <c r="BHS146" s="1"/>
      <c r="BHT146" s="1"/>
      <c r="BHU146" s="1"/>
      <c r="BHV146" s="1"/>
      <c r="BHW146" s="1"/>
      <c r="BHX146" s="1"/>
      <c r="BHY146" s="1"/>
      <c r="BHZ146" s="1"/>
      <c r="BIA146" s="1"/>
      <c r="BIB146" s="1"/>
      <c r="BIC146" s="1"/>
      <c r="BID146" s="1"/>
      <c r="BIE146" s="1"/>
      <c r="BIF146" s="1"/>
      <c r="BIG146" s="1"/>
      <c r="BIH146" s="1"/>
      <c r="BII146" s="1"/>
      <c r="BIJ146" s="1"/>
      <c r="BIK146" s="1"/>
      <c r="BIL146" s="1"/>
      <c r="BIM146" s="1"/>
      <c r="BIN146" s="1"/>
      <c r="BIO146" s="1"/>
      <c r="BIP146" s="1"/>
      <c r="BIQ146" s="1"/>
      <c r="BIR146" s="1"/>
      <c r="BIS146" s="1"/>
      <c r="BIT146" s="1"/>
      <c r="BIU146" s="1"/>
      <c r="BIV146" s="1"/>
      <c r="BIW146" s="1"/>
      <c r="BIX146" s="1"/>
      <c r="BIY146" s="1"/>
      <c r="BIZ146" s="1"/>
      <c r="BJA146" s="1"/>
      <c r="BJB146" s="1"/>
      <c r="BJC146" s="1"/>
      <c r="BJD146" s="1"/>
      <c r="BJE146" s="1"/>
      <c r="BJF146" s="1"/>
      <c r="BJG146" s="1"/>
      <c r="BJH146" s="1"/>
      <c r="BJI146" s="1"/>
      <c r="BJJ146" s="1"/>
      <c r="BJK146" s="1"/>
      <c r="BJL146" s="1"/>
      <c r="BJM146" s="1"/>
      <c r="BJN146" s="1"/>
      <c r="BJO146" s="1"/>
      <c r="BJP146" s="1"/>
      <c r="BJQ146" s="1"/>
      <c r="BJR146" s="1"/>
      <c r="BJS146" s="1"/>
      <c r="BJT146" s="1"/>
      <c r="BJU146" s="1"/>
      <c r="BJV146" s="1"/>
      <c r="BJW146" s="1"/>
      <c r="BJX146" s="1"/>
      <c r="BJY146" s="1"/>
      <c r="BJZ146" s="1"/>
      <c r="BKA146" s="1"/>
      <c r="BKB146" s="1"/>
      <c r="BKC146" s="1"/>
      <c r="BKD146" s="1"/>
      <c r="BKE146" s="1"/>
      <c r="BKF146" s="1"/>
      <c r="BKG146" s="1"/>
      <c r="BKH146" s="1"/>
      <c r="BKI146" s="1"/>
      <c r="BKJ146" s="1"/>
      <c r="BKK146" s="1"/>
      <c r="BKL146" s="1"/>
      <c r="BKM146" s="1"/>
      <c r="BKN146" s="1"/>
      <c r="BKO146" s="1"/>
      <c r="BKP146" s="1"/>
      <c r="BKQ146" s="1"/>
      <c r="BKR146" s="1"/>
      <c r="BKS146" s="1"/>
      <c r="BKT146" s="1"/>
      <c r="BKU146" s="1"/>
      <c r="BKV146" s="1"/>
      <c r="BKW146" s="1"/>
      <c r="BKX146" s="1"/>
      <c r="BKY146" s="1"/>
      <c r="BKZ146" s="1"/>
      <c r="BLA146" s="1"/>
      <c r="BLB146" s="1"/>
      <c r="BLC146" s="1"/>
      <c r="BLD146" s="1"/>
      <c r="BLE146" s="1"/>
      <c r="BLF146" s="1"/>
      <c r="BLG146" s="1"/>
      <c r="BLH146" s="1"/>
      <c r="BLI146" s="1"/>
      <c r="BLJ146" s="1"/>
      <c r="BLK146" s="1"/>
      <c r="BLL146" s="1"/>
      <c r="BLM146" s="1"/>
      <c r="BLN146" s="1"/>
      <c r="BLO146" s="1"/>
      <c r="BLP146" s="1"/>
      <c r="BLQ146" s="1"/>
      <c r="BLR146" s="1"/>
      <c r="BLS146" s="1"/>
      <c r="BLT146" s="1"/>
      <c r="BLU146" s="1"/>
      <c r="BLV146" s="1"/>
      <c r="BLW146" s="1"/>
      <c r="BLX146" s="1"/>
      <c r="BLY146" s="1"/>
      <c r="BLZ146" s="1"/>
      <c r="BMA146" s="1"/>
      <c r="BMB146" s="1"/>
      <c r="BMC146" s="1"/>
      <c r="BMD146" s="1"/>
      <c r="BME146" s="1"/>
      <c r="BMF146" s="1"/>
      <c r="BMG146" s="1"/>
      <c r="BMH146" s="1"/>
      <c r="BMI146" s="1"/>
      <c r="BMJ146" s="1"/>
      <c r="BMK146" s="1"/>
      <c r="BML146" s="1"/>
      <c r="BMM146" s="1"/>
      <c r="BMN146" s="1"/>
      <c r="BMO146" s="1"/>
      <c r="BMP146" s="1"/>
      <c r="BMQ146" s="1"/>
      <c r="BMR146" s="1"/>
      <c r="BMS146" s="1"/>
      <c r="BMT146" s="1"/>
      <c r="BMU146" s="1"/>
      <c r="BMV146" s="1"/>
      <c r="BMW146" s="1"/>
      <c r="BMX146" s="1"/>
      <c r="BMY146" s="1"/>
      <c r="BMZ146" s="1"/>
      <c r="BNA146" s="1"/>
      <c r="BNB146" s="1"/>
      <c r="BNC146" s="1"/>
      <c r="BND146" s="1"/>
      <c r="BNE146" s="1"/>
      <c r="BNF146" s="1"/>
      <c r="BNG146" s="1"/>
      <c r="BNH146" s="1"/>
      <c r="BNI146" s="1"/>
      <c r="BNJ146" s="1"/>
      <c r="BNK146" s="1"/>
      <c r="BNL146" s="1"/>
      <c r="BNM146" s="1"/>
      <c r="BNN146" s="1"/>
      <c r="BNO146" s="1"/>
      <c r="BNP146" s="1"/>
      <c r="BNQ146" s="1"/>
      <c r="BNR146" s="1"/>
      <c r="BNS146" s="1"/>
      <c r="BNT146" s="1"/>
      <c r="BNU146" s="1"/>
      <c r="BNV146" s="1"/>
      <c r="BNW146" s="1"/>
      <c r="BNX146" s="1"/>
      <c r="BNY146" s="1"/>
      <c r="BNZ146" s="1"/>
      <c r="BOA146" s="1"/>
      <c r="BOB146" s="1"/>
      <c r="BOC146" s="1"/>
      <c r="BOD146" s="1"/>
      <c r="BOE146" s="1"/>
      <c r="BOF146" s="1"/>
      <c r="BOG146" s="1"/>
      <c r="BOH146" s="1"/>
      <c r="BOI146" s="1"/>
      <c r="BOJ146" s="1"/>
      <c r="BOK146" s="1"/>
      <c r="BOL146" s="1"/>
      <c r="BOM146" s="1"/>
      <c r="BON146" s="1"/>
      <c r="BOO146" s="1"/>
      <c r="BOP146" s="1"/>
      <c r="BOQ146" s="1"/>
      <c r="BOR146" s="1"/>
      <c r="BOS146" s="1"/>
      <c r="BOT146" s="1"/>
      <c r="BOU146" s="1"/>
      <c r="BOV146" s="1"/>
      <c r="BOW146" s="1"/>
      <c r="BOX146" s="1"/>
      <c r="BOY146" s="1"/>
      <c r="BOZ146" s="1"/>
      <c r="BPA146" s="1"/>
      <c r="BPB146" s="1"/>
      <c r="BPC146" s="1"/>
      <c r="BPD146" s="1"/>
      <c r="BPE146" s="1"/>
      <c r="BPF146" s="1"/>
      <c r="BPG146" s="1"/>
      <c r="BPH146" s="1"/>
      <c r="BPI146" s="1"/>
      <c r="BPJ146" s="1"/>
      <c r="BPK146" s="1"/>
      <c r="BPL146" s="1"/>
      <c r="BPM146" s="1"/>
      <c r="BPN146" s="1"/>
      <c r="BPO146" s="1"/>
      <c r="BPP146" s="1"/>
      <c r="BPQ146" s="1"/>
      <c r="BPR146" s="1"/>
      <c r="BPS146" s="1"/>
      <c r="BPT146" s="1"/>
      <c r="BPU146" s="1"/>
      <c r="BPV146" s="1"/>
      <c r="BPW146" s="1"/>
      <c r="BPX146" s="1"/>
      <c r="BPY146" s="1"/>
      <c r="BPZ146" s="1"/>
      <c r="BQA146" s="1"/>
      <c r="BQB146" s="1"/>
      <c r="BQC146" s="1"/>
      <c r="BQD146" s="1"/>
      <c r="BQE146" s="1"/>
      <c r="BQF146" s="1"/>
      <c r="BQG146" s="1"/>
      <c r="BQH146" s="1"/>
      <c r="BQI146" s="1"/>
      <c r="BQJ146" s="1"/>
      <c r="BQK146" s="1"/>
      <c r="BQL146" s="1"/>
      <c r="BQM146" s="1"/>
      <c r="BQN146" s="1"/>
      <c r="BQO146" s="1"/>
      <c r="BQP146" s="1"/>
      <c r="BQQ146" s="1"/>
      <c r="BQR146" s="1"/>
      <c r="BQS146" s="1"/>
      <c r="BQT146" s="1"/>
      <c r="BQU146" s="1"/>
      <c r="BQV146" s="1"/>
      <c r="BQW146" s="1"/>
      <c r="BQX146" s="1"/>
      <c r="BQY146" s="1"/>
      <c r="BQZ146" s="1"/>
      <c r="BRA146" s="1"/>
      <c r="BRB146" s="1"/>
      <c r="BRC146" s="1"/>
      <c r="BRD146" s="1"/>
      <c r="BRE146" s="1"/>
      <c r="BRF146" s="1"/>
      <c r="BRG146" s="1"/>
      <c r="BRH146" s="1"/>
      <c r="BRI146" s="1"/>
      <c r="BRJ146" s="1"/>
      <c r="BRK146" s="1"/>
      <c r="BRL146" s="1"/>
      <c r="BRM146" s="1"/>
      <c r="BRN146" s="1"/>
      <c r="BRO146" s="1"/>
      <c r="BRP146" s="1"/>
      <c r="BRQ146" s="1"/>
      <c r="BRR146" s="1"/>
      <c r="BRS146" s="1"/>
      <c r="BRT146" s="1"/>
      <c r="BRU146" s="1"/>
      <c r="BRV146" s="1"/>
      <c r="BRW146" s="1"/>
      <c r="BRX146" s="1"/>
      <c r="BRY146" s="1"/>
      <c r="BRZ146" s="1"/>
      <c r="BSA146" s="1"/>
      <c r="BSB146" s="1"/>
      <c r="BSC146" s="1"/>
      <c r="BSD146" s="1"/>
      <c r="BSE146" s="1"/>
      <c r="BSF146" s="1"/>
      <c r="BSG146" s="1"/>
      <c r="BSH146" s="1"/>
      <c r="BSI146" s="1"/>
      <c r="BSJ146" s="1"/>
      <c r="BSK146" s="1"/>
      <c r="BSL146" s="1"/>
      <c r="BSM146" s="1"/>
      <c r="BSN146" s="1"/>
      <c r="BSO146" s="1"/>
      <c r="BSP146" s="1"/>
      <c r="BSQ146" s="1"/>
      <c r="BSR146" s="1"/>
      <c r="BSS146" s="1"/>
      <c r="BST146" s="1"/>
      <c r="BSU146" s="1"/>
      <c r="BSV146" s="1"/>
      <c r="BSW146" s="1"/>
      <c r="BSX146" s="1"/>
      <c r="BSY146" s="1"/>
      <c r="BSZ146" s="1"/>
      <c r="BTA146" s="1"/>
      <c r="BTB146" s="1"/>
      <c r="BTC146" s="1"/>
      <c r="BTD146" s="1"/>
      <c r="BTE146" s="1"/>
      <c r="BTF146" s="1"/>
      <c r="BTG146" s="1"/>
      <c r="BTH146" s="1"/>
      <c r="BTI146" s="1"/>
      <c r="BTJ146" s="1"/>
      <c r="BTK146" s="1"/>
      <c r="BTL146" s="1"/>
      <c r="BTM146" s="1"/>
      <c r="BTN146" s="1"/>
      <c r="BTO146" s="1"/>
      <c r="BTP146" s="1"/>
      <c r="BTQ146" s="1"/>
      <c r="BTR146" s="1"/>
      <c r="BTS146" s="1"/>
      <c r="BTT146" s="1"/>
      <c r="BTU146" s="1"/>
      <c r="BTV146" s="1"/>
      <c r="BTW146" s="1"/>
      <c r="BTX146" s="1"/>
      <c r="BTY146" s="1"/>
      <c r="BTZ146" s="1"/>
      <c r="BUA146" s="1"/>
      <c r="BUB146" s="1"/>
      <c r="BUC146" s="1"/>
      <c r="BUD146" s="1"/>
      <c r="BUE146" s="1"/>
      <c r="BUF146" s="1"/>
      <c r="BUG146" s="1"/>
      <c r="BUH146" s="1"/>
      <c r="BUI146" s="1"/>
      <c r="BUJ146" s="1"/>
      <c r="BUK146" s="1"/>
      <c r="BUL146" s="1"/>
      <c r="BUM146" s="1"/>
      <c r="BUN146" s="1"/>
      <c r="BUO146" s="1"/>
      <c r="BUP146" s="1"/>
      <c r="BUQ146" s="1"/>
      <c r="BUR146" s="1"/>
      <c r="BUS146" s="1"/>
      <c r="BUT146" s="1"/>
      <c r="BUU146" s="1"/>
      <c r="BUV146" s="1"/>
      <c r="BUW146" s="1"/>
      <c r="BUX146" s="1"/>
      <c r="BUY146" s="1"/>
      <c r="BUZ146" s="1"/>
      <c r="BVA146" s="1"/>
      <c r="BVB146" s="1"/>
      <c r="BVC146" s="1"/>
      <c r="BVD146" s="1"/>
      <c r="BVE146" s="1"/>
      <c r="BVF146" s="1"/>
      <c r="BVG146" s="1"/>
      <c r="BVH146" s="1"/>
      <c r="BVI146" s="1"/>
      <c r="BVJ146" s="1"/>
      <c r="BVK146" s="1"/>
      <c r="BVL146" s="1"/>
      <c r="BVM146" s="1"/>
      <c r="BVN146" s="1"/>
      <c r="BVO146" s="1"/>
      <c r="BVP146" s="1"/>
      <c r="BVQ146" s="1"/>
      <c r="BVR146" s="1"/>
      <c r="BVS146" s="1"/>
      <c r="BVT146" s="1"/>
      <c r="BVU146" s="1"/>
      <c r="BVV146" s="1"/>
      <c r="BVW146" s="1"/>
      <c r="BVX146" s="1"/>
      <c r="BVY146" s="1"/>
      <c r="BVZ146" s="1"/>
      <c r="BWA146" s="1"/>
      <c r="BWB146" s="1"/>
      <c r="BWC146" s="1"/>
      <c r="BWD146" s="1"/>
      <c r="BWE146" s="1"/>
      <c r="BWF146" s="1"/>
      <c r="BWG146" s="1"/>
      <c r="BWH146" s="1"/>
      <c r="BWI146" s="1"/>
      <c r="BWJ146" s="1"/>
      <c r="BWK146" s="1"/>
      <c r="BWL146" s="1"/>
      <c r="BWM146" s="1"/>
      <c r="BWN146" s="1"/>
      <c r="BWO146" s="1"/>
      <c r="BWP146" s="1"/>
      <c r="BWQ146" s="1"/>
      <c r="BWR146" s="1"/>
      <c r="BWS146" s="1"/>
      <c r="BWT146" s="1"/>
      <c r="BWU146" s="1"/>
      <c r="BWV146" s="1"/>
      <c r="BWW146" s="1"/>
      <c r="BWX146" s="1"/>
      <c r="BWY146" s="1"/>
      <c r="BWZ146" s="1"/>
      <c r="BXA146" s="1"/>
      <c r="BXB146" s="1"/>
      <c r="BXC146" s="1"/>
      <c r="BXD146" s="1"/>
      <c r="BXE146" s="1"/>
      <c r="BXF146" s="1"/>
      <c r="BXG146" s="1"/>
      <c r="BXH146" s="1"/>
      <c r="BXI146" s="1"/>
      <c r="BXJ146" s="1"/>
      <c r="BXK146" s="1"/>
      <c r="BXL146" s="1"/>
      <c r="BXM146" s="1"/>
      <c r="BXN146" s="1"/>
      <c r="BXO146" s="1"/>
      <c r="BXP146" s="1"/>
      <c r="BXQ146" s="1"/>
      <c r="BXR146" s="1"/>
      <c r="BXS146" s="1"/>
      <c r="BXT146" s="1"/>
      <c r="BXU146" s="1"/>
      <c r="BXV146" s="1"/>
      <c r="BXW146" s="1"/>
      <c r="BXX146" s="1"/>
      <c r="BXY146" s="1"/>
      <c r="BXZ146" s="1"/>
      <c r="BYA146" s="1"/>
      <c r="BYB146" s="1"/>
      <c r="BYC146" s="1"/>
      <c r="BYD146" s="1"/>
      <c r="BYE146" s="1"/>
      <c r="BYF146" s="1"/>
      <c r="BYG146" s="1"/>
      <c r="BYH146" s="1"/>
      <c r="BYI146" s="1"/>
      <c r="BYJ146" s="1"/>
      <c r="BYK146" s="1"/>
      <c r="BYL146" s="1"/>
      <c r="BYM146" s="1"/>
      <c r="BYN146" s="1"/>
      <c r="BYO146" s="1"/>
      <c r="BYP146" s="1"/>
      <c r="BYQ146" s="1"/>
      <c r="BYR146" s="1"/>
      <c r="BYS146" s="1"/>
      <c r="BYT146" s="1"/>
      <c r="BYU146" s="1"/>
      <c r="BYV146" s="1"/>
      <c r="BYW146" s="1"/>
      <c r="BYX146" s="1"/>
      <c r="BYY146" s="1"/>
      <c r="BYZ146" s="1"/>
      <c r="BZA146" s="1"/>
      <c r="BZB146" s="1"/>
      <c r="BZC146" s="1"/>
      <c r="BZD146" s="1"/>
      <c r="BZE146" s="1"/>
      <c r="BZF146" s="1"/>
      <c r="BZG146" s="1"/>
      <c r="BZH146" s="1"/>
      <c r="BZI146" s="1"/>
      <c r="BZJ146" s="1"/>
      <c r="BZK146" s="1"/>
      <c r="BZL146" s="1"/>
      <c r="BZM146" s="1"/>
      <c r="BZN146" s="1"/>
      <c r="BZO146" s="1"/>
      <c r="BZP146" s="1"/>
      <c r="BZQ146" s="1"/>
      <c r="BZR146" s="1"/>
      <c r="BZS146" s="1"/>
      <c r="BZT146" s="1"/>
      <c r="BZU146" s="1"/>
      <c r="BZV146" s="1"/>
      <c r="BZW146" s="1"/>
      <c r="BZX146" s="1"/>
      <c r="BZY146" s="1"/>
      <c r="BZZ146" s="1"/>
      <c r="CAA146" s="1"/>
      <c r="CAB146" s="1"/>
      <c r="CAC146" s="1"/>
      <c r="CAD146" s="1"/>
      <c r="CAE146" s="1"/>
      <c r="CAF146" s="1"/>
      <c r="CAG146" s="1"/>
      <c r="CAH146" s="1"/>
      <c r="CAI146" s="1"/>
      <c r="CAJ146" s="1"/>
      <c r="CAK146" s="1"/>
      <c r="CAL146" s="1"/>
      <c r="CAM146" s="1"/>
      <c r="CAN146" s="1"/>
      <c r="CAO146" s="1"/>
      <c r="CAP146" s="1"/>
      <c r="CAQ146" s="1"/>
      <c r="CAR146" s="1"/>
      <c r="CAS146" s="1"/>
      <c r="CAT146" s="1"/>
      <c r="CAU146" s="1"/>
      <c r="CAV146" s="1"/>
      <c r="CAW146" s="1"/>
      <c r="CAX146" s="1"/>
      <c r="CAY146" s="1"/>
      <c r="CAZ146" s="1"/>
      <c r="CBA146" s="1"/>
      <c r="CBB146" s="1"/>
      <c r="CBC146" s="1"/>
      <c r="CBD146" s="1"/>
      <c r="CBE146" s="1"/>
      <c r="CBF146" s="1"/>
      <c r="CBG146" s="1"/>
      <c r="CBH146" s="1"/>
      <c r="CBI146" s="1"/>
      <c r="CBJ146" s="1"/>
      <c r="CBK146" s="1"/>
      <c r="CBL146" s="1"/>
      <c r="CBM146" s="1"/>
      <c r="CBN146" s="1"/>
      <c r="CBO146" s="1"/>
      <c r="CBP146" s="1"/>
      <c r="CBQ146" s="1"/>
      <c r="CBR146" s="1"/>
      <c r="CBS146" s="1"/>
      <c r="CBT146" s="1"/>
      <c r="CBU146" s="1"/>
      <c r="CBV146" s="1"/>
      <c r="CBW146" s="1"/>
      <c r="CBX146" s="1"/>
      <c r="CBY146" s="1"/>
      <c r="CBZ146" s="1"/>
      <c r="CCA146" s="1"/>
      <c r="CCB146" s="1"/>
      <c r="CCC146" s="1"/>
      <c r="CCD146" s="1"/>
      <c r="CCE146" s="1"/>
      <c r="CCF146" s="1"/>
      <c r="CCG146" s="1"/>
      <c r="CCH146" s="1"/>
      <c r="CCI146" s="1"/>
      <c r="CCJ146" s="1"/>
      <c r="CCK146" s="1"/>
      <c r="CCL146" s="1"/>
      <c r="CCM146" s="1"/>
      <c r="CCN146" s="1"/>
      <c r="CCO146" s="1"/>
      <c r="CCP146" s="1"/>
      <c r="CCQ146" s="1"/>
      <c r="CCR146" s="1"/>
      <c r="CCS146" s="1"/>
      <c r="CCT146" s="1"/>
      <c r="CCU146" s="1"/>
      <c r="CCV146" s="1"/>
      <c r="CCW146" s="1"/>
      <c r="CCX146" s="1"/>
      <c r="CCY146" s="1"/>
      <c r="CCZ146" s="1"/>
      <c r="CDA146" s="1"/>
      <c r="CDB146" s="1"/>
      <c r="CDC146" s="1"/>
      <c r="CDD146" s="1"/>
      <c r="CDE146" s="1"/>
      <c r="CDF146" s="1"/>
      <c r="CDG146" s="1"/>
      <c r="CDH146" s="1"/>
      <c r="CDI146" s="1"/>
      <c r="CDJ146" s="1"/>
      <c r="CDK146" s="1"/>
      <c r="CDL146" s="1"/>
      <c r="CDM146" s="1"/>
      <c r="CDN146" s="1"/>
      <c r="CDO146" s="1"/>
      <c r="CDP146" s="1"/>
      <c r="CDQ146" s="1"/>
      <c r="CDR146" s="1"/>
      <c r="CDS146" s="1"/>
      <c r="CDT146" s="1"/>
      <c r="CDU146" s="1"/>
      <c r="CDV146" s="1"/>
      <c r="CDW146" s="1"/>
      <c r="CDX146" s="1"/>
      <c r="CDY146" s="1"/>
      <c r="CDZ146" s="1"/>
      <c r="CEA146" s="1"/>
      <c r="CEB146" s="1"/>
      <c r="CEC146" s="1"/>
      <c r="CED146" s="1"/>
      <c r="CEE146" s="1"/>
      <c r="CEF146" s="1"/>
      <c r="CEG146" s="1"/>
      <c r="CEH146" s="1"/>
      <c r="CEI146" s="1"/>
      <c r="CEJ146" s="1"/>
      <c r="CEK146" s="1"/>
      <c r="CEL146" s="1"/>
      <c r="CEM146" s="1"/>
      <c r="CEN146" s="1"/>
      <c r="CEO146" s="1"/>
      <c r="CEP146" s="1"/>
      <c r="CEQ146" s="1"/>
      <c r="CER146" s="1"/>
      <c r="CES146" s="1"/>
      <c r="CET146" s="1"/>
      <c r="CEU146" s="1"/>
      <c r="CEV146" s="1"/>
      <c r="CEW146" s="1"/>
      <c r="CEX146" s="1"/>
      <c r="CEY146" s="1"/>
      <c r="CEZ146" s="1"/>
      <c r="CFA146" s="1"/>
      <c r="CFB146" s="1"/>
      <c r="CFC146" s="1"/>
      <c r="CFD146" s="1"/>
      <c r="CFE146" s="1"/>
      <c r="CFF146" s="1"/>
      <c r="CFG146" s="1"/>
      <c r="CFH146" s="1"/>
      <c r="CFI146" s="1"/>
      <c r="CFJ146" s="1"/>
      <c r="CFK146" s="1"/>
      <c r="CFL146" s="1"/>
      <c r="CFM146" s="1"/>
      <c r="CFN146" s="1"/>
      <c r="CFO146" s="1"/>
      <c r="CFP146" s="1"/>
      <c r="CFQ146" s="1"/>
      <c r="CFR146" s="1"/>
      <c r="CFS146" s="1"/>
      <c r="CFT146" s="1"/>
      <c r="CFU146" s="1"/>
      <c r="CFV146" s="1"/>
      <c r="CFW146" s="1"/>
      <c r="CFX146" s="1"/>
      <c r="CFY146" s="1"/>
      <c r="CFZ146" s="1"/>
      <c r="CGA146" s="1"/>
      <c r="CGB146" s="1"/>
      <c r="CGC146" s="1"/>
      <c r="CGD146" s="1"/>
      <c r="CGE146" s="1"/>
      <c r="CGF146" s="1"/>
      <c r="CGG146" s="1"/>
      <c r="CGH146" s="1"/>
      <c r="CGI146" s="1"/>
      <c r="CGJ146" s="1"/>
      <c r="CGK146" s="1"/>
      <c r="CGL146" s="1"/>
      <c r="CGM146" s="1"/>
      <c r="CGN146" s="1"/>
      <c r="CGO146" s="1"/>
      <c r="CGP146" s="1"/>
      <c r="CGQ146" s="1"/>
      <c r="CGR146" s="1"/>
      <c r="CGS146" s="1"/>
      <c r="CGT146" s="1"/>
      <c r="CGU146" s="1"/>
      <c r="CGV146" s="1"/>
      <c r="CGW146" s="1"/>
      <c r="CGX146" s="1"/>
      <c r="CGY146" s="1"/>
      <c r="CGZ146" s="1"/>
      <c r="CHA146" s="1"/>
      <c r="CHB146" s="1"/>
      <c r="CHC146" s="1"/>
      <c r="CHD146" s="1"/>
      <c r="CHE146" s="1"/>
      <c r="CHF146" s="1"/>
      <c r="CHG146" s="1"/>
      <c r="CHH146" s="1"/>
      <c r="CHI146" s="1"/>
      <c r="CHJ146" s="1"/>
      <c r="CHK146" s="1"/>
      <c r="CHL146" s="1"/>
      <c r="CHM146" s="1"/>
      <c r="CHN146" s="1"/>
      <c r="CHO146" s="1"/>
      <c r="CHP146" s="1"/>
      <c r="CHQ146" s="1"/>
      <c r="CHR146" s="1"/>
      <c r="CHS146" s="1"/>
      <c r="CHT146" s="1"/>
      <c r="CHU146" s="1"/>
      <c r="CHV146" s="1"/>
      <c r="CHW146" s="1"/>
      <c r="CHX146" s="1"/>
      <c r="CHY146" s="1"/>
      <c r="CHZ146" s="1"/>
      <c r="CIA146" s="1"/>
      <c r="CIB146" s="1"/>
      <c r="CIC146" s="1"/>
      <c r="CID146" s="1"/>
      <c r="CIE146" s="1"/>
      <c r="CIF146" s="1"/>
      <c r="CIG146" s="1"/>
      <c r="CIH146" s="1"/>
      <c r="CII146" s="1"/>
      <c r="CIJ146" s="1"/>
      <c r="CIK146" s="1"/>
      <c r="CIL146" s="1"/>
      <c r="CIM146" s="1"/>
      <c r="CIN146" s="1"/>
      <c r="CIO146" s="1"/>
      <c r="CIP146" s="1"/>
      <c r="CIQ146" s="1"/>
      <c r="CIR146" s="1"/>
      <c r="CIS146" s="1"/>
      <c r="CIT146" s="1"/>
      <c r="CIU146" s="1"/>
      <c r="CIV146" s="1"/>
      <c r="CIW146" s="1"/>
      <c r="CIX146" s="1"/>
      <c r="CIY146" s="1"/>
      <c r="CIZ146" s="1"/>
      <c r="CJA146" s="1"/>
      <c r="CJB146" s="1"/>
      <c r="CJC146" s="1"/>
      <c r="CJD146" s="1"/>
      <c r="CJE146" s="1"/>
      <c r="CJF146" s="1"/>
      <c r="CJG146" s="1"/>
      <c r="CJH146" s="1"/>
      <c r="CJI146" s="1"/>
      <c r="CJJ146" s="1"/>
      <c r="CJK146" s="1"/>
      <c r="CJL146" s="1"/>
      <c r="CJM146" s="1"/>
      <c r="CJN146" s="1"/>
      <c r="CJO146" s="1"/>
      <c r="CJP146" s="1"/>
      <c r="CJQ146" s="1"/>
      <c r="CJR146" s="1"/>
      <c r="CJS146" s="1"/>
      <c r="CJT146" s="1"/>
      <c r="CJU146" s="1"/>
      <c r="CJV146" s="1"/>
      <c r="CJW146" s="1"/>
      <c r="CJX146" s="1"/>
      <c r="CJY146" s="1"/>
      <c r="CJZ146" s="1"/>
      <c r="CKA146" s="1"/>
      <c r="CKB146" s="1"/>
      <c r="CKC146" s="1"/>
      <c r="CKD146" s="1"/>
      <c r="CKE146" s="1"/>
      <c r="CKF146" s="1"/>
      <c r="CKG146" s="1"/>
      <c r="CKH146" s="1"/>
      <c r="CKI146" s="1"/>
      <c r="CKJ146" s="1"/>
      <c r="CKK146" s="1"/>
      <c r="CKL146" s="1"/>
      <c r="CKM146" s="1"/>
      <c r="CKN146" s="1"/>
      <c r="CKO146" s="1"/>
      <c r="CKP146" s="1"/>
      <c r="CKQ146" s="1"/>
      <c r="CKR146" s="1"/>
      <c r="CKS146" s="1"/>
      <c r="CKT146" s="1"/>
      <c r="CKU146" s="1"/>
      <c r="CKV146" s="1"/>
      <c r="CKW146" s="1"/>
      <c r="CKX146" s="1"/>
      <c r="CKY146" s="1"/>
      <c r="CKZ146" s="1"/>
      <c r="CLA146" s="1"/>
      <c r="CLB146" s="1"/>
      <c r="CLC146" s="1"/>
      <c r="CLD146" s="1"/>
      <c r="CLE146" s="1"/>
      <c r="CLF146" s="1"/>
      <c r="CLG146" s="1"/>
      <c r="CLH146" s="1"/>
      <c r="CLI146" s="1"/>
      <c r="CLJ146" s="1"/>
      <c r="CLK146" s="1"/>
      <c r="CLL146" s="1"/>
      <c r="CLM146" s="1"/>
      <c r="CLN146" s="1"/>
      <c r="CLO146" s="1"/>
      <c r="CLP146" s="1"/>
      <c r="CLQ146" s="1"/>
      <c r="CLR146" s="1"/>
      <c r="CLS146" s="1"/>
      <c r="CLT146" s="1"/>
      <c r="CLU146" s="1"/>
      <c r="CLV146" s="1"/>
      <c r="CLW146" s="1"/>
      <c r="CLX146" s="1"/>
      <c r="CLY146" s="1"/>
      <c r="CLZ146" s="1"/>
      <c r="CMA146" s="1"/>
      <c r="CMB146" s="1"/>
      <c r="CMC146" s="1"/>
      <c r="CMD146" s="1"/>
      <c r="CME146" s="1"/>
      <c r="CMF146" s="1"/>
      <c r="CMG146" s="1"/>
      <c r="CMH146" s="1"/>
      <c r="CMI146" s="1"/>
      <c r="CMJ146" s="1"/>
      <c r="CMK146" s="1"/>
      <c r="CML146" s="1"/>
      <c r="CMM146" s="1"/>
      <c r="CMN146" s="1"/>
      <c r="CMO146" s="1"/>
      <c r="CMP146" s="1"/>
      <c r="CMQ146" s="1"/>
      <c r="CMR146" s="1"/>
      <c r="CMS146" s="1"/>
      <c r="CMT146" s="1"/>
      <c r="CMU146" s="1"/>
      <c r="CMV146" s="1"/>
      <c r="CMW146" s="1"/>
      <c r="CMX146" s="1"/>
      <c r="CMY146" s="1"/>
      <c r="CMZ146" s="1"/>
      <c r="CNA146" s="1"/>
      <c r="CNB146" s="1"/>
      <c r="CNC146" s="1"/>
      <c r="CND146" s="1"/>
      <c r="CNE146" s="1"/>
      <c r="CNF146" s="1"/>
      <c r="CNG146" s="1"/>
      <c r="CNH146" s="1"/>
      <c r="CNI146" s="1"/>
      <c r="CNJ146" s="1"/>
      <c r="CNK146" s="1"/>
      <c r="CNL146" s="1"/>
      <c r="CNM146" s="1"/>
      <c r="CNN146" s="1"/>
      <c r="CNO146" s="1"/>
      <c r="CNP146" s="1"/>
      <c r="CNQ146" s="1"/>
      <c r="CNR146" s="1"/>
      <c r="CNS146" s="1"/>
      <c r="CNT146" s="1"/>
      <c r="CNU146" s="1"/>
      <c r="CNV146" s="1"/>
      <c r="CNW146" s="1"/>
      <c r="CNX146" s="1"/>
      <c r="CNY146" s="1"/>
      <c r="CNZ146" s="1"/>
      <c r="COA146" s="1"/>
      <c r="COB146" s="1"/>
      <c r="COC146" s="1"/>
      <c r="COD146" s="1"/>
      <c r="COE146" s="1"/>
      <c r="COF146" s="1"/>
      <c r="COG146" s="1"/>
      <c r="COH146" s="1"/>
      <c r="COI146" s="1"/>
      <c r="COJ146" s="1"/>
      <c r="COK146" s="1"/>
      <c r="COL146" s="1"/>
      <c r="COM146" s="1"/>
      <c r="CON146" s="1"/>
      <c r="COO146" s="1"/>
      <c r="COP146" s="1"/>
      <c r="COQ146" s="1"/>
      <c r="COR146" s="1"/>
      <c r="COS146" s="1"/>
      <c r="COT146" s="1"/>
      <c r="COU146" s="1"/>
      <c r="COV146" s="1"/>
      <c r="COW146" s="1"/>
      <c r="COX146" s="1"/>
      <c r="COY146" s="1"/>
      <c r="COZ146" s="1"/>
      <c r="CPA146" s="1"/>
      <c r="CPB146" s="1"/>
      <c r="CPC146" s="1"/>
      <c r="CPD146" s="1"/>
      <c r="CPE146" s="1"/>
      <c r="CPF146" s="1"/>
      <c r="CPG146" s="1"/>
      <c r="CPH146" s="1"/>
      <c r="CPI146" s="1"/>
      <c r="CPJ146" s="1"/>
      <c r="CPK146" s="1"/>
      <c r="CPL146" s="1"/>
      <c r="CPM146" s="1"/>
      <c r="CPN146" s="1"/>
      <c r="CPO146" s="1"/>
      <c r="CPP146" s="1"/>
      <c r="CPQ146" s="1"/>
      <c r="CPR146" s="1"/>
      <c r="CPS146" s="1"/>
      <c r="CPT146" s="1"/>
      <c r="CPU146" s="1"/>
      <c r="CPV146" s="1"/>
      <c r="CPW146" s="1"/>
      <c r="CPX146" s="1"/>
      <c r="CPY146" s="1"/>
      <c r="CPZ146" s="1"/>
      <c r="CQA146" s="1"/>
      <c r="CQB146" s="1"/>
      <c r="CQC146" s="1"/>
      <c r="CQD146" s="1"/>
      <c r="CQE146" s="1"/>
      <c r="CQF146" s="1"/>
      <c r="CQG146" s="1"/>
      <c r="CQH146" s="1"/>
      <c r="CQI146" s="1"/>
      <c r="CQJ146" s="1"/>
      <c r="CQK146" s="1"/>
      <c r="CQL146" s="1"/>
      <c r="CQM146" s="1"/>
      <c r="CQN146" s="1"/>
      <c r="CQO146" s="1"/>
      <c r="CQP146" s="1"/>
      <c r="CQQ146" s="1"/>
      <c r="CQR146" s="1"/>
      <c r="CQS146" s="1"/>
      <c r="CQT146" s="1"/>
      <c r="CQU146" s="1"/>
      <c r="CQV146" s="1"/>
      <c r="CQW146" s="1"/>
      <c r="CQX146" s="1"/>
      <c r="CQY146" s="1"/>
      <c r="CQZ146" s="1"/>
      <c r="CRA146" s="1"/>
      <c r="CRB146" s="1"/>
      <c r="CRC146" s="1"/>
      <c r="CRD146" s="1"/>
      <c r="CRE146" s="1"/>
      <c r="CRF146" s="1"/>
      <c r="CRG146" s="1"/>
      <c r="CRH146" s="1"/>
      <c r="CRI146" s="1"/>
      <c r="CRJ146" s="1"/>
      <c r="CRK146" s="1"/>
      <c r="CRL146" s="1"/>
      <c r="CRM146" s="1"/>
      <c r="CRN146" s="1"/>
      <c r="CRO146" s="1"/>
      <c r="CRP146" s="1"/>
      <c r="CRQ146" s="1"/>
      <c r="CRR146" s="1"/>
      <c r="CRS146" s="1"/>
      <c r="CRT146" s="1"/>
      <c r="CRU146" s="1"/>
      <c r="CRV146" s="1"/>
      <c r="CRW146" s="1"/>
      <c r="CRX146" s="1"/>
      <c r="CRY146" s="1"/>
      <c r="CRZ146" s="1"/>
      <c r="CSA146" s="1"/>
      <c r="CSB146" s="1"/>
      <c r="CSC146" s="1"/>
      <c r="CSD146" s="1"/>
      <c r="CSE146" s="1"/>
      <c r="CSF146" s="1"/>
      <c r="CSG146" s="1"/>
      <c r="CSH146" s="1"/>
      <c r="CSI146" s="1"/>
      <c r="CSJ146" s="1"/>
      <c r="CSK146" s="1"/>
      <c r="CSL146" s="1"/>
      <c r="CSM146" s="1"/>
      <c r="CSN146" s="1"/>
      <c r="CSO146" s="1"/>
      <c r="CSP146" s="1"/>
      <c r="CSQ146" s="1"/>
      <c r="CSR146" s="1"/>
      <c r="CSS146" s="1"/>
      <c r="CST146" s="1"/>
      <c r="CSU146" s="1"/>
      <c r="CSV146" s="1"/>
      <c r="CSW146" s="1"/>
      <c r="CSX146" s="1"/>
      <c r="CSY146" s="1"/>
      <c r="CSZ146" s="1"/>
      <c r="CTA146" s="1"/>
      <c r="CTB146" s="1"/>
      <c r="CTC146" s="1"/>
      <c r="CTD146" s="1"/>
      <c r="CTE146" s="1"/>
      <c r="CTF146" s="1"/>
      <c r="CTG146" s="1"/>
      <c r="CTH146" s="1"/>
      <c r="CTI146" s="1"/>
      <c r="CTJ146" s="1"/>
      <c r="CTK146" s="1"/>
      <c r="CTL146" s="1"/>
      <c r="CTM146" s="1"/>
      <c r="CTN146" s="1"/>
      <c r="CTO146" s="1"/>
      <c r="CTP146" s="1"/>
      <c r="CTQ146" s="1"/>
      <c r="CTR146" s="1"/>
      <c r="CTS146" s="1"/>
      <c r="CTT146" s="1"/>
      <c r="CTU146" s="1"/>
      <c r="CTV146" s="1"/>
      <c r="CTW146" s="1"/>
      <c r="CTX146" s="1"/>
      <c r="CTY146" s="1"/>
      <c r="CTZ146" s="1"/>
      <c r="CUA146" s="1"/>
      <c r="CUB146" s="1"/>
      <c r="CUC146" s="1"/>
      <c r="CUD146" s="1"/>
      <c r="CUE146" s="1"/>
      <c r="CUF146" s="1"/>
      <c r="CUG146" s="1"/>
      <c r="CUH146" s="1"/>
      <c r="CUI146" s="1"/>
      <c r="CUJ146" s="1"/>
      <c r="CUK146" s="1"/>
      <c r="CUL146" s="1"/>
      <c r="CUM146" s="1"/>
      <c r="CUN146" s="1"/>
      <c r="CUO146" s="1"/>
      <c r="CUP146" s="1"/>
      <c r="CUQ146" s="1"/>
      <c r="CUR146" s="1"/>
      <c r="CUS146" s="1"/>
      <c r="CUT146" s="1"/>
      <c r="CUU146" s="1"/>
      <c r="CUV146" s="1"/>
      <c r="CUW146" s="1"/>
      <c r="CUX146" s="1"/>
      <c r="CUY146" s="1"/>
      <c r="CUZ146" s="1"/>
      <c r="CVA146" s="1"/>
      <c r="CVB146" s="1"/>
      <c r="CVC146" s="1"/>
      <c r="CVD146" s="1"/>
      <c r="CVE146" s="1"/>
      <c r="CVF146" s="1"/>
      <c r="CVG146" s="1"/>
      <c r="CVH146" s="1"/>
      <c r="CVI146" s="1"/>
      <c r="CVJ146" s="1"/>
      <c r="CVK146" s="1"/>
      <c r="CVL146" s="1"/>
      <c r="CVM146" s="1"/>
      <c r="CVN146" s="1"/>
      <c r="CVO146" s="1"/>
      <c r="CVP146" s="1"/>
      <c r="CVQ146" s="1"/>
      <c r="CVR146" s="1"/>
      <c r="CVS146" s="1"/>
      <c r="CVT146" s="1"/>
      <c r="CVU146" s="1"/>
      <c r="CVV146" s="1"/>
      <c r="CVW146" s="1"/>
      <c r="CVX146" s="1"/>
      <c r="CVY146" s="1"/>
      <c r="CVZ146" s="1"/>
      <c r="CWA146" s="1"/>
      <c r="CWB146" s="1"/>
      <c r="CWC146" s="1"/>
      <c r="CWD146" s="1"/>
      <c r="CWE146" s="1"/>
      <c r="CWF146" s="1"/>
      <c r="CWG146" s="1"/>
      <c r="CWH146" s="1"/>
      <c r="CWI146" s="1"/>
      <c r="CWJ146" s="1"/>
      <c r="CWK146" s="1"/>
      <c r="CWL146" s="1"/>
      <c r="CWM146" s="1"/>
      <c r="CWN146" s="1"/>
      <c r="CWO146" s="1"/>
      <c r="CWP146" s="1"/>
      <c r="CWQ146" s="1"/>
      <c r="CWR146" s="1"/>
      <c r="CWS146" s="1"/>
      <c r="CWT146" s="1"/>
      <c r="CWU146" s="1"/>
      <c r="CWV146" s="1"/>
      <c r="CWW146" s="1"/>
      <c r="CWX146" s="1"/>
      <c r="CWY146" s="1"/>
      <c r="CWZ146" s="1"/>
      <c r="CXA146" s="1"/>
      <c r="CXB146" s="1"/>
      <c r="CXC146" s="1"/>
      <c r="CXD146" s="1"/>
      <c r="CXE146" s="1"/>
      <c r="CXF146" s="1"/>
      <c r="CXG146" s="1"/>
      <c r="CXH146" s="1"/>
      <c r="CXI146" s="1"/>
      <c r="CXJ146" s="1"/>
      <c r="CXK146" s="1"/>
      <c r="CXL146" s="1"/>
      <c r="CXM146" s="1"/>
      <c r="CXN146" s="1"/>
      <c r="CXO146" s="1"/>
      <c r="CXP146" s="1"/>
      <c r="CXQ146" s="1"/>
      <c r="CXR146" s="1"/>
      <c r="CXS146" s="1"/>
      <c r="CXT146" s="1"/>
      <c r="CXU146" s="1"/>
      <c r="CXV146" s="1"/>
      <c r="CXW146" s="1"/>
      <c r="CXX146" s="1"/>
      <c r="CXY146" s="1"/>
      <c r="CXZ146" s="1"/>
      <c r="CYA146" s="1"/>
      <c r="CYB146" s="1"/>
      <c r="CYC146" s="1"/>
      <c r="CYD146" s="1"/>
      <c r="CYE146" s="1"/>
      <c r="CYF146" s="1"/>
      <c r="CYG146" s="1"/>
      <c r="CYH146" s="1"/>
      <c r="CYI146" s="1"/>
      <c r="CYJ146" s="1"/>
      <c r="CYK146" s="1"/>
      <c r="CYL146" s="1"/>
      <c r="CYM146" s="1"/>
      <c r="CYN146" s="1"/>
      <c r="CYO146" s="1"/>
      <c r="CYP146" s="1"/>
      <c r="CYQ146" s="1"/>
      <c r="CYR146" s="1"/>
      <c r="CYS146" s="1"/>
      <c r="CYT146" s="1"/>
      <c r="CYU146" s="1"/>
      <c r="CYV146" s="1"/>
      <c r="CYW146" s="1"/>
      <c r="CYX146" s="1"/>
      <c r="CYY146" s="1"/>
      <c r="CYZ146" s="1"/>
      <c r="CZA146" s="1"/>
      <c r="CZB146" s="1"/>
      <c r="CZC146" s="1"/>
      <c r="CZD146" s="1"/>
      <c r="CZE146" s="1"/>
      <c r="CZF146" s="1"/>
      <c r="CZG146" s="1"/>
      <c r="CZH146" s="1"/>
      <c r="CZI146" s="1"/>
      <c r="CZJ146" s="1"/>
      <c r="CZK146" s="1"/>
      <c r="CZL146" s="1"/>
      <c r="CZM146" s="1"/>
      <c r="CZN146" s="1"/>
      <c r="CZO146" s="1"/>
      <c r="CZP146" s="1"/>
      <c r="CZQ146" s="1"/>
      <c r="CZR146" s="1"/>
      <c r="CZS146" s="1"/>
      <c r="CZT146" s="1"/>
      <c r="CZU146" s="1"/>
      <c r="CZV146" s="1"/>
      <c r="CZW146" s="1"/>
      <c r="CZX146" s="1"/>
      <c r="CZY146" s="1"/>
      <c r="CZZ146" s="1"/>
      <c r="DAA146" s="1"/>
      <c r="DAB146" s="1"/>
      <c r="DAC146" s="1"/>
      <c r="DAD146" s="1"/>
      <c r="DAE146" s="1"/>
      <c r="DAF146" s="1"/>
      <c r="DAG146" s="1"/>
      <c r="DAH146" s="1"/>
      <c r="DAI146" s="1"/>
      <c r="DAJ146" s="1"/>
      <c r="DAK146" s="1"/>
      <c r="DAL146" s="1"/>
      <c r="DAM146" s="1"/>
      <c r="DAN146" s="1"/>
      <c r="DAO146" s="1"/>
      <c r="DAP146" s="1"/>
      <c r="DAQ146" s="1"/>
      <c r="DAR146" s="1"/>
      <c r="DAS146" s="1"/>
      <c r="DAT146" s="1"/>
      <c r="DAU146" s="1"/>
      <c r="DAV146" s="1"/>
      <c r="DAW146" s="1"/>
      <c r="DAX146" s="1"/>
      <c r="DAY146" s="1"/>
      <c r="DAZ146" s="1"/>
      <c r="DBA146" s="1"/>
      <c r="DBB146" s="1"/>
      <c r="DBC146" s="1"/>
      <c r="DBD146" s="1"/>
      <c r="DBE146" s="1"/>
      <c r="DBF146" s="1"/>
      <c r="DBG146" s="1"/>
      <c r="DBH146" s="1"/>
      <c r="DBI146" s="1"/>
      <c r="DBJ146" s="1"/>
      <c r="DBK146" s="1"/>
      <c r="DBL146" s="1"/>
      <c r="DBM146" s="1"/>
      <c r="DBN146" s="1"/>
      <c r="DBO146" s="1"/>
      <c r="DBP146" s="1"/>
      <c r="DBQ146" s="1"/>
      <c r="DBR146" s="1"/>
      <c r="DBS146" s="1"/>
      <c r="DBT146" s="1"/>
      <c r="DBU146" s="1"/>
      <c r="DBV146" s="1"/>
      <c r="DBW146" s="1"/>
      <c r="DBX146" s="1"/>
      <c r="DBY146" s="1"/>
      <c r="DBZ146" s="1"/>
      <c r="DCA146" s="1"/>
      <c r="DCB146" s="1"/>
      <c r="DCC146" s="1"/>
      <c r="DCD146" s="1"/>
      <c r="DCE146" s="1"/>
      <c r="DCF146" s="1"/>
      <c r="DCG146" s="1"/>
      <c r="DCH146" s="1"/>
      <c r="DCI146" s="1"/>
      <c r="DCJ146" s="1"/>
      <c r="DCK146" s="1"/>
      <c r="DCL146" s="1"/>
      <c r="DCM146" s="1"/>
      <c r="DCN146" s="1"/>
      <c r="DCO146" s="1"/>
      <c r="DCP146" s="1"/>
      <c r="DCQ146" s="1"/>
      <c r="DCR146" s="1"/>
      <c r="DCS146" s="1"/>
      <c r="DCT146" s="1"/>
      <c r="DCU146" s="1"/>
      <c r="DCV146" s="1"/>
      <c r="DCW146" s="1"/>
      <c r="DCX146" s="1"/>
      <c r="DCY146" s="1"/>
      <c r="DCZ146" s="1"/>
      <c r="DDA146" s="1"/>
      <c r="DDB146" s="1"/>
      <c r="DDC146" s="1"/>
      <c r="DDD146" s="1"/>
      <c r="DDE146" s="1"/>
      <c r="DDF146" s="1"/>
      <c r="DDG146" s="1"/>
      <c r="DDH146" s="1"/>
      <c r="DDI146" s="1"/>
      <c r="DDJ146" s="1"/>
      <c r="DDK146" s="1"/>
      <c r="DDL146" s="1"/>
      <c r="DDM146" s="1"/>
      <c r="DDN146" s="1"/>
      <c r="DDO146" s="1"/>
      <c r="DDP146" s="1"/>
      <c r="DDQ146" s="1"/>
      <c r="DDR146" s="1"/>
      <c r="DDS146" s="1"/>
      <c r="DDT146" s="1"/>
      <c r="DDU146" s="1"/>
      <c r="DDV146" s="1"/>
      <c r="DDW146" s="1"/>
      <c r="DDX146" s="1"/>
      <c r="DDY146" s="1"/>
      <c r="DDZ146" s="1"/>
      <c r="DEA146" s="1"/>
      <c r="DEB146" s="1"/>
      <c r="DEC146" s="1"/>
      <c r="DED146" s="1"/>
      <c r="DEE146" s="1"/>
      <c r="DEF146" s="1"/>
      <c r="DEG146" s="1"/>
      <c r="DEH146" s="1"/>
      <c r="DEI146" s="1"/>
      <c r="DEJ146" s="1"/>
      <c r="DEK146" s="1"/>
      <c r="DEL146" s="1"/>
      <c r="DEM146" s="1"/>
      <c r="DEN146" s="1"/>
      <c r="DEO146" s="1"/>
      <c r="DEP146" s="1"/>
      <c r="DEQ146" s="1"/>
      <c r="DER146" s="1"/>
      <c r="DES146" s="1"/>
      <c r="DET146" s="1"/>
      <c r="DEU146" s="1"/>
      <c r="DEV146" s="1"/>
      <c r="DEW146" s="1"/>
      <c r="DEX146" s="1"/>
      <c r="DEY146" s="1"/>
      <c r="DEZ146" s="1"/>
      <c r="DFA146" s="1"/>
      <c r="DFB146" s="1"/>
      <c r="DFC146" s="1"/>
      <c r="DFD146" s="1"/>
      <c r="DFE146" s="1"/>
      <c r="DFF146" s="1"/>
      <c r="DFG146" s="1"/>
      <c r="DFH146" s="1"/>
      <c r="DFI146" s="1"/>
      <c r="DFJ146" s="1"/>
      <c r="DFK146" s="1"/>
      <c r="DFL146" s="1"/>
      <c r="DFM146" s="1"/>
      <c r="DFN146" s="1"/>
      <c r="DFO146" s="1"/>
      <c r="DFP146" s="1"/>
      <c r="DFQ146" s="1"/>
      <c r="DFR146" s="1"/>
      <c r="DFS146" s="1"/>
      <c r="DFT146" s="1"/>
      <c r="DFU146" s="1"/>
      <c r="DFV146" s="1"/>
      <c r="DFW146" s="1"/>
      <c r="DFX146" s="1"/>
      <c r="DFY146" s="1"/>
      <c r="DFZ146" s="1"/>
      <c r="DGA146" s="1"/>
      <c r="DGB146" s="1"/>
      <c r="DGC146" s="1"/>
      <c r="DGD146" s="1"/>
      <c r="DGE146" s="1"/>
      <c r="DGF146" s="1"/>
      <c r="DGG146" s="1"/>
      <c r="DGH146" s="1"/>
      <c r="DGI146" s="1"/>
      <c r="DGJ146" s="1"/>
      <c r="DGK146" s="1"/>
      <c r="DGL146" s="1"/>
      <c r="DGM146" s="1"/>
      <c r="DGN146" s="1"/>
      <c r="DGO146" s="1"/>
      <c r="DGP146" s="1"/>
      <c r="DGQ146" s="1"/>
      <c r="DGR146" s="1"/>
      <c r="DGS146" s="1"/>
      <c r="DGT146" s="1"/>
      <c r="DGU146" s="1"/>
      <c r="DGV146" s="1"/>
      <c r="DGW146" s="1"/>
      <c r="DGX146" s="1"/>
      <c r="DGY146" s="1"/>
      <c r="DGZ146" s="1"/>
      <c r="DHA146" s="1"/>
      <c r="DHB146" s="1"/>
      <c r="DHC146" s="1"/>
      <c r="DHD146" s="1"/>
      <c r="DHE146" s="1"/>
      <c r="DHF146" s="1"/>
      <c r="DHG146" s="1"/>
      <c r="DHH146" s="1"/>
      <c r="DHI146" s="1"/>
      <c r="DHJ146" s="1"/>
      <c r="DHK146" s="1"/>
      <c r="DHL146" s="1"/>
      <c r="DHM146" s="1"/>
      <c r="DHN146" s="1"/>
      <c r="DHO146" s="1"/>
      <c r="DHP146" s="1"/>
      <c r="DHQ146" s="1"/>
      <c r="DHR146" s="1"/>
      <c r="DHS146" s="1"/>
      <c r="DHT146" s="1"/>
      <c r="DHU146" s="1"/>
      <c r="DHV146" s="1"/>
      <c r="DHW146" s="1"/>
      <c r="DHX146" s="1"/>
      <c r="DHY146" s="1"/>
      <c r="DHZ146" s="1"/>
      <c r="DIA146" s="1"/>
      <c r="DIB146" s="1"/>
      <c r="DIC146" s="1"/>
      <c r="DID146" s="1"/>
      <c r="DIE146" s="1"/>
      <c r="DIF146" s="1"/>
      <c r="DIG146" s="1"/>
      <c r="DIH146" s="1"/>
      <c r="DII146" s="1"/>
      <c r="DIJ146" s="1"/>
      <c r="DIK146" s="1"/>
      <c r="DIL146" s="1"/>
      <c r="DIM146" s="1"/>
      <c r="DIN146" s="1"/>
      <c r="DIO146" s="1"/>
      <c r="DIP146" s="1"/>
      <c r="DIQ146" s="1"/>
      <c r="DIR146" s="1"/>
      <c r="DIS146" s="1"/>
      <c r="DIT146" s="1"/>
      <c r="DIU146" s="1"/>
      <c r="DIV146" s="1"/>
      <c r="DIW146" s="1"/>
      <c r="DIX146" s="1"/>
      <c r="DIY146" s="1"/>
      <c r="DIZ146" s="1"/>
      <c r="DJA146" s="1"/>
      <c r="DJB146" s="1"/>
      <c r="DJC146" s="1"/>
      <c r="DJD146" s="1"/>
      <c r="DJE146" s="1"/>
      <c r="DJF146" s="1"/>
      <c r="DJG146" s="1"/>
      <c r="DJH146" s="1"/>
      <c r="DJI146" s="1"/>
      <c r="DJJ146" s="1"/>
      <c r="DJK146" s="1"/>
      <c r="DJL146" s="1"/>
      <c r="DJM146" s="1"/>
      <c r="DJN146" s="1"/>
      <c r="DJO146" s="1"/>
      <c r="DJP146" s="1"/>
      <c r="DJQ146" s="1"/>
      <c r="DJR146" s="1"/>
      <c r="DJS146" s="1"/>
      <c r="DJT146" s="1"/>
      <c r="DJU146" s="1"/>
      <c r="DJV146" s="1"/>
      <c r="DJW146" s="1"/>
      <c r="DJX146" s="1"/>
      <c r="DJY146" s="1"/>
      <c r="DJZ146" s="1"/>
      <c r="DKA146" s="1"/>
      <c r="DKB146" s="1"/>
      <c r="DKC146" s="1"/>
      <c r="DKD146" s="1"/>
      <c r="DKE146" s="1"/>
      <c r="DKF146" s="1"/>
      <c r="DKG146" s="1"/>
      <c r="DKH146" s="1"/>
      <c r="DKI146" s="1"/>
      <c r="DKJ146" s="1"/>
      <c r="DKK146" s="1"/>
      <c r="DKL146" s="1"/>
      <c r="DKM146" s="1"/>
      <c r="DKN146" s="1"/>
      <c r="DKO146" s="1"/>
      <c r="DKP146" s="1"/>
      <c r="DKQ146" s="1"/>
      <c r="DKR146" s="1"/>
      <c r="DKS146" s="1"/>
      <c r="DKT146" s="1"/>
      <c r="DKU146" s="1"/>
      <c r="DKV146" s="1"/>
      <c r="DKW146" s="1"/>
      <c r="DKX146" s="1"/>
      <c r="DKY146" s="1"/>
      <c r="DKZ146" s="1"/>
      <c r="DLA146" s="1"/>
      <c r="DLB146" s="1"/>
      <c r="DLC146" s="1"/>
      <c r="DLD146" s="1"/>
      <c r="DLE146" s="1"/>
      <c r="DLF146" s="1"/>
      <c r="DLG146" s="1"/>
      <c r="DLH146" s="1"/>
      <c r="DLI146" s="1"/>
      <c r="DLJ146" s="1"/>
      <c r="DLK146" s="1"/>
      <c r="DLL146" s="1"/>
      <c r="DLM146" s="1"/>
      <c r="DLN146" s="1"/>
      <c r="DLO146" s="1"/>
      <c r="DLP146" s="1"/>
      <c r="DLQ146" s="1"/>
      <c r="DLR146" s="1"/>
      <c r="DLS146" s="1"/>
      <c r="DLT146" s="1"/>
      <c r="DLU146" s="1"/>
      <c r="DLV146" s="1"/>
      <c r="DLW146" s="1"/>
      <c r="DLX146" s="1"/>
      <c r="DLY146" s="1"/>
      <c r="DLZ146" s="1"/>
      <c r="DMA146" s="1"/>
      <c r="DMB146" s="1"/>
      <c r="DMC146" s="1"/>
      <c r="DMD146" s="1"/>
      <c r="DME146" s="1"/>
      <c r="DMF146" s="1"/>
      <c r="DMG146" s="1"/>
      <c r="DMH146" s="1"/>
      <c r="DMI146" s="1"/>
      <c r="DMJ146" s="1"/>
      <c r="DMK146" s="1"/>
      <c r="DML146" s="1"/>
      <c r="DMM146" s="1"/>
      <c r="DMN146" s="1"/>
      <c r="DMO146" s="1"/>
      <c r="DMP146" s="1"/>
      <c r="DMQ146" s="1"/>
      <c r="DMR146" s="1"/>
      <c r="DMS146" s="1"/>
      <c r="DMT146" s="1"/>
      <c r="DMU146" s="1"/>
      <c r="DMV146" s="1"/>
      <c r="DMW146" s="1"/>
      <c r="DMX146" s="1"/>
      <c r="DMY146" s="1"/>
      <c r="DMZ146" s="1"/>
      <c r="DNA146" s="1"/>
      <c r="DNB146" s="1"/>
      <c r="DNC146" s="1"/>
      <c r="DND146" s="1"/>
      <c r="DNE146" s="1"/>
      <c r="DNF146" s="1"/>
      <c r="DNG146" s="1"/>
      <c r="DNH146" s="1"/>
      <c r="DNI146" s="1"/>
      <c r="DNJ146" s="1"/>
      <c r="DNK146" s="1"/>
      <c r="DNL146" s="1"/>
      <c r="DNM146" s="1"/>
      <c r="DNN146" s="1"/>
      <c r="DNO146" s="1"/>
      <c r="DNP146" s="1"/>
      <c r="DNQ146" s="1"/>
      <c r="DNR146" s="1"/>
      <c r="DNS146" s="1"/>
      <c r="DNT146" s="1"/>
      <c r="DNU146" s="1"/>
      <c r="DNV146" s="1"/>
      <c r="DNW146" s="1"/>
      <c r="DNX146" s="1"/>
      <c r="DNY146" s="1"/>
      <c r="DNZ146" s="1"/>
      <c r="DOA146" s="1"/>
      <c r="DOB146" s="1"/>
      <c r="DOC146" s="1"/>
      <c r="DOD146" s="1"/>
      <c r="DOE146" s="1"/>
      <c r="DOF146" s="1"/>
      <c r="DOG146" s="1"/>
      <c r="DOH146" s="1"/>
      <c r="DOI146" s="1"/>
      <c r="DOJ146" s="1"/>
      <c r="DOK146" s="1"/>
      <c r="DOL146" s="1"/>
      <c r="DOM146" s="1"/>
      <c r="DON146" s="1"/>
      <c r="DOO146" s="1"/>
      <c r="DOP146" s="1"/>
      <c r="DOQ146" s="1"/>
      <c r="DOR146" s="1"/>
      <c r="DOS146" s="1"/>
      <c r="DOT146" s="1"/>
      <c r="DOU146" s="1"/>
      <c r="DOV146" s="1"/>
      <c r="DOW146" s="1"/>
      <c r="DOX146" s="1"/>
      <c r="DOY146" s="1"/>
      <c r="DOZ146" s="1"/>
      <c r="DPA146" s="1"/>
      <c r="DPB146" s="1"/>
      <c r="DPC146" s="1"/>
      <c r="DPD146" s="1"/>
      <c r="DPE146" s="1"/>
      <c r="DPF146" s="1"/>
      <c r="DPG146" s="1"/>
      <c r="DPH146" s="1"/>
      <c r="DPI146" s="1"/>
      <c r="DPJ146" s="1"/>
      <c r="DPK146" s="1"/>
      <c r="DPL146" s="1"/>
      <c r="DPM146" s="1"/>
      <c r="DPN146" s="1"/>
      <c r="DPO146" s="1"/>
      <c r="DPP146" s="1"/>
      <c r="DPQ146" s="1"/>
      <c r="DPR146" s="1"/>
      <c r="DPS146" s="1"/>
      <c r="DPT146" s="1"/>
      <c r="DPU146" s="1"/>
      <c r="DPV146" s="1"/>
      <c r="DPW146" s="1"/>
      <c r="DPX146" s="1"/>
      <c r="DPY146" s="1"/>
      <c r="DPZ146" s="1"/>
      <c r="DQA146" s="1"/>
      <c r="DQB146" s="1"/>
      <c r="DQC146" s="1"/>
      <c r="DQD146" s="1"/>
      <c r="DQE146" s="1"/>
      <c r="DQF146" s="1"/>
      <c r="DQG146" s="1"/>
      <c r="DQH146" s="1"/>
      <c r="DQI146" s="1"/>
      <c r="DQJ146" s="1"/>
      <c r="DQK146" s="1"/>
      <c r="DQL146" s="1"/>
      <c r="DQM146" s="1"/>
      <c r="DQN146" s="1"/>
      <c r="DQO146" s="1"/>
      <c r="DQP146" s="1"/>
      <c r="DQQ146" s="1"/>
      <c r="DQR146" s="1"/>
      <c r="DQS146" s="1"/>
      <c r="DQT146" s="1"/>
      <c r="DQU146" s="1"/>
      <c r="DQV146" s="1"/>
      <c r="DQW146" s="1"/>
      <c r="DQX146" s="1"/>
      <c r="DQY146" s="1"/>
      <c r="DQZ146" s="1"/>
      <c r="DRA146" s="1"/>
      <c r="DRB146" s="1"/>
      <c r="DRC146" s="1"/>
      <c r="DRD146" s="1"/>
      <c r="DRE146" s="1"/>
      <c r="DRF146" s="1"/>
      <c r="DRG146" s="1"/>
      <c r="DRH146" s="1"/>
      <c r="DRI146" s="1"/>
      <c r="DRJ146" s="1"/>
      <c r="DRK146" s="1"/>
      <c r="DRL146" s="1"/>
      <c r="DRM146" s="1"/>
      <c r="DRN146" s="1"/>
      <c r="DRO146" s="1"/>
      <c r="DRP146" s="1"/>
      <c r="DRQ146" s="1"/>
      <c r="DRR146" s="1"/>
      <c r="DRS146" s="1"/>
      <c r="DRT146" s="1"/>
      <c r="DRU146" s="1"/>
      <c r="DRV146" s="1"/>
      <c r="DRW146" s="1"/>
      <c r="DRX146" s="1"/>
      <c r="DRY146" s="1"/>
      <c r="DRZ146" s="1"/>
      <c r="DSA146" s="1"/>
      <c r="DSB146" s="1"/>
      <c r="DSC146" s="1"/>
      <c r="DSD146" s="1"/>
      <c r="DSE146" s="1"/>
      <c r="DSF146" s="1"/>
      <c r="DSG146" s="1"/>
      <c r="DSH146" s="1"/>
      <c r="DSI146" s="1"/>
      <c r="DSJ146" s="1"/>
      <c r="DSK146" s="1"/>
      <c r="DSL146" s="1"/>
      <c r="DSM146" s="1"/>
      <c r="DSN146" s="1"/>
      <c r="DSO146" s="1"/>
      <c r="DSP146" s="1"/>
      <c r="DSQ146" s="1"/>
      <c r="DSR146" s="1"/>
      <c r="DSS146" s="1"/>
      <c r="DST146" s="1"/>
      <c r="DSU146" s="1"/>
      <c r="DSV146" s="1"/>
      <c r="DSW146" s="1"/>
      <c r="DSX146" s="1"/>
      <c r="DSY146" s="1"/>
      <c r="DSZ146" s="1"/>
      <c r="DTA146" s="1"/>
      <c r="DTB146" s="1"/>
      <c r="DTC146" s="1"/>
      <c r="DTD146" s="1"/>
      <c r="DTE146" s="1"/>
      <c r="DTF146" s="1"/>
      <c r="DTG146" s="1"/>
      <c r="DTH146" s="1"/>
      <c r="DTI146" s="1"/>
      <c r="DTJ146" s="1"/>
      <c r="DTK146" s="1"/>
      <c r="DTL146" s="1"/>
      <c r="DTM146" s="1"/>
      <c r="DTN146" s="1"/>
      <c r="DTO146" s="1"/>
      <c r="DTP146" s="1"/>
      <c r="DTQ146" s="1"/>
      <c r="DTR146" s="1"/>
      <c r="DTS146" s="1"/>
      <c r="DTT146" s="1"/>
      <c r="DTU146" s="1"/>
      <c r="DTV146" s="1"/>
      <c r="DTW146" s="1"/>
      <c r="DTX146" s="1"/>
      <c r="DTY146" s="1"/>
      <c r="DTZ146" s="1"/>
      <c r="DUA146" s="1"/>
      <c r="DUB146" s="1"/>
      <c r="DUC146" s="1"/>
      <c r="DUD146" s="1"/>
      <c r="DUE146" s="1"/>
      <c r="DUF146" s="1"/>
      <c r="DUG146" s="1"/>
      <c r="DUH146" s="1"/>
      <c r="DUI146" s="1"/>
      <c r="DUJ146" s="1"/>
      <c r="DUK146" s="1"/>
      <c r="DUL146" s="1"/>
      <c r="DUM146" s="1"/>
      <c r="DUN146" s="1"/>
      <c r="DUO146" s="1"/>
      <c r="DUP146" s="1"/>
      <c r="DUQ146" s="1"/>
      <c r="DUR146" s="1"/>
      <c r="DUS146" s="1"/>
      <c r="DUT146" s="1"/>
      <c r="DUU146" s="1"/>
      <c r="DUV146" s="1"/>
      <c r="DUW146" s="1"/>
      <c r="DUX146" s="1"/>
      <c r="DUY146" s="1"/>
      <c r="DUZ146" s="1"/>
      <c r="DVA146" s="1"/>
      <c r="DVB146" s="1"/>
      <c r="DVC146" s="1"/>
      <c r="DVD146" s="1"/>
      <c r="DVE146" s="1"/>
      <c r="DVF146" s="1"/>
      <c r="DVG146" s="1"/>
      <c r="DVH146" s="1"/>
      <c r="DVI146" s="1"/>
      <c r="DVJ146" s="1"/>
      <c r="DVK146" s="1"/>
      <c r="DVL146" s="1"/>
      <c r="DVM146" s="1"/>
      <c r="DVN146" s="1"/>
      <c r="DVO146" s="1"/>
      <c r="DVP146" s="1"/>
      <c r="DVQ146" s="1"/>
      <c r="DVR146" s="1"/>
      <c r="DVS146" s="1"/>
      <c r="DVT146" s="1"/>
      <c r="DVU146" s="1"/>
      <c r="DVV146" s="1"/>
      <c r="DVW146" s="1"/>
      <c r="DVX146" s="1"/>
      <c r="DVY146" s="1"/>
      <c r="DVZ146" s="1"/>
      <c r="DWA146" s="1"/>
      <c r="DWB146" s="1"/>
      <c r="DWC146" s="1"/>
      <c r="DWD146" s="1"/>
      <c r="DWE146" s="1"/>
      <c r="DWF146" s="1"/>
      <c r="DWG146" s="1"/>
      <c r="DWH146" s="1"/>
      <c r="DWI146" s="1"/>
      <c r="DWJ146" s="1"/>
      <c r="DWK146" s="1"/>
      <c r="DWL146" s="1"/>
      <c r="DWM146" s="1"/>
      <c r="DWN146" s="1"/>
      <c r="DWO146" s="1"/>
      <c r="DWP146" s="1"/>
      <c r="DWQ146" s="1"/>
      <c r="DWR146" s="1"/>
      <c r="DWS146" s="1"/>
      <c r="DWT146" s="1"/>
      <c r="DWU146" s="1"/>
      <c r="DWV146" s="1"/>
      <c r="DWW146" s="1"/>
      <c r="DWX146" s="1"/>
      <c r="DWY146" s="1"/>
      <c r="DWZ146" s="1"/>
      <c r="DXA146" s="1"/>
      <c r="DXB146" s="1"/>
      <c r="DXC146" s="1"/>
      <c r="DXD146" s="1"/>
      <c r="DXE146" s="1"/>
      <c r="DXF146" s="1"/>
      <c r="DXG146" s="1"/>
      <c r="DXH146" s="1"/>
      <c r="DXI146" s="1"/>
      <c r="DXJ146" s="1"/>
      <c r="DXK146" s="1"/>
      <c r="DXL146" s="1"/>
      <c r="DXM146" s="1"/>
      <c r="DXN146" s="1"/>
      <c r="DXO146" s="1"/>
      <c r="DXP146" s="1"/>
      <c r="DXQ146" s="1"/>
      <c r="DXR146" s="1"/>
      <c r="DXS146" s="1"/>
      <c r="DXT146" s="1"/>
      <c r="DXU146" s="1"/>
      <c r="DXV146" s="1"/>
      <c r="DXW146" s="1"/>
      <c r="DXX146" s="1"/>
      <c r="DXY146" s="1"/>
      <c r="DXZ146" s="1"/>
      <c r="DYA146" s="1"/>
      <c r="DYB146" s="1"/>
      <c r="DYC146" s="1"/>
      <c r="DYD146" s="1"/>
      <c r="DYE146" s="1"/>
      <c r="DYF146" s="1"/>
      <c r="DYG146" s="1"/>
      <c r="DYH146" s="1"/>
      <c r="DYI146" s="1"/>
      <c r="DYJ146" s="1"/>
      <c r="DYK146" s="1"/>
      <c r="DYL146" s="1"/>
      <c r="DYM146" s="1"/>
      <c r="DYN146" s="1"/>
      <c r="DYO146" s="1"/>
      <c r="DYP146" s="1"/>
      <c r="DYQ146" s="1"/>
      <c r="DYR146" s="1"/>
      <c r="DYS146" s="1"/>
      <c r="DYT146" s="1"/>
      <c r="DYU146" s="1"/>
      <c r="DYV146" s="1"/>
      <c r="DYW146" s="1"/>
      <c r="DYX146" s="1"/>
      <c r="DYY146" s="1"/>
      <c r="DYZ146" s="1"/>
      <c r="DZA146" s="1"/>
      <c r="DZB146" s="1"/>
      <c r="DZC146" s="1"/>
      <c r="DZD146" s="1"/>
      <c r="DZE146" s="1"/>
      <c r="DZF146" s="1"/>
      <c r="DZG146" s="1"/>
      <c r="DZH146" s="1"/>
      <c r="DZI146" s="1"/>
      <c r="DZJ146" s="1"/>
      <c r="DZK146" s="1"/>
      <c r="DZL146" s="1"/>
      <c r="DZM146" s="1"/>
      <c r="DZN146" s="1"/>
      <c r="DZO146" s="1"/>
      <c r="DZP146" s="1"/>
      <c r="DZQ146" s="1"/>
      <c r="DZR146" s="1"/>
      <c r="DZS146" s="1"/>
      <c r="DZT146" s="1"/>
      <c r="DZU146" s="1"/>
      <c r="DZV146" s="1"/>
      <c r="DZW146" s="1"/>
      <c r="DZX146" s="1"/>
      <c r="DZY146" s="1"/>
      <c r="DZZ146" s="1"/>
      <c r="EAA146" s="1"/>
      <c r="EAB146" s="1"/>
      <c r="EAC146" s="1"/>
      <c r="EAD146" s="1"/>
      <c r="EAE146" s="1"/>
      <c r="EAF146" s="1"/>
      <c r="EAG146" s="1"/>
      <c r="EAH146" s="1"/>
      <c r="EAI146" s="1"/>
      <c r="EAJ146" s="1"/>
      <c r="EAK146" s="1"/>
      <c r="EAL146" s="1"/>
      <c r="EAM146" s="1"/>
      <c r="EAN146" s="1"/>
      <c r="EAO146" s="1"/>
      <c r="EAP146" s="1"/>
      <c r="EAQ146" s="1"/>
      <c r="EAR146" s="1"/>
      <c r="EAS146" s="1"/>
      <c r="EAT146" s="1"/>
      <c r="EAU146" s="1"/>
      <c r="EAV146" s="1"/>
      <c r="EAW146" s="1"/>
      <c r="EAX146" s="1"/>
      <c r="EAY146" s="1"/>
      <c r="EAZ146" s="1"/>
      <c r="EBA146" s="1"/>
      <c r="EBB146" s="1"/>
      <c r="EBC146" s="1"/>
      <c r="EBD146" s="1"/>
      <c r="EBE146" s="1"/>
      <c r="EBF146" s="1"/>
      <c r="EBG146" s="1"/>
      <c r="EBH146" s="1"/>
      <c r="EBI146" s="1"/>
      <c r="EBJ146" s="1"/>
      <c r="EBK146" s="1"/>
      <c r="EBL146" s="1"/>
      <c r="EBM146" s="1"/>
      <c r="EBN146" s="1"/>
      <c r="EBO146" s="1"/>
      <c r="EBP146" s="1"/>
      <c r="EBQ146" s="1"/>
      <c r="EBR146" s="1"/>
      <c r="EBS146" s="1"/>
      <c r="EBT146" s="1"/>
      <c r="EBU146" s="1"/>
      <c r="EBV146" s="1"/>
      <c r="EBW146" s="1"/>
      <c r="EBX146" s="1"/>
      <c r="EBY146" s="1"/>
      <c r="EBZ146" s="1"/>
      <c r="ECA146" s="1"/>
      <c r="ECB146" s="1"/>
      <c r="ECC146" s="1"/>
      <c r="ECD146" s="1"/>
      <c r="ECE146" s="1"/>
      <c r="ECF146" s="1"/>
      <c r="ECG146" s="1"/>
      <c r="ECH146" s="1"/>
      <c r="ECI146" s="1"/>
      <c r="ECJ146" s="1"/>
      <c r="ECK146" s="1"/>
      <c r="ECL146" s="1"/>
      <c r="ECM146" s="1"/>
      <c r="ECN146" s="1"/>
      <c r="ECO146" s="1"/>
      <c r="ECP146" s="1"/>
      <c r="ECQ146" s="1"/>
      <c r="ECR146" s="1"/>
      <c r="ECS146" s="1"/>
      <c r="ECT146" s="1"/>
      <c r="ECU146" s="1"/>
      <c r="ECV146" s="1"/>
      <c r="ECW146" s="1"/>
      <c r="ECX146" s="1"/>
      <c r="ECY146" s="1"/>
      <c r="ECZ146" s="1"/>
      <c r="EDA146" s="1"/>
      <c r="EDB146" s="1"/>
      <c r="EDC146" s="1"/>
      <c r="EDD146" s="1"/>
      <c r="EDE146" s="1"/>
      <c r="EDF146" s="1"/>
      <c r="EDG146" s="1"/>
      <c r="EDH146" s="1"/>
      <c r="EDI146" s="1"/>
      <c r="EDJ146" s="1"/>
      <c r="EDK146" s="1"/>
      <c r="EDL146" s="1"/>
      <c r="EDM146" s="1"/>
      <c r="EDN146" s="1"/>
      <c r="EDO146" s="1"/>
      <c r="EDP146" s="1"/>
      <c r="EDQ146" s="1"/>
      <c r="EDR146" s="1"/>
      <c r="EDS146" s="1"/>
      <c r="EDT146" s="1"/>
      <c r="EDU146" s="1"/>
      <c r="EDV146" s="1"/>
      <c r="EDW146" s="1"/>
      <c r="EDX146" s="1"/>
      <c r="EDY146" s="1"/>
      <c r="EDZ146" s="1"/>
      <c r="EEA146" s="1"/>
      <c r="EEB146" s="1"/>
      <c r="EEC146" s="1"/>
      <c r="EED146" s="1"/>
      <c r="EEE146" s="1"/>
      <c r="EEF146" s="1"/>
      <c r="EEG146" s="1"/>
      <c r="EEH146" s="1"/>
      <c r="EEI146" s="1"/>
      <c r="EEJ146" s="1"/>
      <c r="EEK146" s="1"/>
      <c r="EEL146" s="1"/>
      <c r="EEM146" s="1"/>
      <c r="EEN146" s="1"/>
      <c r="EEO146" s="1"/>
      <c r="EEP146" s="1"/>
      <c r="EEQ146" s="1"/>
      <c r="EER146" s="1"/>
      <c r="EES146" s="1"/>
      <c r="EET146" s="1"/>
      <c r="EEU146" s="1"/>
      <c r="EEV146" s="1"/>
      <c r="EEW146" s="1"/>
      <c r="EEX146" s="1"/>
      <c r="EEY146" s="1"/>
      <c r="EEZ146" s="1"/>
      <c r="EFA146" s="1"/>
      <c r="EFB146" s="1"/>
      <c r="EFC146" s="1"/>
      <c r="EFD146" s="1"/>
      <c r="EFE146" s="1"/>
      <c r="EFF146" s="1"/>
      <c r="EFG146" s="1"/>
      <c r="EFH146" s="1"/>
      <c r="EFI146" s="1"/>
      <c r="EFJ146" s="1"/>
      <c r="EFK146" s="1"/>
      <c r="EFL146" s="1"/>
      <c r="EFM146" s="1"/>
      <c r="EFN146" s="1"/>
      <c r="EFO146" s="1"/>
      <c r="EFP146" s="1"/>
      <c r="EFQ146" s="1"/>
      <c r="EFR146" s="1"/>
      <c r="EFS146" s="1"/>
      <c r="EFT146" s="1"/>
      <c r="EFU146" s="1"/>
      <c r="EFV146" s="1"/>
      <c r="EFW146" s="1"/>
      <c r="EFX146" s="1"/>
      <c r="EFY146" s="1"/>
      <c r="EFZ146" s="1"/>
      <c r="EGA146" s="1"/>
      <c r="EGB146" s="1"/>
      <c r="EGC146" s="1"/>
      <c r="EGD146" s="1"/>
      <c r="EGE146" s="1"/>
      <c r="EGF146" s="1"/>
      <c r="EGG146" s="1"/>
      <c r="EGH146" s="1"/>
      <c r="EGI146" s="1"/>
      <c r="EGJ146" s="1"/>
      <c r="EGK146" s="1"/>
      <c r="EGL146" s="1"/>
      <c r="EGM146" s="1"/>
      <c r="EGN146" s="1"/>
      <c r="EGO146" s="1"/>
      <c r="EGP146" s="1"/>
      <c r="EGQ146" s="1"/>
      <c r="EGR146" s="1"/>
      <c r="EGS146" s="1"/>
      <c r="EGT146" s="1"/>
      <c r="EGU146" s="1"/>
      <c r="EGV146" s="1"/>
      <c r="EGW146" s="1"/>
      <c r="EGX146" s="1"/>
      <c r="EGY146" s="1"/>
      <c r="EGZ146" s="1"/>
      <c r="EHA146" s="1"/>
      <c r="EHB146" s="1"/>
      <c r="EHC146" s="1"/>
      <c r="EHD146" s="1"/>
      <c r="EHE146" s="1"/>
      <c r="EHF146" s="1"/>
      <c r="EHG146" s="1"/>
      <c r="EHH146" s="1"/>
      <c r="EHI146" s="1"/>
      <c r="EHJ146" s="1"/>
      <c r="EHK146" s="1"/>
      <c r="EHL146" s="1"/>
      <c r="EHM146" s="1"/>
      <c r="EHN146" s="1"/>
      <c r="EHO146" s="1"/>
      <c r="EHP146" s="1"/>
      <c r="EHQ146" s="1"/>
      <c r="EHR146" s="1"/>
      <c r="EHS146" s="1"/>
      <c r="EHT146" s="1"/>
      <c r="EHU146" s="1"/>
      <c r="EHV146" s="1"/>
      <c r="EHW146" s="1"/>
      <c r="EHX146" s="1"/>
      <c r="EHY146" s="1"/>
      <c r="EHZ146" s="1"/>
      <c r="EIA146" s="1"/>
      <c r="EIB146" s="1"/>
      <c r="EIC146" s="1"/>
      <c r="EID146" s="1"/>
      <c r="EIE146" s="1"/>
      <c r="EIF146" s="1"/>
      <c r="EIG146" s="1"/>
      <c r="EIH146" s="1"/>
      <c r="EII146" s="1"/>
      <c r="EIJ146" s="1"/>
      <c r="EIK146" s="1"/>
      <c r="EIL146" s="1"/>
      <c r="EIM146" s="1"/>
      <c r="EIN146" s="1"/>
      <c r="EIO146" s="1"/>
      <c r="EIP146" s="1"/>
      <c r="EIQ146" s="1"/>
      <c r="EIR146" s="1"/>
      <c r="EIS146" s="1"/>
      <c r="EIT146" s="1"/>
      <c r="EIU146" s="1"/>
      <c r="EIV146" s="1"/>
      <c r="EIW146" s="1"/>
      <c r="EIX146" s="1"/>
      <c r="EIY146" s="1"/>
      <c r="EIZ146" s="1"/>
      <c r="EJA146" s="1"/>
      <c r="EJB146" s="1"/>
      <c r="EJC146" s="1"/>
      <c r="EJD146" s="1"/>
      <c r="EJE146" s="1"/>
      <c r="EJF146" s="1"/>
      <c r="EJG146" s="1"/>
      <c r="EJH146" s="1"/>
      <c r="EJI146" s="1"/>
      <c r="EJJ146" s="1"/>
      <c r="EJK146" s="1"/>
      <c r="EJL146" s="1"/>
      <c r="EJM146" s="1"/>
      <c r="EJN146" s="1"/>
      <c r="EJO146" s="1"/>
      <c r="EJP146" s="1"/>
      <c r="EJQ146" s="1"/>
      <c r="EJR146" s="1"/>
      <c r="EJS146" s="1"/>
      <c r="EJT146" s="1"/>
      <c r="EJU146" s="1"/>
      <c r="EJV146" s="1"/>
      <c r="EJW146" s="1"/>
      <c r="EJX146" s="1"/>
      <c r="EJY146" s="1"/>
      <c r="EJZ146" s="1"/>
      <c r="EKA146" s="1"/>
      <c r="EKB146" s="1"/>
      <c r="EKC146" s="1"/>
      <c r="EKD146" s="1"/>
      <c r="EKE146" s="1"/>
      <c r="EKF146" s="1"/>
      <c r="EKG146" s="1"/>
      <c r="EKH146" s="1"/>
      <c r="EKI146" s="1"/>
      <c r="EKJ146" s="1"/>
      <c r="EKK146" s="1"/>
      <c r="EKL146" s="1"/>
      <c r="EKM146" s="1"/>
      <c r="EKN146" s="1"/>
      <c r="EKO146" s="1"/>
      <c r="EKP146" s="1"/>
      <c r="EKQ146" s="1"/>
      <c r="EKR146" s="1"/>
      <c r="EKS146" s="1"/>
      <c r="EKT146" s="1"/>
      <c r="EKU146" s="1"/>
      <c r="EKV146" s="1"/>
      <c r="EKW146" s="1"/>
      <c r="EKX146" s="1"/>
      <c r="EKY146" s="1"/>
      <c r="EKZ146" s="1"/>
      <c r="ELA146" s="1"/>
      <c r="ELB146" s="1"/>
      <c r="ELC146" s="1"/>
      <c r="ELD146" s="1"/>
      <c r="ELE146" s="1"/>
      <c r="ELF146" s="1"/>
      <c r="ELG146" s="1"/>
      <c r="ELH146" s="1"/>
      <c r="ELI146" s="1"/>
      <c r="ELJ146" s="1"/>
      <c r="ELK146" s="1"/>
      <c r="ELL146" s="1"/>
      <c r="ELM146" s="1"/>
      <c r="ELN146" s="1"/>
      <c r="ELO146" s="1"/>
      <c r="ELP146" s="1"/>
      <c r="ELQ146" s="1"/>
      <c r="ELR146" s="1"/>
      <c r="ELS146" s="1"/>
      <c r="ELT146" s="1"/>
      <c r="ELU146" s="1"/>
      <c r="ELV146" s="1"/>
      <c r="ELW146" s="1"/>
      <c r="ELX146" s="1"/>
      <c r="ELY146" s="1"/>
      <c r="ELZ146" s="1"/>
      <c r="EMA146" s="1"/>
      <c r="EMB146" s="1"/>
      <c r="EMC146" s="1"/>
      <c r="EMD146" s="1"/>
      <c r="EME146" s="1"/>
      <c r="EMF146" s="1"/>
      <c r="EMG146" s="1"/>
      <c r="EMH146" s="1"/>
      <c r="EMI146" s="1"/>
      <c r="EMJ146" s="1"/>
      <c r="EMK146" s="1"/>
      <c r="EML146" s="1"/>
      <c r="EMM146" s="1"/>
      <c r="EMN146" s="1"/>
      <c r="EMO146" s="1"/>
      <c r="EMP146" s="1"/>
      <c r="EMQ146" s="1"/>
      <c r="EMR146" s="1"/>
      <c r="EMS146" s="1"/>
      <c r="EMT146" s="1"/>
      <c r="EMU146" s="1"/>
      <c r="EMV146" s="1"/>
      <c r="EMW146" s="1"/>
      <c r="EMX146" s="1"/>
      <c r="EMY146" s="1"/>
      <c r="EMZ146" s="1"/>
      <c r="ENA146" s="1"/>
      <c r="ENB146" s="1"/>
      <c r="ENC146" s="1"/>
      <c r="END146" s="1"/>
      <c r="ENE146" s="1"/>
      <c r="ENF146" s="1"/>
      <c r="ENG146" s="1"/>
      <c r="ENH146" s="1"/>
      <c r="ENI146" s="1"/>
      <c r="ENJ146" s="1"/>
      <c r="ENK146" s="1"/>
      <c r="ENL146" s="1"/>
      <c r="ENM146" s="1"/>
      <c r="ENN146" s="1"/>
      <c r="ENO146" s="1"/>
      <c r="ENP146" s="1"/>
      <c r="ENQ146" s="1"/>
      <c r="ENR146" s="1"/>
      <c r="ENS146" s="1"/>
      <c r="ENT146" s="1"/>
      <c r="ENU146" s="1"/>
      <c r="ENV146" s="1"/>
      <c r="ENW146" s="1"/>
      <c r="ENX146" s="1"/>
      <c r="ENY146" s="1"/>
      <c r="ENZ146" s="1"/>
      <c r="EOA146" s="1"/>
      <c r="EOB146" s="1"/>
      <c r="EOC146" s="1"/>
      <c r="EOD146" s="1"/>
      <c r="EOE146" s="1"/>
      <c r="EOF146" s="1"/>
      <c r="EOG146" s="1"/>
      <c r="EOH146" s="1"/>
      <c r="EOI146" s="1"/>
      <c r="EOJ146" s="1"/>
      <c r="EOK146" s="1"/>
      <c r="EOL146" s="1"/>
      <c r="EOM146" s="1"/>
      <c r="EON146" s="1"/>
      <c r="EOO146" s="1"/>
      <c r="EOP146" s="1"/>
      <c r="EOQ146" s="1"/>
      <c r="EOR146" s="1"/>
      <c r="EOS146" s="1"/>
      <c r="EOT146" s="1"/>
      <c r="EOU146" s="1"/>
      <c r="EOV146" s="1"/>
      <c r="EOW146" s="1"/>
      <c r="EOX146" s="1"/>
      <c r="EOY146" s="1"/>
      <c r="EOZ146" s="1"/>
      <c r="EPA146" s="1"/>
      <c r="EPB146" s="1"/>
      <c r="EPC146" s="1"/>
      <c r="EPD146" s="1"/>
      <c r="EPE146" s="1"/>
      <c r="EPF146" s="1"/>
      <c r="EPG146" s="1"/>
      <c r="EPH146" s="1"/>
      <c r="EPI146" s="1"/>
      <c r="EPJ146" s="1"/>
      <c r="EPK146" s="1"/>
      <c r="EPL146" s="1"/>
      <c r="EPM146" s="1"/>
      <c r="EPN146" s="1"/>
      <c r="EPO146" s="1"/>
      <c r="EPP146" s="1"/>
      <c r="EPQ146" s="1"/>
      <c r="EPR146" s="1"/>
      <c r="EPS146" s="1"/>
      <c r="EPT146" s="1"/>
      <c r="EPU146" s="1"/>
      <c r="EPV146" s="1"/>
      <c r="EPW146" s="1"/>
      <c r="EPX146" s="1"/>
      <c r="EPY146" s="1"/>
      <c r="EPZ146" s="1"/>
      <c r="EQA146" s="1"/>
      <c r="EQB146" s="1"/>
      <c r="EQC146" s="1"/>
      <c r="EQD146" s="1"/>
      <c r="EQE146" s="1"/>
      <c r="EQF146" s="1"/>
      <c r="EQG146" s="1"/>
      <c r="EQH146" s="1"/>
      <c r="EQI146" s="1"/>
      <c r="EQJ146" s="1"/>
      <c r="EQK146" s="1"/>
      <c r="EQL146" s="1"/>
      <c r="EQM146" s="1"/>
      <c r="EQN146" s="1"/>
      <c r="EQO146" s="1"/>
      <c r="EQP146" s="1"/>
      <c r="EQQ146" s="1"/>
      <c r="EQR146" s="1"/>
      <c r="EQS146" s="1"/>
      <c r="EQT146" s="1"/>
      <c r="EQU146" s="1"/>
      <c r="EQV146" s="1"/>
      <c r="EQW146" s="1"/>
      <c r="EQX146" s="1"/>
      <c r="EQY146" s="1"/>
      <c r="EQZ146" s="1"/>
      <c r="ERA146" s="1"/>
      <c r="ERB146" s="1"/>
      <c r="ERC146" s="1"/>
      <c r="ERD146" s="1"/>
      <c r="ERE146" s="1"/>
      <c r="ERF146" s="1"/>
      <c r="ERG146" s="1"/>
      <c r="ERH146" s="1"/>
      <c r="ERI146" s="1"/>
      <c r="ERJ146" s="1"/>
      <c r="ERK146" s="1"/>
      <c r="ERL146" s="1"/>
      <c r="ERM146" s="1"/>
      <c r="ERN146" s="1"/>
      <c r="ERO146" s="1"/>
      <c r="ERP146" s="1"/>
      <c r="ERQ146" s="1"/>
      <c r="ERR146" s="1"/>
      <c r="ERS146" s="1"/>
      <c r="ERT146" s="1"/>
      <c r="ERU146" s="1"/>
      <c r="ERV146" s="1"/>
      <c r="ERW146" s="1"/>
      <c r="ERX146" s="1"/>
      <c r="ERY146" s="1"/>
      <c r="ERZ146" s="1"/>
      <c r="ESA146" s="1"/>
      <c r="ESB146" s="1"/>
      <c r="ESC146" s="1"/>
      <c r="ESD146" s="1"/>
      <c r="ESE146" s="1"/>
      <c r="ESF146" s="1"/>
      <c r="ESG146" s="1"/>
      <c r="ESH146" s="1"/>
      <c r="ESI146" s="1"/>
      <c r="ESJ146" s="1"/>
      <c r="ESK146" s="1"/>
      <c r="ESL146" s="1"/>
      <c r="ESM146" s="1"/>
      <c r="ESN146" s="1"/>
      <c r="ESO146" s="1"/>
      <c r="ESP146" s="1"/>
      <c r="ESQ146" s="1"/>
      <c r="ESR146" s="1"/>
      <c r="ESS146" s="1"/>
      <c r="EST146" s="1"/>
      <c r="ESU146" s="1"/>
      <c r="ESV146" s="1"/>
      <c r="ESW146" s="1"/>
      <c r="ESX146" s="1"/>
      <c r="ESY146" s="1"/>
      <c r="ESZ146" s="1"/>
      <c r="ETA146" s="1"/>
      <c r="ETB146" s="1"/>
      <c r="ETC146" s="1"/>
      <c r="ETD146" s="1"/>
      <c r="ETE146" s="1"/>
      <c r="ETF146" s="1"/>
      <c r="ETG146" s="1"/>
      <c r="ETH146" s="1"/>
      <c r="ETI146" s="1"/>
      <c r="ETJ146" s="1"/>
      <c r="ETK146" s="1"/>
      <c r="ETL146" s="1"/>
      <c r="ETM146" s="1"/>
      <c r="ETN146" s="1"/>
      <c r="ETO146" s="1"/>
      <c r="ETP146" s="1"/>
      <c r="ETQ146" s="1"/>
      <c r="ETR146" s="1"/>
      <c r="ETS146" s="1"/>
      <c r="ETT146" s="1"/>
      <c r="ETU146" s="1"/>
      <c r="ETV146" s="1"/>
      <c r="ETW146" s="1"/>
      <c r="ETX146" s="1"/>
      <c r="ETY146" s="1"/>
      <c r="ETZ146" s="1"/>
      <c r="EUA146" s="1"/>
      <c r="EUB146" s="1"/>
      <c r="EUC146" s="1"/>
      <c r="EUD146" s="1"/>
      <c r="EUE146" s="1"/>
      <c r="EUF146" s="1"/>
      <c r="EUG146" s="1"/>
      <c r="EUH146" s="1"/>
      <c r="EUI146" s="1"/>
      <c r="EUJ146" s="1"/>
      <c r="EUK146" s="1"/>
      <c r="EUL146" s="1"/>
      <c r="EUM146" s="1"/>
      <c r="EUN146" s="1"/>
      <c r="EUO146" s="1"/>
      <c r="EUP146" s="1"/>
      <c r="EUQ146" s="1"/>
      <c r="EUR146" s="1"/>
      <c r="EUS146" s="1"/>
      <c r="EUT146" s="1"/>
      <c r="EUU146" s="1"/>
      <c r="EUV146" s="1"/>
      <c r="EUW146" s="1"/>
      <c r="EUX146" s="1"/>
      <c r="EUY146" s="1"/>
      <c r="EUZ146" s="1"/>
      <c r="EVA146" s="1"/>
      <c r="EVB146" s="1"/>
      <c r="EVC146" s="1"/>
      <c r="EVD146" s="1"/>
      <c r="EVE146" s="1"/>
      <c r="EVF146" s="1"/>
      <c r="EVG146" s="1"/>
      <c r="EVH146" s="1"/>
      <c r="EVI146" s="1"/>
      <c r="EVJ146" s="1"/>
      <c r="EVK146" s="1"/>
      <c r="EVL146" s="1"/>
      <c r="EVM146" s="1"/>
      <c r="EVN146" s="1"/>
      <c r="EVO146" s="1"/>
      <c r="EVP146" s="1"/>
      <c r="EVQ146" s="1"/>
      <c r="EVR146" s="1"/>
      <c r="EVS146" s="1"/>
      <c r="EVT146" s="1"/>
      <c r="EVU146" s="1"/>
      <c r="EVV146" s="1"/>
      <c r="EVW146" s="1"/>
      <c r="EVX146" s="1"/>
      <c r="EVY146" s="1"/>
      <c r="EVZ146" s="1"/>
      <c r="EWA146" s="1"/>
      <c r="EWB146" s="1"/>
      <c r="EWC146" s="1"/>
      <c r="EWD146" s="1"/>
      <c r="EWE146" s="1"/>
      <c r="EWF146" s="1"/>
      <c r="EWG146" s="1"/>
      <c r="EWH146" s="1"/>
      <c r="EWI146" s="1"/>
      <c r="EWJ146" s="1"/>
      <c r="EWK146" s="1"/>
      <c r="EWL146" s="1"/>
      <c r="EWM146" s="1"/>
      <c r="EWN146" s="1"/>
      <c r="EWO146" s="1"/>
      <c r="EWP146" s="1"/>
      <c r="EWQ146" s="1"/>
      <c r="EWR146" s="1"/>
      <c r="EWS146" s="1"/>
      <c r="EWT146" s="1"/>
      <c r="EWU146" s="1"/>
      <c r="EWV146" s="1"/>
      <c r="EWW146" s="1"/>
      <c r="EWX146" s="1"/>
      <c r="EWY146" s="1"/>
      <c r="EWZ146" s="1"/>
      <c r="EXA146" s="1"/>
      <c r="EXB146" s="1"/>
      <c r="EXC146" s="1"/>
      <c r="EXD146" s="1"/>
      <c r="EXE146" s="1"/>
      <c r="EXF146" s="1"/>
      <c r="EXG146" s="1"/>
      <c r="EXH146" s="1"/>
      <c r="EXI146" s="1"/>
      <c r="EXJ146" s="1"/>
      <c r="EXK146" s="1"/>
      <c r="EXL146" s="1"/>
      <c r="EXM146" s="1"/>
      <c r="EXN146" s="1"/>
      <c r="EXO146" s="1"/>
      <c r="EXP146" s="1"/>
      <c r="EXQ146" s="1"/>
      <c r="EXR146" s="1"/>
      <c r="EXS146" s="1"/>
      <c r="EXT146" s="1"/>
      <c r="EXU146" s="1"/>
      <c r="EXV146" s="1"/>
      <c r="EXW146" s="1"/>
      <c r="EXX146" s="1"/>
      <c r="EXY146" s="1"/>
      <c r="EXZ146" s="1"/>
      <c r="EYA146" s="1"/>
      <c r="EYB146" s="1"/>
      <c r="EYC146" s="1"/>
      <c r="EYD146" s="1"/>
      <c r="EYE146" s="1"/>
      <c r="EYF146" s="1"/>
      <c r="EYG146" s="1"/>
      <c r="EYH146" s="1"/>
      <c r="EYI146" s="1"/>
      <c r="EYJ146" s="1"/>
      <c r="EYK146" s="1"/>
      <c r="EYL146" s="1"/>
      <c r="EYM146" s="1"/>
      <c r="EYN146" s="1"/>
      <c r="EYO146" s="1"/>
      <c r="EYP146" s="1"/>
      <c r="EYQ146" s="1"/>
      <c r="EYR146" s="1"/>
      <c r="EYS146" s="1"/>
      <c r="EYT146" s="1"/>
      <c r="EYU146" s="1"/>
      <c r="EYV146" s="1"/>
      <c r="EYW146" s="1"/>
      <c r="EYX146" s="1"/>
      <c r="EYY146" s="1"/>
      <c r="EYZ146" s="1"/>
      <c r="EZA146" s="1"/>
      <c r="EZB146" s="1"/>
      <c r="EZC146" s="1"/>
      <c r="EZD146" s="1"/>
      <c r="EZE146" s="1"/>
      <c r="EZF146" s="1"/>
      <c r="EZG146" s="1"/>
      <c r="EZH146" s="1"/>
      <c r="EZI146" s="1"/>
      <c r="EZJ146" s="1"/>
      <c r="EZK146" s="1"/>
      <c r="EZL146" s="1"/>
      <c r="EZM146" s="1"/>
      <c r="EZN146" s="1"/>
      <c r="EZO146" s="1"/>
      <c r="EZP146" s="1"/>
      <c r="EZQ146" s="1"/>
      <c r="EZR146" s="1"/>
      <c r="EZS146" s="1"/>
      <c r="EZT146" s="1"/>
      <c r="EZU146" s="1"/>
      <c r="EZV146" s="1"/>
      <c r="EZW146" s="1"/>
      <c r="EZX146" s="1"/>
      <c r="EZY146" s="1"/>
      <c r="EZZ146" s="1"/>
      <c r="FAA146" s="1"/>
      <c r="FAB146" s="1"/>
      <c r="FAC146" s="1"/>
      <c r="FAD146" s="1"/>
      <c r="FAE146" s="1"/>
      <c r="FAF146" s="1"/>
      <c r="FAG146" s="1"/>
      <c r="FAH146" s="1"/>
      <c r="FAI146" s="1"/>
      <c r="FAJ146" s="1"/>
      <c r="FAK146" s="1"/>
      <c r="FAL146" s="1"/>
      <c r="FAM146" s="1"/>
      <c r="FAN146" s="1"/>
      <c r="FAO146" s="1"/>
      <c r="FAP146" s="1"/>
      <c r="FAQ146" s="1"/>
      <c r="FAR146" s="1"/>
      <c r="FAS146" s="1"/>
      <c r="FAT146" s="1"/>
      <c r="FAU146" s="1"/>
      <c r="FAV146" s="1"/>
      <c r="FAW146" s="1"/>
      <c r="FAX146" s="1"/>
      <c r="FAY146" s="1"/>
      <c r="FAZ146" s="1"/>
      <c r="FBA146" s="1"/>
      <c r="FBB146" s="1"/>
      <c r="FBC146" s="1"/>
      <c r="FBD146" s="1"/>
      <c r="FBE146" s="1"/>
      <c r="FBF146" s="1"/>
      <c r="FBG146" s="1"/>
      <c r="FBH146" s="1"/>
      <c r="FBI146" s="1"/>
      <c r="FBJ146" s="1"/>
      <c r="FBK146" s="1"/>
      <c r="FBL146" s="1"/>
      <c r="FBM146" s="1"/>
      <c r="FBN146" s="1"/>
      <c r="FBO146" s="1"/>
      <c r="FBP146" s="1"/>
      <c r="FBQ146" s="1"/>
      <c r="FBR146" s="1"/>
      <c r="FBS146" s="1"/>
      <c r="FBT146" s="1"/>
      <c r="FBU146" s="1"/>
      <c r="FBV146" s="1"/>
      <c r="FBW146" s="1"/>
      <c r="FBX146" s="1"/>
      <c r="FBY146" s="1"/>
      <c r="FBZ146" s="1"/>
      <c r="FCA146" s="1"/>
      <c r="FCB146" s="1"/>
      <c r="FCC146" s="1"/>
      <c r="FCD146" s="1"/>
      <c r="FCE146" s="1"/>
      <c r="FCF146" s="1"/>
      <c r="FCG146" s="1"/>
      <c r="FCH146" s="1"/>
      <c r="FCI146" s="1"/>
      <c r="FCJ146" s="1"/>
      <c r="FCK146" s="1"/>
      <c r="FCL146" s="1"/>
      <c r="FCM146" s="1"/>
      <c r="FCN146" s="1"/>
      <c r="FCO146" s="1"/>
      <c r="FCP146" s="1"/>
      <c r="FCQ146" s="1"/>
      <c r="FCR146" s="1"/>
      <c r="FCS146" s="1"/>
      <c r="FCT146" s="1"/>
      <c r="FCU146" s="1"/>
      <c r="FCV146" s="1"/>
      <c r="FCW146" s="1"/>
      <c r="FCX146" s="1"/>
      <c r="FCY146" s="1"/>
      <c r="FCZ146" s="1"/>
      <c r="FDA146" s="1"/>
      <c r="FDB146" s="1"/>
      <c r="FDC146" s="1"/>
      <c r="FDD146" s="1"/>
      <c r="FDE146" s="1"/>
      <c r="FDF146" s="1"/>
      <c r="FDG146" s="1"/>
      <c r="FDH146" s="1"/>
      <c r="FDI146" s="1"/>
      <c r="FDJ146" s="1"/>
      <c r="FDK146" s="1"/>
      <c r="FDL146" s="1"/>
      <c r="FDM146" s="1"/>
      <c r="FDN146" s="1"/>
      <c r="FDO146" s="1"/>
      <c r="FDP146" s="1"/>
      <c r="FDQ146" s="1"/>
      <c r="FDR146" s="1"/>
      <c r="FDS146" s="1"/>
      <c r="FDT146" s="1"/>
      <c r="FDU146" s="1"/>
      <c r="FDV146" s="1"/>
      <c r="FDW146" s="1"/>
      <c r="FDX146" s="1"/>
      <c r="FDY146" s="1"/>
      <c r="FDZ146" s="1"/>
      <c r="FEA146" s="1"/>
      <c r="FEB146" s="1"/>
      <c r="FEC146" s="1"/>
      <c r="FED146" s="1"/>
      <c r="FEE146" s="1"/>
      <c r="FEF146" s="1"/>
      <c r="FEG146" s="1"/>
      <c r="FEH146" s="1"/>
      <c r="FEI146" s="1"/>
      <c r="FEJ146" s="1"/>
      <c r="FEK146" s="1"/>
      <c r="FEL146" s="1"/>
      <c r="FEM146" s="1"/>
      <c r="FEN146" s="1"/>
      <c r="FEO146" s="1"/>
      <c r="FEP146" s="1"/>
      <c r="FEQ146" s="1"/>
      <c r="FER146" s="1"/>
      <c r="FES146" s="1"/>
      <c r="FET146" s="1"/>
      <c r="FEU146" s="1"/>
      <c r="FEV146" s="1"/>
      <c r="FEW146" s="1"/>
      <c r="FEX146" s="1"/>
      <c r="FEY146" s="1"/>
      <c r="FEZ146" s="1"/>
      <c r="FFA146" s="1"/>
      <c r="FFB146" s="1"/>
      <c r="FFC146" s="1"/>
      <c r="FFD146" s="1"/>
      <c r="FFE146" s="1"/>
      <c r="FFF146" s="1"/>
      <c r="FFG146" s="1"/>
      <c r="FFH146" s="1"/>
      <c r="FFI146" s="1"/>
      <c r="FFJ146" s="1"/>
      <c r="FFK146" s="1"/>
      <c r="FFL146" s="1"/>
      <c r="FFM146" s="1"/>
      <c r="FFN146" s="1"/>
      <c r="FFO146" s="1"/>
      <c r="FFP146" s="1"/>
      <c r="FFQ146" s="1"/>
      <c r="FFR146" s="1"/>
      <c r="FFS146" s="1"/>
      <c r="FFT146" s="1"/>
      <c r="FFU146" s="1"/>
      <c r="FFV146" s="1"/>
      <c r="FFW146" s="1"/>
      <c r="FFX146" s="1"/>
      <c r="FFY146" s="1"/>
      <c r="FFZ146" s="1"/>
      <c r="FGA146" s="1"/>
      <c r="FGB146" s="1"/>
      <c r="FGC146" s="1"/>
      <c r="FGD146" s="1"/>
      <c r="FGE146" s="1"/>
      <c r="FGF146" s="1"/>
      <c r="FGG146" s="1"/>
      <c r="FGH146" s="1"/>
      <c r="FGI146" s="1"/>
      <c r="FGJ146" s="1"/>
      <c r="FGK146" s="1"/>
      <c r="FGL146" s="1"/>
      <c r="FGM146" s="1"/>
      <c r="FGN146" s="1"/>
      <c r="FGO146" s="1"/>
      <c r="FGP146" s="1"/>
      <c r="FGQ146" s="1"/>
      <c r="FGR146" s="1"/>
      <c r="FGS146" s="1"/>
      <c r="FGT146" s="1"/>
      <c r="FGU146" s="1"/>
      <c r="FGV146" s="1"/>
      <c r="FGW146" s="1"/>
      <c r="FGX146" s="1"/>
      <c r="FGY146" s="1"/>
      <c r="FGZ146" s="1"/>
      <c r="FHA146" s="1"/>
      <c r="FHB146" s="1"/>
      <c r="FHC146" s="1"/>
      <c r="FHD146" s="1"/>
      <c r="FHE146" s="1"/>
      <c r="FHF146" s="1"/>
      <c r="FHG146" s="1"/>
      <c r="FHH146" s="1"/>
      <c r="FHI146" s="1"/>
      <c r="FHJ146" s="1"/>
      <c r="FHK146" s="1"/>
      <c r="FHL146" s="1"/>
      <c r="FHM146" s="1"/>
      <c r="FHN146" s="1"/>
      <c r="FHO146" s="1"/>
      <c r="FHP146" s="1"/>
      <c r="FHQ146" s="1"/>
      <c r="FHR146" s="1"/>
      <c r="FHS146" s="1"/>
      <c r="FHT146" s="1"/>
      <c r="FHU146" s="1"/>
      <c r="FHV146" s="1"/>
      <c r="FHW146" s="1"/>
      <c r="FHX146" s="1"/>
      <c r="FHY146" s="1"/>
      <c r="FHZ146" s="1"/>
      <c r="FIA146" s="1"/>
      <c r="FIB146" s="1"/>
      <c r="FIC146" s="1"/>
      <c r="FID146" s="1"/>
      <c r="FIE146" s="1"/>
      <c r="FIF146" s="1"/>
      <c r="FIG146" s="1"/>
      <c r="FIH146" s="1"/>
      <c r="FII146" s="1"/>
      <c r="FIJ146" s="1"/>
      <c r="FIK146" s="1"/>
      <c r="FIL146" s="1"/>
      <c r="FIM146" s="1"/>
      <c r="FIN146" s="1"/>
      <c r="FIO146" s="1"/>
      <c r="FIP146" s="1"/>
      <c r="FIQ146" s="1"/>
      <c r="FIR146" s="1"/>
      <c r="FIS146" s="1"/>
      <c r="FIT146" s="1"/>
      <c r="FIU146" s="1"/>
      <c r="FIV146" s="1"/>
      <c r="FIW146" s="1"/>
      <c r="FIX146" s="1"/>
      <c r="FIY146" s="1"/>
      <c r="FIZ146" s="1"/>
      <c r="FJA146" s="1"/>
      <c r="FJB146" s="1"/>
      <c r="FJC146" s="1"/>
      <c r="FJD146" s="1"/>
      <c r="FJE146" s="1"/>
      <c r="FJF146" s="1"/>
      <c r="FJG146" s="1"/>
      <c r="FJH146" s="1"/>
      <c r="FJI146" s="1"/>
      <c r="FJJ146" s="1"/>
      <c r="FJK146" s="1"/>
      <c r="FJL146" s="1"/>
      <c r="FJM146" s="1"/>
      <c r="FJN146" s="1"/>
      <c r="FJO146" s="1"/>
      <c r="FJP146" s="1"/>
      <c r="FJQ146" s="1"/>
      <c r="FJR146" s="1"/>
      <c r="FJS146" s="1"/>
      <c r="FJT146" s="1"/>
      <c r="FJU146" s="1"/>
      <c r="FJV146" s="1"/>
      <c r="FJW146" s="1"/>
      <c r="FJX146" s="1"/>
      <c r="FJY146" s="1"/>
      <c r="FJZ146" s="1"/>
      <c r="FKA146" s="1"/>
      <c r="FKB146" s="1"/>
      <c r="FKC146" s="1"/>
      <c r="FKD146" s="1"/>
      <c r="FKE146" s="1"/>
      <c r="FKF146" s="1"/>
      <c r="FKG146" s="1"/>
      <c r="FKH146" s="1"/>
      <c r="FKI146" s="1"/>
      <c r="FKJ146" s="1"/>
      <c r="FKK146" s="1"/>
      <c r="FKL146" s="1"/>
      <c r="FKM146" s="1"/>
      <c r="FKN146" s="1"/>
      <c r="FKO146" s="1"/>
      <c r="FKP146" s="1"/>
      <c r="FKQ146" s="1"/>
      <c r="FKR146" s="1"/>
      <c r="FKS146" s="1"/>
      <c r="FKT146" s="1"/>
      <c r="FKU146" s="1"/>
      <c r="FKV146" s="1"/>
      <c r="FKW146" s="1"/>
      <c r="FKX146" s="1"/>
      <c r="FKY146" s="1"/>
      <c r="FKZ146" s="1"/>
      <c r="FLA146" s="1"/>
      <c r="FLB146" s="1"/>
      <c r="FLC146" s="1"/>
      <c r="FLD146" s="1"/>
      <c r="FLE146" s="1"/>
      <c r="FLF146" s="1"/>
      <c r="FLG146" s="1"/>
      <c r="FLH146" s="1"/>
      <c r="FLI146" s="1"/>
      <c r="FLJ146" s="1"/>
      <c r="FLK146" s="1"/>
      <c r="FLL146" s="1"/>
      <c r="FLM146" s="1"/>
      <c r="FLN146" s="1"/>
      <c r="FLO146" s="1"/>
      <c r="FLP146" s="1"/>
      <c r="FLQ146" s="1"/>
      <c r="FLR146" s="1"/>
      <c r="FLS146" s="1"/>
      <c r="FLT146" s="1"/>
      <c r="FLU146" s="1"/>
      <c r="FLV146" s="1"/>
      <c r="FLW146" s="1"/>
      <c r="FLX146" s="1"/>
      <c r="FLY146" s="1"/>
      <c r="FLZ146" s="1"/>
      <c r="FMA146" s="1"/>
      <c r="FMB146" s="1"/>
      <c r="FMC146" s="1"/>
      <c r="FMD146" s="1"/>
      <c r="FME146" s="1"/>
      <c r="FMF146" s="1"/>
      <c r="FMG146" s="1"/>
      <c r="FMH146" s="1"/>
      <c r="FMI146" s="1"/>
      <c r="FMJ146" s="1"/>
      <c r="FMK146" s="1"/>
      <c r="FML146" s="1"/>
      <c r="FMM146" s="1"/>
      <c r="FMN146" s="1"/>
      <c r="FMO146" s="1"/>
      <c r="FMP146" s="1"/>
      <c r="FMQ146" s="1"/>
      <c r="FMR146" s="1"/>
      <c r="FMS146" s="1"/>
      <c r="FMT146" s="1"/>
      <c r="FMU146" s="1"/>
      <c r="FMV146" s="1"/>
      <c r="FMW146" s="1"/>
      <c r="FMX146" s="1"/>
      <c r="FMY146" s="1"/>
      <c r="FMZ146" s="1"/>
      <c r="FNA146" s="1"/>
      <c r="FNB146" s="1"/>
      <c r="FNC146" s="1"/>
      <c r="FND146" s="1"/>
      <c r="FNE146" s="1"/>
      <c r="FNF146" s="1"/>
      <c r="FNG146" s="1"/>
      <c r="FNH146" s="1"/>
      <c r="FNI146" s="1"/>
      <c r="FNJ146" s="1"/>
      <c r="FNK146" s="1"/>
      <c r="FNL146" s="1"/>
      <c r="FNM146" s="1"/>
      <c r="FNN146" s="1"/>
      <c r="FNO146" s="1"/>
      <c r="FNP146" s="1"/>
      <c r="FNQ146" s="1"/>
      <c r="FNR146" s="1"/>
      <c r="FNS146" s="1"/>
      <c r="FNT146" s="1"/>
      <c r="FNU146" s="1"/>
      <c r="FNV146" s="1"/>
      <c r="FNW146" s="1"/>
      <c r="FNX146" s="1"/>
      <c r="FNY146" s="1"/>
      <c r="FNZ146" s="1"/>
      <c r="FOA146" s="1"/>
      <c r="FOB146" s="1"/>
      <c r="FOC146" s="1"/>
      <c r="FOD146" s="1"/>
      <c r="FOE146" s="1"/>
      <c r="FOF146" s="1"/>
      <c r="FOG146" s="1"/>
      <c r="FOH146" s="1"/>
      <c r="FOI146" s="1"/>
      <c r="FOJ146" s="1"/>
      <c r="FOK146" s="1"/>
      <c r="FOL146" s="1"/>
      <c r="FOM146" s="1"/>
      <c r="FON146" s="1"/>
      <c r="FOO146" s="1"/>
      <c r="FOP146" s="1"/>
      <c r="FOQ146" s="1"/>
      <c r="FOR146" s="1"/>
      <c r="FOS146" s="1"/>
      <c r="FOT146" s="1"/>
      <c r="FOU146" s="1"/>
      <c r="FOV146" s="1"/>
      <c r="FOW146" s="1"/>
      <c r="FOX146" s="1"/>
      <c r="FOY146" s="1"/>
      <c r="FOZ146" s="1"/>
      <c r="FPA146" s="1"/>
      <c r="FPB146" s="1"/>
      <c r="FPC146" s="1"/>
      <c r="FPD146" s="1"/>
      <c r="FPE146" s="1"/>
      <c r="FPF146" s="1"/>
      <c r="FPG146" s="1"/>
      <c r="FPH146" s="1"/>
      <c r="FPI146" s="1"/>
      <c r="FPJ146" s="1"/>
      <c r="FPK146" s="1"/>
      <c r="FPL146" s="1"/>
      <c r="FPM146" s="1"/>
      <c r="FPN146" s="1"/>
      <c r="FPO146" s="1"/>
      <c r="FPP146" s="1"/>
      <c r="FPQ146" s="1"/>
      <c r="FPR146" s="1"/>
      <c r="FPS146" s="1"/>
      <c r="FPT146" s="1"/>
      <c r="FPU146" s="1"/>
      <c r="FPV146" s="1"/>
      <c r="FPW146" s="1"/>
      <c r="FPX146" s="1"/>
      <c r="FPY146" s="1"/>
      <c r="FPZ146" s="1"/>
      <c r="FQA146" s="1"/>
      <c r="FQB146" s="1"/>
      <c r="FQC146" s="1"/>
      <c r="FQD146" s="1"/>
      <c r="FQE146" s="1"/>
      <c r="FQF146" s="1"/>
      <c r="FQG146" s="1"/>
      <c r="FQH146" s="1"/>
      <c r="FQI146" s="1"/>
      <c r="FQJ146" s="1"/>
      <c r="FQK146" s="1"/>
      <c r="FQL146" s="1"/>
      <c r="FQM146" s="1"/>
      <c r="FQN146" s="1"/>
      <c r="FQO146" s="1"/>
      <c r="FQP146" s="1"/>
      <c r="FQQ146" s="1"/>
      <c r="FQR146" s="1"/>
      <c r="FQS146" s="1"/>
      <c r="FQT146" s="1"/>
      <c r="FQU146" s="1"/>
      <c r="FQV146" s="1"/>
      <c r="FQW146" s="1"/>
      <c r="FQX146" s="1"/>
      <c r="FQY146" s="1"/>
      <c r="FQZ146" s="1"/>
      <c r="FRA146" s="1"/>
      <c r="FRB146" s="1"/>
      <c r="FRC146" s="1"/>
      <c r="FRD146" s="1"/>
      <c r="FRE146" s="1"/>
      <c r="FRF146" s="1"/>
      <c r="FRG146" s="1"/>
      <c r="FRH146" s="1"/>
      <c r="FRI146" s="1"/>
      <c r="FRJ146" s="1"/>
      <c r="FRK146" s="1"/>
      <c r="FRL146" s="1"/>
      <c r="FRM146" s="1"/>
      <c r="FRN146" s="1"/>
      <c r="FRO146" s="1"/>
      <c r="FRP146" s="1"/>
      <c r="FRQ146" s="1"/>
      <c r="FRR146" s="1"/>
      <c r="FRS146" s="1"/>
      <c r="FRT146" s="1"/>
      <c r="FRU146" s="1"/>
      <c r="FRV146" s="1"/>
      <c r="FRW146" s="1"/>
      <c r="FRX146" s="1"/>
      <c r="FRY146" s="1"/>
      <c r="FRZ146" s="1"/>
      <c r="FSA146" s="1"/>
      <c r="FSB146" s="1"/>
      <c r="FSC146" s="1"/>
      <c r="FSD146" s="1"/>
      <c r="FSE146" s="1"/>
      <c r="FSF146" s="1"/>
      <c r="FSG146" s="1"/>
      <c r="FSH146" s="1"/>
      <c r="FSI146" s="1"/>
      <c r="FSJ146" s="1"/>
      <c r="FSK146" s="1"/>
      <c r="FSL146" s="1"/>
      <c r="FSM146" s="1"/>
      <c r="FSN146" s="1"/>
      <c r="FSO146" s="1"/>
      <c r="FSP146" s="1"/>
      <c r="FSQ146" s="1"/>
      <c r="FSR146" s="1"/>
      <c r="FSS146" s="1"/>
      <c r="FST146" s="1"/>
      <c r="FSU146" s="1"/>
      <c r="FSV146" s="1"/>
      <c r="FSW146" s="1"/>
      <c r="FSX146" s="1"/>
      <c r="FSY146" s="1"/>
      <c r="FSZ146" s="1"/>
      <c r="FTA146" s="1"/>
      <c r="FTB146" s="1"/>
      <c r="FTC146" s="1"/>
      <c r="FTD146" s="1"/>
      <c r="FTE146" s="1"/>
      <c r="FTF146" s="1"/>
      <c r="FTG146" s="1"/>
      <c r="FTH146" s="1"/>
      <c r="FTI146" s="1"/>
      <c r="FTJ146" s="1"/>
      <c r="FTK146" s="1"/>
      <c r="FTL146" s="1"/>
      <c r="FTM146" s="1"/>
      <c r="FTN146" s="1"/>
      <c r="FTO146" s="1"/>
      <c r="FTP146" s="1"/>
      <c r="FTQ146" s="1"/>
      <c r="FTR146" s="1"/>
      <c r="FTS146" s="1"/>
      <c r="FTT146" s="1"/>
      <c r="FTU146" s="1"/>
      <c r="FTV146" s="1"/>
      <c r="FTW146" s="1"/>
      <c r="FTX146" s="1"/>
      <c r="FTY146" s="1"/>
      <c r="FTZ146" s="1"/>
      <c r="FUA146" s="1"/>
      <c r="FUB146" s="1"/>
      <c r="FUC146" s="1"/>
      <c r="FUD146" s="1"/>
      <c r="FUE146" s="1"/>
      <c r="FUF146" s="1"/>
      <c r="FUG146" s="1"/>
      <c r="FUH146" s="1"/>
      <c r="FUI146" s="1"/>
      <c r="FUJ146" s="1"/>
      <c r="FUK146" s="1"/>
      <c r="FUL146" s="1"/>
      <c r="FUM146" s="1"/>
      <c r="FUN146" s="1"/>
      <c r="FUO146" s="1"/>
      <c r="FUP146" s="1"/>
      <c r="FUQ146" s="1"/>
      <c r="FUR146" s="1"/>
      <c r="FUS146" s="1"/>
      <c r="FUT146" s="1"/>
      <c r="FUU146" s="1"/>
      <c r="FUV146" s="1"/>
      <c r="FUW146" s="1"/>
      <c r="FUX146" s="1"/>
      <c r="FUY146" s="1"/>
      <c r="FUZ146" s="1"/>
      <c r="FVA146" s="1"/>
      <c r="FVB146" s="1"/>
      <c r="FVC146" s="1"/>
      <c r="FVD146" s="1"/>
      <c r="FVE146" s="1"/>
      <c r="FVF146" s="1"/>
      <c r="FVG146" s="1"/>
      <c r="FVH146" s="1"/>
      <c r="FVI146" s="1"/>
      <c r="FVJ146" s="1"/>
      <c r="FVK146" s="1"/>
      <c r="FVL146" s="1"/>
      <c r="FVM146" s="1"/>
      <c r="FVN146" s="1"/>
      <c r="FVO146" s="1"/>
      <c r="FVP146" s="1"/>
      <c r="FVQ146" s="1"/>
      <c r="FVR146" s="1"/>
      <c r="FVS146" s="1"/>
      <c r="FVT146" s="1"/>
      <c r="FVU146" s="1"/>
      <c r="FVV146" s="1"/>
      <c r="FVW146" s="1"/>
      <c r="FVX146" s="1"/>
      <c r="FVY146" s="1"/>
      <c r="FVZ146" s="1"/>
      <c r="FWA146" s="1"/>
      <c r="FWB146" s="1"/>
      <c r="FWC146" s="1"/>
      <c r="FWD146" s="1"/>
      <c r="FWE146" s="1"/>
      <c r="FWF146" s="1"/>
      <c r="FWG146" s="1"/>
      <c r="FWH146" s="1"/>
      <c r="FWI146" s="1"/>
      <c r="FWJ146" s="1"/>
      <c r="FWK146" s="1"/>
      <c r="FWL146" s="1"/>
      <c r="FWM146" s="1"/>
      <c r="FWN146" s="1"/>
      <c r="FWO146" s="1"/>
      <c r="FWP146" s="1"/>
      <c r="FWQ146" s="1"/>
      <c r="FWR146" s="1"/>
      <c r="FWS146" s="1"/>
      <c r="FWT146" s="1"/>
      <c r="FWU146" s="1"/>
      <c r="FWV146" s="1"/>
      <c r="FWW146" s="1"/>
      <c r="FWX146" s="1"/>
      <c r="FWY146" s="1"/>
      <c r="FWZ146" s="1"/>
      <c r="FXA146" s="1"/>
      <c r="FXB146" s="1"/>
      <c r="FXC146" s="1"/>
      <c r="FXD146" s="1"/>
      <c r="FXE146" s="1"/>
      <c r="FXF146" s="1"/>
      <c r="FXG146" s="1"/>
      <c r="FXH146" s="1"/>
      <c r="FXI146" s="1"/>
      <c r="FXJ146" s="1"/>
      <c r="FXK146" s="1"/>
      <c r="FXL146" s="1"/>
      <c r="FXM146" s="1"/>
      <c r="FXN146" s="1"/>
      <c r="FXO146" s="1"/>
      <c r="FXP146" s="1"/>
      <c r="FXQ146" s="1"/>
      <c r="FXR146" s="1"/>
      <c r="FXS146" s="1"/>
      <c r="FXT146" s="1"/>
      <c r="FXU146" s="1"/>
      <c r="FXV146" s="1"/>
      <c r="FXW146" s="1"/>
      <c r="FXX146" s="1"/>
      <c r="FXY146" s="1"/>
      <c r="FXZ146" s="1"/>
      <c r="FYA146" s="1"/>
      <c r="FYB146" s="1"/>
      <c r="FYC146" s="1"/>
      <c r="FYD146" s="1"/>
      <c r="FYE146" s="1"/>
      <c r="FYF146" s="1"/>
      <c r="FYG146" s="1"/>
      <c r="FYH146" s="1"/>
      <c r="FYI146" s="1"/>
      <c r="FYJ146" s="1"/>
      <c r="FYK146" s="1"/>
      <c r="FYL146" s="1"/>
      <c r="FYM146" s="1"/>
      <c r="FYN146" s="1"/>
      <c r="FYO146" s="1"/>
      <c r="FYP146" s="1"/>
      <c r="FYQ146" s="1"/>
      <c r="FYR146" s="1"/>
      <c r="FYS146" s="1"/>
      <c r="FYT146" s="1"/>
      <c r="FYU146" s="1"/>
      <c r="FYV146" s="1"/>
      <c r="FYW146" s="1"/>
      <c r="FYX146" s="1"/>
      <c r="FYY146" s="1"/>
      <c r="FYZ146" s="1"/>
      <c r="FZA146" s="1"/>
      <c r="FZB146" s="1"/>
      <c r="FZC146" s="1"/>
      <c r="FZD146" s="1"/>
      <c r="FZE146" s="1"/>
      <c r="FZF146" s="1"/>
      <c r="FZG146" s="1"/>
      <c r="FZH146" s="1"/>
      <c r="FZI146" s="1"/>
      <c r="FZJ146" s="1"/>
      <c r="FZK146" s="1"/>
      <c r="FZL146" s="1"/>
      <c r="FZM146" s="1"/>
      <c r="FZN146" s="1"/>
      <c r="FZO146" s="1"/>
      <c r="FZP146" s="1"/>
      <c r="FZQ146" s="1"/>
      <c r="FZR146" s="1"/>
      <c r="FZS146" s="1"/>
      <c r="FZT146" s="1"/>
      <c r="FZU146" s="1"/>
      <c r="FZV146" s="1"/>
      <c r="FZW146" s="1"/>
      <c r="FZX146" s="1"/>
      <c r="FZY146" s="1"/>
      <c r="FZZ146" s="1"/>
      <c r="GAA146" s="1"/>
      <c r="GAB146" s="1"/>
      <c r="GAC146" s="1"/>
      <c r="GAD146" s="1"/>
      <c r="GAE146" s="1"/>
      <c r="GAF146" s="1"/>
      <c r="GAG146" s="1"/>
      <c r="GAH146" s="1"/>
      <c r="GAI146" s="1"/>
      <c r="GAJ146" s="1"/>
      <c r="GAK146" s="1"/>
      <c r="GAL146" s="1"/>
      <c r="GAM146" s="1"/>
      <c r="GAN146" s="1"/>
      <c r="GAO146" s="1"/>
      <c r="GAP146" s="1"/>
      <c r="GAQ146" s="1"/>
      <c r="GAR146" s="1"/>
      <c r="GAS146" s="1"/>
      <c r="GAT146" s="1"/>
      <c r="GAU146" s="1"/>
      <c r="GAV146" s="1"/>
      <c r="GAW146" s="1"/>
      <c r="GAX146" s="1"/>
      <c r="GAY146" s="1"/>
      <c r="GAZ146" s="1"/>
      <c r="GBA146" s="1"/>
      <c r="GBB146" s="1"/>
      <c r="GBC146" s="1"/>
      <c r="GBD146" s="1"/>
      <c r="GBE146" s="1"/>
      <c r="GBF146" s="1"/>
      <c r="GBG146" s="1"/>
      <c r="GBH146" s="1"/>
      <c r="GBI146" s="1"/>
      <c r="GBJ146" s="1"/>
      <c r="GBK146" s="1"/>
      <c r="GBL146" s="1"/>
      <c r="GBM146" s="1"/>
      <c r="GBN146" s="1"/>
      <c r="GBO146" s="1"/>
      <c r="GBP146" s="1"/>
      <c r="GBQ146" s="1"/>
      <c r="GBR146" s="1"/>
      <c r="GBS146" s="1"/>
      <c r="GBT146" s="1"/>
      <c r="GBU146" s="1"/>
      <c r="GBV146" s="1"/>
      <c r="GBW146" s="1"/>
      <c r="GBX146" s="1"/>
      <c r="GBY146" s="1"/>
      <c r="GBZ146" s="1"/>
      <c r="GCA146" s="1"/>
      <c r="GCB146" s="1"/>
      <c r="GCC146" s="1"/>
      <c r="GCD146" s="1"/>
      <c r="GCE146" s="1"/>
      <c r="GCF146" s="1"/>
      <c r="GCG146" s="1"/>
      <c r="GCH146" s="1"/>
      <c r="GCI146" s="1"/>
      <c r="GCJ146" s="1"/>
      <c r="GCK146" s="1"/>
      <c r="GCL146" s="1"/>
      <c r="GCM146" s="1"/>
      <c r="GCN146" s="1"/>
      <c r="GCO146" s="1"/>
      <c r="GCP146" s="1"/>
      <c r="GCQ146" s="1"/>
      <c r="GCR146" s="1"/>
      <c r="GCS146" s="1"/>
      <c r="GCT146" s="1"/>
      <c r="GCU146" s="1"/>
      <c r="GCV146" s="1"/>
      <c r="GCW146" s="1"/>
      <c r="GCX146" s="1"/>
      <c r="GCY146" s="1"/>
      <c r="GCZ146" s="1"/>
      <c r="GDA146" s="1"/>
      <c r="GDB146" s="1"/>
      <c r="GDC146" s="1"/>
      <c r="GDD146" s="1"/>
      <c r="GDE146" s="1"/>
      <c r="GDF146" s="1"/>
      <c r="GDG146" s="1"/>
      <c r="GDH146" s="1"/>
      <c r="GDI146" s="1"/>
      <c r="GDJ146" s="1"/>
      <c r="GDK146" s="1"/>
      <c r="GDL146" s="1"/>
      <c r="GDM146" s="1"/>
      <c r="GDN146" s="1"/>
      <c r="GDO146" s="1"/>
      <c r="GDP146" s="1"/>
      <c r="GDQ146" s="1"/>
      <c r="GDR146" s="1"/>
      <c r="GDS146" s="1"/>
      <c r="GDT146" s="1"/>
      <c r="GDU146" s="1"/>
      <c r="GDV146" s="1"/>
      <c r="GDW146" s="1"/>
      <c r="GDX146" s="1"/>
      <c r="GDY146" s="1"/>
      <c r="GDZ146" s="1"/>
      <c r="GEA146" s="1"/>
      <c r="GEB146" s="1"/>
      <c r="GEC146" s="1"/>
      <c r="GED146" s="1"/>
      <c r="GEE146" s="1"/>
      <c r="GEF146" s="1"/>
      <c r="GEG146" s="1"/>
      <c r="GEH146" s="1"/>
      <c r="GEI146" s="1"/>
      <c r="GEJ146" s="1"/>
      <c r="GEK146" s="1"/>
      <c r="GEL146" s="1"/>
      <c r="GEM146" s="1"/>
      <c r="GEN146" s="1"/>
      <c r="GEO146" s="1"/>
      <c r="GEP146" s="1"/>
      <c r="GEQ146" s="1"/>
      <c r="GER146" s="1"/>
      <c r="GES146" s="1"/>
      <c r="GET146" s="1"/>
      <c r="GEU146" s="1"/>
      <c r="GEV146" s="1"/>
      <c r="GEW146" s="1"/>
      <c r="GEX146" s="1"/>
      <c r="GEY146" s="1"/>
      <c r="GEZ146" s="1"/>
      <c r="GFA146" s="1"/>
      <c r="GFB146" s="1"/>
      <c r="GFC146" s="1"/>
      <c r="GFD146" s="1"/>
      <c r="GFE146" s="1"/>
      <c r="GFF146" s="1"/>
      <c r="GFG146" s="1"/>
      <c r="GFH146" s="1"/>
      <c r="GFI146" s="1"/>
      <c r="GFJ146" s="1"/>
      <c r="GFK146" s="1"/>
      <c r="GFL146" s="1"/>
      <c r="GFM146" s="1"/>
      <c r="GFN146" s="1"/>
      <c r="GFO146" s="1"/>
      <c r="GFP146" s="1"/>
      <c r="GFQ146" s="1"/>
      <c r="GFR146" s="1"/>
      <c r="GFS146" s="1"/>
      <c r="GFT146" s="1"/>
      <c r="GFU146" s="1"/>
      <c r="GFV146" s="1"/>
      <c r="GFW146" s="1"/>
      <c r="GFX146" s="1"/>
      <c r="GFY146" s="1"/>
      <c r="GFZ146" s="1"/>
      <c r="GGA146" s="1"/>
      <c r="GGB146" s="1"/>
      <c r="GGC146" s="1"/>
      <c r="GGD146" s="1"/>
      <c r="GGE146" s="1"/>
      <c r="GGF146" s="1"/>
      <c r="GGG146" s="1"/>
      <c r="GGH146" s="1"/>
      <c r="GGI146" s="1"/>
      <c r="GGJ146" s="1"/>
      <c r="GGK146" s="1"/>
      <c r="GGL146" s="1"/>
      <c r="GGM146" s="1"/>
      <c r="GGN146" s="1"/>
      <c r="GGO146" s="1"/>
      <c r="GGP146" s="1"/>
      <c r="GGQ146" s="1"/>
      <c r="GGR146" s="1"/>
      <c r="GGS146" s="1"/>
      <c r="GGT146" s="1"/>
      <c r="GGU146" s="1"/>
      <c r="GGV146" s="1"/>
      <c r="GGW146" s="1"/>
      <c r="GGX146" s="1"/>
      <c r="GGY146" s="1"/>
      <c r="GGZ146" s="1"/>
      <c r="GHA146" s="1"/>
      <c r="GHB146" s="1"/>
      <c r="GHC146" s="1"/>
      <c r="GHD146" s="1"/>
      <c r="GHE146" s="1"/>
      <c r="GHF146" s="1"/>
      <c r="GHG146" s="1"/>
      <c r="GHH146" s="1"/>
      <c r="GHI146" s="1"/>
      <c r="GHJ146" s="1"/>
      <c r="GHK146" s="1"/>
      <c r="GHL146" s="1"/>
      <c r="GHM146" s="1"/>
      <c r="GHN146" s="1"/>
      <c r="GHO146" s="1"/>
      <c r="GHP146" s="1"/>
      <c r="GHQ146" s="1"/>
      <c r="GHR146" s="1"/>
      <c r="GHS146" s="1"/>
      <c r="GHT146" s="1"/>
      <c r="GHU146" s="1"/>
      <c r="GHV146" s="1"/>
      <c r="GHW146" s="1"/>
      <c r="GHX146" s="1"/>
      <c r="GHY146" s="1"/>
      <c r="GHZ146" s="1"/>
      <c r="GIA146" s="1"/>
      <c r="GIB146" s="1"/>
      <c r="GIC146" s="1"/>
      <c r="GID146" s="1"/>
      <c r="GIE146" s="1"/>
      <c r="GIF146" s="1"/>
      <c r="GIG146" s="1"/>
      <c r="GIH146" s="1"/>
      <c r="GII146" s="1"/>
      <c r="GIJ146" s="1"/>
      <c r="GIK146" s="1"/>
      <c r="GIL146" s="1"/>
      <c r="GIM146" s="1"/>
      <c r="GIN146" s="1"/>
      <c r="GIO146" s="1"/>
      <c r="GIP146" s="1"/>
      <c r="GIQ146" s="1"/>
      <c r="GIR146" s="1"/>
      <c r="GIS146" s="1"/>
      <c r="GIT146" s="1"/>
      <c r="GIU146" s="1"/>
      <c r="GIV146" s="1"/>
      <c r="GIW146" s="1"/>
      <c r="GIX146" s="1"/>
      <c r="GIY146" s="1"/>
      <c r="GIZ146" s="1"/>
      <c r="GJA146" s="1"/>
      <c r="GJB146" s="1"/>
      <c r="GJC146" s="1"/>
      <c r="GJD146" s="1"/>
      <c r="GJE146" s="1"/>
      <c r="GJF146" s="1"/>
      <c r="GJG146" s="1"/>
      <c r="GJH146" s="1"/>
      <c r="GJI146" s="1"/>
      <c r="GJJ146" s="1"/>
      <c r="GJK146" s="1"/>
      <c r="GJL146" s="1"/>
      <c r="GJM146" s="1"/>
      <c r="GJN146" s="1"/>
      <c r="GJO146" s="1"/>
      <c r="GJP146" s="1"/>
      <c r="GJQ146" s="1"/>
      <c r="GJR146" s="1"/>
      <c r="GJS146" s="1"/>
      <c r="GJT146" s="1"/>
      <c r="GJU146" s="1"/>
      <c r="GJV146" s="1"/>
      <c r="GJW146" s="1"/>
      <c r="GJX146" s="1"/>
      <c r="GJY146" s="1"/>
      <c r="GJZ146" s="1"/>
      <c r="GKA146" s="1"/>
      <c r="GKB146" s="1"/>
      <c r="GKC146" s="1"/>
      <c r="GKD146" s="1"/>
      <c r="GKE146" s="1"/>
      <c r="GKF146" s="1"/>
      <c r="GKG146" s="1"/>
      <c r="GKH146" s="1"/>
      <c r="GKI146" s="1"/>
      <c r="GKJ146" s="1"/>
      <c r="GKK146" s="1"/>
      <c r="GKL146" s="1"/>
      <c r="GKM146" s="1"/>
      <c r="GKN146" s="1"/>
      <c r="GKO146" s="1"/>
      <c r="GKP146" s="1"/>
      <c r="GKQ146" s="1"/>
      <c r="GKR146" s="1"/>
      <c r="GKS146" s="1"/>
      <c r="GKT146" s="1"/>
      <c r="GKU146" s="1"/>
      <c r="GKV146" s="1"/>
      <c r="GKW146" s="1"/>
      <c r="GKX146" s="1"/>
      <c r="GKY146" s="1"/>
      <c r="GKZ146" s="1"/>
      <c r="GLA146" s="1"/>
      <c r="GLB146" s="1"/>
      <c r="GLC146" s="1"/>
      <c r="GLD146" s="1"/>
      <c r="GLE146" s="1"/>
      <c r="GLF146" s="1"/>
      <c r="GLG146" s="1"/>
      <c r="GLH146" s="1"/>
      <c r="GLI146" s="1"/>
      <c r="GLJ146" s="1"/>
      <c r="GLK146" s="1"/>
      <c r="GLL146" s="1"/>
      <c r="GLM146" s="1"/>
      <c r="GLN146" s="1"/>
      <c r="GLO146" s="1"/>
      <c r="GLP146" s="1"/>
      <c r="GLQ146" s="1"/>
      <c r="GLR146" s="1"/>
      <c r="GLS146" s="1"/>
      <c r="GLT146" s="1"/>
      <c r="GLU146" s="1"/>
      <c r="GLV146" s="1"/>
      <c r="GLW146" s="1"/>
      <c r="GLX146" s="1"/>
      <c r="GLY146" s="1"/>
      <c r="GLZ146" s="1"/>
      <c r="GMA146" s="1"/>
      <c r="GMB146" s="1"/>
      <c r="GMC146" s="1"/>
      <c r="GMD146" s="1"/>
      <c r="GME146" s="1"/>
      <c r="GMF146" s="1"/>
      <c r="GMG146" s="1"/>
      <c r="GMH146" s="1"/>
      <c r="GMI146" s="1"/>
      <c r="GMJ146" s="1"/>
      <c r="GMK146" s="1"/>
      <c r="GML146" s="1"/>
      <c r="GMM146" s="1"/>
      <c r="GMN146" s="1"/>
      <c r="GMO146" s="1"/>
      <c r="GMP146" s="1"/>
      <c r="GMQ146" s="1"/>
      <c r="GMR146" s="1"/>
      <c r="GMS146" s="1"/>
      <c r="GMT146" s="1"/>
      <c r="GMU146" s="1"/>
      <c r="GMV146" s="1"/>
      <c r="GMW146" s="1"/>
      <c r="GMX146" s="1"/>
      <c r="GMY146" s="1"/>
      <c r="GMZ146" s="1"/>
      <c r="GNA146" s="1"/>
      <c r="GNB146" s="1"/>
      <c r="GNC146" s="1"/>
      <c r="GND146" s="1"/>
      <c r="GNE146" s="1"/>
      <c r="GNF146" s="1"/>
      <c r="GNG146" s="1"/>
      <c r="GNH146" s="1"/>
      <c r="GNI146" s="1"/>
      <c r="GNJ146" s="1"/>
      <c r="GNK146" s="1"/>
      <c r="GNL146" s="1"/>
      <c r="GNM146" s="1"/>
      <c r="GNN146" s="1"/>
      <c r="GNO146" s="1"/>
      <c r="GNP146" s="1"/>
      <c r="GNQ146" s="1"/>
      <c r="GNR146" s="1"/>
      <c r="GNS146" s="1"/>
      <c r="GNT146" s="1"/>
      <c r="GNU146" s="1"/>
      <c r="GNV146" s="1"/>
      <c r="GNW146" s="1"/>
      <c r="GNX146" s="1"/>
      <c r="GNY146" s="1"/>
      <c r="GNZ146" s="1"/>
      <c r="GOA146" s="1"/>
      <c r="GOB146" s="1"/>
      <c r="GOC146" s="1"/>
      <c r="GOD146" s="1"/>
      <c r="GOE146" s="1"/>
      <c r="GOF146" s="1"/>
      <c r="GOG146" s="1"/>
      <c r="GOH146" s="1"/>
      <c r="GOI146" s="1"/>
      <c r="GOJ146" s="1"/>
      <c r="GOK146" s="1"/>
      <c r="GOL146" s="1"/>
      <c r="GOM146" s="1"/>
      <c r="GON146" s="1"/>
      <c r="GOO146" s="1"/>
      <c r="GOP146" s="1"/>
      <c r="GOQ146" s="1"/>
      <c r="GOR146" s="1"/>
      <c r="GOS146" s="1"/>
      <c r="GOT146" s="1"/>
      <c r="GOU146" s="1"/>
      <c r="GOV146" s="1"/>
      <c r="GOW146" s="1"/>
      <c r="GOX146" s="1"/>
      <c r="GOY146" s="1"/>
      <c r="GOZ146" s="1"/>
      <c r="GPA146" s="1"/>
      <c r="GPB146" s="1"/>
      <c r="GPC146" s="1"/>
      <c r="GPD146" s="1"/>
      <c r="GPE146" s="1"/>
      <c r="GPF146" s="1"/>
      <c r="GPG146" s="1"/>
      <c r="GPH146" s="1"/>
      <c r="GPI146" s="1"/>
      <c r="GPJ146" s="1"/>
      <c r="GPK146" s="1"/>
      <c r="GPL146" s="1"/>
      <c r="GPM146" s="1"/>
      <c r="GPN146" s="1"/>
      <c r="GPO146" s="1"/>
      <c r="GPP146" s="1"/>
      <c r="GPQ146" s="1"/>
      <c r="GPR146" s="1"/>
      <c r="GPS146" s="1"/>
      <c r="GPT146" s="1"/>
      <c r="GPU146" s="1"/>
      <c r="GPV146" s="1"/>
      <c r="GPW146" s="1"/>
      <c r="GPX146" s="1"/>
      <c r="GPY146" s="1"/>
      <c r="GPZ146" s="1"/>
      <c r="GQA146" s="1"/>
      <c r="GQB146" s="1"/>
      <c r="GQC146" s="1"/>
      <c r="GQD146" s="1"/>
      <c r="GQE146" s="1"/>
      <c r="GQF146" s="1"/>
      <c r="GQG146" s="1"/>
      <c r="GQH146" s="1"/>
      <c r="GQI146" s="1"/>
      <c r="GQJ146" s="1"/>
      <c r="GQK146" s="1"/>
      <c r="GQL146" s="1"/>
      <c r="GQM146" s="1"/>
      <c r="GQN146" s="1"/>
      <c r="GQO146" s="1"/>
      <c r="GQP146" s="1"/>
      <c r="GQQ146" s="1"/>
      <c r="GQR146" s="1"/>
      <c r="GQS146" s="1"/>
      <c r="GQT146" s="1"/>
      <c r="GQU146" s="1"/>
      <c r="GQV146" s="1"/>
      <c r="GQW146" s="1"/>
      <c r="GQX146" s="1"/>
      <c r="GQY146" s="1"/>
      <c r="GQZ146" s="1"/>
      <c r="GRA146" s="1"/>
      <c r="GRB146" s="1"/>
      <c r="GRC146" s="1"/>
      <c r="GRD146" s="1"/>
      <c r="GRE146" s="1"/>
      <c r="GRF146" s="1"/>
      <c r="GRG146" s="1"/>
      <c r="GRH146" s="1"/>
      <c r="GRI146" s="1"/>
      <c r="GRJ146" s="1"/>
      <c r="GRK146" s="1"/>
      <c r="GRL146" s="1"/>
      <c r="GRM146" s="1"/>
      <c r="GRN146" s="1"/>
      <c r="GRO146" s="1"/>
      <c r="GRP146" s="1"/>
      <c r="GRQ146" s="1"/>
      <c r="GRR146" s="1"/>
      <c r="GRS146" s="1"/>
      <c r="GRT146" s="1"/>
      <c r="GRU146" s="1"/>
      <c r="GRV146" s="1"/>
      <c r="GRW146" s="1"/>
      <c r="GRX146" s="1"/>
      <c r="GRY146" s="1"/>
      <c r="GRZ146" s="1"/>
      <c r="GSA146" s="1"/>
      <c r="GSB146" s="1"/>
      <c r="GSC146" s="1"/>
      <c r="GSD146" s="1"/>
      <c r="GSE146" s="1"/>
      <c r="GSF146" s="1"/>
      <c r="GSG146" s="1"/>
      <c r="GSH146" s="1"/>
      <c r="GSI146" s="1"/>
      <c r="GSJ146" s="1"/>
      <c r="GSK146" s="1"/>
      <c r="GSL146" s="1"/>
      <c r="GSM146" s="1"/>
      <c r="GSN146" s="1"/>
      <c r="GSO146" s="1"/>
      <c r="GSP146" s="1"/>
      <c r="GSQ146" s="1"/>
      <c r="GSR146" s="1"/>
      <c r="GSS146" s="1"/>
      <c r="GST146" s="1"/>
      <c r="GSU146" s="1"/>
      <c r="GSV146" s="1"/>
      <c r="GSW146" s="1"/>
      <c r="GSX146" s="1"/>
      <c r="GSY146" s="1"/>
      <c r="GSZ146" s="1"/>
      <c r="GTA146" s="1"/>
      <c r="GTB146" s="1"/>
      <c r="GTC146" s="1"/>
      <c r="GTD146" s="1"/>
      <c r="GTE146" s="1"/>
      <c r="GTF146" s="1"/>
      <c r="GTG146" s="1"/>
      <c r="GTH146" s="1"/>
      <c r="GTI146" s="1"/>
      <c r="GTJ146" s="1"/>
      <c r="GTK146" s="1"/>
      <c r="GTL146" s="1"/>
      <c r="GTM146" s="1"/>
      <c r="GTN146" s="1"/>
      <c r="GTO146" s="1"/>
      <c r="GTP146" s="1"/>
      <c r="GTQ146" s="1"/>
      <c r="GTR146" s="1"/>
      <c r="GTS146" s="1"/>
      <c r="GTT146" s="1"/>
      <c r="GTU146" s="1"/>
      <c r="GTV146" s="1"/>
      <c r="GTW146" s="1"/>
      <c r="GTX146" s="1"/>
      <c r="GTY146" s="1"/>
      <c r="GTZ146" s="1"/>
      <c r="GUA146" s="1"/>
      <c r="GUB146" s="1"/>
      <c r="GUC146" s="1"/>
      <c r="GUD146" s="1"/>
      <c r="GUE146" s="1"/>
      <c r="GUF146" s="1"/>
      <c r="GUG146" s="1"/>
      <c r="GUH146" s="1"/>
      <c r="GUI146" s="1"/>
      <c r="GUJ146" s="1"/>
      <c r="GUK146" s="1"/>
      <c r="GUL146" s="1"/>
      <c r="GUM146" s="1"/>
      <c r="GUN146" s="1"/>
      <c r="GUO146" s="1"/>
      <c r="GUP146" s="1"/>
      <c r="GUQ146" s="1"/>
      <c r="GUR146" s="1"/>
      <c r="GUS146" s="1"/>
      <c r="GUT146" s="1"/>
      <c r="GUU146" s="1"/>
      <c r="GUV146" s="1"/>
      <c r="GUW146" s="1"/>
      <c r="GUX146" s="1"/>
      <c r="GUY146" s="1"/>
      <c r="GUZ146" s="1"/>
      <c r="GVA146" s="1"/>
      <c r="GVB146" s="1"/>
      <c r="GVC146" s="1"/>
      <c r="GVD146" s="1"/>
      <c r="GVE146" s="1"/>
      <c r="GVF146" s="1"/>
      <c r="GVG146" s="1"/>
      <c r="GVH146" s="1"/>
      <c r="GVI146" s="1"/>
      <c r="GVJ146" s="1"/>
      <c r="GVK146" s="1"/>
      <c r="GVL146" s="1"/>
      <c r="GVM146" s="1"/>
      <c r="GVN146" s="1"/>
      <c r="GVO146" s="1"/>
      <c r="GVP146" s="1"/>
      <c r="GVQ146" s="1"/>
      <c r="GVR146" s="1"/>
      <c r="GVS146" s="1"/>
      <c r="GVT146" s="1"/>
      <c r="GVU146" s="1"/>
      <c r="GVV146" s="1"/>
      <c r="GVW146" s="1"/>
      <c r="GVX146" s="1"/>
      <c r="GVY146" s="1"/>
      <c r="GVZ146" s="1"/>
      <c r="GWA146" s="1"/>
      <c r="GWB146" s="1"/>
      <c r="GWC146" s="1"/>
      <c r="GWD146" s="1"/>
      <c r="GWE146" s="1"/>
      <c r="GWF146" s="1"/>
      <c r="GWG146" s="1"/>
      <c r="GWH146" s="1"/>
      <c r="GWI146" s="1"/>
      <c r="GWJ146" s="1"/>
      <c r="GWK146" s="1"/>
      <c r="GWL146" s="1"/>
      <c r="GWM146" s="1"/>
      <c r="GWN146" s="1"/>
      <c r="GWO146" s="1"/>
      <c r="GWP146" s="1"/>
      <c r="GWQ146" s="1"/>
      <c r="GWR146" s="1"/>
      <c r="GWS146" s="1"/>
      <c r="GWT146" s="1"/>
      <c r="GWU146" s="1"/>
      <c r="GWV146" s="1"/>
      <c r="GWW146" s="1"/>
      <c r="GWX146" s="1"/>
      <c r="GWY146" s="1"/>
      <c r="GWZ146" s="1"/>
      <c r="GXA146" s="1"/>
      <c r="GXB146" s="1"/>
      <c r="GXC146" s="1"/>
      <c r="GXD146" s="1"/>
      <c r="GXE146" s="1"/>
      <c r="GXF146" s="1"/>
      <c r="GXG146" s="1"/>
      <c r="GXH146" s="1"/>
      <c r="GXI146" s="1"/>
      <c r="GXJ146" s="1"/>
      <c r="GXK146" s="1"/>
      <c r="GXL146" s="1"/>
      <c r="GXM146" s="1"/>
      <c r="GXN146" s="1"/>
      <c r="GXO146" s="1"/>
      <c r="GXP146" s="1"/>
      <c r="GXQ146" s="1"/>
      <c r="GXR146" s="1"/>
      <c r="GXS146" s="1"/>
      <c r="GXT146" s="1"/>
      <c r="GXU146" s="1"/>
      <c r="GXV146" s="1"/>
      <c r="GXW146" s="1"/>
      <c r="GXX146" s="1"/>
      <c r="GXY146" s="1"/>
      <c r="GXZ146" s="1"/>
      <c r="GYA146" s="1"/>
      <c r="GYB146" s="1"/>
      <c r="GYC146" s="1"/>
      <c r="GYD146" s="1"/>
      <c r="GYE146" s="1"/>
      <c r="GYF146" s="1"/>
      <c r="GYG146" s="1"/>
      <c r="GYH146" s="1"/>
      <c r="GYI146" s="1"/>
      <c r="GYJ146" s="1"/>
      <c r="GYK146" s="1"/>
      <c r="GYL146" s="1"/>
      <c r="GYM146" s="1"/>
      <c r="GYN146" s="1"/>
      <c r="GYO146" s="1"/>
      <c r="GYP146" s="1"/>
      <c r="GYQ146" s="1"/>
      <c r="GYR146" s="1"/>
      <c r="GYS146" s="1"/>
      <c r="GYT146" s="1"/>
      <c r="GYU146" s="1"/>
      <c r="GYV146" s="1"/>
      <c r="GYW146" s="1"/>
      <c r="GYX146" s="1"/>
      <c r="GYY146" s="1"/>
      <c r="GYZ146" s="1"/>
      <c r="GZA146" s="1"/>
      <c r="GZB146" s="1"/>
      <c r="GZC146" s="1"/>
      <c r="GZD146" s="1"/>
      <c r="GZE146" s="1"/>
      <c r="GZF146" s="1"/>
      <c r="GZG146" s="1"/>
      <c r="GZH146" s="1"/>
      <c r="GZI146" s="1"/>
      <c r="GZJ146" s="1"/>
      <c r="GZK146" s="1"/>
      <c r="GZL146" s="1"/>
      <c r="GZM146" s="1"/>
      <c r="GZN146" s="1"/>
      <c r="GZO146" s="1"/>
      <c r="GZP146" s="1"/>
      <c r="GZQ146" s="1"/>
      <c r="GZR146" s="1"/>
      <c r="GZS146" s="1"/>
      <c r="GZT146" s="1"/>
      <c r="GZU146" s="1"/>
      <c r="GZV146" s="1"/>
      <c r="GZW146" s="1"/>
      <c r="GZX146" s="1"/>
      <c r="GZY146" s="1"/>
      <c r="GZZ146" s="1"/>
      <c r="HAA146" s="1"/>
      <c r="HAB146" s="1"/>
      <c r="HAC146" s="1"/>
      <c r="HAD146" s="1"/>
      <c r="HAE146" s="1"/>
      <c r="HAF146" s="1"/>
      <c r="HAG146" s="1"/>
      <c r="HAH146" s="1"/>
      <c r="HAI146" s="1"/>
      <c r="HAJ146" s="1"/>
      <c r="HAK146" s="1"/>
      <c r="HAL146" s="1"/>
      <c r="HAM146" s="1"/>
      <c r="HAN146" s="1"/>
      <c r="HAO146" s="1"/>
      <c r="HAP146" s="1"/>
      <c r="HAQ146" s="1"/>
      <c r="HAR146" s="1"/>
      <c r="HAS146" s="1"/>
      <c r="HAT146" s="1"/>
      <c r="HAU146" s="1"/>
      <c r="HAV146" s="1"/>
      <c r="HAW146" s="1"/>
      <c r="HAX146" s="1"/>
      <c r="HAY146" s="1"/>
      <c r="HAZ146" s="1"/>
      <c r="HBA146" s="1"/>
      <c r="HBB146" s="1"/>
      <c r="HBC146" s="1"/>
      <c r="HBD146" s="1"/>
      <c r="HBE146" s="1"/>
      <c r="HBF146" s="1"/>
      <c r="HBG146" s="1"/>
      <c r="HBH146" s="1"/>
      <c r="HBI146" s="1"/>
      <c r="HBJ146" s="1"/>
      <c r="HBK146" s="1"/>
      <c r="HBL146" s="1"/>
      <c r="HBM146" s="1"/>
      <c r="HBN146" s="1"/>
      <c r="HBO146" s="1"/>
      <c r="HBP146" s="1"/>
      <c r="HBQ146" s="1"/>
      <c r="HBR146" s="1"/>
      <c r="HBS146" s="1"/>
      <c r="HBT146" s="1"/>
      <c r="HBU146" s="1"/>
      <c r="HBV146" s="1"/>
      <c r="HBW146" s="1"/>
      <c r="HBX146" s="1"/>
      <c r="HBY146" s="1"/>
      <c r="HBZ146" s="1"/>
      <c r="HCA146" s="1"/>
      <c r="HCB146" s="1"/>
      <c r="HCC146" s="1"/>
      <c r="HCD146" s="1"/>
      <c r="HCE146" s="1"/>
      <c r="HCF146" s="1"/>
      <c r="HCG146" s="1"/>
      <c r="HCH146" s="1"/>
      <c r="HCI146" s="1"/>
      <c r="HCJ146" s="1"/>
      <c r="HCK146" s="1"/>
      <c r="HCL146" s="1"/>
      <c r="HCM146" s="1"/>
      <c r="HCN146" s="1"/>
      <c r="HCO146" s="1"/>
      <c r="HCP146" s="1"/>
      <c r="HCQ146" s="1"/>
      <c r="HCR146" s="1"/>
      <c r="HCS146" s="1"/>
      <c r="HCT146" s="1"/>
      <c r="HCU146" s="1"/>
      <c r="HCV146" s="1"/>
      <c r="HCW146" s="1"/>
      <c r="HCX146" s="1"/>
      <c r="HCY146" s="1"/>
      <c r="HCZ146" s="1"/>
      <c r="HDA146" s="1"/>
      <c r="HDB146" s="1"/>
      <c r="HDC146" s="1"/>
      <c r="HDD146" s="1"/>
      <c r="HDE146" s="1"/>
      <c r="HDF146" s="1"/>
      <c r="HDG146" s="1"/>
      <c r="HDH146" s="1"/>
      <c r="HDI146" s="1"/>
      <c r="HDJ146" s="1"/>
      <c r="HDK146" s="1"/>
      <c r="HDL146" s="1"/>
      <c r="HDM146" s="1"/>
      <c r="HDN146" s="1"/>
      <c r="HDO146" s="1"/>
      <c r="HDP146" s="1"/>
      <c r="HDQ146" s="1"/>
      <c r="HDR146" s="1"/>
      <c r="HDS146" s="1"/>
      <c r="HDT146" s="1"/>
      <c r="HDU146" s="1"/>
      <c r="HDV146" s="1"/>
      <c r="HDW146" s="1"/>
      <c r="HDX146" s="1"/>
      <c r="HDY146" s="1"/>
      <c r="HDZ146" s="1"/>
      <c r="HEA146" s="1"/>
      <c r="HEB146" s="1"/>
      <c r="HEC146" s="1"/>
      <c r="HED146" s="1"/>
      <c r="HEE146" s="1"/>
      <c r="HEF146" s="1"/>
      <c r="HEG146" s="1"/>
      <c r="HEH146" s="1"/>
      <c r="HEI146" s="1"/>
      <c r="HEJ146" s="1"/>
      <c r="HEK146" s="1"/>
      <c r="HEL146" s="1"/>
      <c r="HEM146" s="1"/>
      <c r="HEN146" s="1"/>
      <c r="HEO146" s="1"/>
      <c r="HEP146" s="1"/>
      <c r="HEQ146" s="1"/>
      <c r="HER146" s="1"/>
      <c r="HES146" s="1"/>
      <c r="HET146" s="1"/>
      <c r="HEU146" s="1"/>
      <c r="HEV146" s="1"/>
      <c r="HEW146" s="1"/>
      <c r="HEX146" s="1"/>
      <c r="HEY146" s="1"/>
      <c r="HEZ146" s="1"/>
      <c r="HFA146" s="1"/>
      <c r="HFB146" s="1"/>
      <c r="HFC146" s="1"/>
      <c r="HFD146" s="1"/>
      <c r="HFE146" s="1"/>
      <c r="HFF146" s="1"/>
      <c r="HFG146" s="1"/>
      <c r="HFH146" s="1"/>
      <c r="HFI146" s="1"/>
      <c r="HFJ146" s="1"/>
      <c r="HFK146" s="1"/>
      <c r="HFL146" s="1"/>
      <c r="HFM146" s="1"/>
      <c r="HFN146" s="1"/>
      <c r="HFO146" s="1"/>
      <c r="HFP146" s="1"/>
      <c r="HFQ146" s="1"/>
      <c r="HFR146" s="1"/>
      <c r="HFS146" s="1"/>
      <c r="HFT146" s="1"/>
      <c r="HFU146" s="1"/>
      <c r="HFV146" s="1"/>
      <c r="HFW146" s="1"/>
      <c r="HFX146" s="1"/>
      <c r="HFY146" s="1"/>
      <c r="HFZ146" s="1"/>
      <c r="HGA146" s="1"/>
      <c r="HGB146" s="1"/>
      <c r="HGC146" s="1"/>
      <c r="HGD146" s="1"/>
      <c r="HGE146" s="1"/>
      <c r="HGF146" s="1"/>
      <c r="HGG146" s="1"/>
      <c r="HGH146" s="1"/>
      <c r="HGI146" s="1"/>
      <c r="HGJ146" s="1"/>
      <c r="HGK146" s="1"/>
      <c r="HGL146" s="1"/>
      <c r="HGM146" s="1"/>
      <c r="HGN146" s="1"/>
      <c r="HGO146" s="1"/>
      <c r="HGP146" s="1"/>
      <c r="HGQ146" s="1"/>
      <c r="HGR146" s="1"/>
      <c r="HGS146" s="1"/>
      <c r="HGT146" s="1"/>
      <c r="HGU146" s="1"/>
      <c r="HGV146" s="1"/>
      <c r="HGW146" s="1"/>
      <c r="HGX146" s="1"/>
      <c r="HGY146" s="1"/>
      <c r="HGZ146" s="1"/>
      <c r="HHA146" s="1"/>
      <c r="HHB146" s="1"/>
      <c r="HHC146" s="1"/>
      <c r="HHD146" s="1"/>
      <c r="HHE146" s="1"/>
      <c r="HHF146" s="1"/>
      <c r="HHG146" s="1"/>
      <c r="HHH146" s="1"/>
      <c r="HHI146" s="1"/>
      <c r="HHJ146" s="1"/>
      <c r="HHK146" s="1"/>
      <c r="HHL146" s="1"/>
      <c r="HHM146" s="1"/>
      <c r="HHN146" s="1"/>
      <c r="HHO146" s="1"/>
      <c r="HHP146" s="1"/>
      <c r="HHQ146" s="1"/>
      <c r="HHR146" s="1"/>
      <c r="HHS146" s="1"/>
      <c r="HHT146" s="1"/>
      <c r="HHU146" s="1"/>
      <c r="HHV146" s="1"/>
      <c r="HHW146" s="1"/>
      <c r="HHX146" s="1"/>
      <c r="HHY146" s="1"/>
      <c r="HHZ146" s="1"/>
      <c r="HIA146" s="1"/>
      <c r="HIB146" s="1"/>
      <c r="HIC146" s="1"/>
      <c r="HID146" s="1"/>
      <c r="HIE146" s="1"/>
      <c r="HIF146" s="1"/>
      <c r="HIG146" s="1"/>
      <c r="HIH146" s="1"/>
      <c r="HII146" s="1"/>
      <c r="HIJ146" s="1"/>
      <c r="HIK146" s="1"/>
      <c r="HIL146" s="1"/>
      <c r="HIM146" s="1"/>
      <c r="HIN146" s="1"/>
      <c r="HIO146" s="1"/>
      <c r="HIP146" s="1"/>
      <c r="HIQ146" s="1"/>
      <c r="HIR146" s="1"/>
      <c r="HIS146" s="1"/>
      <c r="HIT146" s="1"/>
      <c r="HIU146" s="1"/>
      <c r="HIV146" s="1"/>
      <c r="HIW146" s="1"/>
      <c r="HIX146" s="1"/>
      <c r="HIY146" s="1"/>
      <c r="HIZ146" s="1"/>
      <c r="HJA146" s="1"/>
      <c r="HJB146" s="1"/>
      <c r="HJC146" s="1"/>
      <c r="HJD146" s="1"/>
      <c r="HJE146" s="1"/>
      <c r="HJF146" s="1"/>
      <c r="HJG146" s="1"/>
      <c r="HJH146" s="1"/>
      <c r="HJI146" s="1"/>
      <c r="HJJ146" s="1"/>
      <c r="HJK146" s="1"/>
      <c r="HJL146" s="1"/>
      <c r="HJM146" s="1"/>
      <c r="HJN146" s="1"/>
      <c r="HJO146" s="1"/>
      <c r="HJP146" s="1"/>
      <c r="HJQ146" s="1"/>
      <c r="HJR146" s="1"/>
      <c r="HJS146" s="1"/>
      <c r="HJT146" s="1"/>
      <c r="HJU146" s="1"/>
      <c r="HJV146" s="1"/>
      <c r="HJW146" s="1"/>
      <c r="HJX146" s="1"/>
      <c r="HJY146" s="1"/>
      <c r="HJZ146" s="1"/>
      <c r="HKA146" s="1"/>
      <c r="HKB146" s="1"/>
      <c r="HKC146" s="1"/>
      <c r="HKD146" s="1"/>
      <c r="HKE146" s="1"/>
      <c r="HKF146" s="1"/>
      <c r="HKG146" s="1"/>
      <c r="HKH146" s="1"/>
      <c r="HKI146" s="1"/>
      <c r="HKJ146" s="1"/>
      <c r="HKK146" s="1"/>
      <c r="HKL146" s="1"/>
      <c r="HKM146" s="1"/>
      <c r="HKN146" s="1"/>
      <c r="HKO146" s="1"/>
      <c r="HKP146" s="1"/>
      <c r="HKQ146" s="1"/>
      <c r="HKR146" s="1"/>
      <c r="HKS146" s="1"/>
      <c r="HKT146" s="1"/>
      <c r="HKU146" s="1"/>
      <c r="HKV146" s="1"/>
      <c r="HKW146" s="1"/>
      <c r="HKX146" s="1"/>
      <c r="HKY146" s="1"/>
      <c r="HKZ146" s="1"/>
      <c r="HLA146" s="1"/>
      <c r="HLB146" s="1"/>
      <c r="HLC146" s="1"/>
      <c r="HLD146" s="1"/>
      <c r="HLE146" s="1"/>
      <c r="HLF146" s="1"/>
      <c r="HLG146" s="1"/>
      <c r="HLH146" s="1"/>
      <c r="HLI146" s="1"/>
      <c r="HLJ146" s="1"/>
      <c r="HLK146" s="1"/>
      <c r="HLL146" s="1"/>
      <c r="HLM146" s="1"/>
      <c r="HLN146" s="1"/>
      <c r="HLO146" s="1"/>
      <c r="HLP146" s="1"/>
      <c r="HLQ146" s="1"/>
      <c r="HLR146" s="1"/>
      <c r="HLS146" s="1"/>
      <c r="HLT146" s="1"/>
      <c r="HLU146" s="1"/>
      <c r="HLV146" s="1"/>
      <c r="HLW146" s="1"/>
      <c r="HLX146" s="1"/>
      <c r="HLY146" s="1"/>
      <c r="HLZ146" s="1"/>
      <c r="HMA146" s="1"/>
      <c r="HMB146" s="1"/>
      <c r="HMC146" s="1"/>
      <c r="HMD146" s="1"/>
      <c r="HME146" s="1"/>
      <c r="HMF146" s="1"/>
      <c r="HMG146" s="1"/>
      <c r="HMH146" s="1"/>
      <c r="HMI146" s="1"/>
      <c r="HMJ146" s="1"/>
      <c r="HMK146" s="1"/>
      <c r="HML146" s="1"/>
      <c r="HMM146" s="1"/>
      <c r="HMN146" s="1"/>
      <c r="HMO146" s="1"/>
      <c r="HMP146" s="1"/>
      <c r="HMQ146" s="1"/>
      <c r="HMR146" s="1"/>
      <c r="HMS146" s="1"/>
      <c r="HMT146" s="1"/>
      <c r="HMU146" s="1"/>
      <c r="HMV146" s="1"/>
      <c r="HMW146" s="1"/>
      <c r="HMX146" s="1"/>
      <c r="HMY146" s="1"/>
      <c r="HMZ146" s="1"/>
      <c r="HNA146" s="1"/>
      <c r="HNB146" s="1"/>
      <c r="HNC146" s="1"/>
      <c r="HND146" s="1"/>
      <c r="HNE146" s="1"/>
      <c r="HNF146" s="1"/>
      <c r="HNG146" s="1"/>
      <c r="HNH146" s="1"/>
      <c r="HNI146" s="1"/>
      <c r="HNJ146" s="1"/>
      <c r="HNK146" s="1"/>
      <c r="HNL146" s="1"/>
      <c r="HNM146" s="1"/>
      <c r="HNN146" s="1"/>
      <c r="HNO146" s="1"/>
      <c r="HNP146" s="1"/>
      <c r="HNQ146" s="1"/>
      <c r="HNR146" s="1"/>
      <c r="HNS146" s="1"/>
      <c r="HNT146" s="1"/>
      <c r="HNU146" s="1"/>
      <c r="HNV146" s="1"/>
      <c r="HNW146" s="1"/>
      <c r="HNX146" s="1"/>
      <c r="HNY146" s="1"/>
      <c r="HNZ146" s="1"/>
      <c r="HOA146" s="1"/>
      <c r="HOB146" s="1"/>
      <c r="HOC146" s="1"/>
      <c r="HOD146" s="1"/>
      <c r="HOE146" s="1"/>
      <c r="HOF146" s="1"/>
      <c r="HOG146" s="1"/>
      <c r="HOH146" s="1"/>
      <c r="HOI146" s="1"/>
      <c r="HOJ146" s="1"/>
      <c r="HOK146" s="1"/>
      <c r="HOL146" s="1"/>
      <c r="HOM146" s="1"/>
      <c r="HON146" s="1"/>
      <c r="HOO146" s="1"/>
      <c r="HOP146" s="1"/>
      <c r="HOQ146" s="1"/>
      <c r="HOR146" s="1"/>
      <c r="HOS146" s="1"/>
      <c r="HOT146" s="1"/>
      <c r="HOU146" s="1"/>
      <c r="HOV146" s="1"/>
      <c r="HOW146" s="1"/>
      <c r="HOX146" s="1"/>
      <c r="HOY146" s="1"/>
      <c r="HOZ146" s="1"/>
      <c r="HPA146" s="1"/>
      <c r="HPB146" s="1"/>
      <c r="HPC146" s="1"/>
      <c r="HPD146" s="1"/>
      <c r="HPE146" s="1"/>
      <c r="HPF146" s="1"/>
      <c r="HPG146" s="1"/>
      <c r="HPH146" s="1"/>
      <c r="HPI146" s="1"/>
      <c r="HPJ146" s="1"/>
      <c r="HPK146" s="1"/>
      <c r="HPL146" s="1"/>
      <c r="HPM146" s="1"/>
      <c r="HPN146" s="1"/>
      <c r="HPO146" s="1"/>
      <c r="HPP146" s="1"/>
      <c r="HPQ146" s="1"/>
      <c r="HPR146" s="1"/>
      <c r="HPS146" s="1"/>
      <c r="HPT146" s="1"/>
      <c r="HPU146" s="1"/>
      <c r="HPV146" s="1"/>
      <c r="HPW146" s="1"/>
      <c r="HPX146" s="1"/>
      <c r="HPY146" s="1"/>
      <c r="HPZ146" s="1"/>
      <c r="HQA146" s="1"/>
      <c r="HQB146" s="1"/>
      <c r="HQC146" s="1"/>
      <c r="HQD146" s="1"/>
      <c r="HQE146" s="1"/>
      <c r="HQF146" s="1"/>
      <c r="HQG146" s="1"/>
      <c r="HQH146" s="1"/>
      <c r="HQI146" s="1"/>
      <c r="HQJ146" s="1"/>
      <c r="HQK146" s="1"/>
      <c r="HQL146" s="1"/>
      <c r="HQM146" s="1"/>
      <c r="HQN146" s="1"/>
      <c r="HQO146" s="1"/>
      <c r="HQP146" s="1"/>
      <c r="HQQ146" s="1"/>
      <c r="HQR146" s="1"/>
      <c r="HQS146" s="1"/>
      <c r="HQT146" s="1"/>
      <c r="HQU146" s="1"/>
      <c r="HQV146" s="1"/>
      <c r="HQW146" s="1"/>
      <c r="HQX146" s="1"/>
      <c r="HQY146" s="1"/>
      <c r="HQZ146" s="1"/>
      <c r="HRA146" s="1"/>
      <c r="HRB146" s="1"/>
      <c r="HRC146" s="1"/>
      <c r="HRD146" s="1"/>
      <c r="HRE146" s="1"/>
      <c r="HRF146" s="1"/>
      <c r="HRG146" s="1"/>
      <c r="HRH146" s="1"/>
      <c r="HRI146" s="1"/>
      <c r="HRJ146" s="1"/>
      <c r="HRK146" s="1"/>
      <c r="HRL146" s="1"/>
      <c r="HRM146" s="1"/>
      <c r="HRN146" s="1"/>
      <c r="HRO146" s="1"/>
      <c r="HRP146" s="1"/>
      <c r="HRQ146" s="1"/>
      <c r="HRR146" s="1"/>
      <c r="HRS146" s="1"/>
      <c r="HRT146" s="1"/>
      <c r="HRU146" s="1"/>
      <c r="HRV146" s="1"/>
      <c r="HRW146" s="1"/>
      <c r="HRX146" s="1"/>
      <c r="HRY146" s="1"/>
      <c r="HRZ146" s="1"/>
      <c r="HSA146" s="1"/>
      <c r="HSB146" s="1"/>
      <c r="HSC146" s="1"/>
      <c r="HSD146" s="1"/>
      <c r="HSE146" s="1"/>
      <c r="HSF146" s="1"/>
      <c r="HSG146" s="1"/>
      <c r="HSH146" s="1"/>
      <c r="HSI146" s="1"/>
      <c r="HSJ146" s="1"/>
      <c r="HSK146" s="1"/>
      <c r="HSL146" s="1"/>
      <c r="HSM146" s="1"/>
      <c r="HSN146" s="1"/>
      <c r="HSO146" s="1"/>
      <c r="HSP146" s="1"/>
      <c r="HSQ146" s="1"/>
      <c r="HSR146" s="1"/>
      <c r="HSS146" s="1"/>
      <c r="HST146" s="1"/>
      <c r="HSU146" s="1"/>
      <c r="HSV146" s="1"/>
      <c r="HSW146" s="1"/>
      <c r="HSX146" s="1"/>
      <c r="HSY146" s="1"/>
      <c r="HSZ146" s="1"/>
      <c r="HTA146" s="1"/>
      <c r="HTB146" s="1"/>
      <c r="HTC146" s="1"/>
      <c r="HTD146" s="1"/>
      <c r="HTE146" s="1"/>
      <c r="HTF146" s="1"/>
      <c r="HTG146" s="1"/>
      <c r="HTH146" s="1"/>
      <c r="HTI146" s="1"/>
      <c r="HTJ146" s="1"/>
      <c r="HTK146" s="1"/>
      <c r="HTL146" s="1"/>
      <c r="HTM146" s="1"/>
      <c r="HTN146" s="1"/>
      <c r="HTO146" s="1"/>
      <c r="HTP146" s="1"/>
      <c r="HTQ146" s="1"/>
      <c r="HTR146" s="1"/>
      <c r="HTS146" s="1"/>
      <c r="HTT146" s="1"/>
      <c r="HTU146" s="1"/>
      <c r="HTV146" s="1"/>
      <c r="HTW146" s="1"/>
      <c r="HTX146" s="1"/>
      <c r="HTY146" s="1"/>
      <c r="HTZ146" s="1"/>
      <c r="HUA146" s="1"/>
      <c r="HUB146" s="1"/>
      <c r="HUC146" s="1"/>
      <c r="HUD146" s="1"/>
      <c r="HUE146" s="1"/>
      <c r="HUF146" s="1"/>
      <c r="HUG146" s="1"/>
      <c r="HUH146" s="1"/>
      <c r="HUI146" s="1"/>
      <c r="HUJ146" s="1"/>
      <c r="HUK146" s="1"/>
      <c r="HUL146" s="1"/>
      <c r="HUM146" s="1"/>
      <c r="HUN146" s="1"/>
      <c r="HUO146" s="1"/>
      <c r="HUP146" s="1"/>
      <c r="HUQ146" s="1"/>
      <c r="HUR146" s="1"/>
      <c r="HUS146" s="1"/>
      <c r="HUT146" s="1"/>
      <c r="HUU146" s="1"/>
      <c r="HUV146" s="1"/>
      <c r="HUW146" s="1"/>
      <c r="HUX146" s="1"/>
      <c r="HUY146" s="1"/>
      <c r="HUZ146" s="1"/>
      <c r="HVA146" s="1"/>
      <c r="HVB146" s="1"/>
      <c r="HVC146" s="1"/>
      <c r="HVD146" s="1"/>
      <c r="HVE146" s="1"/>
      <c r="HVF146" s="1"/>
      <c r="HVG146" s="1"/>
      <c r="HVH146" s="1"/>
      <c r="HVI146" s="1"/>
      <c r="HVJ146" s="1"/>
      <c r="HVK146" s="1"/>
      <c r="HVL146" s="1"/>
      <c r="HVM146" s="1"/>
      <c r="HVN146" s="1"/>
      <c r="HVO146" s="1"/>
      <c r="HVP146" s="1"/>
      <c r="HVQ146" s="1"/>
      <c r="HVR146" s="1"/>
      <c r="HVS146" s="1"/>
      <c r="HVT146" s="1"/>
      <c r="HVU146" s="1"/>
      <c r="HVV146" s="1"/>
      <c r="HVW146" s="1"/>
      <c r="HVX146" s="1"/>
      <c r="HVY146" s="1"/>
      <c r="HVZ146" s="1"/>
      <c r="HWA146" s="1"/>
      <c r="HWB146" s="1"/>
      <c r="HWC146" s="1"/>
      <c r="HWD146" s="1"/>
      <c r="HWE146" s="1"/>
      <c r="HWF146" s="1"/>
      <c r="HWG146" s="1"/>
      <c r="HWH146" s="1"/>
      <c r="HWI146" s="1"/>
      <c r="HWJ146" s="1"/>
      <c r="HWK146" s="1"/>
      <c r="HWL146" s="1"/>
      <c r="HWM146" s="1"/>
      <c r="HWN146" s="1"/>
      <c r="HWO146" s="1"/>
      <c r="HWP146" s="1"/>
      <c r="HWQ146" s="1"/>
      <c r="HWR146" s="1"/>
      <c r="HWS146" s="1"/>
      <c r="HWT146" s="1"/>
      <c r="HWU146" s="1"/>
      <c r="HWV146" s="1"/>
      <c r="HWW146" s="1"/>
      <c r="HWX146" s="1"/>
      <c r="HWY146" s="1"/>
      <c r="HWZ146" s="1"/>
      <c r="HXA146" s="1"/>
      <c r="HXB146" s="1"/>
      <c r="HXC146" s="1"/>
      <c r="HXD146" s="1"/>
      <c r="HXE146" s="1"/>
      <c r="HXF146" s="1"/>
      <c r="HXG146" s="1"/>
      <c r="HXH146" s="1"/>
      <c r="HXI146" s="1"/>
      <c r="HXJ146" s="1"/>
      <c r="HXK146" s="1"/>
      <c r="HXL146" s="1"/>
      <c r="HXM146" s="1"/>
      <c r="HXN146" s="1"/>
      <c r="HXO146" s="1"/>
      <c r="HXP146" s="1"/>
      <c r="HXQ146" s="1"/>
      <c r="HXR146" s="1"/>
      <c r="HXS146" s="1"/>
      <c r="HXT146" s="1"/>
      <c r="HXU146" s="1"/>
      <c r="HXV146" s="1"/>
      <c r="HXW146" s="1"/>
      <c r="HXX146" s="1"/>
      <c r="HXY146" s="1"/>
      <c r="HXZ146" s="1"/>
      <c r="HYA146" s="1"/>
      <c r="HYB146" s="1"/>
      <c r="HYC146" s="1"/>
      <c r="HYD146" s="1"/>
      <c r="HYE146" s="1"/>
      <c r="HYF146" s="1"/>
      <c r="HYG146" s="1"/>
      <c r="HYH146" s="1"/>
      <c r="HYI146" s="1"/>
      <c r="HYJ146" s="1"/>
      <c r="HYK146" s="1"/>
      <c r="HYL146" s="1"/>
      <c r="HYM146" s="1"/>
      <c r="HYN146" s="1"/>
      <c r="HYO146" s="1"/>
      <c r="HYP146" s="1"/>
      <c r="HYQ146" s="1"/>
      <c r="HYR146" s="1"/>
      <c r="HYS146" s="1"/>
      <c r="HYT146" s="1"/>
      <c r="HYU146" s="1"/>
      <c r="HYV146" s="1"/>
      <c r="HYW146" s="1"/>
      <c r="HYX146" s="1"/>
      <c r="HYY146" s="1"/>
      <c r="HYZ146" s="1"/>
      <c r="HZA146" s="1"/>
      <c r="HZB146" s="1"/>
      <c r="HZC146" s="1"/>
      <c r="HZD146" s="1"/>
      <c r="HZE146" s="1"/>
      <c r="HZF146" s="1"/>
      <c r="HZG146" s="1"/>
      <c r="HZH146" s="1"/>
      <c r="HZI146" s="1"/>
      <c r="HZJ146" s="1"/>
      <c r="HZK146" s="1"/>
      <c r="HZL146" s="1"/>
      <c r="HZM146" s="1"/>
      <c r="HZN146" s="1"/>
      <c r="HZO146" s="1"/>
      <c r="HZP146" s="1"/>
      <c r="HZQ146" s="1"/>
      <c r="HZR146" s="1"/>
      <c r="HZS146" s="1"/>
      <c r="HZT146" s="1"/>
      <c r="HZU146" s="1"/>
      <c r="HZV146" s="1"/>
      <c r="HZW146" s="1"/>
      <c r="HZX146" s="1"/>
      <c r="HZY146" s="1"/>
      <c r="HZZ146" s="1"/>
      <c r="IAA146" s="1"/>
      <c r="IAB146" s="1"/>
      <c r="IAC146" s="1"/>
      <c r="IAD146" s="1"/>
      <c r="IAE146" s="1"/>
      <c r="IAF146" s="1"/>
      <c r="IAG146" s="1"/>
      <c r="IAH146" s="1"/>
      <c r="IAI146" s="1"/>
      <c r="IAJ146" s="1"/>
      <c r="IAK146" s="1"/>
      <c r="IAL146" s="1"/>
      <c r="IAM146" s="1"/>
      <c r="IAN146" s="1"/>
      <c r="IAO146" s="1"/>
      <c r="IAP146" s="1"/>
      <c r="IAQ146" s="1"/>
      <c r="IAR146" s="1"/>
      <c r="IAS146" s="1"/>
      <c r="IAT146" s="1"/>
      <c r="IAU146" s="1"/>
      <c r="IAV146" s="1"/>
      <c r="IAW146" s="1"/>
      <c r="IAX146" s="1"/>
      <c r="IAY146" s="1"/>
      <c r="IAZ146" s="1"/>
      <c r="IBA146" s="1"/>
      <c r="IBB146" s="1"/>
      <c r="IBC146" s="1"/>
      <c r="IBD146" s="1"/>
      <c r="IBE146" s="1"/>
      <c r="IBF146" s="1"/>
      <c r="IBG146" s="1"/>
      <c r="IBH146" s="1"/>
      <c r="IBI146" s="1"/>
      <c r="IBJ146" s="1"/>
      <c r="IBK146" s="1"/>
      <c r="IBL146" s="1"/>
      <c r="IBM146" s="1"/>
      <c r="IBN146" s="1"/>
      <c r="IBO146" s="1"/>
      <c r="IBP146" s="1"/>
      <c r="IBQ146" s="1"/>
      <c r="IBR146" s="1"/>
      <c r="IBS146" s="1"/>
      <c r="IBT146" s="1"/>
      <c r="IBU146" s="1"/>
      <c r="IBV146" s="1"/>
      <c r="IBW146" s="1"/>
      <c r="IBX146" s="1"/>
      <c r="IBY146" s="1"/>
      <c r="IBZ146" s="1"/>
      <c r="ICA146" s="1"/>
      <c r="ICB146" s="1"/>
      <c r="ICC146" s="1"/>
      <c r="ICD146" s="1"/>
      <c r="ICE146" s="1"/>
      <c r="ICF146" s="1"/>
      <c r="ICG146" s="1"/>
      <c r="ICH146" s="1"/>
      <c r="ICI146" s="1"/>
      <c r="ICJ146" s="1"/>
      <c r="ICK146" s="1"/>
      <c r="ICL146" s="1"/>
      <c r="ICM146" s="1"/>
      <c r="ICN146" s="1"/>
      <c r="ICO146" s="1"/>
      <c r="ICP146" s="1"/>
      <c r="ICQ146" s="1"/>
      <c r="ICR146" s="1"/>
      <c r="ICS146" s="1"/>
      <c r="ICT146" s="1"/>
      <c r="ICU146" s="1"/>
      <c r="ICV146" s="1"/>
      <c r="ICW146" s="1"/>
      <c r="ICX146" s="1"/>
      <c r="ICY146" s="1"/>
      <c r="ICZ146" s="1"/>
      <c r="IDA146" s="1"/>
      <c r="IDB146" s="1"/>
      <c r="IDC146" s="1"/>
      <c r="IDD146" s="1"/>
      <c r="IDE146" s="1"/>
      <c r="IDF146" s="1"/>
      <c r="IDG146" s="1"/>
      <c r="IDH146" s="1"/>
      <c r="IDI146" s="1"/>
      <c r="IDJ146" s="1"/>
      <c r="IDK146" s="1"/>
      <c r="IDL146" s="1"/>
      <c r="IDM146" s="1"/>
      <c r="IDN146" s="1"/>
      <c r="IDO146" s="1"/>
      <c r="IDP146" s="1"/>
      <c r="IDQ146" s="1"/>
      <c r="IDR146" s="1"/>
      <c r="IDS146" s="1"/>
      <c r="IDT146" s="1"/>
      <c r="IDU146" s="1"/>
      <c r="IDV146" s="1"/>
      <c r="IDW146" s="1"/>
      <c r="IDX146" s="1"/>
      <c r="IDY146" s="1"/>
      <c r="IDZ146" s="1"/>
      <c r="IEA146" s="1"/>
      <c r="IEB146" s="1"/>
      <c r="IEC146" s="1"/>
      <c r="IED146" s="1"/>
      <c r="IEE146" s="1"/>
      <c r="IEF146" s="1"/>
      <c r="IEG146" s="1"/>
      <c r="IEH146" s="1"/>
      <c r="IEI146" s="1"/>
      <c r="IEJ146" s="1"/>
      <c r="IEK146" s="1"/>
      <c r="IEL146" s="1"/>
      <c r="IEM146" s="1"/>
      <c r="IEN146" s="1"/>
      <c r="IEO146" s="1"/>
      <c r="IEP146" s="1"/>
      <c r="IEQ146" s="1"/>
      <c r="IER146" s="1"/>
      <c r="IES146" s="1"/>
      <c r="IET146" s="1"/>
      <c r="IEU146" s="1"/>
      <c r="IEV146" s="1"/>
      <c r="IEW146" s="1"/>
      <c r="IEX146" s="1"/>
      <c r="IEY146" s="1"/>
      <c r="IEZ146" s="1"/>
      <c r="IFA146" s="1"/>
      <c r="IFB146" s="1"/>
      <c r="IFC146" s="1"/>
      <c r="IFD146" s="1"/>
      <c r="IFE146" s="1"/>
      <c r="IFF146" s="1"/>
      <c r="IFG146" s="1"/>
      <c r="IFH146" s="1"/>
      <c r="IFI146" s="1"/>
      <c r="IFJ146" s="1"/>
      <c r="IFK146" s="1"/>
      <c r="IFL146" s="1"/>
      <c r="IFM146" s="1"/>
      <c r="IFN146" s="1"/>
      <c r="IFO146" s="1"/>
      <c r="IFP146" s="1"/>
      <c r="IFQ146" s="1"/>
      <c r="IFR146" s="1"/>
      <c r="IFS146" s="1"/>
      <c r="IFT146" s="1"/>
      <c r="IFU146" s="1"/>
      <c r="IFV146" s="1"/>
      <c r="IFW146" s="1"/>
      <c r="IFX146" s="1"/>
      <c r="IFY146" s="1"/>
      <c r="IFZ146" s="1"/>
      <c r="IGA146" s="1"/>
      <c r="IGB146" s="1"/>
      <c r="IGC146" s="1"/>
      <c r="IGD146" s="1"/>
      <c r="IGE146" s="1"/>
      <c r="IGF146" s="1"/>
      <c r="IGG146" s="1"/>
      <c r="IGH146" s="1"/>
      <c r="IGI146" s="1"/>
      <c r="IGJ146" s="1"/>
      <c r="IGK146" s="1"/>
      <c r="IGL146" s="1"/>
      <c r="IGM146" s="1"/>
      <c r="IGN146" s="1"/>
      <c r="IGO146" s="1"/>
      <c r="IGP146" s="1"/>
      <c r="IGQ146" s="1"/>
      <c r="IGR146" s="1"/>
      <c r="IGS146" s="1"/>
      <c r="IGT146" s="1"/>
      <c r="IGU146" s="1"/>
      <c r="IGV146" s="1"/>
      <c r="IGW146" s="1"/>
      <c r="IGX146" s="1"/>
      <c r="IGY146" s="1"/>
      <c r="IGZ146" s="1"/>
      <c r="IHA146" s="1"/>
      <c r="IHB146" s="1"/>
      <c r="IHC146" s="1"/>
      <c r="IHD146" s="1"/>
      <c r="IHE146" s="1"/>
      <c r="IHF146" s="1"/>
      <c r="IHG146" s="1"/>
      <c r="IHH146" s="1"/>
      <c r="IHI146" s="1"/>
      <c r="IHJ146" s="1"/>
      <c r="IHK146" s="1"/>
      <c r="IHL146" s="1"/>
      <c r="IHM146" s="1"/>
      <c r="IHN146" s="1"/>
      <c r="IHO146" s="1"/>
      <c r="IHP146" s="1"/>
      <c r="IHQ146" s="1"/>
      <c r="IHR146" s="1"/>
      <c r="IHS146" s="1"/>
      <c r="IHT146" s="1"/>
      <c r="IHU146" s="1"/>
      <c r="IHV146" s="1"/>
      <c r="IHW146" s="1"/>
      <c r="IHX146" s="1"/>
      <c r="IHY146" s="1"/>
      <c r="IHZ146" s="1"/>
      <c r="IIA146" s="1"/>
      <c r="IIB146" s="1"/>
      <c r="IIC146" s="1"/>
      <c r="IID146" s="1"/>
      <c r="IIE146" s="1"/>
      <c r="IIF146" s="1"/>
      <c r="IIG146" s="1"/>
      <c r="IIH146" s="1"/>
      <c r="III146" s="1"/>
      <c r="IIJ146" s="1"/>
      <c r="IIK146" s="1"/>
      <c r="IIL146" s="1"/>
      <c r="IIM146" s="1"/>
      <c r="IIN146" s="1"/>
      <c r="IIO146" s="1"/>
      <c r="IIP146" s="1"/>
      <c r="IIQ146" s="1"/>
      <c r="IIR146" s="1"/>
      <c r="IIS146" s="1"/>
      <c r="IIT146" s="1"/>
      <c r="IIU146" s="1"/>
      <c r="IIV146" s="1"/>
      <c r="IIW146" s="1"/>
      <c r="IIX146" s="1"/>
      <c r="IIY146" s="1"/>
      <c r="IIZ146" s="1"/>
      <c r="IJA146" s="1"/>
      <c r="IJB146" s="1"/>
      <c r="IJC146" s="1"/>
      <c r="IJD146" s="1"/>
      <c r="IJE146" s="1"/>
      <c r="IJF146" s="1"/>
      <c r="IJG146" s="1"/>
      <c r="IJH146" s="1"/>
      <c r="IJI146" s="1"/>
      <c r="IJJ146" s="1"/>
      <c r="IJK146" s="1"/>
      <c r="IJL146" s="1"/>
      <c r="IJM146" s="1"/>
      <c r="IJN146" s="1"/>
      <c r="IJO146" s="1"/>
      <c r="IJP146" s="1"/>
      <c r="IJQ146" s="1"/>
      <c r="IJR146" s="1"/>
      <c r="IJS146" s="1"/>
      <c r="IJT146" s="1"/>
      <c r="IJU146" s="1"/>
      <c r="IJV146" s="1"/>
      <c r="IJW146" s="1"/>
      <c r="IJX146" s="1"/>
      <c r="IJY146" s="1"/>
      <c r="IJZ146" s="1"/>
      <c r="IKA146" s="1"/>
      <c r="IKB146" s="1"/>
      <c r="IKC146" s="1"/>
      <c r="IKD146" s="1"/>
      <c r="IKE146" s="1"/>
      <c r="IKF146" s="1"/>
      <c r="IKG146" s="1"/>
      <c r="IKH146" s="1"/>
      <c r="IKI146" s="1"/>
      <c r="IKJ146" s="1"/>
      <c r="IKK146" s="1"/>
      <c r="IKL146" s="1"/>
      <c r="IKM146" s="1"/>
      <c r="IKN146" s="1"/>
      <c r="IKO146" s="1"/>
      <c r="IKP146" s="1"/>
      <c r="IKQ146" s="1"/>
      <c r="IKR146" s="1"/>
      <c r="IKS146" s="1"/>
      <c r="IKT146" s="1"/>
      <c r="IKU146" s="1"/>
      <c r="IKV146" s="1"/>
      <c r="IKW146" s="1"/>
      <c r="IKX146" s="1"/>
      <c r="IKY146" s="1"/>
      <c r="IKZ146" s="1"/>
      <c r="ILA146" s="1"/>
      <c r="ILB146" s="1"/>
      <c r="ILC146" s="1"/>
      <c r="ILD146" s="1"/>
      <c r="ILE146" s="1"/>
      <c r="ILF146" s="1"/>
      <c r="ILG146" s="1"/>
      <c r="ILH146" s="1"/>
      <c r="ILI146" s="1"/>
      <c r="ILJ146" s="1"/>
      <c r="ILK146" s="1"/>
      <c r="ILL146" s="1"/>
      <c r="ILM146" s="1"/>
      <c r="ILN146" s="1"/>
      <c r="ILO146" s="1"/>
      <c r="ILP146" s="1"/>
      <c r="ILQ146" s="1"/>
      <c r="ILR146" s="1"/>
      <c r="ILS146" s="1"/>
      <c r="ILT146" s="1"/>
      <c r="ILU146" s="1"/>
      <c r="ILV146" s="1"/>
      <c r="ILW146" s="1"/>
      <c r="ILX146" s="1"/>
      <c r="ILY146" s="1"/>
      <c r="ILZ146" s="1"/>
      <c r="IMA146" s="1"/>
      <c r="IMB146" s="1"/>
      <c r="IMC146" s="1"/>
      <c r="IMD146" s="1"/>
      <c r="IME146" s="1"/>
      <c r="IMF146" s="1"/>
      <c r="IMG146" s="1"/>
      <c r="IMH146" s="1"/>
      <c r="IMI146" s="1"/>
      <c r="IMJ146" s="1"/>
      <c r="IMK146" s="1"/>
      <c r="IML146" s="1"/>
      <c r="IMM146" s="1"/>
      <c r="IMN146" s="1"/>
      <c r="IMO146" s="1"/>
      <c r="IMP146" s="1"/>
      <c r="IMQ146" s="1"/>
      <c r="IMR146" s="1"/>
      <c r="IMS146" s="1"/>
      <c r="IMT146" s="1"/>
      <c r="IMU146" s="1"/>
      <c r="IMV146" s="1"/>
      <c r="IMW146" s="1"/>
      <c r="IMX146" s="1"/>
      <c r="IMY146" s="1"/>
      <c r="IMZ146" s="1"/>
      <c r="INA146" s="1"/>
      <c r="INB146" s="1"/>
      <c r="INC146" s="1"/>
      <c r="IND146" s="1"/>
      <c r="INE146" s="1"/>
      <c r="INF146" s="1"/>
      <c r="ING146" s="1"/>
      <c r="INH146" s="1"/>
      <c r="INI146" s="1"/>
      <c r="INJ146" s="1"/>
      <c r="INK146" s="1"/>
      <c r="INL146" s="1"/>
      <c r="INM146" s="1"/>
      <c r="INN146" s="1"/>
      <c r="INO146" s="1"/>
      <c r="INP146" s="1"/>
      <c r="INQ146" s="1"/>
      <c r="INR146" s="1"/>
      <c r="INS146" s="1"/>
      <c r="INT146" s="1"/>
      <c r="INU146" s="1"/>
      <c r="INV146" s="1"/>
      <c r="INW146" s="1"/>
      <c r="INX146" s="1"/>
      <c r="INY146" s="1"/>
      <c r="INZ146" s="1"/>
      <c r="IOA146" s="1"/>
      <c r="IOB146" s="1"/>
      <c r="IOC146" s="1"/>
      <c r="IOD146" s="1"/>
      <c r="IOE146" s="1"/>
      <c r="IOF146" s="1"/>
      <c r="IOG146" s="1"/>
      <c r="IOH146" s="1"/>
      <c r="IOI146" s="1"/>
      <c r="IOJ146" s="1"/>
      <c r="IOK146" s="1"/>
      <c r="IOL146" s="1"/>
      <c r="IOM146" s="1"/>
      <c r="ION146" s="1"/>
      <c r="IOO146" s="1"/>
      <c r="IOP146" s="1"/>
      <c r="IOQ146" s="1"/>
      <c r="IOR146" s="1"/>
      <c r="IOS146" s="1"/>
      <c r="IOT146" s="1"/>
      <c r="IOU146" s="1"/>
      <c r="IOV146" s="1"/>
      <c r="IOW146" s="1"/>
      <c r="IOX146" s="1"/>
      <c r="IOY146" s="1"/>
      <c r="IOZ146" s="1"/>
      <c r="IPA146" s="1"/>
      <c r="IPB146" s="1"/>
      <c r="IPC146" s="1"/>
      <c r="IPD146" s="1"/>
      <c r="IPE146" s="1"/>
      <c r="IPF146" s="1"/>
      <c r="IPG146" s="1"/>
      <c r="IPH146" s="1"/>
      <c r="IPI146" s="1"/>
      <c r="IPJ146" s="1"/>
      <c r="IPK146" s="1"/>
      <c r="IPL146" s="1"/>
      <c r="IPM146" s="1"/>
      <c r="IPN146" s="1"/>
      <c r="IPO146" s="1"/>
      <c r="IPP146" s="1"/>
      <c r="IPQ146" s="1"/>
      <c r="IPR146" s="1"/>
      <c r="IPS146" s="1"/>
      <c r="IPT146" s="1"/>
      <c r="IPU146" s="1"/>
      <c r="IPV146" s="1"/>
      <c r="IPW146" s="1"/>
      <c r="IPX146" s="1"/>
      <c r="IPY146" s="1"/>
      <c r="IPZ146" s="1"/>
      <c r="IQA146" s="1"/>
      <c r="IQB146" s="1"/>
      <c r="IQC146" s="1"/>
      <c r="IQD146" s="1"/>
      <c r="IQE146" s="1"/>
      <c r="IQF146" s="1"/>
      <c r="IQG146" s="1"/>
      <c r="IQH146" s="1"/>
      <c r="IQI146" s="1"/>
      <c r="IQJ146" s="1"/>
      <c r="IQK146" s="1"/>
      <c r="IQL146" s="1"/>
      <c r="IQM146" s="1"/>
      <c r="IQN146" s="1"/>
      <c r="IQO146" s="1"/>
      <c r="IQP146" s="1"/>
      <c r="IQQ146" s="1"/>
      <c r="IQR146" s="1"/>
      <c r="IQS146" s="1"/>
      <c r="IQT146" s="1"/>
      <c r="IQU146" s="1"/>
      <c r="IQV146" s="1"/>
      <c r="IQW146" s="1"/>
      <c r="IQX146" s="1"/>
      <c r="IQY146" s="1"/>
      <c r="IQZ146" s="1"/>
      <c r="IRA146" s="1"/>
      <c r="IRB146" s="1"/>
      <c r="IRC146" s="1"/>
      <c r="IRD146" s="1"/>
      <c r="IRE146" s="1"/>
      <c r="IRF146" s="1"/>
      <c r="IRG146" s="1"/>
      <c r="IRH146" s="1"/>
      <c r="IRI146" s="1"/>
      <c r="IRJ146" s="1"/>
      <c r="IRK146" s="1"/>
      <c r="IRL146" s="1"/>
      <c r="IRM146" s="1"/>
      <c r="IRN146" s="1"/>
      <c r="IRO146" s="1"/>
      <c r="IRP146" s="1"/>
      <c r="IRQ146" s="1"/>
      <c r="IRR146" s="1"/>
      <c r="IRS146" s="1"/>
      <c r="IRT146" s="1"/>
      <c r="IRU146" s="1"/>
      <c r="IRV146" s="1"/>
      <c r="IRW146" s="1"/>
      <c r="IRX146" s="1"/>
      <c r="IRY146" s="1"/>
      <c r="IRZ146" s="1"/>
      <c r="ISA146" s="1"/>
      <c r="ISB146" s="1"/>
      <c r="ISC146" s="1"/>
      <c r="ISD146" s="1"/>
      <c r="ISE146" s="1"/>
      <c r="ISF146" s="1"/>
      <c r="ISG146" s="1"/>
      <c r="ISH146" s="1"/>
      <c r="ISI146" s="1"/>
      <c r="ISJ146" s="1"/>
      <c r="ISK146" s="1"/>
      <c r="ISL146" s="1"/>
      <c r="ISM146" s="1"/>
      <c r="ISN146" s="1"/>
      <c r="ISO146" s="1"/>
      <c r="ISP146" s="1"/>
      <c r="ISQ146" s="1"/>
      <c r="ISR146" s="1"/>
      <c r="ISS146" s="1"/>
      <c r="IST146" s="1"/>
      <c r="ISU146" s="1"/>
      <c r="ISV146" s="1"/>
      <c r="ISW146" s="1"/>
      <c r="ISX146" s="1"/>
      <c r="ISY146" s="1"/>
      <c r="ISZ146" s="1"/>
      <c r="ITA146" s="1"/>
      <c r="ITB146" s="1"/>
      <c r="ITC146" s="1"/>
      <c r="ITD146" s="1"/>
      <c r="ITE146" s="1"/>
      <c r="ITF146" s="1"/>
      <c r="ITG146" s="1"/>
      <c r="ITH146" s="1"/>
      <c r="ITI146" s="1"/>
      <c r="ITJ146" s="1"/>
      <c r="ITK146" s="1"/>
      <c r="ITL146" s="1"/>
      <c r="ITM146" s="1"/>
      <c r="ITN146" s="1"/>
      <c r="ITO146" s="1"/>
      <c r="ITP146" s="1"/>
      <c r="ITQ146" s="1"/>
      <c r="ITR146" s="1"/>
      <c r="ITS146" s="1"/>
      <c r="ITT146" s="1"/>
      <c r="ITU146" s="1"/>
      <c r="ITV146" s="1"/>
      <c r="ITW146" s="1"/>
      <c r="ITX146" s="1"/>
      <c r="ITY146" s="1"/>
      <c r="ITZ146" s="1"/>
      <c r="IUA146" s="1"/>
      <c r="IUB146" s="1"/>
      <c r="IUC146" s="1"/>
      <c r="IUD146" s="1"/>
      <c r="IUE146" s="1"/>
      <c r="IUF146" s="1"/>
      <c r="IUG146" s="1"/>
      <c r="IUH146" s="1"/>
      <c r="IUI146" s="1"/>
      <c r="IUJ146" s="1"/>
      <c r="IUK146" s="1"/>
      <c r="IUL146" s="1"/>
      <c r="IUM146" s="1"/>
      <c r="IUN146" s="1"/>
      <c r="IUO146" s="1"/>
      <c r="IUP146" s="1"/>
      <c r="IUQ146" s="1"/>
      <c r="IUR146" s="1"/>
      <c r="IUS146" s="1"/>
      <c r="IUT146" s="1"/>
      <c r="IUU146" s="1"/>
      <c r="IUV146" s="1"/>
      <c r="IUW146" s="1"/>
      <c r="IUX146" s="1"/>
      <c r="IUY146" s="1"/>
      <c r="IUZ146" s="1"/>
      <c r="IVA146" s="1"/>
      <c r="IVB146" s="1"/>
      <c r="IVC146" s="1"/>
      <c r="IVD146" s="1"/>
      <c r="IVE146" s="1"/>
      <c r="IVF146" s="1"/>
      <c r="IVG146" s="1"/>
      <c r="IVH146" s="1"/>
      <c r="IVI146" s="1"/>
      <c r="IVJ146" s="1"/>
      <c r="IVK146" s="1"/>
      <c r="IVL146" s="1"/>
      <c r="IVM146" s="1"/>
      <c r="IVN146" s="1"/>
      <c r="IVO146" s="1"/>
      <c r="IVP146" s="1"/>
      <c r="IVQ146" s="1"/>
      <c r="IVR146" s="1"/>
      <c r="IVS146" s="1"/>
      <c r="IVT146" s="1"/>
      <c r="IVU146" s="1"/>
      <c r="IVV146" s="1"/>
      <c r="IVW146" s="1"/>
      <c r="IVX146" s="1"/>
      <c r="IVY146" s="1"/>
      <c r="IVZ146" s="1"/>
      <c r="IWA146" s="1"/>
      <c r="IWB146" s="1"/>
      <c r="IWC146" s="1"/>
      <c r="IWD146" s="1"/>
      <c r="IWE146" s="1"/>
      <c r="IWF146" s="1"/>
      <c r="IWG146" s="1"/>
      <c r="IWH146" s="1"/>
      <c r="IWI146" s="1"/>
      <c r="IWJ146" s="1"/>
      <c r="IWK146" s="1"/>
      <c r="IWL146" s="1"/>
      <c r="IWM146" s="1"/>
      <c r="IWN146" s="1"/>
      <c r="IWO146" s="1"/>
      <c r="IWP146" s="1"/>
      <c r="IWQ146" s="1"/>
      <c r="IWR146" s="1"/>
      <c r="IWS146" s="1"/>
      <c r="IWT146" s="1"/>
      <c r="IWU146" s="1"/>
      <c r="IWV146" s="1"/>
      <c r="IWW146" s="1"/>
      <c r="IWX146" s="1"/>
      <c r="IWY146" s="1"/>
      <c r="IWZ146" s="1"/>
      <c r="IXA146" s="1"/>
      <c r="IXB146" s="1"/>
      <c r="IXC146" s="1"/>
      <c r="IXD146" s="1"/>
      <c r="IXE146" s="1"/>
      <c r="IXF146" s="1"/>
      <c r="IXG146" s="1"/>
      <c r="IXH146" s="1"/>
      <c r="IXI146" s="1"/>
      <c r="IXJ146" s="1"/>
      <c r="IXK146" s="1"/>
      <c r="IXL146" s="1"/>
      <c r="IXM146" s="1"/>
      <c r="IXN146" s="1"/>
      <c r="IXO146" s="1"/>
      <c r="IXP146" s="1"/>
      <c r="IXQ146" s="1"/>
      <c r="IXR146" s="1"/>
      <c r="IXS146" s="1"/>
      <c r="IXT146" s="1"/>
      <c r="IXU146" s="1"/>
      <c r="IXV146" s="1"/>
      <c r="IXW146" s="1"/>
      <c r="IXX146" s="1"/>
      <c r="IXY146" s="1"/>
      <c r="IXZ146" s="1"/>
      <c r="IYA146" s="1"/>
      <c r="IYB146" s="1"/>
      <c r="IYC146" s="1"/>
      <c r="IYD146" s="1"/>
      <c r="IYE146" s="1"/>
      <c r="IYF146" s="1"/>
      <c r="IYG146" s="1"/>
      <c r="IYH146" s="1"/>
      <c r="IYI146" s="1"/>
      <c r="IYJ146" s="1"/>
      <c r="IYK146" s="1"/>
      <c r="IYL146" s="1"/>
      <c r="IYM146" s="1"/>
      <c r="IYN146" s="1"/>
      <c r="IYO146" s="1"/>
      <c r="IYP146" s="1"/>
      <c r="IYQ146" s="1"/>
      <c r="IYR146" s="1"/>
      <c r="IYS146" s="1"/>
      <c r="IYT146" s="1"/>
      <c r="IYU146" s="1"/>
      <c r="IYV146" s="1"/>
      <c r="IYW146" s="1"/>
      <c r="IYX146" s="1"/>
      <c r="IYY146" s="1"/>
      <c r="IYZ146" s="1"/>
      <c r="IZA146" s="1"/>
      <c r="IZB146" s="1"/>
      <c r="IZC146" s="1"/>
      <c r="IZD146" s="1"/>
      <c r="IZE146" s="1"/>
      <c r="IZF146" s="1"/>
      <c r="IZG146" s="1"/>
      <c r="IZH146" s="1"/>
      <c r="IZI146" s="1"/>
      <c r="IZJ146" s="1"/>
      <c r="IZK146" s="1"/>
      <c r="IZL146" s="1"/>
      <c r="IZM146" s="1"/>
      <c r="IZN146" s="1"/>
      <c r="IZO146" s="1"/>
      <c r="IZP146" s="1"/>
      <c r="IZQ146" s="1"/>
      <c r="IZR146" s="1"/>
      <c r="IZS146" s="1"/>
      <c r="IZT146" s="1"/>
      <c r="IZU146" s="1"/>
      <c r="IZV146" s="1"/>
      <c r="IZW146" s="1"/>
      <c r="IZX146" s="1"/>
      <c r="IZY146" s="1"/>
      <c r="IZZ146" s="1"/>
      <c r="JAA146" s="1"/>
      <c r="JAB146" s="1"/>
      <c r="JAC146" s="1"/>
      <c r="JAD146" s="1"/>
      <c r="JAE146" s="1"/>
      <c r="JAF146" s="1"/>
      <c r="JAG146" s="1"/>
      <c r="JAH146" s="1"/>
      <c r="JAI146" s="1"/>
      <c r="JAJ146" s="1"/>
      <c r="JAK146" s="1"/>
      <c r="JAL146" s="1"/>
      <c r="JAM146" s="1"/>
      <c r="JAN146" s="1"/>
      <c r="JAO146" s="1"/>
      <c r="JAP146" s="1"/>
      <c r="JAQ146" s="1"/>
      <c r="JAR146" s="1"/>
      <c r="JAS146" s="1"/>
      <c r="JAT146" s="1"/>
      <c r="JAU146" s="1"/>
      <c r="JAV146" s="1"/>
      <c r="JAW146" s="1"/>
      <c r="JAX146" s="1"/>
      <c r="JAY146" s="1"/>
      <c r="JAZ146" s="1"/>
      <c r="JBA146" s="1"/>
      <c r="JBB146" s="1"/>
      <c r="JBC146" s="1"/>
      <c r="JBD146" s="1"/>
      <c r="JBE146" s="1"/>
      <c r="JBF146" s="1"/>
      <c r="JBG146" s="1"/>
      <c r="JBH146" s="1"/>
      <c r="JBI146" s="1"/>
      <c r="JBJ146" s="1"/>
      <c r="JBK146" s="1"/>
      <c r="JBL146" s="1"/>
      <c r="JBM146" s="1"/>
      <c r="JBN146" s="1"/>
      <c r="JBO146" s="1"/>
      <c r="JBP146" s="1"/>
      <c r="JBQ146" s="1"/>
      <c r="JBR146" s="1"/>
      <c r="JBS146" s="1"/>
      <c r="JBT146" s="1"/>
      <c r="JBU146" s="1"/>
      <c r="JBV146" s="1"/>
      <c r="JBW146" s="1"/>
      <c r="JBX146" s="1"/>
      <c r="JBY146" s="1"/>
      <c r="JBZ146" s="1"/>
      <c r="JCA146" s="1"/>
      <c r="JCB146" s="1"/>
      <c r="JCC146" s="1"/>
      <c r="JCD146" s="1"/>
      <c r="JCE146" s="1"/>
      <c r="JCF146" s="1"/>
      <c r="JCG146" s="1"/>
      <c r="JCH146" s="1"/>
      <c r="JCI146" s="1"/>
      <c r="JCJ146" s="1"/>
      <c r="JCK146" s="1"/>
      <c r="JCL146" s="1"/>
      <c r="JCM146" s="1"/>
      <c r="JCN146" s="1"/>
      <c r="JCO146" s="1"/>
      <c r="JCP146" s="1"/>
      <c r="JCQ146" s="1"/>
      <c r="JCR146" s="1"/>
      <c r="JCS146" s="1"/>
      <c r="JCT146" s="1"/>
      <c r="JCU146" s="1"/>
      <c r="JCV146" s="1"/>
      <c r="JCW146" s="1"/>
      <c r="JCX146" s="1"/>
      <c r="JCY146" s="1"/>
      <c r="JCZ146" s="1"/>
      <c r="JDA146" s="1"/>
      <c r="JDB146" s="1"/>
      <c r="JDC146" s="1"/>
      <c r="JDD146" s="1"/>
      <c r="JDE146" s="1"/>
      <c r="JDF146" s="1"/>
      <c r="JDG146" s="1"/>
      <c r="JDH146" s="1"/>
      <c r="JDI146" s="1"/>
      <c r="JDJ146" s="1"/>
      <c r="JDK146" s="1"/>
      <c r="JDL146" s="1"/>
      <c r="JDM146" s="1"/>
      <c r="JDN146" s="1"/>
      <c r="JDO146" s="1"/>
      <c r="JDP146" s="1"/>
      <c r="JDQ146" s="1"/>
      <c r="JDR146" s="1"/>
      <c r="JDS146" s="1"/>
      <c r="JDT146" s="1"/>
      <c r="JDU146" s="1"/>
      <c r="JDV146" s="1"/>
      <c r="JDW146" s="1"/>
      <c r="JDX146" s="1"/>
      <c r="JDY146" s="1"/>
      <c r="JDZ146" s="1"/>
      <c r="JEA146" s="1"/>
      <c r="JEB146" s="1"/>
      <c r="JEC146" s="1"/>
      <c r="JED146" s="1"/>
      <c r="JEE146" s="1"/>
      <c r="JEF146" s="1"/>
      <c r="JEG146" s="1"/>
      <c r="JEH146" s="1"/>
      <c r="JEI146" s="1"/>
      <c r="JEJ146" s="1"/>
      <c r="JEK146" s="1"/>
      <c r="JEL146" s="1"/>
      <c r="JEM146" s="1"/>
      <c r="JEN146" s="1"/>
      <c r="JEO146" s="1"/>
      <c r="JEP146" s="1"/>
      <c r="JEQ146" s="1"/>
      <c r="JER146" s="1"/>
      <c r="JES146" s="1"/>
      <c r="JET146" s="1"/>
      <c r="JEU146" s="1"/>
      <c r="JEV146" s="1"/>
      <c r="JEW146" s="1"/>
      <c r="JEX146" s="1"/>
      <c r="JEY146" s="1"/>
      <c r="JEZ146" s="1"/>
      <c r="JFA146" s="1"/>
      <c r="JFB146" s="1"/>
      <c r="JFC146" s="1"/>
      <c r="JFD146" s="1"/>
      <c r="JFE146" s="1"/>
      <c r="JFF146" s="1"/>
      <c r="JFG146" s="1"/>
      <c r="JFH146" s="1"/>
      <c r="JFI146" s="1"/>
      <c r="JFJ146" s="1"/>
      <c r="JFK146" s="1"/>
      <c r="JFL146" s="1"/>
      <c r="JFM146" s="1"/>
      <c r="JFN146" s="1"/>
      <c r="JFO146" s="1"/>
      <c r="JFP146" s="1"/>
      <c r="JFQ146" s="1"/>
      <c r="JFR146" s="1"/>
      <c r="JFS146" s="1"/>
      <c r="JFT146" s="1"/>
      <c r="JFU146" s="1"/>
      <c r="JFV146" s="1"/>
      <c r="JFW146" s="1"/>
      <c r="JFX146" s="1"/>
      <c r="JFY146" s="1"/>
      <c r="JFZ146" s="1"/>
      <c r="JGA146" s="1"/>
      <c r="JGB146" s="1"/>
      <c r="JGC146" s="1"/>
      <c r="JGD146" s="1"/>
      <c r="JGE146" s="1"/>
      <c r="JGF146" s="1"/>
      <c r="JGG146" s="1"/>
      <c r="JGH146" s="1"/>
      <c r="JGI146" s="1"/>
      <c r="JGJ146" s="1"/>
      <c r="JGK146" s="1"/>
      <c r="JGL146" s="1"/>
      <c r="JGM146" s="1"/>
      <c r="JGN146" s="1"/>
      <c r="JGO146" s="1"/>
      <c r="JGP146" s="1"/>
      <c r="JGQ146" s="1"/>
      <c r="JGR146" s="1"/>
      <c r="JGS146" s="1"/>
      <c r="JGT146" s="1"/>
      <c r="JGU146" s="1"/>
      <c r="JGV146" s="1"/>
      <c r="JGW146" s="1"/>
      <c r="JGX146" s="1"/>
      <c r="JGY146" s="1"/>
      <c r="JGZ146" s="1"/>
      <c r="JHA146" s="1"/>
      <c r="JHB146" s="1"/>
      <c r="JHC146" s="1"/>
      <c r="JHD146" s="1"/>
      <c r="JHE146" s="1"/>
      <c r="JHF146" s="1"/>
      <c r="JHG146" s="1"/>
      <c r="JHH146" s="1"/>
      <c r="JHI146" s="1"/>
      <c r="JHJ146" s="1"/>
      <c r="JHK146" s="1"/>
      <c r="JHL146" s="1"/>
      <c r="JHM146" s="1"/>
      <c r="JHN146" s="1"/>
      <c r="JHO146" s="1"/>
      <c r="JHP146" s="1"/>
      <c r="JHQ146" s="1"/>
      <c r="JHR146" s="1"/>
      <c r="JHS146" s="1"/>
      <c r="JHT146" s="1"/>
      <c r="JHU146" s="1"/>
      <c r="JHV146" s="1"/>
      <c r="JHW146" s="1"/>
      <c r="JHX146" s="1"/>
      <c r="JHY146" s="1"/>
      <c r="JHZ146" s="1"/>
      <c r="JIA146" s="1"/>
      <c r="JIB146" s="1"/>
      <c r="JIC146" s="1"/>
      <c r="JID146" s="1"/>
      <c r="JIE146" s="1"/>
      <c r="JIF146" s="1"/>
      <c r="JIG146" s="1"/>
      <c r="JIH146" s="1"/>
      <c r="JII146" s="1"/>
      <c r="JIJ146" s="1"/>
      <c r="JIK146" s="1"/>
      <c r="JIL146" s="1"/>
      <c r="JIM146" s="1"/>
      <c r="JIN146" s="1"/>
      <c r="JIO146" s="1"/>
      <c r="JIP146" s="1"/>
      <c r="JIQ146" s="1"/>
      <c r="JIR146" s="1"/>
      <c r="JIS146" s="1"/>
      <c r="JIT146" s="1"/>
      <c r="JIU146" s="1"/>
      <c r="JIV146" s="1"/>
      <c r="JIW146" s="1"/>
      <c r="JIX146" s="1"/>
      <c r="JIY146" s="1"/>
      <c r="JIZ146" s="1"/>
      <c r="JJA146" s="1"/>
      <c r="JJB146" s="1"/>
      <c r="JJC146" s="1"/>
      <c r="JJD146" s="1"/>
      <c r="JJE146" s="1"/>
      <c r="JJF146" s="1"/>
      <c r="JJG146" s="1"/>
      <c r="JJH146" s="1"/>
      <c r="JJI146" s="1"/>
      <c r="JJJ146" s="1"/>
      <c r="JJK146" s="1"/>
      <c r="JJL146" s="1"/>
      <c r="JJM146" s="1"/>
      <c r="JJN146" s="1"/>
      <c r="JJO146" s="1"/>
      <c r="JJP146" s="1"/>
      <c r="JJQ146" s="1"/>
      <c r="JJR146" s="1"/>
      <c r="JJS146" s="1"/>
      <c r="JJT146" s="1"/>
      <c r="JJU146" s="1"/>
      <c r="JJV146" s="1"/>
      <c r="JJW146" s="1"/>
      <c r="JJX146" s="1"/>
      <c r="JJY146" s="1"/>
      <c r="JJZ146" s="1"/>
      <c r="JKA146" s="1"/>
      <c r="JKB146" s="1"/>
      <c r="JKC146" s="1"/>
      <c r="JKD146" s="1"/>
      <c r="JKE146" s="1"/>
      <c r="JKF146" s="1"/>
      <c r="JKG146" s="1"/>
      <c r="JKH146" s="1"/>
      <c r="JKI146" s="1"/>
      <c r="JKJ146" s="1"/>
      <c r="JKK146" s="1"/>
      <c r="JKL146" s="1"/>
      <c r="JKM146" s="1"/>
      <c r="JKN146" s="1"/>
      <c r="JKO146" s="1"/>
      <c r="JKP146" s="1"/>
      <c r="JKQ146" s="1"/>
      <c r="JKR146" s="1"/>
      <c r="JKS146" s="1"/>
      <c r="JKT146" s="1"/>
      <c r="JKU146" s="1"/>
      <c r="JKV146" s="1"/>
      <c r="JKW146" s="1"/>
      <c r="JKX146" s="1"/>
      <c r="JKY146" s="1"/>
      <c r="JKZ146" s="1"/>
      <c r="JLA146" s="1"/>
      <c r="JLB146" s="1"/>
      <c r="JLC146" s="1"/>
      <c r="JLD146" s="1"/>
      <c r="JLE146" s="1"/>
      <c r="JLF146" s="1"/>
      <c r="JLG146" s="1"/>
      <c r="JLH146" s="1"/>
      <c r="JLI146" s="1"/>
      <c r="JLJ146" s="1"/>
      <c r="JLK146" s="1"/>
      <c r="JLL146" s="1"/>
      <c r="JLM146" s="1"/>
      <c r="JLN146" s="1"/>
      <c r="JLO146" s="1"/>
      <c r="JLP146" s="1"/>
      <c r="JLQ146" s="1"/>
      <c r="JLR146" s="1"/>
      <c r="JLS146" s="1"/>
      <c r="JLT146" s="1"/>
      <c r="JLU146" s="1"/>
      <c r="JLV146" s="1"/>
      <c r="JLW146" s="1"/>
      <c r="JLX146" s="1"/>
      <c r="JLY146" s="1"/>
      <c r="JLZ146" s="1"/>
      <c r="JMA146" s="1"/>
      <c r="JMB146" s="1"/>
      <c r="JMC146" s="1"/>
      <c r="JMD146" s="1"/>
      <c r="JME146" s="1"/>
      <c r="JMF146" s="1"/>
      <c r="JMG146" s="1"/>
      <c r="JMH146" s="1"/>
      <c r="JMI146" s="1"/>
      <c r="JMJ146" s="1"/>
      <c r="JMK146" s="1"/>
      <c r="JML146" s="1"/>
      <c r="JMM146" s="1"/>
      <c r="JMN146" s="1"/>
      <c r="JMO146" s="1"/>
      <c r="JMP146" s="1"/>
      <c r="JMQ146" s="1"/>
      <c r="JMR146" s="1"/>
      <c r="JMS146" s="1"/>
      <c r="JMT146" s="1"/>
      <c r="JMU146" s="1"/>
      <c r="JMV146" s="1"/>
      <c r="JMW146" s="1"/>
      <c r="JMX146" s="1"/>
      <c r="JMY146" s="1"/>
      <c r="JMZ146" s="1"/>
      <c r="JNA146" s="1"/>
      <c r="JNB146" s="1"/>
      <c r="JNC146" s="1"/>
      <c r="JND146" s="1"/>
      <c r="JNE146" s="1"/>
      <c r="JNF146" s="1"/>
      <c r="JNG146" s="1"/>
      <c r="JNH146" s="1"/>
      <c r="JNI146" s="1"/>
      <c r="JNJ146" s="1"/>
      <c r="JNK146" s="1"/>
      <c r="JNL146" s="1"/>
      <c r="JNM146" s="1"/>
      <c r="JNN146" s="1"/>
      <c r="JNO146" s="1"/>
      <c r="JNP146" s="1"/>
      <c r="JNQ146" s="1"/>
      <c r="JNR146" s="1"/>
      <c r="JNS146" s="1"/>
      <c r="JNT146" s="1"/>
      <c r="JNU146" s="1"/>
      <c r="JNV146" s="1"/>
      <c r="JNW146" s="1"/>
      <c r="JNX146" s="1"/>
      <c r="JNY146" s="1"/>
      <c r="JNZ146" s="1"/>
      <c r="JOA146" s="1"/>
      <c r="JOB146" s="1"/>
      <c r="JOC146" s="1"/>
      <c r="JOD146" s="1"/>
      <c r="JOE146" s="1"/>
      <c r="JOF146" s="1"/>
      <c r="JOG146" s="1"/>
      <c r="JOH146" s="1"/>
      <c r="JOI146" s="1"/>
      <c r="JOJ146" s="1"/>
      <c r="JOK146" s="1"/>
      <c r="JOL146" s="1"/>
      <c r="JOM146" s="1"/>
      <c r="JON146" s="1"/>
      <c r="JOO146" s="1"/>
      <c r="JOP146" s="1"/>
      <c r="JOQ146" s="1"/>
      <c r="JOR146" s="1"/>
      <c r="JOS146" s="1"/>
      <c r="JOT146" s="1"/>
      <c r="JOU146" s="1"/>
      <c r="JOV146" s="1"/>
      <c r="JOW146" s="1"/>
      <c r="JOX146" s="1"/>
      <c r="JOY146" s="1"/>
      <c r="JOZ146" s="1"/>
      <c r="JPA146" s="1"/>
      <c r="JPB146" s="1"/>
      <c r="JPC146" s="1"/>
      <c r="JPD146" s="1"/>
      <c r="JPE146" s="1"/>
      <c r="JPF146" s="1"/>
      <c r="JPG146" s="1"/>
      <c r="JPH146" s="1"/>
      <c r="JPI146" s="1"/>
      <c r="JPJ146" s="1"/>
      <c r="JPK146" s="1"/>
      <c r="JPL146" s="1"/>
      <c r="JPM146" s="1"/>
      <c r="JPN146" s="1"/>
      <c r="JPO146" s="1"/>
      <c r="JPP146" s="1"/>
      <c r="JPQ146" s="1"/>
      <c r="JPR146" s="1"/>
      <c r="JPS146" s="1"/>
      <c r="JPT146" s="1"/>
      <c r="JPU146" s="1"/>
      <c r="JPV146" s="1"/>
      <c r="JPW146" s="1"/>
      <c r="JPX146" s="1"/>
      <c r="JPY146" s="1"/>
      <c r="JPZ146" s="1"/>
      <c r="JQA146" s="1"/>
      <c r="JQB146" s="1"/>
      <c r="JQC146" s="1"/>
      <c r="JQD146" s="1"/>
      <c r="JQE146" s="1"/>
      <c r="JQF146" s="1"/>
      <c r="JQG146" s="1"/>
      <c r="JQH146" s="1"/>
      <c r="JQI146" s="1"/>
      <c r="JQJ146" s="1"/>
      <c r="JQK146" s="1"/>
      <c r="JQL146" s="1"/>
      <c r="JQM146" s="1"/>
      <c r="JQN146" s="1"/>
      <c r="JQO146" s="1"/>
      <c r="JQP146" s="1"/>
      <c r="JQQ146" s="1"/>
      <c r="JQR146" s="1"/>
      <c r="JQS146" s="1"/>
      <c r="JQT146" s="1"/>
      <c r="JQU146" s="1"/>
      <c r="JQV146" s="1"/>
      <c r="JQW146" s="1"/>
      <c r="JQX146" s="1"/>
      <c r="JQY146" s="1"/>
      <c r="JQZ146" s="1"/>
      <c r="JRA146" s="1"/>
      <c r="JRB146" s="1"/>
      <c r="JRC146" s="1"/>
      <c r="JRD146" s="1"/>
      <c r="JRE146" s="1"/>
      <c r="JRF146" s="1"/>
      <c r="JRG146" s="1"/>
      <c r="JRH146" s="1"/>
      <c r="JRI146" s="1"/>
      <c r="JRJ146" s="1"/>
      <c r="JRK146" s="1"/>
      <c r="JRL146" s="1"/>
      <c r="JRM146" s="1"/>
      <c r="JRN146" s="1"/>
      <c r="JRO146" s="1"/>
      <c r="JRP146" s="1"/>
      <c r="JRQ146" s="1"/>
      <c r="JRR146" s="1"/>
      <c r="JRS146" s="1"/>
      <c r="JRT146" s="1"/>
      <c r="JRU146" s="1"/>
      <c r="JRV146" s="1"/>
      <c r="JRW146" s="1"/>
      <c r="JRX146" s="1"/>
      <c r="JRY146" s="1"/>
      <c r="JRZ146" s="1"/>
      <c r="JSA146" s="1"/>
      <c r="JSB146" s="1"/>
      <c r="JSC146" s="1"/>
      <c r="JSD146" s="1"/>
      <c r="JSE146" s="1"/>
      <c r="JSF146" s="1"/>
      <c r="JSG146" s="1"/>
      <c r="JSH146" s="1"/>
      <c r="JSI146" s="1"/>
      <c r="JSJ146" s="1"/>
      <c r="JSK146" s="1"/>
      <c r="JSL146" s="1"/>
      <c r="JSM146" s="1"/>
      <c r="JSN146" s="1"/>
      <c r="JSO146" s="1"/>
      <c r="JSP146" s="1"/>
      <c r="JSQ146" s="1"/>
      <c r="JSR146" s="1"/>
      <c r="JSS146" s="1"/>
      <c r="JST146" s="1"/>
      <c r="JSU146" s="1"/>
      <c r="JSV146" s="1"/>
      <c r="JSW146" s="1"/>
      <c r="JSX146" s="1"/>
      <c r="JSY146" s="1"/>
      <c r="JSZ146" s="1"/>
      <c r="JTA146" s="1"/>
      <c r="JTB146" s="1"/>
      <c r="JTC146" s="1"/>
      <c r="JTD146" s="1"/>
      <c r="JTE146" s="1"/>
      <c r="JTF146" s="1"/>
      <c r="JTG146" s="1"/>
      <c r="JTH146" s="1"/>
      <c r="JTI146" s="1"/>
      <c r="JTJ146" s="1"/>
      <c r="JTK146" s="1"/>
      <c r="JTL146" s="1"/>
      <c r="JTM146" s="1"/>
      <c r="JTN146" s="1"/>
      <c r="JTO146" s="1"/>
      <c r="JTP146" s="1"/>
      <c r="JTQ146" s="1"/>
      <c r="JTR146" s="1"/>
      <c r="JTS146" s="1"/>
      <c r="JTT146" s="1"/>
      <c r="JTU146" s="1"/>
      <c r="JTV146" s="1"/>
      <c r="JTW146" s="1"/>
      <c r="JTX146" s="1"/>
      <c r="JTY146" s="1"/>
      <c r="JTZ146" s="1"/>
      <c r="JUA146" s="1"/>
      <c r="JUB146" s="1"/>
      <c r="JUC146" s="1"/>
      <c r="JUD146" s="1"/>
      <c r="JUE146" s="1"/>
      <c r="JUF146" s="1"/>
      <c r="JUG146" s="1"/>
      <c r="JUH146" s="1"/>
      <c r="JUI146" s="1"/>
      <c r="JUJ146" s="1"/>
      <c r="JUK146" s="1"/>
      <c r="JUL146" s="1"/>
      <c r="JUM146" s="1"/>
      <c r="JUN146" s="1"/>
      <c r="JUO146" s="1"/>
      <c r="JUP146" s="1"/>
      <c r="JUQ146" s="1"/>
      <c r="JUR146" s="1"/>
      <c r="JUS146" s="1"/>
      <c r="JUT146" s="1"/>
      <c r="JUU146" s="1"/>
      <c r="JUV146" s="1"/>
      <c r="JUW146" s="1"/>
      <c r="JUX146" s="1"/>
      <c r="JUY146" s="1"/>
      <c r="JUZ146" s="1"/>
      <c r="JVA146" s="1"/>
      <c r="JVB146" s="1"/>
      <c r="JVC146" s="1"/>
      <c r="JVD146" s="1"/>
      <c r="JVE146" s="1"/>
      <c r="JVF146" s="1"/>
      <c r="JVG146" s="1"/>
      <c r="JVH146" s="1"/>
      <c r="JVI146" s="1"/>
      <c r="JVJ146" s="1"/>
      <c r="JVK146" s="1"/>
      <c r="JVL146" s="1"/>
      <c r="JVM146" s="1"/>
      <c r="JVN146" s="1"/>
      <c r="JVO146" s="1"/>
      <c r="JVP146" s="1"/>
      <c r="JVQ146" s="1"/>
      <c r="JVR146" s="1"/>
      <c r="JVS146" s="1"/>
      <c r="JVT146" s="1"/>
      <c r="JVU146" s="1"/>
      <c r="JVV146" s="1"/>
      <c r="JVW146" s="1"/>
      <c r="JVX146" s="1"/>
      <c r="JVY146" s="1"/>
      <c r="JVZ146" s="1"/>
      <c r="JWA146" s="1"/>
      <c r="JWB146" s="1"/>
      <c r="JWC146" s="1"/>
      <c r="JWD146" s="1"/>
      <c r="JWE146" s="1"/>
      <c r="JWF146" s="1"/>
      <c r="JWG146" s="1"/>
      <c r="JWH146" s="1"/>
      <c r="JWI146" s="1"/>
      <c r="JWJ146" s="1"/>
      <c r="JWK146" s="1"/>
      <c r="JWL146" s="1"/>
      <c r="JWM146" s="1"/>
      <c r="JWN146" s="1"/>
      <c r="JWO146" s="1"/>
      <c r="JWP146" s="1"/>
      <c r="JWQ146" s="1"/>
      <c r="JWR146" s="1"/>
      <c r="JWS146" s="1"/>
      <c r="JWT146" s="1"/>
      <c r="JWU146" s="1"/>
      <c r="JWV146" s="1"/>
      <c r="JWW146" s="1"/>
      <c r="JWX146" s="1"/>
      <c r="JWY146" s="1"/>
      <c r="JWZ146" s="1"/>
      <c r="JXA146" s="1"/>
      <c r="JXB146" s="1"/>
      <c r="JXC146" s="1"/>
      <c r="JXD146" s="1"/>
      <c r="JXE146" s="1"/>
      <c r="JXF146" s="1"/>
      <c r="JXG146" s="1"/>
      <c r="JXH146" s="1"/>
      <c r="JXI146" s="1"/>
      <c r="JXJ146" s="1"/>
      <c r="JXK146" s="1"/>
      <c r="JXL146" s="1"/>
      <c r="JXM146" s="1"/>
      <c r="JXN146" s="1"/>
      <c r="JXO146" s="1"/>
      <c r="JXP146" s="1"/>
      <c r="JXQ146" s="1"/>
      <c r="JXR146" s="1"/>
      <c r="JXS146" s="1"/>
      <c r="JXT146" s="1"/>
      <c r="JXU146" s="1"/>
      <c r="JXV146" s="1"/>
      <c r="JXW146" s="1"/>
      <c r="JXX146" s="1"/>
      <c r="JXY146" s="1"/>
      <c r="JXZ146" s="1"/>
      <c r="JYA146" s="1"/>
      <c r="JYB146" s="1"/>
      <c r="JYC146" s="1"/>
      <c r="JYD146" s="1"/>
      <c r="JYE146" s="1"/>
      <c r="JYF146" s="1"/>
      <c r="JYG146" s="1"/>
      <c r="JYH146" s="1"/>
      <c r="JYI146" s="1"/>
      <c r="JYJ146" s="1"/>
      <c r="JYK146" s="1"/>
      <c r="JYL146" s="1"/>
      <c r="JYM146" s="1"/>
      <c r="JYN146" s="1"/>
      <c r="JYO146" s="1"/>
      <c r="JYP146" s="1"/>
      <c r="JYQ146" s="1"/>
      <c r="JYR146" s="1"/>
      <c r="JYS146" s="1"/>
      <c r="JYT146" s="1"/>
      <c r="JYU146" s="1"/>
      <c r="JYV146" s="1"/>
      <c r="JYW146" s="1"/>
      <c r="JYX146" s="1"/>
      <c r="JYY146" s="1"/>
      <c r="JYZ146" s="1"/>
      <c r="JZA146" s="1"/>
      <c r="JZB146" s="1"/>
      <c r="JZC146" s="1"/>
      <c r="JZD146" s="1"/>
      <c r="JZE146" s="1"/>
      <c r="JZF146" s="1"/>
      <c r="JZG146" s="1"/>
      <c r="JZH146" s="1"/>
      <c r="JZI146" s="1"/>
      <c r="JZJ146" s="1"/>
      <c r="JZK146" s="1"/>
      <c r="JZL146" s="1"/>
      <c r="JZM146" s="1"/>
      <c r="JZN146" s="1"/>
      <c r="JZO146" s="1"/>
      <c r="JZP146" s="1"/>
      <c r="JZQ146" s="1"/>
      <c r="JZR146" s="1"/>
      <c r="JZS146" s="1"/>
      <c r="JZT146" s="1"/>
      <c r="JZU146" s="1"/>
      <c r="JZV146" s="1"/>
      <c r="JZW146" s="1"/>
      <c r="JZX146" s="1"/>
      <c r="JZY146" s="1"/>
      <c r="JZZ146" s="1"/>
      <c r="KAA146" s="1"/>
      <c r="KAB146" s="1"/>
      <c r="KAC146" s="1"/>
      <c r="KAD146" s="1"/>
      <c r="KAE146" s="1"/>
      <c r="KAF146" s="1"/>
      <c r="KAG146" s="1"/>
      <c r="KAH146" s="1"/>
      <c r="KAI146" s="1"/>
      <c r="KAJ146" s="1"/>
      <c r="KAK146" s="1"/>
      <c r="KAL146" s="1"/>
      <c r="KAM146" s="1"/>
      <c r="KAN146" s="1"/>
      <c r="KAO146" s="1"/>
      <c r="KAP146" s="1"/>
      <c r="KAQ146" s="1"/>
      <c r="KAR146" s="1"/>
      <c r="KAS146" s="1"/>
      <c r="KAT146" s="1"/>
      <c r="KAU146" s="1"/>
      <c r="KAV146" s="1"/>
      <c r="KAW146" s="1"/>
      <c r="KAX146" s="1"/>
      <c r="KAY146" s="1"/>
      <c r="KAZ146" s="1"/>
      <c r="KBA146" s="1"/>
      <c r="KBB146" s="1"/>
      <c r="KBC146" s="1"/>
      <c r="KBD146" s="1"/>
      <c r="KBE146" s="1"/>
      <c r="KBF146" s="1"/>
      <c r="KBG146" s="1"/>
      <c r="KBH146" s="1"/>
      <c r="KBI146" s="1"/>
      <c r="KBJ146" s="1"/>
      <c r="KBK146" s="1"/>
      <c r="KBL146" s="1"/>
      <c r="KBM146" s="1"/>
      <c r="KBN146" s="1"/>
      <c r="KBO146" s="1"/>
      <c r="KBP146" s="1"/>
      <c r="KBQ146" s="1"/>
      <c r="KBR146" s="1"/>
      <c r="KBS146" s="1"/>
      <c r="KBT146" s="1"/>
      <c r="KBU146" s="1"/>
      <c r="KBV146" s="1"/>
      <c r="KBW146" s="1"/>
      <c r="KBX146" s="1"/>
      <c r="KBY146" s="1"/>
      <c r="KBZ146" s="1"/>
      <c r="KCA146" s="1"/>
      <c r="KCB146" s="1"/>
      <c r="KCC146" s="1"/>
      <c r="KCD146" s="1"/>
      <c r="KCE146" s="1"/>
      <c r="KCF146" s="1"/>
      <c r="KCG146" s="1"/>
      <c r="KCH146" s="1"/>
      <c r="KCI146" s="1"/>
      <c r="KCJ146" s="1"/>
      <c r="KCK146" s="1"/>
      <c r="KCL146" s="1"/>
      <c r="KCM146" s="1"/>
      <c r="KCN146" s="1"/>
      <c r="KCO146" s="1"/>
      <c r="KCP146" s="1"/>
      <c r="KCQ146" s="1"/>
      <c r="KCR146" s="1"/>
      <c r="KCS146" s="1"/>
      <c r="KCT146" s="1"/>
      <c r="KCU146" s="1"/>
      <c r="KCV146" s="1"/>
      <c r="KCW146" s="1"/>
      <c r="KCX146" s="1"/>
      <c r="KCY146" s="1"/>
      <c r="KCZ146" s="1"/>
      <c r="KDA146" s="1"/>
      <c r="KDB146" s="1"/>
      <c r="KDC146" s="1"/>
      <c r="KDD146" s="1"/>
      <c r="KDE146" s="1"/>
      <c r="KDF146" s="1"/>
      <c r="KDG146" s="1"/>
      <c r="KDH146" s="1"/>
      <c r="KDI146" s="1"/>
      <c r="KDJ146" s="1"/>
      <c r="KDK146" s="1"/>
      <c r="KDL146" s="1"/>
      <c r="KDM146" s="1"/>
      <c r="KDN146" s="1"/>
      <c r="KDO146" s="1"/>
      <c r="KDP146" s="1"/>
      <c r="KDQ146" s="1"/>
      <c r="KDR146" s="1"/>
      <c r="KDS146" s="1"/>
      <c r="KDT146" s="1"/>
      <c r="KDU146" s="1"/>
      <c r="KDV146" s="1"/>
      <c r="KDW146" s="1"/>
      <c r="KDX146" s="1"/>
      <c r="KDY146" s="1"/>
      <c r="KDZ146" s="1"/>
      <c r="KEA146" s="1"/>
      <c r="KEB146" s="1"/>
      <c r="KEC146" s="1"/>
      <c r="KED146" s="1"/>
      <c r="KEE146" s="1"/>
      <c r="KEF146" s="1"/>
      <c r="KEG146" s="1"/>
      <c r="KEH146" s="1"/>
      <c r="KEI146" s="1"/>
      <c r="KEJ146" s="1"/>
      <c r="KEK146" s="1"/>
      <c r="KEL146" s="1"/>
      <c r="KEM146" s="1"/>
      <c r="KEN146" s="1"/>
      <c r="KEO146" s="1"/>
      <c r="KEP146" s="1"/>
      <c r="KEQ146" s="1"/>
      <c r="KER146" s="1"/>
      <c r="KES146" s="1"/>
      <c r="KET146" s="1"/>
      <c r="KEU146" s="1"/>
      <c r="KEV146" s="1"/>
      <c r="KEW146" s="1"/>
      <c r="KEX146" s="1"/>
      <c r="KEY146" s="1"/>
      <c r="KEZ146" s="1"/>
      <c r="KFA146" s="1"/>
      <c r="KFB146" s="1"/>
      <c r="KFC146" s="1"/>
      <c r="KFD146" s="1"/>
      <c r="KFE146" s="1"/>
      <c r="KFF146" s="1"/>
      <c r="KFG146" s="1"/>
      <c r="KFH146" s="1"/>
      <c r="KFI146" s="1"/>
      <c r="KFJ146" s="1"/>
      <c r="KFK146" s="1"/>
      <c r="KFL146" s="1"/>
      <c r="KFM146" s="1"/>
      <c r="KFN146" s="1"/>
      <c r="KFO146" s="1"/>
      <c r="KFP146" s="1"/>
      <c r="KFQ146" s="1"/>
      <c r="KFR146" s="1"/>
      <c r="KFS146" s="1"/>
      <c r="KFT146" s="1"/>
      <c r="KFU146" s="1"/>
      <c r="KFV146" s="1"/>
      <c r="KFW146" s="1"/>
      <c r="KFX146" s="1"/>
      <c r="KFY146" s="1"/>
      <c r="KFZ146" s="1"/>
      <c r="KGA146" s="1"/>
      <c r="KGB146" s="1"/>
      <c r="KGC146" s="1"/>
      <c r="KGD146" s="1"/>
      <c r="KGE146" s="1"/>
      <c r="KGF146" s="1"/>
      <c r="KGG146" s="1"/>
      <c r="KGH146" s="1"/>
      <c r="KGI146" s="1"/>
      <c r="KGJ146" s="1"/>
      <c r="KGK146" s="1"/>
      <c r="KGL146" s="1"/>
      <c r="KGM146" s="1"/>
      <c r="KGN146" s="1"/>
      <c r="KGO146" s="1"/>
      <c r="KGP146" s="1"/>
      <c r="KGQ146" s="1"/>
      <c r="KGR146" s="1"/>
      <c r="KGS146" s="1"/>
      <c r="KGT146" s="1"/>
      <c r="KGU146" s="1"/>
      <c r="KGV146" s="1"/>
      <c r="KGW146" s="1"/>
      <c r="KGX146" s="1"/>
      <c r="KGY146" s="1"/>
      <c r="KGZ146" s="1"/>
      <c r="KHA146" s="1"/>
      <c r="KHB146" s="1"/>
      <c r="KHC146" s="1"/>
      <c r="KHD146" s="1"/>
      <c r="KHE146" s="1"/>
      <c r="KHF146" s="1"/>
      <c r="KHG146" s="1"/>
      <c r="KHH146" s="1"/>
      <c r="KHI146" s="1"/>
      <c r="KHJ146" s="1"/>
      <c r="KHK146" s="1"/>
      <c r="KHL146" s="1"/>
      <c r="KHM146" s="1"/>
      <c r="KHN146" s="1"/>
      <c r="KHO146" s="1"/>
      <c r="KHP146" s="1"/>
      <c r="KHQ146" s="1"/>
      <c r="KHR146" s="1"/>
      <c r="KHS146" s="1"/>
      <c r="KHT146" s="1"/>
      <c r="KHU146" s="1"/>
      <c r="KHV146" s="1"/>
      <c r="KHW146" s="1"/>
      <c r="KHX146" s="1"/>
      <c r="KHY146" s="1"/>
      <c r="KHZ146" s="1"/>
      <c r="KIA146" s="1"/>
      <c r="KIB146" s="1"/>
      <c r="KIC146" s="1"/>
      <c r="KID146" s="1"/>
      <c r="KIE146" s="1"/>
      <c r="KIF146" s="1"/>
      <c r="KIG146" s="1"/>
      <c r="KIH146" s="1"/>
      <c r="KII146" s="1"/>
      <c r="KIJ146" s="1"/>
      <c r="KIK146" s="1"/>
      <c r="KIL146" s="1"/>
      <c r="KIM146" s="1"/>
      <c r="KIN146" s="1"/>
      <c r="KIO146" s="1"/>
      <c r="KIP146" s="1"/>
      <c r="KIQ146" s="1"/>
      <c r="KIR146" s="1"/>
      <c r="KIS146" s="1"/>
      <c r="KIT146" s="1"/>
      <c r="KIU146" s="1"/>
      <c r="KIV146" s="1"/>
      <c r="KIW146" s="1"/>
      <c r="KIX146" s="1"/>
      <c r="KIY146" s="1"/>
      <c r="KIZ146" s="1"/>
      <c r="KJA146" s="1"/>
      <c r="KJB146" s="1"/>
      <c r="KJC146" s="1"/>
      <c r="KJD146" s="1"/>
      <c r="KJE146" s="1"/>
      <c r="KJF146" s="1"/>
      <c r="KJG146" s="1"/>
      <c r="KJH146" s="1"/>
      <c r="KJI146" s="1"/>
      <c r="KJJ146" s="1"/>
      <c r="KJK146" s="1"/>
      <c r="KJL146" s="1"/>
      <c r="KJM146" s="1"/>
      <c r="KJN146" s="1"/>
      <c r="KJO146" s="1"/>
      <c r="KJP146" s="1"/>
      <c r="KJQ146" s="1"/>
      <c r="KJR146" s="1"/>
      <c r="KJS146" s="1"/>
      <c r="KJT146" s="1"/>
      <c r="KJU146" s="1"/>
      <c r="KJV146" s="1"/>
      <c r="KJW146" s="1"/>
      <c r="KJX146" s="1"/>
      <c r="KJY146" s="1"/>
      <c r="KJZ146" s="1"/>
      <c r="KKA146" s="1"/>
      <c r="KKB146" s="1"/>
      <c r="KKC146" s="1"/>
      <c r="KKD146" s="1"/>
      <c r="KKE146" s="1"/>
      <c r="KKF146" s="1"/>
      <c r="KKG146" s="1"/>
      <c r="KKH146" s="1"/>
      <c r="KKI146" s="1"/>
      <c r="KKJ146" s="1"/>
      <c r="KKK146" s="1"/>
      <c r="KKL146" s="1"/>
      <c r="KKM146" s="1"/>
      <c r="KKN146" s="1"/>
      <c r="KKO146" s="1"/>
      <c r="KKP146" s="1"/>
      <c r="KKQ146" s="1"/>
      <c r="KKR146" s="1"/>
      <c r="KKS146" s="1"/>
      <c r="KKT146" s="1"/>
      <c r="KKU146" s="1"/>
      <c r="KKV146" s="1"/>
      <c r="KKW146" s="1"/>
      <c r="KKX146" s="1"/>
      <c r="KKY146" s="1"/>
      <c r="KKZ146" s="1"/>
      <c r="KLA146" s="1"/>
      <c r="KLB146" s="1"/>
      <c r="KLC146" s="1"/>
      <c r="KLD146" s="1"/>
      <c r="KLE146" s="1"/>
      <c r="KLF146" s="1"/>
      <c r="KLG146" s="1"/>
      <c r="KLH146" s="1"/>
      <c r="KLI146" s="1"/>
      <c r="KLJ146" s="1"/>
      <c r="KLK146" s="1"/>
      <c r="KLL146" s="1"/>
      <c r="KLM146" s="1"/>
      <c r="KLN146" s="1"/>
      <c r="KLO146" s="1"/>
      <c r="KLP146" s="1"/>
      <c r="KLQ146" s="1"/>
      <c r="KLR146" s="1"/>
      <c r="KLS146" s="1"/>
      <c r="KLT146" s="1"/>
      <c r="KLU146" s="1"/>
      <c r="KLV146" s="1"/>
      <c r="KLW146" s="1"/>
      <c r="KLX146" s="1"/>
      <c r="KLY146" s="1"/>
      <c r="KLZ146" s="1"/>
      <c r="KMA146" s="1"/>
      <c r="KMB146" s="1"/>
      <c r="KMC146" s="1"/>
      <c r="KMD146" s="1"/>
      <c r="KME146" s="1"/>
      <c r="KMF146" s="1"/>
      <c r="KMG146" s="1"/>
      <c r="KMH146" s="1"/>
      <c r="KMI146" s="1"/>
      <c r="KMJ146" s="1"/>
      <c r="KMK146" s="1"/>
      <c r="KML146" s="1"/>
      <c r="KMM146" s="1"/>
      <c r="KMN146" s="1"/>
      <c r="KMO146" s="1"/>
      <c r="KMP146" s="1"/>
      <c r="KMQ146" s="1"/>
      <c r="KMR146" s="1"/>
      <c r="KMS146" s="1"/>
      <c r="KMT146" s="1"/>
      <c r="KMU146" s="1"/>
      <c r="KMV146" s="1"/>
      <c r="KMW146" s="1"/>
      <c r="KMX146" s="1"/>
      <c r="KMY146" s="1"/>
      <c r="KMZ146" s="1"/>
      <c r="KNA146" s="1"/>
      <c r="KNB146" s="1"/>
      <c r="KNC146" s="1"/>
      <c r="KND146" s="1"/>
      <c r="KNE146" s="1"/>
      <c r="KNF146" s="1"/>
      <c r="KNG146" s="1"/>
      <c r="KNH146" s="1"/>
      <c r="KNI146" s="1"/>
      <c r="KNJ146" s="1"/>
      <c r="KNK146" s="1"/>
      <c r="KNL146" s="1"/>
      <c r="KNM146" s="1"/>
      <c r="KNN146" s="1"/>
      <c r="KNO146" s="1"/>
      <c r="KNP146" s="1"/>
      <c r="KNQ146" s="1"/>
      <c r="KNR146" s="1"/>
      <c r="KNS146" s="1"/>
      <c r="KNT146" s="1"/>
      <c r="KNU146" s="1"/>
      <c r="KNV146" s="1"/>
      <c r="KNW146" s="1"/>
      <c r="KNX146" s="1"/>
      <c r="KNY146" s="1"/>
      <c r="KNZ146" s="1"/>
      <c r="KOA146" s="1"/>
      <c r="KOB146" s="1"/>
      <c r="KOC146" s="1"/>
      <c r="KOD146" s="1"/>
      <c r="KOE146" s="1"/>
      <c r="KOF146" s="1"/>
      <c r="KOG146" s="1"/>
      <c r="KOH146" s="1"/>
      <c r="KOI146" s="1"/>
      <c r="KOJ146" s="1"/>
      <c r="KOK146" s="1"/>
      <c r="KOL146" s="1"/>
      <c r="KOM146" s="1"/>
      <c r="KON146" s="1"/>
      <c r="KOO146" s="1"/>
      <c r="KOP146" s="1"/>
      <c r="KOQ146" s="1"/>
      <c r="KOR146" s="1"/>
      <c r="KOS146" s="1"/>
      <c r="KOT146" s="1"/>
      <c r="KOU146" s="1"/>
      <c r="KOV146" s="1"/>
      <c r="KOW146" s="1"/>
      <c r="KOX146" s="1"/>
      <c r="KOY146" s="1"/>
      <c r="KOZ146" s="1"/>
      <c r="KPA146" s="1"/>
      <c r="KPB146" s="1"/>
      <c r="KPC146" s="1"/>
      <c r="KPD146" s="1"/>
      <c r="KPE146" s="1"/>
      <c r="KPF146" s="1"/>
      <c r="KPG146" s="1"/>
      <c r="KPH146" s="1"/>
      <c r="KPI146" s="1"/>
      <c r="KPJ146" s="1"/>
      <c r="KPK146" s="1"/>
      <c r="KPL146" s="1"/>
      <c r="KPM146" s="1"/>
      <c r="KPN146" s="1"/>
      <c r="KPO146" s="1"/>
      <c r="KPP146" s="1"/>
      <c r="KPQ146" s="1"/>
      <c r="KPR146" s="1"/>
      <c r="KPS146" s="1"/>
      <c r="KPT146" s="1"/>
      <c r="KPU146" s="1"/>
      <c r="KPV146" s="1"/>
      <c r="KPW146" s="1"/>
      <c r="KPX146" s="1"/>
      <c r="KPY146" s="1"/>
      <c r="KPZ146" s="1"/>
      <c r="KQA146" s="1"/>
      <c r="KQB146" s="1"/>
      <c r="KQC146" s="1"/>
      <c r="KQD146" s="1"/>
      <c r="KQE146" s="1"/>
      <c r="KQF146" s="1"/>
      <c r="KQG146" s="1"/>
      <c r="KQH146" s="1"/>
      <c r="KQI146" s="1"/>
      <c r="KQJ146" s="1"/>
      <c r="KQK146" s="1"/>
      <c r="KQL146" s="1"/>
      <c r="KQM146" s="1"/>
      <c r="KQN146" s="1"/>
      <c r="KQO146" s="1"/>
      <c r="KQP146" s="1"/>
      <c r="KQQ146" s="1"/>
      <c r="KQR146" s="1"/>
      <c r="KQS146" s="1"/>
      <c r="KQT146" s="1"/>
      <c r="KQU146" s="1"/>
      <c r="KQV146" s="1"/>
      <c r="KQW146" s="1"/>
      <c r="KQX146" s="1"/>
      <c r="KQY146" s="1"/>
      <c r="KQZ146" s="1"/>
      <c r="KRA146" s="1"/>
      <c r="KRB146" s="1"/>
      <c r="KRC146" s="1"/>
      <c r="KRD146" s="1"/>
      <c r="KRE146" s="1"/>
      <c r="KRF146" s="1"/>
      <c r="KRG146" s="1"/>
      <c r="KRH146" s="1"/>
      <c r="KRI146" s="1"/>
      <c r="KRJ146" s="1"/>
      <c r="KRK146" s="1"/>
      <c r="KRL146" s="1"/>
      <c r="KRM146" s="1"/>
      <c r="KRN146" s="1"/>
      <c r="KRO146" s="1"/>
      <c r="KRP146" s="1"/>
      <c r="KRQ146" s="1"/>
      <c r="KRR146" s="1"/>
      <c r="KRS146" s="1"/>
      <c r="KRT146" s="1"/>
      <c r="KRU146" s="1"/>
      <c r="KRV146" s="1"/>
      <c r="KRW146" s="1"/>
      <c r="KRX146" s="1"/>
      <c r="KRY146" s="1"/>
      <c r="KRZ146" s="1"/>
      <c r="KSA146" s="1"/>
      <c r="KSB146" s="1"/>
      <c r="KSC146" s="1"/>
      <c r="KSD146" s="1"/>
      <c r="KSE146" s="1"/>
      <c r="KSF146" s="1"/>
      <c r="KSG146" s="1"/>
      <c r="KSH146" s="1"/>
      <c r="KSI146" s="1"/>
      <c r="KSJ146" s="1"/>
      <c r="KSK146" s="1"/>
      <c r="KSL146" s="1"/>
      <c r="KSM146" s="1"/>
      <c r="KSN146" s="1"/>
      <c r="KSO146" s="1"/>
      <c r="KSP146" s="1"/>
      <c r="KSQ146" s="1"/>
      <c r="KSR146" s="1"/>
      <c r="KSS146" s="1"/>
      <c r="KST146" s="1"/>
      <c r="KSU146" s="1"/>
      <c r="KSV146" s="1"/>
      <c r="KSW146" s="1"/>
      <c r="KSX146" s="1"/>
      <c r="KSY146" s="1"/>
      <c r="KSZ146" s="1"/>
      <c r="KTA146" s="1"/>
      <c r="KTB146" s="1"/>
      <c r="KTC146" s="1"/>
      <c r="KTD146" s="1"/>
      <c r="KTE146" s="1"/>
      <c r="KTF146" s="1"/>
      <c r="KTG146" s="1"/>
      <c r="KTH146" s="1"/>
      <c r="KTI146" s="1"/>
      <c r="KTJ146" s="1"/>
      <c r="KTK146" s="1"/>
      <c r="KTL146" s="1"/>
      <c r="KTM146" s="1"/>
      <c r="KTN146" s="1"/>
      <c r="KTO146" s="1"/>
      <c r="KTP146" s="1"/>
      <c r="KTQ146" s="1"/>
      <c r="KTR146" s="1"/>
      <c r="KTS146" s="1"/>
      <c r="KTT146" s="1"/>
      <c r="KTU146" s="1"/>
      <c r="KTV146" s="1"/>
      <c r="KTW146" s="1"/>
      <c r="KTX146" s="1"/>
      <c r="KTY146" s="1"/>
      <c r="KTZ146" s="1"/>
      <c r="KUA146" s="1"/>
      <c r="KUB146" s="1"/>
      <c r="KUC146" s="1"/>
      <c r="KUD146" s="1"/>
      <c r="KUE146" s="1"/>
      <c r="KUF146" s="1"/>
      <c r="KUG146" s="1"/>
      <c r="KUH146" s="1"/>
      <c r="KUI146" s="1"/>
      <c r="KUJ146" s="1"/>
      <c r="KUK146" s="1"/>
      <c r="KUL146" s="1"/>
      <c r="KUM146" s="1"/>
      <c r="KUN146" s="1"/>
      <c r="KUO146" s="1"/>
      <c r="KUP146" s="1"/>
      <c r="KUQ146" s="1"/>
      <c r="KUR146" s="1"/>
      <c r="KUS146" s="1"/>
      <c r="KUT146" s="1"/>
      <c r="KUU146" s="1"/>
      <c r="KUV146" s="1"/>
      <c r="KUW146" s="1"/>
      <c r="KUX146" s="1"/>
      <c r="KUY146" s="1"/>
      <c r="KUZ146" s="1"/>
      <c r="KVA146" s="1"/>
      <c r="KVB146" s="1"/>
      <c r="KVC146" s="1"/>
      <c r="KVD146" s="1"/>
      <c r="KVE146" s="1"/>
      <c r="KVF146" s="1"/>
      <c r="KVG146" s="1"/>
      <c r="KVH146" s="1"/>
      <c r="KVI146" s="1"/>
      <c r="KVJ146" s="1"/>
      <c r="KVK146" s="1"/>
      <c r="KVL146" s="1"/>
      <c r="KVM146" s="1"/>
      <c r="KVN146" s="1"/>
      <c r="KVO146" s="1"/>
      <c r="KVP146" s="1"/>
      <c r="KVQ146" s="1"/>
      <c r="KVR146" s="1"/>
      <c r="KVS146" s="1"/>
      <c r="KVT146" s="1"/>
      <c r="KVU146" s="1"/>
      <c r="KVV146" s="1"/>
      <c r="KVW146" s="1"/>
      <c r="KVX146" s="1"/>
      <c r="KVY146" s="1"/>
      <c r="KVZ146" s="1"/>
      <c r="KWA146" s="1"/>
      <c r="KWB146" s="1"/>
      <c r="KWC146" s="1"/>
      <c r="KWD146" s="1"/>
      <c r="KWE146" s="1"/>
      <c r="KWF146" s="1"/>
      <c r="KWG146" s="1"/>
      <c r="KWH146" s="1"/>
      <c r="KWI146" s="1"/>
      <c r="KWJ146" s="1"/>
      <c r="KWK146" s="1"/>
      <c r="KWL146" s="1"/>
      <c r="KWM146" s="1"/>
      <c r="KWN146" s="1"/>
      <c r="KWO146" s="1"/>
      <c r="KWP146" s="1"/>
      <c r="KWQ146" s="1"/>
      <c r="KWR146" s="1"/>
      <c r="KWS146" s="1"/>
      <c r="KWT146" s="1"/>
      <c r="KWU146" s="1"/>
      <c r="KWV146" s="1"/>
      <c r="KWW146" s="1"/>
      <c r="KWX146" s="1"/>
      <c r="KWY146" s="1"/>
      <c r="KWZ146" s="1"/>
      <c r="KXA146" s="1"/>
      <c r="KXB146" s="1"/>
      <c r="KXC146" s="1"/>
      <c r="KXD146" s="1"/>
      <c r="KXE146" s="1"/>
      <c r="KXF146" s="1"/>
      <c r="KXG146" s="1"/>
      <c r="KXH146" s="1"/>
      <c r="KXI146" s="1"/>
      <c r="KXJ146" s="1"/>
      <c r="KXK146" s="1"/>
      <c r="KXL146" s="1"/>
      <c r="KXM146" s="1"/>
      <c r="KXN146" s="1"/>
      <c r="KXO146" s="1"/>
      <c r="KXP146" s="1"/>
      <c r="KXQ146" s="1"/>
      <c r="KXR146" s="1"/>
      <c r="KXS146" s="1"/>
      <c r="KXT146" s="1"/>
      <c r="KXU146" s="1"/>
      <c r="KXV146" s="1"/>
      <c r="KXW146" s="1"/>
      <c r="KXX146" s="1"/>
      <c r="KXY146" s="1"/>
      <c r="KXZ146" s="1"/>
      <c r="KYA146" s="1"/>
      <c r="KYB146" s="1"/>
      <c r="KYC146" s="1"/>
      <c r="KYD146" s="1"/>
      <c r="KYE146" s="1"/>
      <c r="KYF146" s="1"/>
      <c r="KYG146" s="1"/>
      <c r="KYH146" s="1"/>
      <c r="KYI146" s="1"/>
      <c r="KYJ146" s="1"/>
      <c r="KYK146" s="1"/>
      <c r="KYL146" s="1"/>
      <c r="KYM146" s="1"/>
      <c r="KYN146" s="1"/>
      <c r="KYO146" s="1"/>
      <c r="KYP146" s="1"/>
      <c r="KYQ146" s="1"/>
      <c r="KYR146" s="1"/>
      <c r="KYS146" s="1"/>
      <c r="KYT146" s="1"/>
      <c r="KYU146" s="1"/>
      <c r="KYV146" s="1"/>
      <c r="KYW146" s="1"/>
      <c r="KYX146" s="1"/>
      <c r="KYY146" s="1"/>
      <c r="KYZ146" s="1"/>
      <c r="KZA146" s="1"/>
      <c r="KZB146" s="1"/>
      <c r="KZC146" s="1"/>
      <c r="KZD146" s="1"/>
      <c r="KZE146" s="1"/>
      <c r="KZF146" s="1"/>
      <c r="KZG146" s="1"/>
      <c r="KZH146" s="1"/>
      <c r="KZI146" s="1"/>
      <c r="KZJ146" s="1"/>
      <c r="KZK146" s="1"/>
      <c r="KZL146" s="1"/>
      <c r="KZM146" s="1"/>
      <c r="KZN146" s="1"/>
      <c r="KZO146" s="1"/>
      <c r="KZP146" s="1"/>
      <c r="KZQ146" s="1"/>
      <c r="KZR146" s="1"/>
      <c r="KZS146" s="1"/>
      <c r="KZT146" s="1"/>
      <c r="KZU146" s="1"/>
      <c r="KZV146" s="1"/>
      <c r="KZW146" s="1"/>
      <c r="KZX146" s="1"/>
      <c r="KZY146" s="1"/>
      <c r="KZZ146" s="1"/>
      <c r="LAA146" s="1"/>
      <c r="LAB146" s="1"/>
      <c r="LAC146" s="1"/>
      <c r="LAD146" s="1"/>
      <c r="LAE146" s="1"/>
      <c r="LAF146" s="1"/>
      <c r="LAG146" s="1"/>
      <c r="LAH146" s="1"/>
      <c r="LAI146" s="1"/>
      <c r="LAJ146" s="1"/>
      <c r="LAK146" s="1"/>
      <c r="LAL146" s="1"/>
      <c r="LAM146" s="1"/>
      <c r="LAN146" s="1"/>
      <c r="LAO146" s="1"/>
      <c r="LAP146" s="1"/>
      <c r="LAQ146" s="1"/>
      <c r="LAR146" s="1"/>
      <c r="LAS146" s="1"/>
      <c r="LAT146" s="1"/>
      <c r="LAU146" s="1"/>
      <c r="LAV146" s="1"/>
      <c r="LAW146" s="1"/>
      <c r="LAX146" s="1"/>
      <c r="LAY146" s="1"/>
      <c r="LAZ146" s="1"/>
      <c r="LBA146" s="1"/>
      <c r="LBB146" s="1"/>
      <c r="LBC146" s="1"/>
      <c r="LBD146" s="1"/>
      <c r="LBE146" s="1"/>
      <c r="LBF146" s="1"/>
      <c r="LBG146" s="1"/>
      <c r="LBH146" s="1"/>
      <c r="LBI146" s="1"/>
      <c r="LBJ146" s="1"/>
      <c r="LBK146" s="1"/>
      <c r="LBL146" s="1"/>
      <c r="LBM146" s="1"/>
      <c r="LBN146" s="1"/>
      <c r="LBO146" s="1"/>
      <c r="LBP146" s="1"/>
      <c r="LBQ146" s="1"/>
      <c r="LBR146" s="1"/>
      <c r="LBS146" s="1"/>
      <c r="LBT146" s="1"/>
      <c r="LBU146" s="1"/>
      <c r="LBV146" s="1"/>
      <c r="LBW146" s="1"/>
      <c r="LBX146" s="1"/>
      <c r="LBY146" s="1"/>
      <c r="LBZ146" s="1"/>
      <c r="LCA146" s="1"/>
      <c r="LCB146" s="1"/>
      <c r="LCC146" s="1"/>
      <c r="LCD146" s="1"/>
      <c r="LCE146" s="1"/>
      <c r="LCF146" s="1"/>
      <c r="LCG146" s="1"/>
      <c r="LCH146" s="1"/>
      <c r="LCI146" s="1"/>
      <c r="LCJ146" s="1"/>
      <c r="LCK146" s="1"/>
      <c r="LCL146" s="1"/>
      <c r="LCM146" s="1"/>
      <c r="LCN146" s="1"/>
      <c r="LCO146" s="1"/>
      <c r="LCP146" s="1"/>
      <c r="LCQ146" s="1"/>
      <c r="LCR146" s="1"/>
      <c r="LCS146" s="1"/>
      <c r="LCT146" s="1"/>
      <c r="LCU146" s="1"/>
      <c r="LCV146" s="1"/>
      <c r="LCW146" s="1"/>
      <c r="LCX146" s="1"/>
      <c r="LCY146" s="1"/>
      <c r="LCZ146" s="1"/>
      <c r="LDA146" s="1"/>
      <c r="LDB146" s="1"/>
      <c r="LDC146" s="1"/>
      <c r="LDD146" s="1"/>
      <c r="LDE146" s="1"/>
      <c r="LDF146" s="1"/>
      <c r="LDG146" s="1"/>
      <c r="LDH146" s="1"/>
      <c r="LDI146" s="1"/>
      <c r="LDJ146" s="1"/>
      <c r="LDK146" s="1"/>
      <c r="LDL146" s="1"/>
      <c r="LDM146" s="1"/>
      <c r="LDN146" s="1"/>
      <c r="LDO146" s="1"/>
      <c r="LDP146" s="1"/>
      <c r="LDQ146" s="1"/>
      <c r="LDR146" s="1"/>
      <c r="LDS146" s="1"/>
      <c r="LDT146" s="1"/>
      <c r="LDU146" s="1"/>
      <c r="LDV146" s="1"/>
      <c r="LDW146" s="1"/>
      <c r="LDX146" s="1"/>
      <c r="LDY146" s="1"/>
      <c r="LDZ146" s="1"/>
      <c r="LEA146" s="1"/>
      <c r="LEB146" s="1"/>
      <c r="LEC146" s="1"/>
      <c r="LED146" s="1"/>
      <c r="LEE146" s="1"/>
      <c r="LEF146" s="1"/>
      <c r="LEG146" s="1"/>
      <c r="LEH146" s="1"/>
      <c r="LEI146" s="1"/>
      <c r="LEJ146" s="1"/>
      <c r="LEK146" s="1"/>
      <c r="LEL146" s="1"/>
      <c r="LEM146" s="1"/>
      <c r="LEN146" s="1"/>
      <c r="LEO146" s="1"/>
      <c r="LEP146" s="1"/>
      <c r="LEQ146" s="1"/>
      <c r="LER146" s="1"/>
      <c r="LES146" s="1"/>
      <c r="LET146" s="1"/>
      <c r="LEU146" s="1"/>
      <c r="LEV146" s="1"/>
      <c r="LEW146" s="1"/>
      <c r="LEX146" s="1"/>
      <c r="LEY146" s="1"/>
      <c r="LEZ146" s="1"/>
      <c r="LFA146" s="1"/>
      <c r="LFB146" s="1"/>
      <c r="LFC146" s="1"/>
      <c r="LFD146" s="1"/>
      <c r="LFE146" s="1"/>
      <c r="LFF146" s="1"/>
      <c r="LFG146" s="1"/>
      <c r="LFH146" s="1"/>
      <c r="LFI146" s="1"/>
      <c r="LFJ146" s="1"/>
      <c r="LFK146" s="1"/>
      <c r="LFL146" s="1"/>
      <c r="LFM146" s="1"/>
      <c r="LFN146" s="1"/>
      <c r="LFO146" s="1"/>
      <c r="LFP146" s="1"/>
      <c r="LFQ146" s="1"/>
      <c r="LFR146" s="1"/>
      <c r="LFS146" s="1"/>
      <c r="LFT146" s="1"/>
      <c r="LFU146" s="1"/>
      <c r="LFV146" s="1"/>
      <c r="LFW146" s="1"/>
      <c r="LFX146" s="1"/>
      <c r="LFY146" s="1"/>
      <c r="LFZ146" s="1"/>
      <c r="LGA146" s="1"/>
      <c r="LGB146" s="1"/>
      <c r="LGC146" s="1"/>
      <c r="LGD146" s="1"/>
      <c r="LGE146" s="1"/>
      <c r="LGF146" s="1"/>
      <c r="LGG146" s="1"/>
      <c r="LGH146" s="1"/>
      <c r="LGI146" s="1"/>
      <c r="LGJ146" s="1"/>
      <c r="LGK146" s="1"/>
      <c r="LGL146" s="1"/>
      <c r="LGM146" s="1"/>
      <c r="LGN146" s="1"/>
      <c r="LGO146" s="1"/>
      <c r="LGP146" s="1"/>
      <c r="LGQ146" s="1"/>
      <c r="LGR146" s="1"/>
      <c r="LGS146" s="1"/>
      <c r="LGT146" s="1"/>
      <c r="LGU146" s="1"/>
      <c r="LGV146" s="1"/>
      <c r="LGW146" s="1"/>
      <c r="LGX146" s="1"/>
      <c r="LGY146" s="1"/>
      <c r="LGZ146" s="1"/>
      <c r="LHA146" s="1"/>
      <c r="LHB146" s="1"/>
      <c r="LHC146" s="1"/>
      <c r="LHD146" s="1"/>
      <c r="LHE146" s="1"/>
      <c r="LHF146" s="1"/>
      <c r="LHG146" s="1"/>
      <c r="LHH146" s="1"/>
      <c r="LHI146" s="1"/>
      <c r="LHJ146" s="1"/>
      <c r="LHK146" s="1"/>
      <c r="LHL146" s="1"/>
      <c r="LHM146" s="1"/>
      <c r="LHN146" s="1"/>
      <c r="LHO146" s="1"/>
      <c r="LHP146" s="1"/>
      <c r="LHQ146" s="1"/>
      <c r="LHR146" s="1"/>
      <c r="LHS146" s="1"/>
      <c r="LHT146" s="1"/>
      <c r="LHU146" s="1"/>
      <c r="LHV146" s="1"/>
      <c r="LHW146" s="1"/>
      <c r="LHX146" s="1"/>
      <c r="LHY146" s="1"/>
      <c r="LHZ146" s="1"/>
      <c r="LIA146" s="1"/>
      <c r="LIB146" s="1"/>
      <c r="LIC146" s="1"/>
      <c r="LID146" s="1"/>
      <c r="LIE146" s="1"/>
      <c r="LIF146" s="1"/>
      <c r="LIG146" s="1"/>
      <c r="LIH146" s="1"/>
      <c r="LII146" s="1"/>
      <c r="LIJ146" s="1"/>
      <c r="LIK146" s="1"/>
      <c r="LIL146" s="1"/>
      <c r="LIM146" s="1"/>
      <c r="LIN146" s="1"/>
      <c r="LIO146" s="1"/>
      <c r="LIP146" s="1"/>
      <c r="LIQ146" s="1"/>
      <c r="LIR146" s="1"/>
      <c r="LIS146" s="1"/>
      <c r="LIT146" s="1"/>
      <c r="LIU146" s="1"/>
      <c r="LIV146" s="1"/>
      <c r="LIW146" s="1"/>
      <c r="LIX146" s="1"/>
      <c r="LIY146" s="1"/>
      <c r="LIZ146" s="1"/>
      <c r="LJA146" s="1"/>
      <c r="LJB146" s="1"/>
      <c r="LJC146" s="1"/>
      <c r="LJD146" s="1"/>
      <c r="LJE146" s="1"/>
      <c r="LJF146" s="1"/>
      <c r="LJG146" s="1"/>
      <c r="LJH146" s="1"/>
      <c r="LJI146" s="1"/>
      <c r="LJJ146" s="1"/>
      <c r="LJK146" s="1"/>
      <c r="LJL146" s="1"/>
      <c r="LJM146" s="1"/>
      <c r="LJN146" s="1"/>
      <c r="LJO146" s="1"/>
      <c r="LJP146" s="1"/>
      <c r="LJQ146" s="1"/>
      <c r="LJR146" s="1"/>
      <c r="LJS146" s="1"/>
      <c r="LJT146" s="1"/>
      <c r="LJU146" s="1"/>
      <c r="LJV146" s="1"/>
      <c r="LJW146" s="1"/>
      <c r="LJX146" s="1"/>
      <c r="LJY146" s="1"/>
      <c r="LJZ146" s="1"/>
      <c r="LKA146" s="1"/>
      <c r="LKB146" s="1"/>
      <c r="LKC146" s="1"/>
      <c r="LKD146" s="1"/>
      <c r="LKE146" s="1"/>
      <c r="LKF146" s="1"/>
      <c r="LKG146" s="1"/>
      <c r="LKH146" s="1"/>
      <c r="LKI146" s="1"/>
      <c r="LKJ146" s="1"/>
      <c r="LKK146" s="1"/>
      <c r="LKL146" s="1"/>
      <c r="LKM146" s="1"/>
      <c r="LKN146" s="1"/>
      <c r="LKO146" s="1"/>
      <c r="LKP146" s="1"/>
      <c r="LKQ146" s="1"/>
      <c r="LKR146" s="1"/>
      <c r="LKS146" s="1"/>
      <c r="LKT146" s="1"/>
      <c r="LKU146" s="1"/>
      <c r="LKV146" s="1"/>
      <c r="LKW146" s="1"/>
      <c r="LKX146" s="1"/>
      <c r="LKY146" s="1"/>
      <c r="LKZ146" s="1"/>
      <c r="LLA146" s="1"/>
      <c r="LLB146" s="1"/>
      <c r="LLC146" s="1"/>
      <c r="LLD146" s="1"/>
      <c r="LLE146" s="1"/>
      <c r="LLF146" s="1"/>
      <c r="LLG146" s="1"/>
      <c r="LLH146" s="1"/>
      <c r="LLI146" s="1"/>
      <c r="LLJ146" s="1"/>
      <c r="LLK146" s="1"/>
      <c r="LLL146" s="1"/>
      <c r="LLM146" s="1"/>
      <c r="LLN146" s="1"/>
      <c r="LLO146" s="1"/>
      <c r="LLP146" s="1"/>
      <c r="LLQ146" s="1"/>
      <c r="LLR146" s="1"/>
      <c r="LLS146" s="1"/>
      <c r="LLT146" s="1"/>
      <c r="LLU146" s="1"/>
      <c r="LLV146" s="1"/>
      <c r="LLW146" s="1"/>
      <c r="LLX146" s="1"/>
      <c r="LLY146" s="1"/>
      <c r="LLZ146" s="1"/>
      <c r="LMA146" s="1"/>
      <c r="LMB146" s="1"/>
      <c r="LMC146" s="1"/>
      <c r="LMD146" s="1"/>
      <c r="LME146" s="1"/>
      <c r="LMF146" s="1"/>
      <c r="LMG146" s="1"/>
      <c r="LMH146" s="1"/>
      <c r="LMI146" s="1"/>
      <c r="LMJ146" s="1"/>
      <c r="LMK146" s="1"/>
      <c r="LML146" s="1"/>
      <c r="LMM146" s="1"/>
      <c r="LMN146" s="1"/>
      <c r="LMO146" s="1"/>
      <c r="LMP146" s="1"/>
      <c r="LMQ146" s="1"/>
      <c r="LMR146" s="1"/>
      <c r="LMS146" s="1"/>
      <c r="LMT146" s="1"/>
      <c r="LMU146" s="1"/>
      <c r="LMV146" s="1"/>
      <c r="LMW146" s="1"/>
      <c r="LMX146" s="1"/>
      <c r="LMY146" s="1"/>
      <c r="LMZ146" s="1"/>
      <c r="LNA146" s="1"/>
      <c r="LNB146" s="1"/>
      <c r="LNC146" s="1"/>
      <c r="LND146" s="1"/>
      <c r="LNE146" s="1"/>
      <c r="LNF146" s="1"/>
      <c r="LNG146" s="1"/>
      <c r="LNH146" s="1"/>
      <c r="LNI146" s="1"/>
      <c r="LNJ146" s="1"/>
      <c r="LNK146" s="1"/>
      <c r="LNL146" s="1"/>
      <c r="LNM146" s="1"/>
      <c r="LNN146" s="1"/>
      <c r="LNO146" s="1"/>
      <c r="LNP146" s="1"/>
      <c r="LNQ146" s="1"/>
      <c r="LNR146" s="1"/>
      <c r="LNS146" s="1"/>
      <c r="LNT146" s="1"/>
      <c r="LNU146" s="1"/>
      <c r="LNV146" s="1"/>
      <c r="LNW146" s="1"/>
      <c r="LNX146" s="1"/>
      <c r="LNY146" s="1"/>
      <c r="LNZ146" s="1"/>
      <c r="LOA146" s="1"/>
      <c r="LOB146" s="1"/>
      <c r="LOC146" s="1"/>
      <c r="LOD146" s="1"/>
      <c r="LOE146" s="1"/>
      <c r="LOF146" s="1"/>
      <c r="LOG146" s="1"/>
      <c r="LOH146" s="1"/>
      <c r="LOI146" s="1"/>
      <c r="LOJ146" s="1"/>
      <c r="LOK146" s="1"/>
      <c r="LOL146" s="1"/>
      <c r="LOM146" s="1"/>
      <c r="LON146" s="1"/>
      <c r="LOO146" s="1"/>
      <c r="LOP146" s="1"/>
      <c r="LOQ146" s="1"/>
      <c r="LOR146" s="1"/>
      <c r="LOS146" s="1"/>
      <c r="LOT146" s="1"/>
      <c r="LOU146" s="1"/>
      <c r="LOV146" s="1"/>
      <c r="LOW146" s="1"/>
      <c r="LOX146" s="1"/>
      <c r="LOY146" s="1"/>
      <c r="LOZ146" s="1"/>
      <c r="LPA146" s="1"/>
      <c r="LPB146" s="1"/>
      <c r="LPC146" s="1"/>
      <c r="LPD146" s="1"/>
      <c r="LPE146" s="1"/>
      <c r="LPF146" s="1"/>
      <c r="LPG146" s="1"/>
      <c r="LPH146" s="1"/>
      <c r="LPI146" s="1"/>
      <c r="LPJ146" s="1"/>
      <c r="LPK146" s="1"/>
      <c r="LPL146" s="1"/>
      <c r="LPM146" s="1"/>
      <c r="LPN146" s="1"/>
      <c r="LPO146" s="1"/>
      <c r="LPP146" s="1"/>
      <c r="LPQ146" s="1"/>
      <c r="LPR146" s="1"/>
      <c r="LPS146" s="1"/>
      <c r="LPT146" s="1"/>
      <c r="LPU146" s="1"/>
      <c r="LPV146" s="1"/>
      <c r="LPW146" s="1"/>
      <c r="LPX146" s="1"/>
      <c r="LPY146" s="1"/>
      <c r="LPZ146" s="1"/>
      <c r="LQA146" s="1"/>
      <c r="LQB146" s="1"/>
      <c r="LQC146" s="1"/>
      <c r="LQD146" s="1"/>
      <c r="LQE146" s="1"/>
      <c r="LQF146" s="1"/>
      <c r="LQG146" s="1"/>
      <c r="LQH146" s="1"/>
      <c r="LQI146" s="1"/>
      <c r="LQJ146" s="1"/>
      <c r="LQK146" s="1"/>
      <c r="LQL146" s="1"/>
      <c r="LQM146" s="1"/>
      <c r="LQN146" s="1"/>
      <c r="LQO146" s="1"/>
      <c r="LQP146" s="1"/>
      <c r="LQQ146" s="1"/>
      <c r="LQR146" s="1"/>
      <c r="LQS146" s="1"/>
      <c r="LQT146" s="1"/>
      <c r="LQU146" s="1"/>
      <c r="LQV146" s="1"/>
      <c r="LQW146" s="1"/>
      <c r="LQX146" s="1"/>
      <c r="LQY146" s="1"/>
      <c r="LQZ146" s="1"/>
      <c r="LRA146" s="1"/>
      <c r="LRB146" s="1"/>
      <c r="LRC146" s="1"/>
      <c r="LRD146" s="1"/>
      <c r="LRE146" s="1"/>
      <c r="LRF146" s="1"/>
      <c r="LRG146" s="1"/>
      <c r="LRH146" s="1"/>
      <c r="LRI146" s="1"/>
      <c r="LRJ146" s="1"/>
      <c r="LRK146" s="1"/>
      <c r="LRL146" s="1"/>
      <c r="LRM146" s="1"/>
      <c r="LRN146" s="1"/>
      <c r="LRO146" s="1"/>
      <c r="LRP146" s="1"/>
      <c r="LRQ146" s="1"/>
      <c r="LRR146" s="1"/>
      <c r="LRS146" s="1"/>
      <c r="LRT146" s="1"/>
      <c r="LRU146" s="1"/>
      <c r="LRV146" s="1"/>
      <c r="LRW146" s="1"/>
      <c r="LRX146" s="1"/>
      <c r="LRY146" s="1"/>
      <c r="LRZ146" s="1"/>
      <c r="LSA146" s="1"/>
      <c r="LSB146" s="1"/>
      <c r="LSC146" s="1"/>
      <c r="LSD146" s="1"/>
      <c r="LSE146" s="1"/>
      <c r="LSF146" s="1"/>
      <c r="LSG146" s="1"/>
      <c r="LSH146" s="1"/>
      <c r="LSI146" s="1"/>
      <c r="LSJ146" s="1"/>
      <c r="LSK146" s="1"/>
      <c r="LSL146" s="1"/>
      <c r="LSM146" s="1"/>
      <c r="LSN146" s="1"/>
      <c r="LSO146" s="1"/>
      <c r="LSP146" s="1"/>
      <c r="LSQ146" s="1"/>
      <c r="LSR146" s="1"/>
      <c r="LSS146" s="1"/>
      <c r="LST146" s="1"/>
      <c r="LSU146" s="1"/>
      <c r="LSV146" s="1"/>
      <c r="LSW146" s="1"/>
      <c r="LSX146" s="1"/>
      <c r="LSY146" s="1"/>
      <c r="LSZ146" s="1"/>
      <c r="LTA146" s="1"/>
      <c r="LTB146" s="1"/>
      <c r="LTC146" s="1"/>
      <c r="LTD146" s="1"/>
      <c r="LTE146" s="1"/>
      <c r="LTF146" s="1"/>
      <c r="LTG146" s="1"/>
      <c r="LTH146" s="1"/>
      <c r="LTI146" s="1"/>
      <c r="LTJ146" s="1"/>
      <c r="LTK146" s="1"/>
      <c r="LTL146" s="1"/>
      <c r="LTM146" s="1"/>
      <c r="LTN146" s="1"/>
      <c r="LTO146" s="1"/>
      <c r="LTP146" s="1"/>
      <c r="LTQ146" s="1"/>
      <c r="LTR146" s="1"/>
      <c r="LTS146" s="1"/>
      <c r="LTT146" s="1"/>
      <c r="LTU146" s="1"/>
      <c r="LTV146" s="1"/>
      <c r="LTW146" s="1"/>
      <c r="LTX146" s="1"/>
      <c r="LTY146" s="1"/>
      <c r="LTZ146" s="1"/>
      <c r="LUA146" s="1"/>
      <c r="LUB146" s="1"/>
      <c r="LUC146" s="1"/>
      <c r="LUD146" s="1"/>
      <c r="LUE146" s="1"/>
      <c r="LUF146" s="1"/>
      <c r="LUG146" s="1"/>
      <c r="LUH146" s="1"/>
      <c r="LUI146" s="1"/>
      <c r="LUJ146" s="1"/>
      <c r="LUK146" s="1"/>
      <c r="LUL146" s="1"/>
      <c r="LUM146" s="1"/>
      <c r="LUN146" s="1"/>
      <c r="LUO146" s="1"/>
      <c r="LUP146" s="1"/>
      <c r="LUQ146" s="1"/>
      <c r="LUR146" s="1"/>
      <c r="LUS146" s="1"/>
      <c r="LUT146" s="1"/>
      <c r="LUU146" s="1"/>
      <c r="LUV146" s="1"/>
      <c r="LUW146" s="1"/>
      <c r="LUX146" s="1"/>
      <c r="LUY146" s="1"/>
      <c r="LUZ146" s="1"/>
      <c r="LVA146" s="1"/>
      <c r="LVB146" s="1"/>
      <c r="LVC146" s="1"/>
      <c r="LVD146" s="1"/>
      <c r="LVE146" s="1"/>
      <c r="LVF146" s="1"/>
      <c r="LVG146" s="1"/>
      <c r="LVH146" s="1"/>
      <c r="LVI146" s="1"/>
      <c r="LVJ146" s="1"/>
      <c r="LVK146" s="1"/>
      <c r="LVL146" s="1"/>
      <c r="LVM146" s="1"/>
      <c r="LVN146" s="1"/>
      <c r="LVO146" s="1"/>
      <c r="LVP146" s="1"/>
      <c r="LVQ146" s="1"/>
      <c r="LVR146" s="1"/>
      <c r="LVS146" s="1"/>
      <c r="LVT146" s="1"/>
      <c r="LVU146" s="1"/>
      <c r="LVV146" s="1"/>
      <c r="LVW146" s="1"/>
      <c r="LVX146" s="1"/>
      <c r="LVY146" s="1"/>
      <c r="LVZ146" s="1"/>
      <c r="LWA146" s="1"/>
      <c r="LWB146" s="1"/>
      <c r="LWC146" s="1"/>
      <c r="LWD146" s="1"/>
      <c r="LWE146" s="1"/>
      <c r="LWF146" s="1"/>
      <c r="LWG146" s="1"/>
      <c r="LWH146" s="1"/>
      <c r="LWI146" s="1"/>
      <c r="LWJ146" s="1"/>
      <c r="LWK146" s="1"/>
      <c r="LWL146" s="1"/>
      <c r="LWM146" s="1"/>
      <c r="LWN146" s="1"/>
      <c r="LWO146" s="1"/>
      <c r="LWP146" s="1"/>
      <c r="LWQ146" s="1"/>
      <c r="LWR146" s="1"/>
      <c r="LWS146" s="1"/>
      <c r="LWT146" s="1"/>
      <c r="LWU146" s="1"/>
      <c r="LWV146" s="1"/>
      <c r="LWW146" s="1"/>
      <c r="LWX146" s="1"/>
      <c r="LWY146" s="1"/>
      <c r="LWZ146" s="1"/>
      <c r="LXA146" s="1"/>
      <c r="LXB146" s="1"/>
      <c r="LXC146" s="1"/>
      <c r="LXD146" s="1"/>
      <c r="LXE146" s="1"/>
      <c r="LXF146" s="1"/>
      <c r="LXG146" s="1"/>
      <c r="LXH146" s="1"/>
      <c r="LXI146" s="1"/>
      <c r="LXJ146" s="1"/>
      <c r="LXK146" s="1"/>
      <c r="LXL146" s="1"/>
      <c r="LXM146" s="1"/>
      <c r="LXN146" s="1"/>
      <c r="LXO146" s="1"/>
      <c r="LXP146" s="1"/>
      <c r="LXQ146" s="1"/>
      <c r="LXR146" s="1"/>
      <c r="LXS146" s="1"/>
      <c r="LXT146" s="1"/>
      <c r="LXU146" s="1"/>
      <c r="LXV146" s="1"/>
      <c r="LXW146" s="1"/>
      <c r="LXX146" s="1"/>
      <c r="LXY146" s="1"/>
      <c r="LXZ146" s="1"/>
      <c r="LYA146" s="1"/>
      <c r="LYB146" s="1"/>
      <c r="LYC146" s="1"/>
      <c r="LYD146" s="1"/>
      <c r="LYE146" s="1"/>
      <c r="LYF146" s="1"/>
      <c r="LYG146" s="1"/>
      <c r="LYH146" s="1"/>
      <c r="LYI146" s="1"/>
      <c r="LYJ146" s="1"/>
      <c r="LYK146" s="1"/>
      <c r="LYL146" s="1"/>
      <c r="LYM146" s="1"/>
      <c r="LYN146" s="1"/>
      <c r="LYO146" s="1"/>
      <c r="LYP146" s="1"/>
      <c r="LYQ146" s="1"/>
      <c r="LYR146" s="1"/>
      <c r="LYS146" s="1"/>
      <c r="LYT146" s="1"/>
      <c r="LYU146" s="1"/>
      <c r="LYV146" s="1"/>
      <c r="LYW146" s="1"/>
      <c r="LYX146" s="1"/>
      <c r="LYY146" s="1"/>
      <c r="LYZ146" s="1"/>
      <c r="LZA146" s="1"/>
      <c r="LZB146" s="1"/>
      <c r="LZC146" s="1"/>
      <c r="LZD146" s="1"/>
      <c r="LZE146" s="1"/>
      <c r="LZF146" s="1"/>
      <c r="LZG146" s="1"/>
      <c r="LZH146" s="1"/>
      <c r="LZI146" s="1"/>
      <c r="LZJ146" s="1"/>
      <c r="LZK146" s="1"/>
      <c r="LZL146" s="1"/>
      <c r="LZM146" s="1"/>
      <c r="LZN146" s="1"/>
      <c r="LZO146" s="1"/>
      <c r="LZP146" s="1"/>
      <c r="LZQ146" s="1"/>
      <c r="LZR146" s="1"/>
      <c r="LZS146" s="1"/>
      <c r="LZT146" s="1"/>
      <c r="LZU146" s="1"/>
      <c r="LZV146" s="1"/>
      <c r="LZW146" s="1"/>
      <c r="LZX146" s="1"/>
      <c r="LZY146" s="1"/>
      <c r="LZZ146" s="1"/>
      <c r="MAA146" s="1"/>
      <c r="MAB146" s="1"/>
      <c r="MAC146" s="1"/>
      <c r="MAD146" s="1"/>
      <c r="MAE146" s="1"/>
      <c r="MAF146" s="1"/>
      <c r="MAG146" s="1"/>
      <c r="MAH146" s="1"/>
      <c r="MAI146" s="1"/>
      <c r="MAJ146" s="1"/>
      <c r="MAK146" s="1"/>
      <c r="MAL146" s="1"/>
      <c r="MAM146" s="1"/>
      <c r="MAN146" s="1"/>
      <c r="MAO146" s="1"/>
      <c r="MAP146" s="1"/>
      <c r="MAQ146" s="1"/>
      <c r="MAR146" s="1"/>
      <c r="MAS146" s="1"/>
      <c r="MAT146" s="1"/>
      <c r="MAU146" s="1"/>
      <c r="MAV146" s="1"/>
      <c r="MAW146" s="1"/>
      <c r="MAX146" s="1"/>
      <c r="MAY146" s="1"/>
      <c r="MAZ146" s="1"/>
      <c r="MBA146" s="1"/>
      <c r="MBB146" s="1"/>
      <c r="MBC146" s="1"/>
      <c r="MBD146" s="1"/>
      <c r="MBE146" s="1"/>
      <c r="MBF146" s="1"/>
      <c r="MBG146" s="1"/>
      <c r="MBH146" s="1"/>
      <c r="MBI146" s="1"/>
      <c r="MBJ146" s="1"/>
      <c r="MBK146" s="1"/>
      <c r="MBL146" s="1"/>
      <c r="MBM146" s="1"/>
      <c r="MBN146" s="1"/>
      <c r="MBO146" s="1"/>
      <c r="MBP146" s="1"/>
      <c r="MBQ146" s="1"/>
      <c r="MBR146" s="1"/>
      <c r="MBS146" s="1"/>
      <c r="MBT146" s="1"/>
      <c r="MBU146" s="1"/>
      <c r="MBV146" s="1"/>
      <c r="MBW146" s="1"/>
      <c r="MBX146" s="1"/>
      <c r="MBY146" s="1"/>
      <c r="MBZ146" s="1"/>
      <c r="MCA146" s="1"/>
      <c r="MCB146" s="1"/>
      <c r="MCC146" s="1"/>
      <c r="MCD146" s="1"/>
      <c r="MCE146" s="1"/>
      <c r="MCF146" s="1"/>
      <c r="MCG146" s="1"/>
      <c r="MCH146" s="1"/>
      <c r="MCI146" s="1"/>
      <c r="MCJ146" s="1"/>
      <c r="MCK146" s="1"/>
      <c r="MCL146" s="1"/>
      <c r="MCM146" s="1"/>
      <c r="MCN146" s="1"/>
      <c r="MCO146" s="1"/>
      <c r="MCP146" s="1"/>
      <c r="MCQ146" s="1"/>
      <c r="MCR146" s="1"/>
      <c r="MCS146" s="1"/>
      <c r="MCT146" s="1"/>
      <c r="MCU146" s="1"/>
      <c r="MCV146" s="1"/>
      <c r="MCW146" s="1"/>
      <c r="MCX146" s="1"/>
      <c r="MCY146" s="1"/>
      <c r="MCZ146" s="1"/>
      <c r="MDA146" s="1"/>
      <c r="MDB146" s="1"/>
      <c r="MDC146" s="1"/>
      <c r="MDD146" s="1"/>
      <c r="MDE146" s="1"/>
      <c r="MDF146" s="1"/>
      <c r="MDG146" s="1"/>
      <c r="MDH146" s="1"/>
      <c r="MDI146" s="1"/>
      <c r="MDJ146" s="1"/>
      <c r="MDK146" s="1"/>
      <c r="MDL146" s="1"/>
      <c r="MDM146" s="1"/>
      <c r="MDN146" s="1"/>
      <c r="MDO146" s="1"/>
      <c r="MDP146" s="1"/>
      <c r="MDQ146" s="1"/>
      <c r="MDR146" s="1"/>
      <c r="MDS146" s="1"/>
      <c r="MDT146" s="1"/>
      <c r="MDU146" s="1"/>
      <c r="MDV146" s="1"/>
      <c r="MDW146" s="1"/>
      <c r="MDX146" s="1"/>
      <c r="MDY146" s="1"/>
      <c r="MDZ146" s="1"/>
      <c r="MEA146" s="1"/>
      <c r="MEB146" s="1"/>
      <c r="MEC146" s="1"/>
      <c r="MED146" s="1"/>
      <c r="MEE146" s="1"/>
      <c r="MEF146" s="1"/>
      <c r="MEG146" s="1"/>
      <c r="MEH146" s="1"/>
      <c r="MEI146" s="1"/>
      <c r="MEJ146" s="1"/>
      <c r="MEK146" s="1"/>
      <c r="MEL146" s="1"/>
      <c r="MEM146" s="1"/>
      <c r="MEN146" s="1"/>
      <c r="MEO146" s="1"/>
      <c r="MEP146" s="1"/>
      <c r="MEQ146" s="1"/>
      <c r="MER146" s="1"/>
      <c r="MES146" s="1"/>
      <c r="MET146" s="1"/>
      <c r="MEU146" s="1"/>
      <c r="MEV146" s="1"/>
      <c r="MEW146" s="1"/>
      <c r="MEX146" s="1"/>
      <c r="MEY146" s="1"/>
      <c r="MEZ146" s="1"/>
      <c r="MFA146" s="1"/>
      <c r="MFB146" s="1"/>
      <c r="MFC146" s="1"/>
      <c r="MFD146" s="1"/>
      <c r="MFE146" s="1"/>
      <c r="MFF146" s="1"/>
      <c r="MFG146" s="1"/>
      <c r="MFH146" s="1"/>
      <c r="MFI146" s="1"/>
      <c r="MFJ146" s="1"/>
      <c r="MFK146" s="1"/>
      <c r="MFL146" s="1"/>
      <c r="MFM146" s="1"/>
      <c r="MFN146" s="1"/>
      <c r="MFO146" s="1"/>
      <c r="MFP146" s="1"/>
      <c r="MFQ146" s="1"/>
      <c r="MFR146" s="1"/>
      <c r="MFS146" s="1"/>
      <c r="MFT146" s="1"/>
      <c r="MFU146" s="1"/>
      <c r="MFV146" s="1"/>
      <c r="MFW146" s="1"/>
      <c r="MFX146" s="1"/>
      <c r="MFY146" s="1"/>
      <c r="MFZ146" s="1"/>
      <c r="MGA146" s="1"/>
      <c r="MGB146" s="1"/>
      <c r="MGC146" s="1"/>
      <c r="MGD146" s="1"/>
      <c r="MGE146" s="1"/>
      <c r="MGF146" s="1"/>
      <c r="MGG146" s="1"/>
      <c r="MGH146" s="1"/>
      <c r="MGI146" s="1"/>
      <c r="MGJ146" s="1"/>
      <c r="MGK146" s="1"/>
      <c r="MGL146" s="1"/>
      <c r="MGM146" s="1"/>
      <c r="MGN146" s="1"/>
      <c r="MGO146" s="1"/>
      <c r="MGP146" s="1"/>
      <c r="MGQ146" s="1"/>
      <c r="MGR146" s="1"/>
      <c r="MGS146" s="1"/>
      <c r="MGT146" s="1"/>
      <c r="MGU146" s="1"/>
      <c r="MGV146" s="1"/>
      <c r="MGW146" s="1"/>
      <c r="MGX146" s="1"/>
      <c r="MGY146" s="1"/>
      <c r="MGZ146" s="1"/>
      <c r="MHA146" s="1"/>
      <c r="MHB146" s="1"/>
      <c r="MHC146" s="1"/>
      <c r="MHD146" s="1"/>
      <c r="MHE146" s="1"/>
      <c r="MHF146" s="1"/>
      <c r="MHG146" s="1"/>
      <c r="MHH146" s="1"/>
      <c r="MHI146" s="1"/>
      <c r="MHJ146" s="1"/>
      <c r="MHK146" s="1"/>
      <c r="MHL146" s="1"/>
      <c r="MHM146" s="1"/>
      <c r="MHN146" s="1"/>
      <c r="MHO146" s="1"/>
      <c r="MHP146" s="1"/>
      <c r="MHQ146" s="1"/>
      <c r="MHR146" s="1"/>
      <c r="MHS146" s="1"/>
      <c r="MHT146" s="1"/>
      <c r="MHU146" s="1"/>
      <c r="MHV146" s="1"/>
      <c r="MHW146" s="1"/>
      <c r="MHX146" s="1"/>
      <c r="MHY146" s="1"/>
      <c r="MHZ146" s="1"/>
      <c r="MIA146" s="1"/>
      <c r="MIB146" s="1"/>
      <c r="MIC146" s="1"/>
      <c r="MID146" s="1"/>
      <c r="MIE146" s="1"/>
      <c r="MIF146" s="1"/>
      <c r="MIG146" s="1"/>
      <c r="MIH146" s="1"/>
      <c r="MII146" s="1"/>
      <c r="MIJ146" s="1"/>
      <c r="MIK146" s="1"/>
      <c r="MIL146" s="1"/>
      <c r="MIM146" s="1"/>
      <c r="MIN146" s="1"/>
      <c r="MIO146" s="1"/>
      <c r="MIP146" s="1"/>
      <c r="MIQ146" s="1"/>
      <c r="MIR146" s="1"/>
      <c r="MIS146" s="1"/>
      <c r="MIT146" s="1"/>
      <c r="MIU146" s="1"/>
      <c r="MIV146" s="1"/>
      <c r="MIW146" s="1"/>
      <c r="MIX146" s="1"/>
      <c r="MIY146" s="1"/>
      <c r="MIZ146" s="1"/>
      <c r="MJA146" s="1"/>
      <c r="MJB146" s="1"/>
      <c r="MJC146" s="1"/>
      <c r="MJD146" s="1"/>
      <c r="MJE146" s="1"/>
      <c r="MJF146" s="1"/>
      <c r="MJG146" s="1"/>
      <c r="MJH146" s="1"/>
      <c r="MJI146" s="1"/>
      <c r="MJJ146" s="1"/>
      <c r="MJK146" s="1"/>
      <c r="MJL146" s="1"/>
      <c r="MJM146" s="1"/>
      <c r="MJN146" s="1"/>
      <c r="MJO146" s="1"/>
      <c r="MJP146" s="1"/>
      <c r="MJQ146" s="1"/>
      <c r="MJR146" s="1"/>
      <c r="MJS146" s="1"/>
      <c r="MJT146" s="1"/>
      <c r="MJU146" s="1"/>
      <c r="MJV146" s="1"/>
      <c r="MJW146" s="1"/>
      <c r="MJX146" s="1"/>
      <c r="MJY146" s="1"/>
      <c r="MJZ146" s="1"/>
      <c r="MKA146" s="1"/>
      <c r="MKB146" s="1"/>
      <c r="MKC146" s="1"/>
      <c r="MKD146" s="1"/>
      <c r="MKE146" s="1"/>
      <c r="MKF146" s="1"/>
      <c r="MKG146" s="1"/>
      <c r="MKH146" s="1"/>
      <c r="MKI146" s="1"/>
      <c r="MKJ146" s="1"/>
      <c r="MKK146" s="1"/>
      <c r="MKL146" s="1"/>
      <c r="MKM146" s="1"/>
      <c r="MKN146" s="1"/>
      <c r="MKO146" s="1"/>
      <c r="MKP146" s="1"/>
      <c r="MKQ146" s="1"/>
      <c r="MKR146" s="1"/>
      <c r="MKS146" s="1"/>
      <c r="MKT146" s="1"/>
      <c r="MKU146" s="1"/>
      <c r="MKV146" s="1"/>
      <c r="MKW146" s="1"/>
      <c r="MKX146" s="1"/>
      <c r="MKY146" s="1"/>
      <c r="MKZ146" s="1"/>
      <c r="MLA146" s="1"/>
      <c r="MLB146" s="1"/>
      <c r="MLC146" s="1"/>
      <c r="MLD146" s="1"/>
      <c r="MLE146" s="1"/>
      <c r="MLF146" s="1"/>
      <c r="MLG146" s="1"/>
      <c r="MLH146" s="1"/>
      <c r="MLI146" s="1"/>
      <c r="MLJ146" s="1"/>
      <c r="MLK146" s="1"/>
      <c r="MLL146" s="1"/>
      <c r="MLM146" s="1"/>
      <c r="MLN146" s="1"/>
      <c r="MLO146" s="1"/>
      <c r="MLP146" s="1"/>
      <c r="MLQ146" s="1"/>
      <c r="MLR146" s="1"/>
      <c r="MLS146" s="1"/>
      <c r="MLT146" s="1"/>
      <c r="MLU146" s="1"/>
      <c r="MLV146" s="1"/>
      <c r="MLW146" s="1"/>
      <c r="MLX146" s="1"/>
      <c r="MLY146" s="1"/>
      <c r="MLZ146" s="1"/>
      <c r="MMA146" s="1"/>
      <c r="MMB146" s="1"/>
      <c r="MMC146" s="1"/>
      <c r="MMD146" s="1"/>
      <c r="MME146" s="1"/>
      <c r="MMF146" s="1"/>
      <c r="MMG146" s="1"/>
      <c r="MMH146" s="1"/>
      <c r="MMI146" s="1"/>
      <c r="MMJ146" s="1"/>
      <c r="MMK146" s="1"/>
      <c r="MML146" s="1"/>
      <c r="MMM146" s="1"/>
      <c r="MMN146" s="1"/>
      <c r="MMO146" s="1"/>
      <c r="MMP146" s="1"/>
      <c r="MMQ146" s="1"/>
      <c r="MMR146" s="1"/>
      <c r="MMS146" s="1"/>
      <c r="MMT146" s="1"/>
      <c r="MMU146" s="1"/>
      <c r="MMV146" s="1"/>
      <c r="MMW146" s="1"/>
      <c r="MMX146" s="1"/>
      <c r="MMY146" s="1"/>
      <c r="MMZ146" s="1"/>
      <c r="MNA146" s="1"/>
      <c r="MNB146" s="1"/>
      <c r="MNC146" s="1"/>
      <c r="MND146" s="1"/>
      <c r="MNE146" s="1"/>
      <c r="MNF146" s="1"/>
      <c r="MNG146" s="1"/>
      <c r="MNH146" s="1"/>
      <c r="MNI146" s="1"/>
      <c r="MNJ146" s="1"/>
      <c r="MNK146" s="1"/>
      <c r="MNL146" s="1"/>
      <c r="MNM146" s="1"/>
      <c r="MNN146" s="1"/>
      <c r="MNO146" s="1"/>
      <c r="MNP146" s="1"/>
      <c r="MNQ146" s="1"/>
      <c r="MNR146" s="1"/>
      <c r="MNS146" s="1"/>
      <c r="MNT146" s="1"/>
      <c r="MNU146" s="1"/>
      <c r="MNV146" s="1"/>
      <c r="MNW146" s="1"/>
      <c r="MNX146" s="1"/>
      <c r="MNY146" s="1"/>
      <c r="MNZ146" s="1"/>
      <c r="MOA146" s="1"/>
      <c r="MOB146" s="1"/>
      <c r="MOC146" s="1"/>
      <c r="MOD146" s="1"/>
      <c r="MOE146" s="1"/>
      <c r="MOF146" s="1"/>
      <c r="MOG146" s="1"/>
      <c r="MOH146" s="1"/>
      <c r="MOI146" s="1"/>
      <c r="MOJ146" s="1"/>
      <c r="MOK146" s="1"/>
      <c r="MOL146" s="1"/>
      <c r="MOM146" s="1"/>
      <c r="MON146" s="1"/>
      <c r="MOO146" s="1"/>
      <c r="MOP146" s="1"/>
      <c r="MOQ146" s="1"/>
      <c r="MOR146" s="1"/>
      <c r="MOS146" s="1"/>
      <c r="MOT146" s="1"/>
      <c r="MOU146" s="1"/>
      <c r="MOV146" s="1"/>
      <c r="MOW146" s="1"/>
      <c r="MOX146" s="1"/>
      <c r="MOY146" s="1"/>
      <c r="MOZ146" s="1"/>
      <c r="MPA146" s="1"/>
      <c r="MPB146" s="1"/>
      <c r="MPC146" s="1"/>
      <c r="MPD146" s="1"/>
      <c r="MPE146" s="1"/>
      <c r="MPF146" s="1"/>
      <c r="MPG146" s="1"/>
      <c r="MPH146" s="1"/>
      <c r="MPI146" s="1"/>
      <c r="MPJ146" s="1"/>
      <c r="MPK146" s="1"/>
      <c r="MPL146" s="1"/>
      <c r="MPM146" s="1"/>
      <c r="MPN146" s="1"/>
      <c r="MPO146" s="1"/>
      <c r="MPP146" s="1"/>
      <c r="MPQ146" s="1"/>
      <c r="MPR146" s="1"/>
      <c r="MPS146" s="1"/>
      <c r="MPT146" s="1"/>
      <c r="MPU146" s="1"/>
      <c r="MPV146" s="1"/>
      <c r="MPW146" s="1"/>
      <c r="MPX146" s="1"/>
      <c r="MPY146" s="1"/>
      <c r="MPZ146" s="1"/>
      <c r="MQA146" s="1"/>
      <c r="MQB146" s="1"/>
      <c r="MQC146" s="1"/>
      <c r="MQD146" s="1"/>
      <c r="MQE146" s="1"/>
      <c r="MQF146" s="1"/>
      <c r="MQG146" s="1"/>
      <c r="MQH146" s="1"/>
      <c r="MQI146" s="1"/>
      <c r="MQJ146" s="1"/>
      <c r="MQK146" s="1"/>
      <c r="MQL146" s="1"/>
      <c r="MQM146" s="1"/>
      <c r="MQN146" s="1"/>
      <c r="MQO146" s="1"/>
      <c r="MQP146" s="1"/>
      <c r="MQQ146" s="1"/>
      <c r="MQR146" s="1"/>
      <c r="MQS146" s="1"/>
      <c r="MQT146" s="1"/>
      <c r="MQU146" s="1"/>
      <c r="MQV146" s="1"/>
      <c r="MQW146" s="1"/>
      <c r="MQX146" s="1"/>
      <c r="MQY146" s="1"/>
      <c r="MQZ146" s="1"/>
      <c r="MRA146" s="1"/>
      <c r="MRB146" s="1"/>
      <c r="MRC146" s="1"/>
      <c r="MRD146" s="1"/>
      <c r="MRE146" s="1"/>
      <c r="MRF146" s="1"/>
      <c r="MRG146" s="1"/>
      <c r="MRH146" s="1"/>
      <c r="MRI146" s="1"/>
      <c r="MRJ146" s="1"/>
      <c r="MRK146" s="1"/>
      <c r="MRL146" s="1"/>
      <c r="MRM146" s="1"/>
      <c r="MRN146" s="1"/>
      <c r="MRO146" s="1"/>
      <c r="MRP146" s="1"/>
      <c r="MRQ146" s="1"/>
      <c r="MRR146" s="1"/>
      <c r="MRS146" s="1"/>
      <c r="MRT146" s="1"/>
      <c r="MRU146" s="1"/>
      <c r="MRV146" s="1"/>
      <c r="MRW146" s="1"/>
      <c r="MRX146" s="1"/>
      <c r="MRY146" s="1"/>
      <c r="MRZ146" s="1"/>
      <c r="MSA146" s="1"/>
      <c r="MSB146" s="1"/>
      <c r="MSC146" s="1"/>
      <c r="MSD146" s="1"/>
      <c r="MSE146" s="1"/>
      <c r="MSF146" s="1"/>
      <c r="MSG146" s="1"/>
      <c r="MSH146" s="1"/>
      <c r="MSI146" s="1"/>
      <c r="MSJ146" s="1"/>
      <c r="MSK146" s="1"/>
      <c r="MSL146" s="1"/>
      <c r="MSM146" s="1"/>
      <c r="MSN146" s="1"/>
      <c r="MSO146" s="1"/>
      <c r="MSP146" s="1"/>
      <c r="MSQ146" s="1"/>
      <c r="MSR146" s="1"/>
      <c r="MSS146" s="1"/>
      <c r="MST146" s="1"/>
      <c r="MSU146" s="1"/>
      <c r="MSV146" s="1"/>
      <c r="MSW146" s="1"/>
      <c r="MSX146" s="1"/>
      <c r="MSY146" s="1"/>
      <c r="MSZ146" s="1"/>
      <c r="MTA146" s="1"/>
      <c r="MTB146" s="1"/>
      <c r="MTC146" s="1"/>
      <c r="MTD146" s="1"/>
      <c r="MTE146" s="1"/>
      <c r="MTF146" s="1"/>
      <c r="MTG146" s="1"/>
      <c r="MTH146" s="1"/>
      <c r="MTI146" s="1"/>
      <c r="MTJ146" s="1"/>
      <c r="MTK146" s="1"/>
      <c r="MTL146" s="1"/>
      <c r="MTM146" s="1"/>
      <c r="MTN146" s="1"/>
      <c r="MTO146" s="1"/>
      <c r="MTP146" s="1"/>
      <c r="MTQ146" s="1"/>
      <c r="MTR146" s="1"/>
      <c r="MTS146" s="1"/>
      <c r="MTT146" s="1"/>
      <c r="MTU146" s="1"/>
      <c r="MTV146" s="1"/>
      <c r="MTW146" s="1"/>
      <c r="MTX146" s="1"/>
      <c r="MTY146" s="1"/>
      <c r="MTZ146" s="1"/>
      <c r="MUA146" s="1"/>
      <c r="MUB146" s="1"/>
      <c r="MUC146" s="1"/>
      <c r="MUD146" s="1"/>
      <c r="MUE146" s="1"/>
      <c r="MUF146" s="1"/>
      <c r="MUG146" s="1"/>
      <c r="MUH146" s="1"/>
      <c r="MUI146" s="1"/>
      <c r="MUJ146" s="1"/>
      <c r="MUK146" s="1"/>
      <c r="MUL146" s="1"/>
      <c r="MUM146" s="1"/>
      <c r="MUN146" s="1"/>
      <c r="MUO146" s="1"/>
      <c r="MUP146" s="1"/>
      <c r="MUQ146" s="1"/>
      <c r="MUR146" s="1"/>
      <c r="MUS146" s="1"/>
      <c r="MUT146" s="1"/>
      <c r="MUU146" s="1"/>
      <c r="MUV146" s="1"/>
      <c r="MUW146" s="1"/>
      <c r="MUX146" s="1"/>
      <c r="MUY146" s="1"/>
      <c r="MUZ146" s="1"/>
      <c r="MVA146" s="1"/>
      <c r="MVB146" s="1"/>
      <c r="MVC146" s="1"/>
      <c r="MVD146" s="1"/>
      <c r="MVE146" s="1"/>
      <c r="MVF146" s="1"/>
      <c r="MVG146" s="1"/>
      <c r="MVH146" s="1"/>
      <c r="MVI146" s="1"/>
      <c r="MVJ146" s="1"/>
      <c r="MVK146" s="1"/>
      <c r="MVL146" s="1"/>
      <c r="MVM146" s="1"/>
      <c r="MVN146" s="1"/>
      <c r="MVO146" s="1"/>
      <c r="MVP146" s="1"/>
      <c r="MVQ146" s="1"/>
      <c r="MVR146" s="1"/>
      <c r="MVS146" s="1"/>
      <c r="MVT146" s="1"/>
      <c r="MVU146" s="1"/>
      <c r="MVV146" s="1"/>
      <c r="MVW146" s="1"/>
      <c r="MVX146" s="1"/>
      <c r="MVY146" s="1"/>
      <c r="MVZ146" s="1"/>
      <c r="MWA146" s="1"/>
      <c r="MWB146" s="1"/>
      <c r="MWC146" s="1"/>
      <c r="MWD146" s="1"/>
      <c r="MWE146" s="1"/>
      <c r="MWF146" s="1"/>
      <c r="MWG146" s="1"/>
      <c r="MWH146" s="1"/>
      <c r="MWI146" s="1"/>
      <c r="MWJ146" s="1"/>
      <c r="MWK146" s="1"/>
      <c r="MWL146" s="1"/>
      <c r="MWM146" s="1"/>
      <c r="MWN146" s="1"/>
      <c r="MWO146" s="1"/>
      <c r="MWP146" s="1"/>
      <c r="MWQ146" s="1"/>
      <c r="MWR146" s="1"/>
      <c r="MWS146" s="1"/>
      <c r="MWT146" s="1"/>
      <c r="MWU146" s="1"/>
      <c r="MWV146" s="1"/>
      <c r="MWW146" s="1"/>
      <c r="MWX146" s="1"/>
      <c r="MWY146" s="1"/>
      <c r="MWZ146" s="1"/>
      <c r="MXA146" s="1"/>
      <c r="MXB146" s="1"/>
      <c r="MXC146" s="1"/>
      <c r="MXD146" s="1"/>
      <c r="MXE146" s="1"/>
      <c r="MXF146" s="1"/>
      <c r="MXG146" s="1"/>
      <c r="MXH146" s="1"/>
      <c r="MXI146" s="1"/>
      <c r="MXJ146" s="1"/>
      <c r="MXK146" s="1"/>
      <c r="MXL146" s="1"/>
      <c r="MXM146" s="1"/>
      <c r="MXN146" s="1"/>
      <c r="MXO146" s="1"/>
      <c r="MXP146" s="1"/>
      <c r="MXQ146" s="1"/>
      <c r="MXR146" s="1"/>
      <c r="MXS146" s="1"/>
      <c r="MXT146" s="1"/>
      <c r="MXU146" s="1"/>
      <c r="MXV146" s="1"/>
      <c r="MXW146" s="1"/>
      <c r="MXX146" s="1"/>
      <c r="MXY146" s="1"/>
      <c r="MXZ146" s="1"/>
      <c r="MYA146" s="1"/>
      <c r="MYB146" s="1"/>
      <c r="MYC146" s="1"/>
      <c r="MYD146" s="1"/>
      <c r="MYE146" s="1"/>
      <c r="MYF146" s="1"/>
      <c r="MYG146" s="1"/>
      <c r="MYH146" s="1"/>
      <c r="MYI146" s="1"/>
      <c r="MYJ146" s="1"/>
      <c r="MYK146" s="1"/>
      <c r="MYL146" s="1"/>
      <c r="MYM146" s="1"/>
      <c r="MYN146" s="1"/>
      <c r="MYO146" s="1"/>
      <c r="MYP146" s="1"/>
      <c r="MYQ146" s="1"/>
      <c r="MYR146" s="1"/>
      <c r="MYS146" s="1"/>
      <c r="MYT146" s="1"/>
      <c r="MYU146" s="1"/>
      <c r="MYV146" s="1"/>
      <c r="MYW146" s="1"/>
      <c r="MYX146" s="1"/>
      <c r="MYY146" s="1"/>
      <c r="MYZ146" s="1"/>
      <c r="MZA146" s="1"/>
      <c r="MZB146" s="1"/>
      <c r="MZC146" s="1"/>
      <c r="MZD146" s="1"/>
      <c r="MZE146" s="1"/>
      <c r="MZF146" s="1"/>
      <c r="MZG146" s="1"/>
      <c r="MZH146" s="1"/>
      <c r="MZI146" s="1"/>
      <c r="MZJ146" s="1"/>
      <c r="MZK146" s="1"/>
      <c r="MZL146" s="1"/>
      <c r="MZM146" s="1"/>
      <c r="MZN146" s="1"/>
      <c r="MZO146" s="1"/>
      <c r="MZP146" s="1"/>
      <c r="MZQ146" s="1"/>
      <c r="MZR146" s="1"/>
      <c r="MZS146" s="1"/>
      <c r="MZT146" s="1"/>
      <c r="MZU146" s="1"/>
      <c r="MZV146" s="1"/>
      <c r="MZW146" s="1"/>
      <c r="MZX146" s="1"/>
      <c r="MZY146" s="1"/>
      <c r="MZZ146" s="1"/>
      <c r="NAA146" s="1"/>
      <c r="NAB146" s="1"/>
      <c r="NAC146" s="1"/>
      <c r="NAD146" s="1"/>
      <c r="NAE146" s="1"/>
      <c r="NAF146" s="1"/>
      <c r="NAG146" s="1"/>
      <c r="NAH146" s="1"/>
      <c r="NAI146" s="1"/>
      <c r="NAJ146" s="1"/>
      <c r="NAK146" s="1"/>
      <c r="NAL146" s="1"/>
      <c r="NAM146" s="1"/>
      <c r="NAN146" s="1"/>
      <c r="NAO146" s="1"/>
      <c r="NAP146" s="1"/>
      <c r="NAQ146" s="1"/>
      <c r="NAR146" s="1"/>
      <c r="NAS146" s="1"/>
      <c r="NAT146" s="1"/>
      <c r="NAU146" s="1"/>
      <c r="NAV146" s="1"/>
      <c r="NAW146" s="1"/>
      <c r="NAX146" s="1"/>
      <c r="NAY146" s="1"/>
      <c r="NAZ146" s="1"/>
      <c r="NBA146" s="1"/>
      <c r="NBB146" s="1"/>
      <c r="NBC146" s="1"/>
      <c r="NBD146" s="1"/>
      <c r="NBE146" s="1"/>
      <c r="NBF146" s="1"/>
      <c r="NBG146" s="1"/>
      <c r="NBH146" s="1"/>
      <c r="NBI146" s="1"/>
      <c r="NBJ146" s="1"/>
      <c r="NBK146" s="1"/>
      <c r="NBL146" s="1"/>
      <c r="NBM146" s="1"/>
      <c r="NBN146" s="1"/>
      <c r="NBO146" s="1"/>
      <c r="NBP146" s="1"/>
      <c r="NBQ146" s="1"/>
      <c r="NBR146" s="1"/>
      <c r="NBS146" s="1"/>
      <c r="NBT146" s="1"/>
      <c r="NBU146" s="1"/>
      <c r="NBV146" s="1"/>
      <c r="NBW146" s="1"/>
      <c r="NBX146" s="1"/>
      <c r="NBY146" s="1"/>
      <c r="NBZ146" s="1"/>
      <c r="NCA146" s="1"/>
      <c r="NCB146" s="1"/>
      <c r="NCC146" s="1"/>
      <c r="NCD146" s="1"/>
      <c r="NCE146" s="1"/>
      <c r="NCF146" s="1"/>
      <c r="NCG146" s="1"/>
      <c r="NCH146" s="1"/>
      <c r="NCI146" s="1"/>
      <c r="NCJ146" s="1"/>
      <c r="NCK146" s="1"/>
      <c r="NCL146" s="1"/>
      <c r="NCM146" s="1"/>
      <c r="NCN146" s="1"/>
      <c r="NCO146" s="1"/>
      <c r="NCP146" s="1"/>
      <c r="NCQ146" s="1"/>
      <c r="NCR146" s="1"/>
      <c r="NCS146" s="1"/>
      <c r="NCT146" s="1"/>
      <c r="NCU146" s="1"/>
      <c r="NCV146" s="1"/>
      <c r="NCW146" s="1"/>
      <c r="NCX146" s="1"/>
      <c r="NCY146" s="1"/>
      <c r="NCZ146" s="1"/>
      <c r="NDA146" s="1"/>
      <c r="NDB146" s="1"/>
      <c r="NDC146" s="1"/>
      <c r="NDD146" s="1"/>
      <c r="NDE146" s="1"/>
      <c r="NDF146" s="1"/>
      <c r="NDG146" s="1"/>
      <c r="NDH146" s="1"/>
      <c r="NDI146" s="1"/>
      <c r="NDJ146" s="1"/>
      <c r="NDK146" s="1"/>
      <c r="NDL146" s="1"/>
      <c r="NDM146" s="1"/>
      <c r="NDN146" s="1"/>
      <c r="NDO146" s="1"/>
      <c r="NDP146" s="1"/>
      <c r="NDQ146" s="1"/>
      <c r="NDR146" s="1"/>
      <c r="NDS146" s="1"/>
      <c r="NDT146" s="1"/>
      <c r="NDU146" s="1"/>
      <c r="NDV146" s="1"/>
      <c r="NDW146" s="1"/>
      <c r="NDX146" s="1"/>
      <c r="NDY146" s="1"/>
      <c r="NDZ146" s="1"/>
      <c r="NEA146" s="1"/>
      <c r="NEB146" s="1"/>
      <c r="NEC146" s="1"/>
      <c r="NED146" s="1"/>
      <c r="NEE146" s="1"/>
      <c r="NEF146" s="1"/>
      <c r="NEG146" s="1"/>
      <c r="NEH146" s="1"/>
      <c r="NEI146" s="1"/>
      <c r="NEJ146" s="1"/>
      <c r="NEK146" s="1"/>
      <c r="NEL146" s="1"/>
      <c r="NEM146" s="1"/>
      <c r="NEN146" s="1"/>
      <c r="NEO146" s="1"/>
      <c r="NEP146" s="1"/>
      <c r="NEQ146" s="1"/>
      <c r="NER146" s="1"/>
      <c r="NES146" s="1"/>
      <c r="NET146" s="1"/>
      <c r="NEU146" s="1"/>
      <c r="NEV146" s="1"/>
      <c r="NEW146" s="1"/>
      <c r="NEX146" s="1"/>
      <c r="NEY146" s="1"/>
      <c r="NEZ146" s="1"/>
      <c r="NFA146" s="1"/>
      <c r="NFB146" s="1"/>
      <c r="NFC146" s="1"/>
      <c r="NFD146" s="1"/>
      <c r="NFE146" s="1"/>
      <c r="NFF146" s="1"/>
      <c r="NFG146" s="1"/>
      <c r="NFH146" s="1"/>
      <c r="NFI146" s="1"/>
      <c r="NFJ146" s="1"/>
      <c r="NFK146" s="1"/>
      <c r="NFL146" s="1"/>
      <c r="NFM146" s="1"/>
      <c r="NFN146" s="1"/>
      <c r="NFO146" s="1"/>
      <c r="NFP146" s="1"/>
      <c r="NFQ146" s="1"/>
      <c r="NFR146" s="1"/>
      <c r="NFS146" s="1"/>
      <c r="NFT146" s="1"/>
      <c r="NFU146" s="1"/>
      <c r="NFV146" s="1"/>
      <c r="NFW146" s="1"/>
      <c r="NFX146" s="1"/>
      <c r="NFY146" s="1"/>
      <c r="NFZ146" s="1"/>
      <c r="NGA146" s="1"/>
      <c r="NGB146" s="1"/>
      <c r="NGC146" s="1"/>
      <c r="NGD146" s="1"/>
      <c r="NGE146" s="1"/>
      <c r="NGF146" s="1"/>
      <c r="NGG146" s="1"/>
      <c r="NGH146" s="1"/>
      <c r="NGI146" s="1"/>
      <c r="NGJ146" s="1"/>
      <c r="NGK146" s="1"/>
      <c r="NGL146" s="1"/>
      <c r="NGM146" s="1"/>
      <c r="NGN146" s="1"/>
      <c r="NGO146" s="1"/>
      <c r="NGP146" s="1"/>
      <c r="NGQ146" s="1"/>
      <c r="NGR146" s="1"/>
      <c r="NGS146" s="1"/>
      <c r="NGT146" s="1"/>
      <c r="NGU146" s="1"/>
      <c r="NGV146" s="1"/>
      <c r="NGW146" s="1"/>
      <c r="NGX146" s="1"/>
      <c r="NGY146" s="1"/>
      <c r="NGZ146" s="1"/>
      <c r="NHA146" s="1"/>
      <c r="NHB146" s="1"/>
      <c r="NHC146" s="1"/>
      <c r="NHD146" s="1"/>
      <c r="NHE146" s="1"/>
      <c r="NHF146" s="1"/>
      <c r="NHG146" s="1"/>
      <c r="NHH146" s="1"/>
      <c r="NHI146" s="1"/>
      <c r="NHJ146" s="1"/>
      <c r="NHK146" s="1"/>
      <c r="NHL146" s="1"/>
      <c r="NHM146" s="1"/>
      <c r="NHN146" s="1"/>
      <c r="NHO146" s="1"/>
      <c r="NHP146" s="1"/>
      <c r="NHQ146" s="1"/>
      <c r="NHR146" s="1"/>
      <c r="NHS146" s="1"/>
      <c r="NHT146" s="1"/>
      <c r="NHU146" s="1"/>
      <c r="NHV146" s="1"/>
      <c r="NHW146" s="1"/>
      <c r="NHX146" s="1"/>
      <c r="NHY146" s="1"/>
      <c r="NHZ146" s="1"/>
      <c r="NIA146" s="1"/>
      <c r="NIB146" s="1"/>
      <c r="NIC146" s="1"/>
      <c r="NID146" s="1"/>
      <c r="NIE146" s="1"/>
      <c r="NIF146" s="1"/>
      <c r="NIG146" s="1"/>
      <c r="NIH146" s="1"/>
      <c r="NII146" s="1"/>
      <c r="NIJ146" s="1"/>
      <c r="NIK146" s="1"/>
      <c r="NIL146" s="1"/>
      <c r="NIM146" s="1"/>
      <c r="NIN146" s="1"/>
      <c r="NIO146" s="1"/>
      <c r="NIP146" s="1"/>
      <c r="NIQ146" s="1"/>
      <c r="NIR146" s="1"/>
      <c r="NIS146" s="1"/>
      <c r="NIT146" s="1"/>
      <c r="NIU146" s="1"/>
      <c r="NIV146" s="1"/>
      <c r="NIW146" s="1"/>
      <c r="NIX146" s="1"/>
      <c r="NIY146" s="1"/>
      <c r="NIZ146" s="1"/>
      <c r="NJA146" s="1"/>
      <c r="NJB146" s="1"/>
      <c r="NJC146" s="1"/>
      <c r="NJD146" s="1"/>
      <c r="NJE146" s="1"/>
      <c r="NJF146" s="1"/>
      <c r="NJG146" s="1"/>
      <c r="NJH146" s="1"/>
      <c r="NJI146" s="1"/>
      <c r="NJJ146" s="1"/>
      <c r="NJK146" s="1"/>
      <c r="NJL146" s="1"/>
      <c r="NJM146" s="1"/>
      <c r="NJN146" s="1"/>
      <c r="NJO146" s="1"/>
      <c r="NJP146" s="1"/>
      <c r="NJQ146" s="1"/>
      <c r="NJR146" s="1"/>
      <c r="NJS146" s="1"/>
      <c r="NJT146" s="1"/>
      <c r="NJU146" s="1"/>
      <c r="NJV146" s="1"/>
      <c r="NJW146" s="1"/>
      <c r="NJX146" s="1"/>
      <c r="NJY146" s="1"/>
      <c r="NJZ146" s="1"/>
      <c r="NKA146" s="1"/>
      <c r="NKB146" s="1"/>
      <c r="NKC146" s="1"/>
      <c r="NKD146" s="1"/>
      <c r="NKE146" s="1"/>
      <c r="NKF146" s="1"/>
      <c r="NKG146" s="1"/>
      <c r="NKH146" s="1"/>
      <c r="NKI146" s="1"/>
      <c r="NKJ146" s="1"/>
      <c r="NKK146" s="1"/>
      <c r="NKL146" s="1"/>
      <c r="NKM146" s="1"/>
      <c r="NKN146" s="1"/>
      <c r="NKO146" s="1"/>
      <c r="NKP146" s="1"/>
      <c r="NKQ146" s="1"/>
      <c r="NKR146" s="1"/>
      <c r="NKS146" s="1"/>
      <c r="NKT146" s="1"/>
      <c r="NKU146" s="1"/>
      <c r="NKV146" s="1"/>
      <c r="NKW146" s="1"/>
      <c r="NKX146" s="1"/>
      <c r="NKY146" s="1"/>
      <c r="NKZ146" s="1"/>
      <c r="NLA146" s="1"/>
      <c r="NLB146" s="1"/>
      <c r="NLC146" s="1"/>
      <c r="NLD146" s="1"/>
      <c r="NLE146" s="1"/>
      <c r="NLF146" s="1"/>
      <c r="NLG146" s="1"/>
      <c r="NLH146" s="1"/>
      <c r="NLI146" s="1"/>
      <c r="NLJ146" s="1"/>
      <c r="NLK146" s="1"/>
      <c r="NLL146" s="1"/>
      <c r="NLM146" s="1"/>
      <c r="NLN146" s="1"/>
      <c r="NLO146" s="1"/>
      <c r="NLP146" s="1"/>
      <c r="NLQ146" s="1"/>
      <c r="NLR146" s="1"/>
      <c r="NLS146" s="1"/>
      <c r="NLT146" s="1"/>
      <c r="NLU146" s="1"/>
      <c r="NLV146" s="1"/>
      <c r="NLW146" s="1"/>
      <c r="NLX146" s="1"/>
      <c r="NLY146" s="1"/>
      <c r="NLZ146" s="1"/>
      <c r="NMA146" s="1"/>
      <c r="NMB146" s="1"/>
      <c r="NMC146" s="1"/>
      <c r="NMD146" s="1"/>
      <c r="NME146" s="1"/>
      <c r="NMF146" s="1"/>
      <c r="NMG146" s="1"/>
      <c r="NMH146" s="1"/>
      <c r="NMI146" s="1"/>
      <c r="NMJ146" s="1"/>
      <c r="NMK146" s="1"/>
      <c r="NML146" s="1"/>
      <c r="NMM146" s="1"/>
      <c r="NMN146" s="1"/>
      <c r="NMO146" s="1"/>
      <c r="NMP146" s="1"/>
      <c r="NMQ146" s="1"/>
      <c r="NMR146" s="1"/>
      <c r="NMS146" s="1"/>
      <c r="NMT146" s="1"/>
      <c r="NMU146" s="1"/>
      <c r="NMV146" s="1"/>
      <c r="NMW146" s="1"/>
      <c r="NMX146" s="1"/>
      <c r="NMY146" s="1"/>
      <c r="NMZ146" s="1"/>
      <c r="NNA146" s="1"/>
      <c r="NNB146" s="1"/>
      <c r="NNC146" s="1"/>
      <c r="NND146" s="1"/>
      <c r="NNE146" s="1"/>
      <c r="NNF146" s="1"/>
      <c r="NNG146" s="1"/>
      <c r="NNH146" s="1"/>
      <c r="NNI146" s="1"/>
      <c r="NNJ146" s="1"/>
      <c r="NNK146" s="1"/>
      <c r="NNL146" s="1"/>
      <c r="NNM146" s="1"/>
      <c r="NNN146" s="1"/>
      <c r="NNO146" s="1"/>
      <c r="NNP146" s="1"/>
      <c r="NNQ146" s="1"/>
      <c r="NNR146" s="1"/>
      <c r="NNS146" s="1"/>
      <c r="NNT146" s="1"/>
      <c r="NNU146" s="1"/>
      <c r="NNV146" s="1"/>
      <c r="NNW146" s="1"/>
      <c r="NNX146" s="1"/>
      <c r="NNY146" s="1"/>
      <c r="NNZ146" s="1"/>
      <c r="NOA146" s="1"/>
      <c r="NOB146" s="1"/>
      <c r="NOC146" s="1"/>
      <c r="NOD146" s="1"/>
      <c r="NOE146" s="1"/>
      <c r="NOF146" s="1"/>
      <c r="NOG146" s="1"/>
      <c r="NOH146" s="1"/>
      <c r="NOI146" s="1"/>
      <c r="NOJ146" s="1"/>
      <c r="NOK146" s="1"/>
      <c r="NOL146" s="1"/>
      <c r="NOM146" s="1"/>
      <c r="NON146" s="1"/>
      <c r="NOO146" s="1"/>
      <c r="NOP146" s="1"/>
      <c r="NOQ146" s="1"/>
      <c r="NOR146" s="1"/>
      <c r="NOS146" s="1"/>
      <c r="NOT146" s="1"/>
      <c r="NOU146" s="1"/>
      <c r="NOV146" s="1"/>
      <c r="NOW146" s="1"/>
      <c r="NOX146" s="1"/>
      <c r="NOY146" s="1"/>
      <c r="NOZ146" s="1"/>
      <c r="NPA146" s="1"/>
      <c r="NPB146" s="1"/>
      <c r="NPC146" s="1"/>
      <c r="NPD146" s="1"/>
      <c r="NPE146" s="1"/>
      <c r="NPF146" s="1"/>
      <c r="NPG146" s="1"/>
      <c r="NPH146" s="1"/>
      <c r="NPI146" s="1"/>
      <c r="NPJ146" s="1"/>
      <c r="NPK146" s="1"/>
      <c r="NPL146" s="1"/>
      <c r="NPM146" s="1"/>
      <c r="NPN146" s="1"/>
      <c r="NPO146" s="1"/>
      <c r="NPP146" s="1"/>
      <c r="NPQ146" s="1"/>
      <c r="NPR146" s="1"/>
      <c r="NPS146" s="1"/>
      <c r="NPT146" s="1"/>
      <c r="NPU146" s="1"/>
      <c r="NPV146" s="1"/>
      <c r="NPW146" s="1"/>
      <c r="NPX146" s="1"/>
      <c r="NPY146" s="1"/>
      <c r="NPZ146" s="1"/>
      <c r="NQA146" s="1"/>
      <c r="NQB146" s="1"/>
      <c r="NQC146" s="1"/>
      <c r="NQD146" s="1"/>
      <c r="NQE146" s="1"/>
      <c r="NQF146" s="1"/>
      <c r="NQG146" s="1"/>
      <c r="NQH146" s="1"/>
      <c r="NQI146" s="1"/>
      <c r="NQJ146" s="1"/>
      <c r="NQK146" s="1"/>
      <c r="NQL146" s="1"/>
      <c r="NQM146" s="1"/>
      <c r="NQN146" s="1"/>
      <c r="NQO146" s="1"/>
      <c r="NQP146" s="1"/>
      <c r="NQQ146" s="1"/>
      <c r="NQR146" s="1"/>
      <c r="NQS146" s="1"/>
      <c r="NQT146" s="1"/>
      <c r="NQU146" s="1"/>
      <c r="NQV146" s="1"/>
      <c r="NQW146" s="1"/>
      <c r="NQX146" s="1"/>
      <c r="NQY146" s="1"/>
      <c r="NQZ146" s="1"/>
      <c r="NRA146" s="1"/>
      <c r="NRB146" s="1"/>
      <c r="NRC146" s="1"/>
      <c r="NRD146" s="1"/>
      <c r="NRE146" s="1"/>
      <c r="NRF146" s="1"/>
      <c r="NRG146" s="1"/>
      <c r="NRH146" s="1"/>
      <c r="NRI146" s="1"/>
      <c r="NRJ146" s="1"/>
      <c r="NRK146" s="1"/>
      <c r="NRL146" s="1"/>
      <c r="NRM146" s="1"/>
      <c r="NRN146" s="1"/>
      <c r="NRO146" s="1"/>
      <c r="NRP146" s="1"/>
      <c r="NRQ146" s="1"/>
      <c r="NRR146" s="1"/>
      <c r="NRS146" s="1"/>
      <c r="NRT146" s="1"/>
      <c r="NRU146" s="1"/>
      <c r="NRV146" s="1"/>
      <c r="NRW146" s="1"/>
      <c r="NRX146" s="1"/>
      <c r="NRY146" s="1"/>
      <c r="NRZ146" s="1"/>
      <c r="NSA146" s="1"/>
      <c r="NSB146" s="1"/>
      <c r="NSC146" s="1"/>
      <c r="NSD146" s="1"/>
      <c r="NSE146" s="1"/>
      <c r="NSF146" s="1"/>
      <c r="NSG146" s="1"/>
      <c r="NSH146" s="1"/>
      <c r="NSI146" s="1"/>
      <c r="NSJ146" s="1"/>
      <c r="NSK146" s="1"/>
      <c r="NSL146" s="1"/>
      <c r="NSM146" s="1"/>
      <c r="NSN146" s="1"/>
      <c r="NSO146" s="1"/>
      <c r="NSP146" s="1"/>
      <c r="NSQ146" s="1"/>
      <c r="NSR146" s="1"/>
      <c r="NSS146" s="1"/>
      <c r="NST146" s="1"/>
      <c r="NSU146" s="1"/>
      <c r="NSV146" s="1"/>
      <c r="NSW146" s="1"/>
      <c r="NSX146" s="1"/>
      <c r="NSY146" s="1"/>
      <c r="NSZ146" s="1"/>
      <c r="NTA146" s="1"/>
      <c r="NTB146" s="1"/>
      <c r="NTC146" s="1"/>
      <c r="NTD146" s="1"/>
      <c r="NTE146" s="1"/>
      <c r="NTF146" s="1"/>
      <c r="NTG146" s="1"/>
      <c r="NTH146" s="1"/>
      <c r="NTI146" s="1"/>
      <c r="NTJ146" s="1"/>
      <c r="NTK146" s="1"/>
      <c r="NTL146" s="1"/>
      <c r="NTM146" s="1"/>
      <c r="NTN146" s="1"/>
      <c r="NTO146" s="1"/>
      <c r="NTP146" s="1"/>
      <c r="NTQ146" s="1"/>
      <c r="NTR146" s="1"/>
      <c r="NTS146" s="1"/>
      <c r="NTT146" s="1"/>
      <c r="NTU146" s="1"/>
      <c r="NTV146" s="1"/>
      <c r="NTW146" s="1"/>
      <c r="NTX146" s="1"/>
      <c r="NTY146" s="1"/>
      <c r="NTZ146" s="1"/>
      <c r="NUA146" s="1"/>
      <c r="NUB146" s="1"/>
      <c r="NUC146" s="1"/>
      <c r="NUD146" s="1"/>
      <c r="NUE146" s="1"/>
      <c r="NUF146" s="1"/>
      <c r="NUG146" s="1"/>
      <c r="NUH146" s="1"/>
      <c r="NUI146" s="1"/>
      <c r="NUJ146" s="1"/>
      <c r="NUK146" s="1"/>
      <c r="NUL146" s="1"/>
      <c r="NUM146" s="1"/>
      <c r="NUN146" s="1"/>
      <c r="NUO146" s="1"/>
      <c r="NUP146" s="1"/>
      <c r="NUQ146" s="1"/>
      <c r="NUR146" s="1"/>
      <c r="NUS146" s="1"/>
      <c r="NUT146" s="1"/>
      <c r="NUU146" s="1"/>
      <c r="NUV146" s="1"/>
      <c r="NUW146" s="1"/>
      <c r="NUX146" s="1"/>
      <c r="NUY146" s="1"/>
      <c r="NUZ146" s="1"/>
      <c r="NVA146" s="1"/>
      <c r="NVB146" s="1"/>
      <c r="NVC146" s="1"/>
      <c r="NVD146" s="1"/>
      <c r="NVE146" s="1"/>
      <c r="NVF146" s="1"/>
      <c r="NVG146" s="1"/>
      <c r="NVH146" s="1"/>
      <c r="NVI146" s="1"/>
      <c r="NVJ146" s="1"/>
      <c r="NVK146" s="1"/>
      <c r="NVL146" s="1"/>
      <c r="NVM146" s="1"/>
      <c r="NVN146" s="1"/>
      <c r="NVO146" s="1"/>
      <c r="NVP146" s="1"/>
      <c r="NVQ146" s="1"/>
      <c r="NVR146" s="1"/>
      <c r="NVS146" s="1"/>
      <c r="NVT146" s="1"/>
      <c r="NVU146" s="1"/>
      <c r="NVV146" s="1"/>
      <c r="NVW146" s="1"/>
      <c r="NVX146" s="1"/>
      <c r="NVY146" s="1"/>
      <c r="NVZ146" s="1"/>
      <c r="NWA146" s="1"/>
      <c r="NWB146" s="1"/>
      <c r="NWC146" s="1"/>
      <c r="NWD146" s="1"/>
      <c r="NWE146" s="1"/>
      <c r="NWF146" s="1"/>
      <c r="NWG146" s="1"/>
      <c r="NWH146" s="1"/>
      <c r="NWI146" s="1"/>
      <c r="NWJ146" s="1"/>
      <c r="NWK146" s="1"/>
      <c r="NWL146" s="1"/>
      <c r="NWM146" s="1"/>
      <c r="NWN146" s="1"/>
      <c r="NWO146" s="1"/>
      <c r="NWP146" s="1"/>
      <c r="NWQ146" s="1"/>
      <c r="NWR146" s="1"/>
      <c r="NWS146" s="1"/>
      <c r="NWT146" s="1"/>
      <c r="NWU146" s="1"/>
      <c r="NWV146" s="1"/>
      <c r="NWW146" s="1"/>
      <c r="NWX146" s="1"/>
      <c r="NWY146" s="1"/>
      <c r="NWZ146" s="1"/>
      <c r="NXA146" s="1"/>
      <c r="NXB146" s="1"/>
      <c r="NXC146" s="1"/>
      <c r="NXD146" s="1"/>
      <c r="NXE146" s="1"/>
      <c r="NXF146" s="1"/>
      <c r="NXG146" s="1"/>
      <c r="NXH146" s="1"/>
      <c r="NXI146" s="1"/>
      <c r="NXJ146" s="1"/>
      <c r="NXK146" s="1"/>
      <c r="NXL146" s="1"/>
      <c r="NXM146" s="1"/>
      <c r="NXN146" s="1"/>
      <c r="NXO146" s="1"/>
      <c r="NXP146" s="1"/>
      <c r="NXQ146" s="1"/>
      <c r="NXR146" s="1"/>
      <c r="NXS146" s="1"/>
      <c r="NXT146" s="1"/>
      <c r="NXU146" s="1"/>
      <c r="NXV146" s="1"/>
      <c r="NXW146" s="1"/>
      <c r="NXX146" s="1"/>
      <c r="NXY146" s="1"/>
      <c r="NXZ146" s="1"/>
      <c r="NYA146" s="1"/>
      <c r="NYB146" s="1"/>
      <c r="NYC146" s="1"/>
      <c r="NYD146" s="1"/>
      <c r="NYE146" s="1"/>
      <c r="NYF146" s="1"/>
      <c r="NYG146" s="1"/>
      <c r="NYH146" s="1"/>
      <c r="NYI146" s="1"/>
      <c r="NYJ146" s="1"/>
      <c r="NYK146" s="1"/>
      <c r="NYL146" s="1"/>
      <c r="NYM146" s="1"/>
      <c r="NYN146" s="1"/>
      <c r="NYO146" s="1"/>
      <c r="NYP146" s="1"/>
      <c r="NYQ146" s="1"/>
      <c r="NYR146" s="1"/>
      <c r="NYS146" s="1"/>
      <c r="NYT146" s="1"/>
      <c r="NYU146" s="1"/>
      <c r="NYV146" s="1"/>
      <c r="NYW146" s="1"/>
      <c r="NYX146" s="1"/>
      <c r="NYY146" s="1"/>
      <c r="NYZ146" s="1"/>
      <c r="NZA146" s="1"/>
      <c r="NZB146" s="1"/>
      <c r="NZC146" s="1"/>
      <c r="NZD146" s="1"/>
      <c r="NZE146" s="1"/>
      <c r="NZF146" s="1"/>
      <c r="NZG146" s="1"/>
      <c r="NZH146" s="1"/>
      <c r="NZI146" s="1"/>
      <c r="NZJ146" s="1"/>
      <c r="NZK146" s="1"/>
      <c r="NZL146" s="1"/>
      <c r="NZM146" s="1"/>
      <c r="NZN146" s="1"/>
      <c r="NZO146" s="1"/>
      <c r="NZP146" s="1"/>
      <c r="NZQ146" s="1"/>
      <c r="NZR146" s="1"/>
      <c r="NZS146" s="1"/>
      <c r="NZT146" s="1"/>
      <c r="NZU146" s="1"/>
      <c r="NZV146" s="1"/>
      <c r="NZW146" s="1"/>
      <c r="NZX146" s="1"/>
      <c r="NZY146" s="1"/>
      <c r="NZZ146" s="1"/>
      <c r="OAA146" s="1"/>
      <c r="OAB146" s="1"/>
      <c r="OAC146" s="1"/>
      <c r="OAD146" s="1"/>
      <c r="OAE146" s="1"/>
      <c r="OAF146" s="1"/>
      <c r="OAG146" s="1"/>
      <c r="OAH146" s="1"/>
      <c r="OAI146" s="1"/>
      <c r="OAJ146" s="1"/>
      <c r="OAK146" s="1"/>
      <c r="OAL146" s="1"/>
      <c r="OAM146" s="1"/>
      <c r="OAN146" s="1"/>
      <c r="OAO146" s="1"/>
      <c r="OAP146" s="1"/>
      <c r="OAQ146" s="1"/>
      <c r="OAR146" s="1"/>
      <c r="OAS146" s="1"/>
      <c r="OAT146" s="1"/>
      <c r="OAU146" s="1"/>
      <c r="OAV146" s="1"/>
      <c r="OAW146" s="1"/>
      <c r="OAX146" s="1"/>
      <c r="OAY146" s="1"/>
      <c r="OAZ146" s="1"/>
      <c r="OBA146" s="1"/>
      <c r="OBB146" s="1"/>
      <c r="OBC146" s="1"/>
      <c r="OBD146" s="1"/>
      <c r="OBE146" s="1"/>
      <c r="OBF146" s="1"/>
      <c r="OBG146" s="1"/>
      <c r="OBH146" s="1"/>
      <c r="OBI146" s="1"/>
      <c r="OBJ146" s="1"/>
      <c r="OBK146" s="1"/>
      <c r="OBL146" s="1"/>
      <c r="OBM146" s="1"/>
      <c r="OBN146" s="1"/>
      <c r="OBO146" s="1"/>
      <c r="OBP146" s="1"/>
      <c r="OBQ146" s="1"/>
      <c r="OBR146" s="1"/>
      <c r="OBS146" s="1"/>
      <c r="OBT146" s="1"/>
      <c r="OBU146" s="1"/>
      <c r="OBV146" s="1"/>
      <c r="OBW146" s="1"/>
      <c r="OBX146" s="1"/>
      <c r="OBY146" s="1"/>
      <c r="OBZ146" s="1"/>
      <c r="OCA146" s="1"/>
      <c r="OCB146" s="1"/>
      <c r="OCC146" s="1"/>
      <c r="OCD146" s="1"/>
      <c r="OCE146" s="1"/>
      <c r="OCF146" s="1"/>
      <c r="OCG146" s="1"/>
      <c r="OCH146" s="1"/>
      <c r="OCI146" s="1"/>
      <c r="OCJ146" s="1"/>
      <c r="OCK146" s="1"/>
      <c r="OCL146" s="1"/>
      <c r="OCM146" s="1"/>
      <c r="OCN146" s="1"/>
      <c r="OCO146" s="1"/>
      <c r="OCP146" s="1"/>
      <c r="OCQ146" s="1"/>
      <c r="OCR146" s="1"/>
      <c r="OCS146" s="1"/>
      <c r="OCT146" s="1"/>
      <c r="OCU146" s="1"/>
      <c r="OCV146" s="1"/>
      <c r="OCW146" s="1"/>
      <c r="OCX146" s="1"/>
      <c r="OCY146" s="1"/>
      <c r="OCZ146" s="1"/>
      <c r="ODA146" s="1"/>
      <c r="ODB146" s="1"/>
      <c r="ODC146" s="1"/>
      <c r="ODD146" s="1"/>
      <c r="ODE146" s="1"/>
      <c r="ODF146" s="1"/>
      <c r="ODG146" s="1"/>
      <c r="ODH146" s="1"/>
      <c r="ODI146" s="1"/>
      <c r="ODJ146" s="1"/>
      <c r="ODK146" s="1"/>
      <c r="ODL146" s="1"/>
      <c r="ODM146" s="1"/>
      <c r="ODN146" s="1"/>
      <c r="ODO146" s="1"/>
      <c r="ODP146" s="1"/>
      <c r="ODQ146" s="1"/>
      <c r="ODR146" s="1"/>
      <c r="ODS146" s="1"/>
      <c r="ODT146" s="1"/>
      <c r="ODU146" s="1"/>
      <c r="ODV146" s="1"/>
      <c r="ODW146" s="1"/>
      <c r="ODX146" s="1"/>
      <c r="ODY146" s="1"/>
      <c r="ODZ146" s="1"/>
      <c r="OEA146" s="1"/>
      <c r="OEB146" s="1"/>
      <c r="OEC146" s="1"/>
      <c r="OED146" s="1"/>
      <c r="OEE146" s="1"/>
      <c r="OEF146" s="1"/>
      <c r="OEG146" s="1"/>
      <c r="OEH146" s="1"/>
      <c r="OEI146" s="1"/>
      <c r="OEJ146" s="1"/>
      <c r="OEK146" s="1"/>
      <c r="OEL146" s="1"/>
      <c r="OEM146" s="1"/>
      <c r="OEN146" s="1"/>
      <c r="OEO146" s="1"/>
      <c r="OEP146" s="1"/>
      <c r="OEQ146" s="1"/>
      <c r="OER146" s="1"/>
      <c r="OES146" s="1"/>
      <c r="OET146" s="1"/>
      <c r="OEU146" s="1"/>
      <c r="OEV146" s="1"/>
      <c r="OEW146" s="1"/>
      <c r="OEX146" s="1"/>
      <c r="OEY146" s="1"/>
      <c r="OEZ146" s="1"/>
      <c r="OFA146" s="1"/>
      <c r="OFB146" s="1"/>
      <c r="OFC146" s="1"/>
      <c r="OFD146" s="1"/>
      <c r="OFE146" s="1"/>
      <c r="OFF146" s="1"/>
      <c r="OFG146" s="1"/>
      <c r="OFH146" s="1"/>
      <c r="OFI146" s="1"/>
      <c r="OFJ146" s="1"/>
      <c r="OFK146" s="1"/>
      <c r="OFL146" s="1"/>
      <c r="OFM146" s="1"/>
      <c r="OFN146" s="1"/>
      <c r="OFO146" s="1"/>
      <c r="OFP146" s="1"/>
      <c r="OFQ146" s="1"/>
      <c r="OFR146" s="1"/>
      <c r="OFS146" s="1"/>
      <c r="OFT146" s="1"/>
      <c r="OFU146" s="1"/>
      <c r="OFV146" s="1"/>
      <c r="OFW146" s="1"/>
      <c r="OFX146" s="1"/>
      <c r="OFY146" s="1"/>
      <c r="OFZ146" s="1"/>
      <c r="OGA146" s="1"/>
      <c r="OGB146" s="1"/>
      <c r="OGC146" s="1"/>
      <c r="OGD146" s="1"/>
      <c r="OGE146" s="1"/>
      <c r="OGF146" s="1"/>
      <c r="OGG146" s="1"/>
      <c r="OGH146" s="1"/>
      <c r="OGI146" s="1"/>
      <c r="OGJ146" s="1"/>
      <c r="OGK146" s="1"/>
      <c r="OGL146" s="1"/>
      <c r="OGM146" s="1"/>
      <c r="OGN146" s="1"/>
      <c r="OGO146" s="1"/>
      <c r="OGP146" s="1"/>
      <c r="OGQ146" s="1"/>
      <c r="OGR146" s="1"/>
      <c r="OGS146" s="1"/>
      <c r="OGT146" s="1"/>
      <c r="OGU146" s="1"/>
      <c r="OGV146" s="1"/>
      <c r="OGW146" s="1"/>
      <c r="OGX146" s="1"/>
      <c r="OGY146" s="1"/>
      <c r="OGZ146" s="1"/>
      <c r="OHA146" s="1"/>
      <c r="OHB146" s="1"/>
      <c r="OHC146" s="1"/>
      <c r="OHD146" s="1"/>
      <c r="OHE146" s="1"/>
      <c r="OHF146" s="1"/>
      <c r="OHG146" s="1"/>
      <c r="OHH146" s="1"/>
      <c r="OHI146" s="1"/>
      <c r="OHJ146" s="1"/>
      <c r="OHK146" s="1"/>
      <c r="OHL146" s="1"/>
      <c r="OHM146" s="1"/>
      <c r="OHN146" s="1"/>
      <c r="OHO146" s="1"/>
      <c r="OHP146" s="1"/>
      <c r="OHQ146" s="1"/>
      <c r="OHR146" s="1"/>
      <c r="OHS146" s="1"/>
      <c r="OHT146" s="1"/>
      <c r="OHU146" s="1"/>
      <c r="OHV146" s="1"/>
      <c r="OHW146" s="1"/>
      <c r="OHX146" s="1"/>
      <c r="OHY146" s="1"/>
      <c r="OHZ146" s="1"/>
      <c r="OIA146" s="1"/>
      <c r="OIB146" s="1"/>
      <c r="OIC146" s="1"/>
      <c r="OID146" s="1"/>
      <c r="OIE146" s="1"/>
      <c r="OIF146" s="1"/>
      <c r="OIG146" s="1"/>
      <c r="OIH146" s="1"/>
      <c r="OII146" s="1"/>
      <c r="OIJ146" s="1"/>
      <c r="OIK146" s="1"/>
      <c r="OIL146" s="1"/>
      <c r="OIM146" s="1"/>
      <c r="OIN146" s="1"/>
      <c r="OIO146" s="1"/>
      <c r="OIP146" s="1"/>
      <c r="OIQ146" s="1"/>
      <c r="OIR146" s="1"/>
      <c r="OIS146" s="1"/>
      <c r="OIT146" s="1"/>
      <c r="OIU146" s="1"/>
      <c r="OIV146" s="1"/>
      <c r="OIW146" s="1"/>
      <c r="OIX146" s="1"/>
      <c r="OIY146" s="1"/>
      <c r="OIZ146" s="1"/>
      <c r="OJA146" s="1"/>
      <c r="OJB146" s="1"/>
      <c r="OJC146" s="1"/>
      <c r="OJD146" s="1"/>
      <c r="OJE146" s="1"/>
      <c r="OJF146" s="1"/>
      <c r="OJG146" s="1"/>
      <c r="OJH146" s="1"/>
      <c r="OJI146" s="1"/>
      <c r="OJJ146" s="1"/>
      <c r="OJK146" s="1"/>
      <c r="OJL146" s="1"/>
      <c r="OJM146" s="1"/>
      <c r="OJN146" s="1"/>
      <c r="OJO146" s="1"/>
      <c r="OJP146" s="1"/>
      <c r="OJQ146" s="1"/>
      <c r="OJR146" s="1"/>
      <c r="OJS146" s="1"/>
      <c r="OJT146" s="1"/>
      <c r="OJU146" s="1"/>
      <c r="OJV146" s="1"/>
      <c r="OJW146" s="1"/>
      <c r="OJX146" s="1"/>
      <c r="OJY146" s="1"/>
      <c r="OJZ146" s="1"/>
      <c r="OKA146" s="1"/>
      <c r="OKB146" s="1"/>
      <c r="OKC146" s="1"/>
      <c r="OKD146" s="1"/>
      <c r="OKE146" s="1"/>
      <c r="OKF146" s="1"/>
      <c r="OKG146" s="1"/>
      <c r="OKH146" s="1"/>
      <c r="OKI146" s="1"/>
      <c r="OKJ146" s="1"/>
      <c r="OKK146" s="1"/>
      <c r="OKL146" s="1"/>
      <c r="OKM146" s="1"/>
      <c r="OKN146" s="1"/>
      <c r="OKO146" s="1"/>
      <c r="OKP146" s="1"/>
      <c r="OKQ146" s="1"/>
      <c r="OKR146" s="1"/>
      <c r="OKS146" s="1"/>
      <c r="OKT146" s="1"/>
      <c r="OKU146" s="1"/>
      <c r="OKV146" s="1"/>
      <c r="OKW146" s="1"/>
      <c r="OKX146" s="1"/>
      <c r="OKY146" s="1"/>
      <c r="OKZ146" s="1"/>
      <c r="OLA146" s="1"/>
      <c r="OLB146" s="1"/>
      <c r="OLC146" s="1"/>
      <c r="OLD146" s="1"/>
      <c r="OLE146" s="1"/>
      <c r="OLF146" s="1"/>
      <c r="OLG146" s="1"/>
      <c r="OLH146" s="1"/>
      <c r="OLI146" s="1"/>
      <c r="OLJ146" s="1"/>
      <c r="OLK146" s="1"/>
      <c r="OLL146" s="1"/>
      <c r="OLM146" s="1"/>
      <c r="OLN146" s="1"/>
      <c r="OLO146" s="1"/>
      <c r="OLP146" s="1"/>
      <c r="OLQ146" s="1"/>
      <c r="OLR146" s="1"/>
      <c r="OLS146" s="1"/>
      <c r="OLT146" s="1"/>
      <c r="OLU146" s="1"/>
      <c r="OLV146" s="1"/>
      <c r="OLW146" s="1"/>
      <c r="OLX146" s="1"/>
      <c r="OLY146" s="1"/>
      <c r="OLZ146" s="1"/>
      <c r="OMA146" s="1"/>
      <c r="OMB146" s="1"/>
      <c r="OMC146" s="1"/>
      <c r="OMD146" s="1"/>
      <c r="OME146" s="1"/>
      <c r="OMF146" s="1"/>
      <c r="OMG146" s="1"/>
      <c r="OMH146" s="1"/>
      <c r="OMI146" s="1"/>
      <c r="OMJ146" s="1"/>
      <c r="OMK146" s="1"/>
      <c r="OML146" s="1"/>
      <c r="OMM146" s="1"/>
      <c r="OMN146" s="1"/>
      <c r="OMO146" s="1"/>
      <c r="OMP146" s="1"/>
      <c r="OMQ146" s="1"/>
      <c r="OMR146" s="1"/>
      <c r="OMS146" s="1"/>
      <c r="OMT146" s="1"/>
      <c r="OMU146" s="1"/>
      <c r="OMV146" s="1"/>
      <c r="OMW146" s="1"/>
      <c r="OMX146" s="1"/>
      <c r="OMY146" s="1"/>
      <c r="OMZ146" s="1"/>
      <c r="ONA146" s="1"/>
      <c r="ONB146" s="1"/>
      <c r="ONC146" s="1"/>
      <c r="OND146" s="1"/>
      <c r="ONE146" s="1"/>
      <c r="ONF146" s="1"/>
      <c r="ONG146" s="1"/>
      <c r="ONH146" s="1"/>
      <c r="ONI146" s="1"/>
      <c r="ONJ146" s="1"/>
      <c r="ONK146" s="1"/>
      <c r="ONL146" s="1"/>
      <c r="ONM146" s="1"/>
      <c r="ONN146" s="1"/>
      <c r="ONO146" s="1"/>
      <c r="ONP146" s="1"/>
      <c r="ONQ146" s="1"/>
      <c r="ONR146" s="1"/>
      <c r="ONS146" s="1"/>
      <c r="ONT146" s="1"/>
      <c r="ONU146" s="1"/>
      <c r="ONV146" s="1"/>
      <c r="ONW146" s="1"/>
      <c r="ONX146" s="1"/>
      <c r="ONY146" s="1"/>
      <c r="ONZ146" s="1"/>
      <c r="OOA146" s="1"/>
      <c r="OOB146" s="1"/>
      <c r="OOC146" s="1"/>
      <c r="OOD146" s="1"/>
      <c r="OOE146" s="1"/>
      <c r="OOF146" s="1"/>
      <c r="OOG146" s="1"/>
      <c r="OOH146" s="1"/>
      <c r="OOI146" s="1"/>
      <c r="OOJ146" s="1"/>
      <c r="OOK146" s="1"/>
      <c r="OOL146" s="1"/>
      <c r="OOM146" s="1"/>
      <c r="OON146" s="1"/>
      <c r="OOO146" s="1"/>
      <c r="OOP146" s="1"/>
      <c r="OOQ146" s="1"/>
      <c r="OOR146" s="1"/>
      <c r="OOS146" s="1"/>
      <c r="OOT146" s="1"/>
      <c r="OOU146" s="1"/>
      <c r="OOV146" s="1"/>
      <c r="OOW146" s="1"/>
      <c r="OOX146" s="1"/>
      <c r="OOY146" s="1"/>
      <c r="OOZ146" s="1"/>
      <c r="OPA146" s="1"/>
      <c r="OPB146" s="1"/>
      <c r="OPC146" s="1"/>
      <c r="OPD146" s="1"/>
      <c r="OPE146" s="1"/>
      <c r="OPF146" s="1"/>
      <c r="OPG146" s="1"/>
      <c r="OPH146" s="1"/>
      <c r="OPI146" s="1"/>
      <c r="OPJ146" s="1"/>
      <c r="OPK146" s="1"/>
      <c r="OPL146" s="1"/>
      <c r="OPM146" s="1"/>
      <c r="OPN146" s="1"/>
      <c r="OPO146" s="1"/>
      <c r="OPP146" s="1"/>
      <c r="OPQ146" s="1"/>
      <c r="OPR146" s="1"/>
      <c r="OPS146" s="1"/>
      <c r="OPT146" s="1"/>
      <c r="OPU146" s="1"/>
      <c r="OPV146" s="1"/>
      <c r="OPW146" s="1"/>
      <c r="OPX146" s="1"/>
      <c r="OPY146" s="1"/>
      <c r="OPZ146" s="1"/>
      <c r="OQA146" s="1"/>
      <c r="OQB146" s="1"/>
      <c r="OQC146" s="1"/>
      <c r="OQD146" s="1"/>
      <c r="OQE146" s="1"/>
      <c r="OQF146" s="1"/>
      <c r="OQG146" s="1"/>
      <c r="OQH146" s="1"/>
      <c r="OQI146" s="1"/>
      <c r="OQJ146" s="1"/>
      <c r="OQK146" s="1"/>
      <c r="OQL146" s="1"/>
      <c r="OQM146" s="1"/>
      <c r="OQN146" s="1"/>
      <c r="OQO146" s="1"/>
      <c r="OQP146" s="1"/>
      <c r="OQQ146" s="1"/>
      <c r="OQR146" s="1"/>
      <c r="OQS146" s="1"/>
      <c r="OQT146" s="1"/>
      <c r="OQU146" s="1"/>
      <c r="OQV146" s="1"/>
      <c r="OQW146" s="1"/>
      <c r="OQX146" s="1"/>
      <c r="OQY146" s="1"/>
      <c r="OQZ146" s="1"/>
      <c r="ORA146" s="1"/>
      <c r="ORB146" s="1"/>
      <c r="ORC146" s="1"/>
      <c r="ORD146" s="1"/>
      <c r="ORE146" s="1"/>
      <c r="ORF146" s="1"/>
      <c r="ORG146" s="1"/>
      <c r="ORH146" s="1"/>
      <c r="ORI146" s="1"/>
      <c r="ORJ146" s="1"/>
      <c r="ORK146" s="1"/>
      <c r="ORL146" s="1"/>
      <c r="ORM146" s="1"/>
      <c r="ORN146" s="1"/>
      <c r="ORO146" s="1"/>
      <c r="ORP146" s="1"/>
      <c r="ORQ146" s="1"/>
      <c r="ORR146" s="1"/>
      <c r="ORS146" s="1"/>
      <c r="ORT146" s="1"/>
      <c r="ORU146" s="1"/>
      <c r="ORV146" s="1"/>
      <c r="ORW146" s="1"/>
      <c r="ORX146" s="1"/>
      <c r="ORY146" s="1"/>
      <c r="ORZ146" s="1"/>
      <c r="OSA146" s="1"/>
      <c r="OSB146" s="1"/>
      <c r="OSC146" s="1"/>
      <c r="OSD146" s="1"/>
      <c r="OSE146" s="1"/>
      <c r="OSF146" s="1"/>
      <c r="OSG146" s="1"/>
      <c r="OSH146" s="1"/>
      <c r="OSI146" s="1"/>
      <c r="OSJ146" s="1"/>
      <c r="OSK146" s="1"/>
      <c r="OSL146" s="1"/>
      <c r="OSM146" s="1"/>
      <c r="OSN146" s="1"/>
      <c r="OSO146" s="1"/>
      <c r="OSP146" s="1"/>
      <c r="OSQ146" s="1"/>
      <c r="OSR146" s="1"/>
      <c r="OSS146" s="1"/>
      <c r="OST146" s="1"/>
      <c r="OSU146" s="1"/>
      <c r="OSV146" s="1"/>
      <c r="OSW146" s="1"/>
      <c r="OSX146" s="1"/>
      <c r="OSY146" s="1"/>
      <c r="OSZ146" s="1"/>
      <c r="OTA146" s="1"/>
      <c r="OTB146" s="1"/>
      <c r="OTC146" s="1"/>
      <c r="OTD146" s="1"/>
      <c r="OTE146" s="1"/>
      <c r="OTF146" s="1"/>
      <c r="OTG146" s="1"/>
      <c r="OTH146" s="1"/>
      <c r="OTI146" s="1"/>
      <c r="OTJ146" s="1"/>
      <c r="OTK146" s="1"/>
      <c r="OTL146" s="1"/>
      <c r="OTM146" s="1"/>
      <c r="OTN146" s="1"/>
      <c r="OTO146" s="1"/>
      <c r="OTP146" s="1"/>
      <c r="OTQ146" s="1"/>
      <c r="OTR146" s="1"/>
      <c r="OTS146" s="1"/>
      <c r="OTT146" s="1"/>
      <c r="OTU146" s="1"/>
      <c r="OTV146" s="1"/>
      <c r="OTW146" s="1"/>
      <c r="OTX146" s="1"/>
      <c r="OTY146" s="1"/>
      <c r="OTZ146" s="1"/>
      <c r="OUA146" s="1"/>
      <c r="OUB146" s="1"/>
      <c r="OUC146" s="1"/>
      <c r="OUD146" s="1"/>
      <c r="OUE146" s="1"/>
      <c r="OUF146" s="1"/>
      <c r="OUG146" s="1"/>
      <c r="OUH146" s="1"/>
      <c r="OUI146" s="1"/>
      <c r="OUJ146" s="1"/>
      <c r="OUK146" s="1"/>
      <c r="OUL146" s="1"/>
      <c r="OUM146" s="1"/>
      <c r="OUN146" s="1"/>
      <c r="OUO146" s="1"/>
      <c r="OUP146" s="1"/>
      <c r="OUQ146" s="1"/>
      <c r="OUR146" s="1"/>
      <c r="OUS146" s="1"/>
      <c r="OUT146" s="1"/>
      <c r="OUU146" s="1"/>
      <c r="OUV146" s="1"/>
      <c r="OUW146" s="1"/>
      <c r="OUX146" s="1"/>
      <c r="OUY146" s="1"/>
      <c r="OUZ146" s="1"/>
      <c r="OVA146" s="1"/>
      <c r="OVB146" s="1"/>
      <c r="OVC146" s="1"/>
      <c r="OVD146" s="1"/>
      <c r="OVE146" s="1"/>
      <c r="OVF146" s="1"/>
      <c r="OVG146" s="1"/>
      <c r="OVH146" s="1"/>
      <c r="OVI146" s="1"/>
      <c r="OVJ146" s="1"/>
      <c r="OVK146" s="1"/>
      <c r="OVL146" s="1"/>
      <c r="OVM146" s="1"/>
      <c r="OVN146" s="1"/>
      <c r="OVO146" s="1"/>
      <c r="OVP146" s="1"/>
      <c r="OVQ146" s="1"/>
      <c r="OVR146" s="1"/>
      <c r="OVS146" s="1"/>
      <c r="OVT146" s="1"/>
      <c r="OVU146" s="1"/>
      <c r="OVV146" s="1"/>
      <c r="OVW146" s="1"/>
      <c r="OVX146" s="1"/>
      <c r="OVY146" s="1"/>
      <c r="OVZ146" s="1"/>
      <c r="OWA146" s="1"/>
      <c r="OWB146" s="1"/>
      <c r="OWC146" s="1"/>
      <c r="OWD146" s="1"/>
      <c r="OWE146" s="1"/>
      <c r="OWF146" s="1"/>
      <c r="OWG146" s="1"/>
      <c r="OWH146" s="1"/>
      <c r="OWI146" s="1"/>
      <c r="OWJ146" s="1"/>
      <c r="OWK146" s="1"/>
      <c r="OWL146" s="1"/>
      <c r="OWM146" s="1"/>
      <c r="OWN146" s="1"/>
      <c r="OWO146" s="1"/>
      <c r="OWP146" s="1"/>
      <c r="OWQ146" s="1"/>
      <c r="OWR146" s="1"/>
      <c r="OWS146" s="1"/>
      <c r="OWT146" s="1"/>
      <c r="OWU146" s="1"/>
      <c r="OWV146" s="1"/>
      <c r="OWW146" s="1"/>
      <c r="OWX146" s="1"/>
      <c r="OWY146" s="1"/>
      <c r="OWZ146" s="1"/>
      <c r="OXA146" s="1"/>
      <c r="OXB146" s="1"/>
      <c r="OXC146" s="1"/>
      <c r="OXD146" s="1"/>
      <c r="OXE146" s="1"/>
      <c r="OXF146" s="1"/>
      <c r="OXG146" s="1"/>
      <c r="OXH146" s="1"/>
      <c r="OXI146" s="1"/>
      <c r="OXJ146" s="1"/>
      <c r="OXK146" s="1"/>
      <c r="OXL146" s="1"/>
      <c r="OXM146" s="1"/>
      <c r="OXN146" s="1"/>
      <c r="OXO146" s="1"/>
      <c r="OXP146" s="1"/>
      <c r="OXQ146" s="1"/>
      <c r="OXR146" s="1"/>
      <c r="OXS146" s="1"/>
      <c r="OXT146" s="1"/>
      <c r="OXU146" s="1"/>
      <c r="OXV146" s="1"/>
      <c r="OXW146" s="1"/>
      <c r="OXX146" s="1"/>
      <c r="OXY146" s="1"/>
      <c r="OXZ146" s="1"/>
      <c r="OYA146" s="1"/>
      <c r="OYB146" s="1"/>
      <c r="OYC146" s="1"/>
      <c r="OYD146" s="1"/>
      <c r="OYE146" s="1"/>
      <c r="OYF146" s="1"/>
      <c r="OYG146" s="1"/>
      <c r="OYH146" s="1"/>
      <c r="OYI146" s="1"/>
      <c r="OYJ146" s="1"/>
      <c r="OYK146" s="1"/>
      <c r="OYL146" s="1"/>
      <c r="OYM146" s="1"/>
      <c r="OYN146" s="1"/>
      <c r="OYO146" s="1"/>
      <c r="OYP146" s="1"/>
      <c r="OYQ146" s="1"/>
      <c r="OYR146" s="1"/>
      <c r="OYS146" s="1"/>
      <c r="OYT146" s="1"/>
      <c r="OYU146" s="1"/>
      <c r="OYV146" s="1"/>
      <c r="OYW146" s="1"/>
      <c r="OYX146" s="1"/>
      <c r="OYY146" s="1"/>
      <c r="OYZ146" s="1"/>
      <c r="OZA146" s="1"/>
      <c r="OZB146" s="1"/>
      <c r="OZC146" s="1"/>
      <c r="OZD146" s="1"/>
      <c r="OZE146" s="1"/>
      <c r="OZF146" s="1"/>
      <c r="OZG146" s="1"/>
      <c r="OZH146" s="1"/>
      <c r="OZI146" s="1"/>
      <c r="OZJ146" s="1"/>
      <c r="OZK146" s="1"/>
      <c r="OZL146" s="1"/>
      <c r="OZM146" s="1"/>
      <c r="OZN146" s="1"/>
      <c r="OZO146" s="1"/>
      <c r="OZP146" s="1"/>
      <c r="OZQ146" s="1"/>
      <c r="OZR146" s="1"/>
      <c r="OZS146" s="1"/>
      <c r="OZT146" s="1"/>
      <c r="OZU146" s="1"/>
      <c r="OZV146" s="1"/>
      <c r="OZW146" s="1"/>
      <c r="OZX146" s="1"/>
      <c r="OZY146" s="1"/>
      <c r="OZZ146" s="1"/>
      <c r="PAA146" s="1"/>
      <c r="PAB146" s="1"/>
      <c r="PAC146" s="1"/>
      <c r="PAD146" s="1"/>
      <c r="PAE146" s="1"/>
      <c r="PAF146" s="1"/>
      <c r="PAG146" s="1"/>
      <c r="PAH146" s="1"/>
      <c r="PAI146" s="1"/>
      <c r="PAJ146" s="1"/>
      <c r="PAK146" s="1"/>
      <c r="PAL146" s="1"/>
      <c r="PAM146" s="1"/>
      <c r="PAN146" s="1"/>
      <c r="PAO146" s="1"/>
      <c r="PAP146" s="1"/>
      <c r="PAQ146" s="1"/>
      <c r="PAR146" s="1"/>
      <c r="PAS146" s="1"/>
      <c r="PAT146" s="1"/>
      <c r="PAU146" s="1"/>
      <c r="PAV146" s="1"/>
      <c r="PAW146" s="1"/>
      <c r="PAX146" s="1"/>
      <c r="PAY146" s="1"/>
      <c r="PAZ146" s="1"/>
      <c r="PBA146" s="1"/>
      <c r="PBB146" s="1"/>
      <c r="PBC146" s="1"/>
      <c r="PBD146" s="1"/>
      <c r="PBE146" s="1"/>
      <c r="PBF146" s="1"/>
      <c r="PBG146" s="1"/>
      <c r="PBH146" s="1"/>
      <c r="PBI146" s="1"/>
      <c r="PBJ146" s="1"/>
      <c r="PBK146" s="1"/>
      <c r="PBL146" s="1"/>
      <c r="PBM146" s="1"/>
      <c r="PBN146" s="1"/>
      <c r="PBO146" s="1"/>
      <c r="PBP146" s="1"/>
      <c r="PBQ146" s="1"/>
      <c r="PBR146" s="1"/>
      <c r="PBS146" s="1"/>
      <c r="PBT146" s="1"/>
      <c r="PBU146" s="1"/>
      <c r="PBV146" s="1"/>
      <c r="PBW146" s="1"/>
      <c r="PBX146" s="1"/>
      <c r="PBY146" s="1"/>
      <c r="PBZ146" s="1"/>
      <c r="PCA146" s="1"/>
      <c r="PCB146" s="1"/>
      <c r="PCC146" s="1"/>
      <c r="PCD146" s="1"/>
      <c r="PCE146" s="1"/>
      <c r="PCF146" s="1"/>
      <c r="PCG146" s="1"/>
      <c r="PCH146" s="1"/>
      <c r="PCI146" s="1"/>
      <c r="PCJ146" s="1"/>
      <c r="PCK146" s="1"/>
      <c r="PCL146" s="1"/>
      <c r="PCM146" s="1"/>
      <c r="PCN146" s="1"/>
      <c r="PCO146" s="1"/>
      <c r="PCP146" s="1"/>
      <c r="PCQ146" s="1"/>
      <c r="PCR146" s="1"/>
      <c r="PCS146" s="1"/>
      <c r="PCT146" s="1"/>
      <c r="PCU146" s="1"/>
      <c r="PCV146" s="1"/>
      <c r="PCW146" s="1"/>
      <c r="PCX146" s="1"/>
      <c r="PCY146" s="1"/>
      <c r="PCZ146" s="1"/>
      <c r="PDA146" s="1"/>
      <c r="PDB146" s="1"/>
      <c r="PDC146" s="1"/>
      <c r="PDD146" s="1"/>
      <c r="PDE146" s="1"/>
      <c r="PDF146" s="1"/>
      <c r="PDG146" s="1"/>
      <c r="PDH146" s="1"/>
      <c r="PDI146" s="1"/>
      <c r="PDJ146" s="1"/>
      <c r="PDK146" s="1"/>
      <c r="PDL146" s="1"/>
      <c r="PDM146" s="1"/>
      <c r="PDN146" s="1"/>
      <c r="PDO146" s="1"/>
      <c r="PDP146" s="1"/>
      <c r="PDQ146" s="1"/>
      <c r="PDR146" s="1"/>
      <c r="PDS146" s="1"/>
      <c r="PDT146" s="1"/>
      <c r="PDU146" s="1"/>
      <c r="PDV146" s="1"/>
      <c r="PDW146" s="1"/>
      <c r="PDX146" s="1"/>
      <c r="PDY146" s="1"/>
      <c r="PDZ146" s="1"/>
      <c r="PEA146" s="1"/>
      <c r="PEB146" s="1"/>
      <c r="PEC146" s="1"/>
      <c r="PED146" s="1"/>
      <c r="PEE146" s="1"/>
      <c r="PEF146" s="1"/>
      <c r="PEG146" s="1"/>
      <c r="PEH146" s="1"/>
      <c r="PEI146" s="1"/>
      <c r="PEJ146" s="1"/>
      <c r="PEK146" s="1"/>
      <c r="PEL146" s="1"/>
      <c r="PEM146" s="1"/>
      <c r="PEN146" s="1"/>
      <c r="PEO146" s="1"/>
      <c r="PEP146" s="1"/>
      <c r="PEQ146" s="1"/>
      <c r="PER146" s="1"/>
      <c r="PES146" s="1"/>
      <c r="PET146" s="1"/>
      <c r="PEU146" s="1"/>
      <c r="PEV146" s="1"/>
      <c r="PEW146" s="1"/>
      <c r="PEX146" s="1"/>
      <c r="PEY146" s="1"/>
      <c r="PEZ146" s="1"/>
      <c r="PFA146" s="1"/>
      <c r="PFB146" s="1"/>
      <c r="PFC146" s="1"/>
      <c r="PFD146" s="1"/>
      <c r="PFE146" s="1"/>
      <c r="PFF146" s="1"/>
      <c r="PFG146" s="1"/>
      <c r="PFH146" s="1"/>
      <c r="PFI146" s="1"/>
      <c r="PFJ146" s="1"/>
      <c r="PFK146" s="1"/>
      <c r="PFL146" s="1"/>
      <c r="PFM146" s="1"/>
      <c r="PFN146" s="1"/>
      <c r="PFO146" s="1"/>
      <c r="PFP146" s="1"/>
      <c r="PFQ146" s="1"/>
      <c r="PFR146" s="1"/>
      <c r="PFS146" s="1"/>
      <c r="PFT146" s="1"/>
      <c r="PFU146" s="1"/>
      <c r="PFV146" s="1"/>
      <c r="PFW146" s="1"/>
      <c r="PFX146" s="1"/>
      <c r="PFY146" s="1"/>
      <c r="PFZ146" s="1"/>
      <c r="PGA146" s="1"/>
      <c r="PGB146" s="1"/>
      <c r="PGC146" s="1"/>
      <c r="PGD146" s="1"/>
      <c r="PGE146" s="1"/>
      <c r="PGF146" s="1"/>
      <c r="PGG146" s="1"/>
      <c r="PGH146" s="1"/>
      <c r="PGI146" s="1"/>
      <c r="PGJ146" s="1"/>
      <c r="PGK146" s="1"/>
      <c r="PGL146" s="1"/>
      <c r="PGM146" s="1"/>
      <c r="PGN146" s="1"/>
      <c r="PGO146" s="1"/>
      <c r="PGP146" s="1"/>
      <c r="PGQ146" s="1"/>
      <c r="PGR146" s="1"/>
      <c r="PGS146" s="1"/>
      <c r="PGT146" s="1"/>
      <c r="PGU146" s="1"/>
      <c r="PGV146" s="1"/>
      <c r="PGW146" s="1"/>
      <c r="PGX146" s="1"/>
      <c r="PGY146" s="1"/>
      <c r="PGZ146" s="1"/>
      <c r="PHA146" s="1"/>
      <c r="PHB146" s="1"/>
      <c r="PHC146" s="1"/>
      <c r="PHD146" s="1"/>
      <c r="PHE146" s="1"/>
      <c r="PHF146" s="1"/>
      <c r="PHG146" s="1"/>
      <c r="PHH146" s="1"/>
      <c r="PHI146" s="1"/>
      <c r="PHJ146" s="1"/>
      <c r="PHK146" s="1"/>
      <c r="PHL146" s="1"/>
      <c r="PHM146" s="1"/>
      <c r="PHN146" s="1"/>
      <c r="PHO146" s="1"/>
      <c r="PHP146" s="1"/>
      <c r="PHQ146" s="1"/>
      <c r="PHR146" s="1"/>
      <c r="PHS146" s="1"/>
      <c r="PHT146" s="1"/>
      <c r="PHU146" s="1"/>
      <c r="PHV146" s="1"/>
      <c r="PHW146" s="1"/>
      <c r="PHX146" s="1"/>
      <c r="PHY146" s="1"/>
      <c r="PHZ146" s="1"/>
      <c r="PIA146" s="1"/>
      <c r="PIB146" s="1"/>
      <c r="PIC146" s="1"/>
      <c r="PID146" s="1"/>
      <c r="PIE146" s="1"/>
      <c r="PIF146" s="1"/>
      <c r="PIG146" s="1"/>
      <c r="PIH146" s="1"/>
      <c r="PII146" s="1"/>
      <c r="PIJ146" s="1"/>
      <c r="PIK146" s="1"/>
      <c r="PIL146" s="1"/>
      <c r="PIM146" s="1"/>
      <c r="PIN146" s="1"/>
      <c r="PIO146" s="1"/>
      <c r="PIP146" s="1"/>
      <c r="PIQ146" s="1"/>
      <c r="PIR146" s="1"/>
      <c r="PIS146" s="1"/>
      <c r="PIT146" s="1"/>
      <c r="PIU146" s="1"/>
      <c r="PIV146" s="1"/>
      <c r="PIW146" s="1"/>
      <c r="PIX146" s="1"/>
      <c r="PIY146" s="1"/>
      <c r="PIZ146" s="1"/>
      <c r="PJA146" s="1"/>
      <c r="PJB146" s="1"/>
      <c r="PJC146" s="1"/>
      <c r="PJD146" s="1"/>
      <c r="PJE146" s="1"/>
      <c r="PJF146" s="1"/>
      <c r="PJG146" s="1"/>
      <c r="PJH146" s="1"/>
      <c r="PJI146" s="1"/>
      <c r="PJJ146" s="1"/>
      <c r="PJK146" s="1"/>
      <c r="PJL146" s="1"/>
      <c r="PJM146" s="1"/>
      <c r="PJN146" s="1"/>
      <c r="PJO146" s="1"/>
      <c r="PJP146" s="1"/>
      <c r="PJQ146" s="1"/>
      <c r="PJR146" s="1"/>
      <c r="PJS146" s="1"/>
      <c r="PJT146" s="1"/>
      <c r="PJU146" s="1"/>
      <c r="PJV146" s="1"/>
      <c r="PJW146" s="1"/>
      <c r="PJX146" s="1"/>
      <c r="PJY146" s="1"/>
      <c r="PJZ146" s="1"/>
      <c r="PKA146" s="1"/>
      <c r="PKB146" s="1"/>
      <c r="PKC146" s="1"/>
      <c r="PKD146" s="1"/>
      <c r="PKE146" s="1"/>
      <c r="PKF146" s="1"/>
      <c r="PKG146" s="1"/>
      <c r="PKH146" s="1"/>
      <c r="PKI146" s="1"/>
      <c r="PKJ146" s="1"/>
      <c r="PKK146" s="1"/>
      <c r="PKL146" s="1"/>
      <c r="PKM146" s="1"/>
      <c r="PKN146" s="1"/>
      <c r="PKO146" s="1"/>
      <c r="PKP146" s="1"/>
      <c r="PKQ146" s="1"/>
      <c r="PKR146" s="1"/>
      <c r="PKS146" s="1"/>
      <c r="PKT146" s="1"/>
      <c r="PKU146" s="1"/>
      <c r="PKV146" s="1"/>
      <c r="PKW146" s="1"/>
      <c r="PKX146" s="1"/>
      <c r="PKY146" s="1"/>
      <c r="PKZ146" s="1"/>
      <c r="PLA146" s="1"/>
      <c r="PLB146" s="1"/>
      <c r="PLC146" s="1"/>
      <c r="PLD146" s="1"/>
      <c r="PLE146" s="1"/>
      <c r="PLF146" s="1"/>
      <c r="PLG146" s="1"/>
      <c r="PLH146" s="1"/>
      <c r="PLI146" s="1"/>
      <c r="PLJ146" s="1"/>
      <c r="PLK146" s="1"/>
      <c r="PLL146" s="1"/>
      <c r="PLM146" s="1"/>
      <c r="PLN146" s="1"/>
      <c r="PLO146" s="1"/>
      <c r="PLP146" s="1"/>
      <c r="PLQ146" s="1"/>
      <c r="PLR146" s="1"/>
      <c r="PLS146" s="1"/>
      <c r="PLT146" s="1"/>
      <c r="PLU146" s="1"/>
      <c r="PLV146" s="1"/>
      <c r="PLW146" s="1"/>
      <c r="PLX146" s="1"/>
      <c r="PLY146" s="1"/>
      <c r="PLZ146" s="1"/>
      <c r="PMA146" s="1"/>
      <c r="PMB146" s="1"/>
      <c r="PMC146" s="1"/>
      <c r="PMD146" s="1"/>
      <c r="PME146" s="1"/>
      <c r="PMF146" s="1"/>
      <c r="PMG146" s="1"/>
      <c r="PMH146" s="1"/>
      <c r="PMI146" s="1"/>
      <c r="PMJ146" s="1"/>
      <c r="PMK146" s="1"/>
      <c r="PML146" s="1"/>
      <c r="PMM146" s="1"/>
      <c r="PMN146" s="1"/>
      <c r="PMO146" s="1"/>
      <c r="PMP146" s="1"/>
      <c r="PMQ146" s="1"/>
      <c r="PMR146" s="1"/>
      <c r="PMS146" s="1"/>
      <c r="PMT146" s="1"/>
      <c r="PMU146" s="1"/>
      <c r="PMV146" s="1"/>
      <c r="PMW146" s="1"/>
      <c r="PMX146" s="1"/>
      <c r="PMY146" s="1"/>
      <c r="PMZ146" s="1"/>
      <c r="PNA146" s="1"/>
      <c r="PNB146" s="1"/>
      <c r="PNC146" s="1"/>
      <c r="PND146" s="1"/>
      <c r="PNE146" s="1"/>
      <c r="PNF146" s="1"/>
      <c r="PNG146" s="1"/>
      <c r="PNH146" s="1"/>
      <c r="PNI146" s="1"/>
      <c r="PNJ146" s="1"/>
      <c r="PNK146" s="1"/>
      <c r="PNL146" s="1"/>
      <c r="PNM146" s="1"/>
      <c r="PNN146" s="1"/>
      <c r="PNO146" s="1"/>
      <c r="PNP146" s="1"/>
      <c r="PNQ146" s="1"/>
      <c r="PNR146" s="1"/>
      <c r="PNS146" s="1"/>
      <c r="PNT146" s="1"/>
      <c r="PNU146" s="1"/>
      <c r="PNV146" s="1"/>
      <c r="PNW146" s="1"/>
      <c r="PNX146" s="1"/>
      <c r="PNY146" s="1"/>
      <c r="PNZ146" s="1"/>
      <c r="POA146" s="1"/>
      <c r="POB146" s="1"/>
      <c r="POC146" s="1"/>
      <c r="POD146" s="1"/>
      <c r="POE146" s="1"/>
      <c r="POF146" s="1"/>
      <c r="POG146" s="1"/>
      <c r="POH146" s="1"/>
      <c r="POI146" s="1"/>
      <c r="POJ146" s="1"/>
      <c r="POK146" s="1"/>
      <c r="POL146" s="1"/>
      <c r="POM146" s="1"/>
      <c r="PON146" s="1"/>
      <c r="POO146" s="1"/>
      <c r="POP146" s="1"/>
      <c r="POQ146" s="1"/>
      <c r="POR146" s="1"/>
      <c r="POS146" s="1"/>
      <c r="POT146" s="1"/>
      <c r="POU146" s="1"/>
      <c r="POV146" s="1"/>
      <c r="POW146" s="1"/>
      <c r="POX146" s="1"/>
      <c r="POY146" s="1"/>
      <c r="POZ146" s="1"/>
      <c r="PPA146" s="1"/>
      <c r="PPB146" s="1"/>
      <c r="PPC146" s="1"/>
      <c r="PPD146" s="1"/>
      <c r="PPE146" s="1"/>
      <c r="PPF146" s="1"/>
      <c r="PPG146" s="1"/>
      <c r="PPH146" s="1"/>
      <c r="PPI146" s="1"/>
      <c r="PPJ146" s="1"/>
      <c r="PPK146" s="1"/>
      <c r="PPL146" s="1"/>
      <c r="PPM146" s="1"/>
      <c r="PPN146" s="1"/>
      <c r="PPO146" s="1"/>
      <c r="PPP146" s="1"/>
      <c r="PPQ146" s="1"/>
      <c r="PPR146" s="1"/>
      <c r="PPS146" s="1"/>
      <c r="PPT146" s="1"/>
      <c r="PPU146" s="1"/>
      <c r="PPV146" s="1"/>
      <c r="PPW146" s="1"/>
      <c r="PPX146" s="1"/>
      <c r="PPY146" s="1"/>
      <c r="PPZ146" s="1"/>
      <c r="PQA146" s="1"/>
      <c r="PQB146" s="1"/>
      <c r="PQC146" s="1"/>
      <c r="PQD146" s="1"/>
      <c r="PQE146" s="1"/>
      <c r="PQF146" s="1"/>
      <c r="PQG146" s="1"/>
      <c r="PQH146" s="1"/>
      <c r="PQI146" s="1"/>
      <c r="PQJ146" s="1"/>
      <c r="PQK146" s="1"/>
      <c r="PQL146" s="1"/>
      <c r="PQM146" s="1"/>
      <c r="PQN146" s="1"/>
      <c r="PQO146" s="1"/>
      <c r="PQP146" s="1"/>
      <c r="PQQ146" s="1"/>
      <c r="PQR146" s="1"/>
      <c r="PQS146" s="1"/>
      <c r="PQT146" s="1"/>
      <c r="PQU146" s="1"/>
      <c r="PQV146" s="1"/>
      <c r="PQW146" s="1"/>
      <c r="PQX146" s="1"/>
      <c r="PQY146" s="1"/>
      <c r="PQZ146" s="1"/>
      <c r="PRA146" s="1"/>
      <c r="PRB146" s="1"/>
      <c r="PRC146" s="1"/>
      <c r="PRD146" s="1"/>
      <c r="PRE146" s="1"/>
      <c r="PRF146" s="1"/>
      <c r="PRG146" s="1"/>
      <c r="PRH146" s="1"/>
      <c r="PRI146" s="1"/>
      <c r="PRJ146" s="1"/>
      <c r="PRK146" s="1"/>
      <c r="PRL146" s="1"/>
      <c r="PRM146" s="1"/>
      <c r="PRN146" s="1"/>
      <c r="PRO146" s="1"/>
      <c r="PRP146" s="1"/>
      <c r="PRQ146" s="1"/>
      <c r="PRR146" s="1"/>
      <c r="PRS146" s="1"/>
      <c r="PRT146" s="1"/>
      <c r="PRU146" s="1"/>
      <c r="PRV146" s="1"/>
      <c r="PRW146" s="1"/>
      <c r="PRX146" s="1"/>
      <c r="PRY146" s="1"/>
      <c r="PRZ146" s="1"/>
      <c r="PSA146" s="1"/>
      <c r="PSB146" s="1"/>
      <c r="PSC146" s="1"/>
      <c r="PSD146" s="1"/>
      <c r="PSE146" s="1"/>
      <c r="PSF146" s="1"/>
      <c r="PSG146" s="1"/>
      <c r="PSH146" s="1"/>
      <c r="PSI146" s="1"/>
      <c r="PSJ146" s="1"/>
      <c r="PSK146" s="1"/>
      <c r="PSL146" s="1"/>
      <c r="PSM146" s="1"/>
      <c r="PSN146" s="1"/>
      <c r="PSO146" s="1"/>
      <c r="PSP146" s="1"/>
      <c r="PSQ146" s="1"/>
      <c r="PSR146" s="1"/>
      <c r="PSS146" s="1"/>
      <c r="PST146" s="1"/>
      <c r="PSU146" s="1"/>
      <c r="PSV146" s="1"/>
      <c r="PSW146" s="1"/>
      <c r="PSX146" s="1"/>
      <c r="PSY146" s="1"/>
      <c r="PSZ146" s="1"/>
      <c r="PTA146" s="1"/>
      <c r="PTB146" s="1"/>
      <c r="PTC146" s="1"/>
      <c r="PTD146" s="1"/>
      <c r="PTE146" s="1"/>
      <c r="PTF146" s="1"/>
      <c r="PTG146" s="1"/>
      <c r="PTH146" s="1"/>
      <c r="PTI146" s="1"/>
      <c r="PTJ146" s="1"/>
      <c r="PTK146" s="1"/>
      <c r="PTL146" s="1"/>
      <c r="PTM146" s="1"/>
      <c r="PTN146" s="1"/>
      <c r="PTO146" s="1"/>
      <c r="PTP146" s="1"/>
      <c r="PTQ146" s="1"/>
      <c r="PTR146" s="1"/>
      <c r="PTS146" s="1"/>
      <c r="PTT146" s="1"/>
      <c r="PTU146" s="1"/>
      <c r="PTV146" s="1"/>
      <c r="PTW146" s="1"/>
      <c r="PTX146" s="1"/>
      <c r="PTY146" s="1"/>
      <c r="PTZ146" s="1"/>
      <c r="PUA146" s="1"/>
      <c r="PUB146" s="1"/>
      <c r="PUC146" s="1"/>
      <c r="PUD146" s="1"/>
      <c r="PUE146" s="1"/>
      <c r="PUF146" s="1"/>
      <c r="PUG146" s="1"/>
      <c r="PUH146" s="1"/>
      <c r="PUI146" s="1"/>
      <c r="PUJ146" s="1"/>
      <c r="PUK146" s="1"/>
      <c r="PUL146" s="1"/>
      <c r="PUM146" s="1"/>
      <c r="PUN146" s="1"/>
      <c r="PUO146" s="1"/>
      <c r="PUP146" s="1"/>
      <c r="PUQ146" s="1"/>
      <c r="PUR146" s="1"/>
      <c r="PUS146" s="1"/>
      <c r="PUT146" s="1"/>
      <c r="PUU146" s="1"/>
      <c r="PUV146" s="1"/>
      <c r="PUW146" s="1"/>
      <c r="PUX146" s="1"/>
      <c r="PUY146" s="1"/>
      <c r="PUZ146" s="1"/>
      <c r="PVA146" s="1"/>
      <c r="PVB146" s="1"/>
      <c r="PVC146" s="1"/>
      <c r="PVD146" s="1"/>
      <c r="PVE146" s="1"/>
      <c r="PVF146" s="1"/>
      <c r="PVG146" s="1"/>
      <c r="PVH146" s="1"/>
      <c r="PVI146" s="1"/>
      <c r="PVJ146" s="1"/>
      <c r="PVK146" s="1"/>
      <c r="PVL146" s="1"/>
      <c r="PVM146" s="1"/>
      <c r="PVN146" s="1"/>
      <c r="PVO146" s="1"/>
      <c r="PVP146" s="1"/>
      <c r="PVQ146" s="1"/>
      <c r="PVR146" s="1"/>
      <c r="PVS146" s="1"/>
      <c r="PVT146" s="1"/>
      <c r="PVU146" s="1"/>
      <c r="PVV146" s="1"/>
      <c r="PVW146" s="1"/>
      <c r="PVX146" s="1"/>
      <c r="PVY146" s="1"/>
      <c r="PVZ146" s="1"/>
      <c r="PWA146" s="1"/>
      <c r="PWB146" s="1"/>
      <c r="PWC146" s="1"/>
      <c r="PWD146" s="1"/>
      <c r="PWE146" s="1"/>
      <c r="PWF146" s="1"/>
      <c r="PWG146" s="1"/>
      <c r="PWH146" s="1"/>
      <c r="PWI146" s="1"/>
      <c r="PWJ146" s="1"/>
      <c r="PWK146" s="1"/>
      <c r="PWL146" s="1"/>
      <c r="PWM146" s="1"/>
      <c r="PWN146" s="1"/>
      <c r="PWO146" s="1"/>
      <c r="PWP146" s="1"/>
      <c r="PWQ146" s="1"/>
      <c r="PWR146" s="1"/>
      <c r="PWS146" s="1"/>
      <c r="PWT146" s="1"/>
      <c r="PWU146" s="1"/>
      <c r="PWV146" s="1"/>
      <c r="PWW146" s="1"/>
      <c r="PWX146" s="1"/>
      <c r="PWY146" s="1"/>
      <c r="PWZ146" s="1"/>
      <c r="PXA146" s="1"/>
      <c r="PXB146" s="1"/>
      <c r="PXC146" s="1"/>
      <c r="PXD146" s="1"/>
      <c r="PXE146" s="1"/>
      <c r="PXF146" s="1"/>
      <c r="PXG146" s="1"/>
      <c r="PXH146" s="1"/>
      <c r="PXI146" s="1"/>
      <c r="PXJ146" s="1"/>
      <c r="PXK146" s="1"/>
      <c r="PXL146" s="1"/>
      <c r="PXM146" s="1"/>
      <c r="PXN146" s="1"/>
      <c r="PXO146" s="1"/>
      <c r="PXP146" s="1"/>
      <c r="PXQ146" s="1"/>
      <c r="PXR146" s="1"/>
      <c r="PXS146" s="1"/>
      <c r="PXT146" s="1"/>
      <c r="PXU146" s="1"/>
      <c r="PXV146" s="1"/>
      <c r="PXW146" s="1"/>
      <c r="PXX146" s="1"/>
      <c r="PXY146" s="1"/>
      <c r="PXZ146" s="1"/>
      <c r="PYA146" s="1"/>
      <c r="PYB146" s="1"/>
      <c r="PYC146" s="1"/>
      <c r="PYD146" s="1"/>
      <c r="PYE146" s="1"/>
      <c r="PYF146" s="1"/>
      <c r="PYG146" s="1"/>
      <c r="PYH146" s="1"/>
      <c r="PYI146" s="1"/>
      <c r="PYJ146" s="1"/>
      <c r="PYK146" s="1"/>
      <c r="PYL146" s="1"/>
      <c r="PYM146" s="1"/>
      <c r="PYN146" s="1"/>
      <c r="PYO146" s="1"/>
      <c r="PYP146" s="1"/>
      <c r="PYQ146" s="1"/>
      <c r="PYR146" s="1"/>
      <c r="PYS146" s="1"/>
      <c r="PYT146" s="1"/>
      <c r="PYU146" s="1"/>
      <c r="PYV146" s="1"/>
      <c r="PYW146" s="1"/>
      <c r="PYX146" s="1"/>
      <c r="PYY146" s="1"/>
      <c r="PYZ146" s="1"/>
      <c r="PZA146" s="1"/>
      <c r="PZB146" s="1"/>
      <c r="PZC146" s="1"/>
      <c r="PZD146" s="1"/>
      <c r="PZE146" s="1"/>
      <c r="PZF146" s="1"/>
      <c r="PZG146" s="1"/>
      <c r="PZH146" s="1"/>
      <c r="PZI146" s="1"/>
      <c r="PZJ146" s="1"/>
      <c r="PZK146" s="1"/>
      <c r="PZL146" s="1"/>
      <c r="PZM146" s="1"/>
      <c r="PZN146" s="1"/>
      <c r="PZO146" s="1"/>
      <c r="PZP146" s="1"/>
      <c r="PZQ146" s="1"/>
      <c r="PZR146" s="1"/>
      <c r="PZS146" s="1"/>
      <c r="PZT146" s="1"/>
      <c r="PZU146" s="1"/>
      <c r="PZV146" s="1"/>
      <c r="PZW146" s="1"/>
      <c r="PZX146" s="1"/>
      <c r="PZY146" s="1"/>
      <c r="PZZ146" s="1"/>
      <c r="QAA146" s="1"/>
      <c r="QAB146" s="1"/>
      <c r="QAC146" s="1"/>
      <c r="QAD146" s="1"/>
      <c r="QAE146" s="1"/>
      <c r="QAF146" s="1"/>
      <c r="QAG146" s="1"/>
      <c r="QAH146" s="1"/>
      <c r="QAI146" s="1"/>
      <c r="QAJ146" s="1"/>
      <c r="QAK146" s="1"/>
      <c r="QAL146" s="1"/>
      <c r="QAM146" s="1"/>
      <c r="QAN146" s="1"/>
      <c r="QAO146" s="1"/>
      <c r="QAP146" s="1"/>
      <c r="QAQ146" s="1"/>
      <c r="QAR146" s="1"/>
      <c r="QAS146" s="1"/>
      <c r="QAT146" s="1"/>
      <c r="QAU146" s="1"/>
      <c r="QAV146" s="1"/>
      <c r="QAW146" s="1"/>
      <c r="QAX146" s="1"/>
      <c r="QAY146" s="1"/>
      <c r="QAZ146" s="1"/>
      <c r="QBA146" s="1"/>
      <c r="QBB146" s="1"/>
      <c r="QBC146" s="1"/>
      <c r="QBD146" s="1"/>
      <c r="QBE146" s="1"/>
      <c r="QBF146" s="1"/>
      <c r="QBG146" s="1"/>
      <c r="QBH146" s="1"/>
      <c r="QBI146" s="1"/>
      <c r="QBJ146" s="1"/>
      <c r="QBK146" s="1"/>
      <c r="QBL146" s="1"/>
      <c r="QBM146" s="1"/>
      <c r="QBN146" s="1"/>
      <c r="QBO146" s="1"/>
      <c r="QBP146" s="1"/>
      <c r="QBQ146" s="1"/>
      <c r="QBR146" s="1"/>
      <c r="QBS146" s="1"/>
      <c r="QBT146" s="1"/>
      <c r="QBU146" s="1"/>
      <c r="QBV146" s="1"/>
      <c r="QBW146" s="1"/>
      <c r="QBX146" s="1"/>
      <c r="QBY146" s="1"/>
      <c r="QBZ146" s="1"/>
      <c r="QCA146" s="1"/>
      <c r="QCB146" s="1"/>
      <c r="QCC146" s="1"/>
      <c r="QCD146" s="1"/>
      <c r="QCE146" s="1"/>
      <c r="QCF146" s="1"/>
      <c r="QCG146" s="1"/>
      <c r="QCH146" s="1"/>
      <c r="QCI146" s="1"/>
      <c r="QCJ146" s="1"/>
      <c r="QCK146" s="1"/>
      <c r="QCL146" s="1"/>
      <c r="QCM146" s="1"/>
      <c r="QCN146" s="1"/>
      <c r="QCO146" s="1"/>
      <c r="QCP146" s="1"/>
      <c r="QCQ146" s="1"/>
      <c r="QCR146" s="1"/>
      <c r="QCS146" s="1"/>
      <c r="QCT146" s="1"/>
      <c r="QCU146" s="1"/>
      <c r="QCV146" s="1"/>
      <c r="QCW146" s="1"/>
      <c r="QCX146" s="1"/>
      <c r="QCY146" s="1"/>
      <c r="QCZ146" s="1"/>
      <c r="QDA146" s="1"/>
      <c r="QDB146" s="1"/>
      <c r="QDC146" s="1"/>
      <c r="QDD146" s="1"/>
      <c r="QDE146" s="1"/>
      <c r="QDF146" s="1"/>
      <c r="QDG146" s="1"/>
      <c r="QDH146" s="1"/>
      <c r="QDI146" s="1"/>
      <c r="QDJ146" s="1"/>
      <c r="QDK146" s="1"/>
      <c r="QDL146" s="1"/>
      <c r="QDM146" s="1"/>
      <c r="QDN146" s="1"/>
      <c r="QDO146" s="1"/>
      <c r="QDP146" s="1"/>
      <c r="QDQ146" s="1"/>
      <c r="QDR146" s="1"/>
      <c r="QDS146" s="1"/>
      <c r="QDT146" s="1"/>
      <c r="QDU146" s="1"/>
      <c r="QDV146" s="1"/>
      <c r="QDW146" s="1"/>
      <c r="QDX146" s="1"/>
      <c r="QDY146" s="1"/>
      <c r="QDZ146" s="1"/>
      <c r="QEA146" s="1"/>
      <c r="QEB146" s="1"/>
      <c r="QEC146" s="1"/>
      <c r="QED146" s="1"/>
      <c r="QEE146" s="1"/>
      <c r="QEF146" s="1"/>
      <c r="QEG146" s="1"/>
      <c r="QEH146" s="1"/>
      <c r="QEI146" s="1"/>
      <c r="QEJ146" s="1"/>
      <c r="QEK146" s="1"/>
      <c r="QEL146" s="1"/>
      <c r="QEM146" s="1"/>
      <c r="QEN146" s="1"/>
      <c r="QEO146" s="1"/>
      <c r="QEP146" s="1"/>
      <c r="QEQ146" s="1"/>
      <c r="QER146" s="1"/>
      <c r="QES146" s="1"/>
      <c r="QET146" s="1"/>
      <c r="QEU146" s="1"/>
      <c r="QEV146" s="1"/>
      <c r="QEW146" s="1"/>
      <c r="QEX146" s="1"/>
      <c r="QEY146" s="1"/>
      <c r="QEZ146" s="1"/>
      <c r="QFA146" s="1"/>
      <c r="QFB146" s="1"/>
      <c r="QFC146" s="1"/>
      <c r="QFD146" s="1"/>
      <c r="QFE146" s="1"/>
      <c r="QFF146" s="1"/>
      <c r="QFG146" s="1"/>
      <c r="QFH146" s="1"/>
      <c r="QFI146" s="1"/>
      <c r="QFJ146" s="1"/>
      <c r="QFK146" s="1"/>
      <c r="QFL146" s="1"/>
      <c r="QFM146" s="1"/>
      <c r="QFN146" s="1"/>
      <c r="QFO146" s="1"/>
      <c r="QFP146" s="1"/>
      <c r="QFQ146" s="1"/>
      <c r="QFR146" s="1"/>
      <c r="QFS146" s="1"/>
      <c r="QFT146" s="1"/>
      <c r="QFU146" s="1"/>
      <c r="QFV146" s="1"/>
      <c r="QFW146" s="1"/>
      <c r="QFX146" s="1"/>
      <c r="QFY146" s="1"/>
      <c r="QFZ146" s="1"/>
      <c r="QGA146" s="1"/>
      <c r="QGB146" s="1"/>
      <c r="QGC146" s="1"/>
      <c r="QGD146" s="1"/>
      <c r="QGE146" s="1"/>
      <c r="QGF146" s="1"/>
      <c r="QGG146" s="1"/>
      <c r="QGH146" s="1"/>
      <c r="QGI146" s="1"/>
      <c r="QGJ146" s="1"/>
      <c r="QGK146" s="1"/>
      <c r="QGL146" s="1"/>
      <c r="QGM146" s="1"/>
      <c r="QGN146" s="1"/>
      <c r="QGO146" s="1"/>
      <c r="QGP146" s="1"/>
      <c r="QGQ146" s="1"/>
      <c r="QGR146" s="1"/>
      <c r="QGS146" s="1"/>
      <c r="QGT146" s="1"/>
      <c r="QGU146" s="1"/>
      <c r="QGV146" s="1"/>
      <c r="QGW146" s="1"/>
      <c r="QGX146" s="1"/>
      <c r="QGY146" s="1"/>
      <c r="QGZ146" s="1"/>
      <c r="QHA146" s="1"/>
      <c r="QHB146" s="1"/>
      <c r="QHC146" s="1"/>
      <c r="QHD146" s="1"/>
      <c r="QHE146" s="1"/>
      <c r="QHF146" s="1"/>
      <c r="QHG146" s="1"/>
      <c r="QHH146" s="1"/>
      <c r="QHI146" s="1"/>
      <c r="QHJ146" s="1"/>
      <c r="QHK146" s="1"/>
      <c r="QHL146" s="1"/>
      <c r="QHM146" s="1"/>
      <c r="QHN146" s="1"/>
      <c r="QHO146" s="1"/>
      <c r="QHP146" s="1"/>
      <c r="QHQ146" s="1"/>
      <c r="QHR146" s="1"/>
      <c r="QHS146" s="1"/>
      <c r="QHT146" s="1"/>
      <c r="QHU146" s="1"/>
      <c r="QHV146" s="1"/>
      <c r="QHW146" s="1"/>
      <c r="QHX146" s="1"/>
      <c r="QHY146" s="1"/>
      <c r="QHZ146" s="1"/>
      <c r="QIA146" s="1"/>
      <c r="QIB146" s="1"/>
      <c r="QIC146" s="1"/>
      <c r="QID146" s="1"/>
      <c r="QIE146" s="1"/>
      <c r="QIF146" s="1"/>
      <c r="QIG146" s="1"/>
      <c r="QIH146" s="1"/>
      <c r="QII146" s="1"/>
      <c r="QIJ146" s="1"/>
      <c r="QIK146" s="1"/>
      <c r="QIL146" s="1"/>
      <c r="QIM146" s="1"/>
      <c r="QIN146" s="1"/>
      <c r="QIO146" s="1"/>
      <c r="QIP146" s="1"/>
      <c r="QIQ146" s="1"/>
      <c r="QIR146" s="1"/>
      <c r="QIS146" s="1"/>
      <c r="QIT146" s="1"/>
      <c r="QIU146" s="1"/>
      <c r="QIV146" s="1"/>
      <c r="QIW146" s="1"/>
      <c r="QIX146" s="1"/>
      <c r="QIY146" s="1"/>
      <c r="QIZ146" s="1"/>
      <c r="QJA146" s="1"/>
      <c r="QJB146" s="1"/>
      <c r="QJC146" s="1"/>
      <c r="QJD146" s="1"/>
      <c r="QJE146" s="1"/>
      <c r="QJF146" s="1"/>
      <c r="QJG146" s="1"/>
      <c r="QJH146" s="1"/>
      <c r="QJI146" s="1"/>
      <c r="QJJ146" s="1"/>
      <c r="QJK146" s="1"/>
      <c r="QJL146" s="1"/>
      <c r="QJM146" s="1"/>
      <c r="QJN146" s="1"/>
      <c r="QJO146" s="1"/>
      <c r="QJP146" s="1"/>
      <c r="QJQ146" s="1"/>
      <c r="QJR146" s="1"/>
      <c r="QJS146" s="1"/>
      <c r="QJT146" s="1"/>
      <c r="QJU146" s="1"/>
      <c r="QJV146" s="1"/>
      <c r="QJW146" s="1"/>
      <c r="QJX146" s="1"/>
      <c r="QJY146" s="1"/>
      <c r="QJZ146" s="1"/>
      <c r="QKA146" s="1"/>
      <c r="QKB146" s="1"/>
      <c r="QKC146" s="1"/>
      <c r="QKD146" s="1"/>
      <c r="QKE146" s="1"/>
      <c r="QKF146" s="1"/>
      <c r="QKG146" s="1"/>
      <c r="QKH146" s="1"/>
      <c r="QKI146" s="1"/>
      <c r="QKJ146" s="1"/>
      <c r="QKK146" s="1"/>
      <c r="QKL146" s="1"/>
      <c r="QKM146" s="1"/>
      <c r="QKN146" s="1"/>
      <c r="QKO146" s="1"/>
      <c r="QKP146" s="1"/>
      <c r="QKQ146" s="1"/>
      <c r="QKR146" s="1"/>
      <c r="QKS146" s="1"/>
      <c r="QKT146" s="1"/>
      <c r="QKU146" s="1"/>
      <c r="QKV146" s="1"/>
      <c r="QKW146" s="1"/>
      <c r="QKX146" s="1"/>
      <c r="QKY146" s="1"/>
      <c r="QKZ146" s="1"/>
      <c r="QLA146" s="1"/>
      <c r="QLB146" s="1"/>
      <c r="QLC146" s="1"/>
      <c r="QLD146" s="1"/>
      <c r="QLE146" s="1"/>
      <c r="QLF146" s="1"/>
      <c r="QLG146" s="1"/>
      <c r="QLH146" s="1"/>
      <c r="QLI146" s="1"/>
      <c r="QLJ146" s="1"/>
      <c r="QLK146" s="1"/>
      <c r="QLL146" s="1"/>
      <c r="QLM146" s="1"/>
      <c r="QLN146" s="1"/>
      <c r="QLO146" s="1"/>
      <c r="QLP146" s="1"/>
      <c r="QLQ146" s="1"/>
      <c r="QLR146" s="1"/>
      <c r="QLS146" s="1"/>
      <c r="QLT146" s="1"/>
      <c r="QLU146" s="1"/>
      <c r="QLV146" s="1"/>
      <c r="QLW146" s="1"/>
      <c r="QLX146" s="1"/>
      <c r="QLY146" s="1"/>
      <c r="QLZ146" s="1"/>
      <c r="QMA146" s="1"/>
      <c r="QMB146" s="1"/>
      <c r="QMC146" s="1"/>
      <c r="QMD146" s="1"/>
      <c r="QME146" s="1"/>
      <c r="QMF146" s="1"/>
      <c r="QMG146" s="1"/>
      <c r="QMH146" s="1"/>
      <c r="QMI146" s="1"/>
      <c r="QMJ146" s="1"/>
      <c r="QMK146" s="1"/>
      <c r="QML146" s="1"/>
      <c r="QMM146" s="1"/>
      <c r="QMN146" s="1"/>
      <c r="QMO146" s="1"/>
      <c r="QMP146" s="1"/>
      <c r="QMQ146" s="1"/>
      <c r="QMR146" s="1"/>
      <c r="QMS146" s="1"/>
      <c r="QMT146" s="1"/>
      <c r="QMU146" s="1"/>
      <c r="QMV146" s="1"/>
      <c r="QMW146" s="1"/>
      <c r="QMX146" s="1"/>
      <c r="QMY146" s="1"/>
      <c r="QMZ146" s="1"/>
      <c r="QNA146" s="1"/>
      <c r="QNB146" s="1"/>
      <c r="QNC146" s="1"/>
      <c r="QND146" s="1"/>
      <c r="QNE146" s="1"/>
      <c r="QNF146" s="1"/>
      <c r="QNG146" s="1"/>
      <c r="QNH146" s="1"/>
      <c r="QNI146" s="1"/>
      <c r="QNJ146" s="1"/>
      <c r="QNK146" s="1"/>
      <c r="QNL146" s="1"/>
      <c r="QNM146" s="1"/>
      <c r="QNN146" s="1"/>
      <c r="QNO146" s="1"/>
      <c r="QNP146" s="1"/>
      <c r="QNQ146" s="1"/>
      <c r="QNR146" s="1"/>
      <c r="QNS146" s="1"/>
      <c r="QNT146" s="1"/>
      <c r="QNU146" s="1"/>
      <c r="QNV146" s="1"/>
      <c r="QNW146" s="1"/>
      <c r="QNX146" s="1"/>
      <c r="QNY146" s="1"/>
      <c r="QNZ146" s="1"/>
      <c r="QOA146" s="1"/>
      <c r="QOB146" s="1"/>
      <c r="QOC146" s="1"/>
      <c r="QOD146" s="1"/>
      <c r="QOE146" s="1"/>
      <c r="QOF146" s="1"/>
      <c r="QOG146" s="1"/>
      <c r="QOH146" s="1"/>
      <c r="QOI146" s="1"/>
      <c r="QOJ146" s="1"/>
      <c r="QOK146" s="1"/>
      <c r="QOL146" s="1"/>
      <c r="QOM146" s="1"/>
      <c r="QON146" s="1"/>
      <c r="QOO146" s="1"/>
      <c r="QOP146" s="1"/>
      <c r="QOQ146" s="1"/>
      <c r="QOR146" s="1"/>
      <c r="QOS146" s="1"/>
      <c r="QOT146" s="1"/>
      <c r="QOU146" s="1"/>
      <c r="QOV146" s="1"/>
      <c r="QOW146" s="1"/>
      <c r="QOX146" s="1"/>
      <c r="QOY146" s="1"/>
      <c r="QOZ146" s="1"/>
      <c r="QPA146" s="1"/>
      <c r="QPB146" s="1"/>
      <c r="QPC146" s="1"/>
      <c r="QPD146" s="1"/>
      <c r="QPE146" s="1"/>
      <c r="QPF146" s="1"/>
      <c r="QPG146" s="1"/>
      <c r="QPH146" s="1"/>
      <c r="QPI146" s="1"/>
      <c r="QPJ146" s="1"/>
      <c r="QPK146" s="1"/>
      <c r="QPL146" s="1"/>
      <c r="QPM146" s="1"/>
      <c r="QPN146" s="1"/>
      <c r="QPO146" s="1"/>
      <c r="QPP146" s="1"/>
      <c r="QPQ146" s="1"/>
      <c r="QPR146" s="1"/>
      <c r="QPS146" s="1"/>
      <c r="QPT146" s="1"/>
      <c r="QPU146" s="1"/>
      <c r="QPV146" s="1"/>
      <c r="QPW146" s="1"/>
      <c r="QPX146" s="1"/>
      <c r="QPY146" s="1"/>
      <c r="QPZ146" s="1"/>
      <c r="QQA146" s="1"/>
      <c r="QQB146" s="1"/>
      <c r="QQC146" s="1"/>
      <c r="QQD146" s="1"/>
      <c r="QQE146" s="1"/>
      <c r="QQF146" s="1"/>
      <c r="QQG146" s="1"/>
      <c r="QQH146" s="1"/>
      <c r="QQI146" s="1"/>
      <c r="QQJ146" s="1"/>
      <c r="QQK146" s="1"/>
      <c r="QQL146" s="1"/>
      <c r="QQM146" s="1"/>
      <c r="QQN146" s="1"/>
      <c r="QQO146" s="1"/>
      <c r="QQP146" s="1"/>
      <c r="QQQ146" s="1"/>
      <c r="QQR146" s="1"/>
      <c r="QQS146" s="1"/>
      <c r="QQT146" s="1"/>
      <c r="QQU146" s="1"/>
      <c r="QQV146" s="1"/>
      <c r="QQW146" s="1"/>
      <c r="QQX146" s="1"/>
      <c r="QQY146" s="1"/>
      <c r="QQZ146" s="1"/>
      <c r="QRA146" s="1"/>
      <c r="QRB146" s="1"/>
      <c r="QRC146" s="1"/>
      <c r="QRD146" s="1"/>
      <c r="QRE146" s="1"/>
      <c r="QRF146" s="1"/>
      <c r="QRG146" s="1"/>
      <c r="QRH146" s="1"/>
      <c r="QRI146" s="1"/>
      <c r="QRJ146" s="1"/>
      <c r="QRK146" s="1"/>
      <c r="QRL146" s="1"/>
      <c r="QRM146" s="1"/>
      <c r="QRN146" s="1"/>
      <c r="QRO146" s="1"/>
      <c r="QRP146" s="1"/>
      <c r="QRQ146" s="1"/>
      <c r="QRR146" s="1"/>
      <c r="QRS146" s="1"/>
      <c r="QRT146" s="1"/>
      <c r="QRU146" s="1"/>
      <c r="QRV146" s="1"/>
      <c r="QRW146" s="1"/>
      <c r="QRX146" s="1"/>
      <c r="QRY146" s="1"/>
      <c r="QRZ146" s="1"/>
      <c r="QSA146" s="1"/>
      <c r="QSB146" s="1"/>
      <c r="QSC146" s="1"/>
      <c r="QSD146" s="1"/>
      <c r="QSE146" s="1"/>
      <c r="QSF146" s="1"/>
      <c r="QSG146" s="1"/>
      <c r="QSH146" s="1"/>
      <c r="QSI146" s="1"/>
      <c r="QSJ146" s="1"/>
      <c r="QSK146" s="1"/>
      <c r="QSL146" s="1"/>
      <c r="QSM146" s="1"/>
      <c r="QSN146" s="1"/>
      <c r="QSO146" s="1"/>
      <c r="QSP146" s="1"/>
      <c r="QSQ146" s="1"/>
      <c r="QSR146" s="1"/>
      <c r="QSS146" s="1"/>
      <c r="QST146" s="1"/>
      <c r="QSU146" s="1"/>
      <c r="QSV146" s="1"/>
      <c r="QSW146" s="1"/>
      <c r="QSX146" s="1"/>
      <c r="QSY146" s="1"/>
      <c r="QSZ146" s="1"/>
      <c r="QTA146" s="1"/>
      <c r="QTB146" s="1"/>
      <c r="QTC146" s="1"/>
      <c r="QTD146" s="1"/>
      <c r="QTE146" s="1"/>
      <c r="QTF146" s="1"/>
      <c r="QTG146" s="1"/>
      <c r="QTH146" s="1"/>
      <c r="QTI146" s="1"/>
      <c r="QTJ146" s="1"/>
      <c r="QTK146" s="1"/>
      <c r="QTL146" s="1"/>
      <c r="QTM146" s="1"/>
      <c r="QTN146" s="1"/>
      <c r="QTO146" s="1"/>
      <c r="QTP146" s="1"/>
      <c r="QTQ146" s="1"/>
      <c r="QTR146" s="1"/>
      <c r="QTS146" s="1"/>
      <c r="QTT146" s="1"/>
      <c r="QTU146" s="1"/>
      <c r="QTV146" s="1"/>
      <c r="QTW146" s="1"/>
      <c r="QTX146" s="1"/>
      <c r="QTY146" s="1"/>
      <c r="QTZ146" s="1"/>
      <c r="QUA146" s="1"/>
      <c r="QUB146" s="1"/>
      <c r="QUC146" s="1"/>
      <c r="QUD146" s="1"/>
      <c r="QUE146" s="1"/>
      <c r="QUF146" s="1"/>
      <c r="QUG146" s="1"/>
      <c r="QUH146" s="1"/>
      <c r="QUI146" s="1"/>
      <c r="QUJ146" s="1"/>
      <c r="QUK146" s="1"/>
      <c r="QUL146" s="1"/>
      <c r="QUM146" s="1"/>
      <c r="QUN146" s="1"/>
      <c r="QUO146" s="1"/>
      <c r="QUP146" s="1"/>
      <c r="QUQ146" s="1"/>
      <c r="QUR146" s="1"/>
      <c r="QUS146" s="1"/>
      <c r="QUT146" s="1"/>
      <c r="QUU146" s="1"/>
      <c r="QUV146" s="1"/>
      <c r="QUW146" s="1"/>
      <c r="QUX146" s="1"/>
      <c r="QUY146" s="1"/>
      <c r="QUZ146" s="1"/>
      <c r="QVA146" s="1"/>
      <c r="QVB146" s="1"/>
      <c r="QVC146" s="1"/>
      <c r="QVD146" s="1"/>
      <c r="QVE146" s="1"/>
      <c r="QVF146" s="1"/>
      <c r="QVG146" s="1"/>
      <c r="QVH146" s="1"/>
      <c r="QVI146" s="1"/>
      <c r="QVJ146" s="1"/>
      <c r="QVK146" s="1"/>
      <c r="QVL146" s="1"/>
      <c r="QVM146" s="1"/>
      <c r="QVN146" s="1"/>
      <c r="QVO146" s="1"/>
      <c r="QVP146" s="1"/>
      <c r="QVQ146" s="1"/>
      <c r="QVR146" s="1"/>
      <c r="QVS146" s="1"/>
      <c r="QVT146" s="1"/>
      <c r="QVU146" s="1"/>
      <c r="QVV146" s="1"/>
      <c r="QVW146" s="1"/>
      <c r="QVX146" s="1"/>
      <c r="QVY146" s="1"/>
      <c r="QVZ146" s="1"/>
      <c r="QWA146" s="1"/>
      <c r="QWB146" s="1"/>
      <c r="QWC146" s="1"/>
      <c r="QWD146" s="1"/>
      <c r="QWE146" s="1"/>
      <c r="QWF146" s="1"/>
      <c r="QWG146" s="1"/>
      <c r="QWH146" s="1"/>
      <c r="QWI146" s="1"/>
      <c r="QWJ146" s="1"/>
      <c r="QWK146" s="1"/>
      <c r="QWL146" s="1"/>
      <c r="QWM146" s="1"/>
      <c r="QWN146" s="1"/>
      <c r="QWO146" s="1"/>
      <c r="QWP146" s="1"/>
      <c r="QWQ146" s="1"/>
      <c r="QWR146" s="1"/>
      <c r="QWS146" s="1"/>
      <c r="QWT146" s="1"/>
      <c r="QWU146" s="1"/>
      <c r="QWV146" s="1"/>
      <c r="QWW146" s="1"/>
      <c r="QWX146" s="1"/>
      <c r="QWY146" s="1"/>
      <c r="QWZ146" s="1"/>
      <c r="QXA146" s="1"/>
      <c r="QXB146" s="1"/>
      <c r="QXC146" s="1"/>
      <c r="QXD146" s="1"/>
      <c r="QXE146" s="1"/>
      <c r="QXF146" s="1"/>
      <c r="QXG146" s="1"/>
      <c r="QXH146" s="1"/>
      <c r="QXI146" s="1"/>
      <c r="QXJ146" s="1"/>
      <c r="QXK146" s="1"/>
      <c r="QXL146" s="1"/>
      <c r="QXM146" s="1"/>
      <c r="QXN146" s="1"/>
      <c r="QXO146" s="1"/>
      <c r="QXP146" s="1"/>
      <c r="QXQ146" s="1"/>
      <c r="QXR146" s="1"/>
      <c r="QXS146" s="1"/>
      <c r="QXT146" s="1"/>
      <c r="QXU146" s="1"/>
      <c r="QXV146" s="1"/>
      <c r="QXW146" s="1"/>
      <c r="QXX146" s="1"/>
      <c r="QXY146" s="1"/>
      <c r="QXZ146" s="1"/>
      <c r="QYA146" s="1"/>
      <c r="QYB146" s="1"/>
      <c r="QYC146" s="1"/>
      <c r="QYD146" s="1"/>
      <c r="QYE146" s="1"/>
      <c r="QYF146" s="1"/>
      <c r="QYG146" s="1"/>
      <c r="QYH146" s="1"/>
      <c r="QYI146" s="1"/>
      <c r="QYJ146" s="1"/>
      <c r="QYK146" s="1"/>
      <c r="QYL146" s="1"/>
      <c r="QYM146" s="1"/>
      <c r="QYN146" s="1"/>
      <c r="QYO146" s="1"/>
      <c r="QYP146" s="1"/>
      <c r="QYQ146" s="1"/>
      <c r="QYR146" s="1"/>
      <c r="QYS146" s="1"/>
      <c r="QYT146" s="1"/>
      <c r="QYU146" s="1"/>
      <c r="QYV146" s="1"/>
      <c r="QYW146" s="1"/>
      <c r="QYX146" s="1"/>
      <c r="QYY146" s="1"/>
      <c r="QYZ146" s="1"/>
      <c r="QZA146" s="1"/>
      <c r="QZB146" s="1"/>
      <c r="QZC146" s="1"/>
      <c r="QZD146" s="1"/>
      <c r="QZE146" s="1"/>
      <c r="QZF146" s="1"/>
      <c r="QZG146" s="1"/>
      <c r="QZH146" s="1"/>
      <c r="QZI146" s="1"/>
      <c r="QZJ146" s="1"/>
      <c r="QZK146" s="1"/>
      <c r="QZL146" s="1"/>
      <c r="QZM146" s="1"/>
      <c r="QZN146" s="1"/>
      <c r="QZO146" s="1"/>
      <c r="QZP146" s="1"/>
      <c r="QZQ146" s="1"/>
      <c r="QZR146" s="1"/>
      <c r="QZS146" s="1"/>
      <c r="QZT146" s="1"/>
      <c r="QZU146" s="1"/>
      <c r="QZV146" s="1"/>
      <c r="QZW146" s="1"/>
      <c r="QZX146" s="1"/>
      <c r="QZY146" s="1"/>
      <c r="QZZ146" s="1"/>
      <c r="RAA146" s="1"/>
      <c r="RAB146" s="1"/>
      <c r="RAC146" s="1"/>
      <c r="RAD146" s="1"/>
      <c r="RAE146" s="1"/>
      <c r="RAF146" s="1"/>
      <c r="RAG146" s="1"/>
      <c r="RAH146" s="1"/>
      <c r="RAI146" s="1"/>
      <c r="RAJ146" s="1"/>
      <c r="RAK146" s="1"/>
      <c r="RAL146" s="1"/>
      <c r="RAM146" s="1"/>
      <c r="RAN146" s="1"/>
      <c r="RAO146" s="1"/>
      <c r="RAP146" s="1"/>
      <c r="RAQ146" s="1"/>
      <c r="RAR146" s="1"/>
      <c r="RAS146" s="1"/>
      <c r="RAT146" s="1"/>
      <c r="RAU146" s="1"/>
      <c r="RAV146" s="1"/>
      <c r="RAW146" s="1"/>
      <c r="RAX146" s="1"/>
      <c r="RAY146" s="1"/>
      <c r="RAZ146" s="1"/>
      <c r="RBA146" s="1"/>
      <c r="RBB146" s="1"/>
      <c r="RBC146" s="1"/>
      <c r="RBD146" s="1"/>
      <c r="RBE146" s="1"/>
      <c r="RBF146" s="1"/>
      <c r="RBG146" s="1"/>
      <c r="RBH146" s="1"/>
      <c r="RBI146" s="1"/>
      <c r="RBJ146" s="1"/>
      <c r="RBK146" s="1"/>
      <c r="RBL146" s="1"/>
      <c r="RBM146" s="1"/>
      <c r="RBN146" s="1"/>
      <c r="RBO146" s="1"/>
      <c r="RBP146" s="1"/>
      <c r="RBQ146" s="1"/>
      <c r="RBR146" s="1"/>
      <c r="RBS146" s="1"/>
      <c r="RBT146" s="1"/>
      <c r="RBU146" s="1"/>
      <c r="RBV146" s="1"/>
      <c r="RBW146" s="1"/>
      <c r="RBX146" s="1"/>
      <c r="RBY146" s="1"/>
      <c r="RBZ146" s="1"/>
      <c r="RCA146" s="1"/>
      <c r="RCB146" s="1"/>
      <c r="RCC146" s="1"/>
      <c r="RCD146" s="1"/>
      <c r="RCE146" s="1"/>
      <c r="RCF146" s="1"/>
      <c r="RCG146" s="1"/>
      <c r="RCH146" s="1"/>
      <c r="RCI146" s="1"/>
      <c r="RCJ146" s="1"/>
      <c r="RCK146" s="1"/>
      <c r="RCL146" s="1"/>
      <c r="RCM146" s="1"/>
      <c r="RCN146" s="1"/>
      <c r="RCO146" s="1"/>
      <c r="RCP146" s="1"/>
      <c r="RCQ146" s="1"/>
      <c r="RCR146" s="1"/>
      <c r="RCS146" s="1"/>
      <c r="RCT146" s="1"/>
      <c r="RCU146" s="1"/>
      <c r="RCV146" s="1"/>
      <c r="RCW146" s="1"/>
      <c r="RCX146" s="1"/>
      <c r="RCY146" s="1"/>
      <c r="RCZ146" s="1"/>
      <c r="RDA146" s="1"/>
      <c r="RDB146" s="1"/>
      <c r="RDC146" s="1"/>
      <c r="RDD146" s="1"/>
      <c r="RDE146" s="1"/>
      <c r="RDF146" s="1"/>
      <c r="RDG146" s="1"/>
      <c r="RDH146" s="1"/>
      <c r="RDI146" s="1"/>
      <c r="RDJ146" s="1"/>
      <c r="RDK146" s="1"/>
      <c r="RDL146" s="1"/>
      <c r="RDM146" s="1"/>
      <c r="RDN146" s="1"/>
      <c r="RDO146" s="1"/>
      <c r="RDP146" s="1"/>
      <c r="RDQ146" s="1"/>
      <c r="RDR146" s="1"/>
      <c r="RDS146" s="1"/>
      <c r="RDT146" s="1"/>
      <c r="RDU146" s="1"/>
      <c r="RDV146" s="1"/>
      <c r="RDW146" s="1"/>
      <c r="RDX146" s="1"/>
      <c r="RDY146" s="1"/>
      <c r="RDZ146" s="1"/>
      <c r="REA146" s="1"/>
      <c r="REB146" s="1"/>
      <c r="REC146" s="1"/>
      <c r="RED146" s="1"/>
      <c r="REE146" s="1"/>
      <c r="REF146" s="1"/>
      <c r="REG146" s="1"/>
      <c r="REH146" s="1"/>
      <c r="REI146" s="1"/>
      <c r="REJ146" s="1"/>
      <c r="REK146" s="1"/>
      <c r="REL146" s="1"/>
      <c r="REM146" s="1"/>
      <c r="REN146" s="1"/>
      <c r="REO146" s="1"/>
      <c r="REP146" s="1"/>
      <c r="REQ146" s="1"/>
      <c r="RER146" s="1"/>
      <c r="RES146" s="1"/>
      <c r="RET146" s="1"/>
      <c r="REU146" s="1"/>
      <c r="REV146" s="1"/>
      <c r="REW146" s="1"/>
      <c r="REX146" s="1"/>
      <c r="REY146" s="1"/>
      <c r="REZ146" s="1"/>
      <c r="RFA146" s="1"/>
      <c r="RFB146" s="1"/>
      <c r="RFC146" s="1"/>
      <c r="RFD146" s="1"/>
      <c r="RFE146" s="1"/>
      <c r="RFF146" s="1"/>
      <c r="RFG146" s="1"/>
      <c r="RFH146" s="1"/>
      <c r="RFI146" s="1"/>
      <c r="RFJ146" s="1"/>
      <c r="RFK146" s="1"/>
      <c r="RFL146" s="1"/>
      <c r="RFM146" s="1"/>
      <c r="RFN146" s="1"/>
      <c r="RFO146" s="1"/>
      <c r="RFP146" s="1"/>
      <c r="RFQ146" s="1"/>
      <c r="RFR146" s="1"/>
      <c r="RFS146" s="1"/>
      <c r="RFT146" s="1"/>
      <c r="RFU146" s="1"/>
      <c r="RFV146" s="1"/>
      <c r="RFW146" s="1"/>
      <c r="RFX146" s="1"/>
      <c r="RFY146" s="1"/>
      <c r="RFZ146" s="1"/>
      <c r="RGA146" s="1"/>
      <c r="RGB146" s="1"/>
      <c r="RGC146" s="1"/>
      <c r="RGD146" s="1"/>
      <c r="RGE146" s="1"/>
      <c r="RGF146" s="1"/>
      <c r="RGG146" s="1"/>
      <c r="RGH146" s="1"/>
      <c r="RGI146" s="1"/>
      <c r="RGJ146" s="1"/>
      <c r="RGK146" s="1"/>
      <c r="RGL146" s="1"/>
      <c r="RGM146" s="1"/>
      <c r="RGN146" s="1"/>
      <c r="RGO146" s="1"/>
      <c r="RGP146" s="1"/>
      <c r="RGQ146" s="1"/>
      <c r="RGR146" s="1"/>
      <c r="RGS146" s="1"/>
      <c r="RGT146" s="1"/>
      <c r="RGU146" s="1"/>
      <c r="RGV146" s="1"/>
      <c r="RGW146" s="1"/>
      <c r="RGX146" s="1"/>
      <c r="RGY146" s="1"/>
      <c r="RGZ146" s="1"/>
      <c r="RHA146" s="1"/>
      <c r="RHB146" s="1"/>
      <c r="RHC146" s="1"/>
      <c r="RHD146" s="1"/>
      <c r="RHE146" s="1"/>
      <c r="RHF146" s="1"/>
      <c r="RHG146" s="1"/>
      <c r="RHH146" s="1"/>
      <c r="RHI146" s="1"/>
      <c r="RHJ146" s="1"/>
      <c r="RHK146" s="1"/>
      <c r="RHL146" s="1"/>
      <c r="RHM146" s="1"/>
      <c r="RHN146" s="1"/>
      <c r="RHO146" s="1"/>
      <c r="RHP146" s="1"/>
      <c r="RHQ146" s="1"/>
      <c r="RHR146" s="1"/>
      <c r="RHS146" s="1"/>
      <c r="RHT146" s="1"/>
      <c r="RHU146" s="1"/>
      <c r="RHV146" s="1"/>
      <c r="RHW146" s="1"/>
      <c r="RHX146" s="1"/>
      <c r="RHY146" s="1"/>
      <c r="RHZ146" s="1"/>
      <c r="RIA146" s="1"/>
      <c r="RIB146" s="1"/>
      <c r="RIC146" s="1"/>
      <c r="RID146" s="1"/>
      <c r="RIE146" s="1"/>
      <c r="RIF146" s="1"/>
      <c r="RIG146" s="1"/>
      <c r="RIH146" s="1"/>
      <c r="RII146" s="1"/>
      <c r="RIJ146" s="1"/>
      <c r="RIK146" s="1"/>
      <c r="RIL146" s="1"/>
      <c r="RIM146" s="1"/>
      <c r="RIN146" s="1"/>
      <c r="RIO146" s="1"/>
      <c r="RIP146" s="1"/>
      <c r="RIQ146" s="1"/>
      <c r="RIR146" s="1"/>
      <c r="RIS146" s="1"/>
      <c r="RIT146" s="1"/>
      <c r="RIU146" s="1"/>
      <c r="RIV146" s="1"/>
      <c r="RIW146" s="1"/>
      <c r="RIX146" s="1"/>
      <c r="RIY146" s="1"/>
      <c r="RIZ146" s="1"/>
      <c r="RJA146" s="1"/>
      <c r="RJB146" s="1"/>
      <c r="RJC146" s="1"/>
      <c r="RJD146" s="1"/>
      <c r="RJE146" s="1"/>
      <c r="RJF146" s="1"/>
      <c r="RJG146" s="1"/>
      <c r="RJH146" s="1"/>
      <c r="RJI146" s="1"/>
      <c r="RJJ146" s="1"/>
      <c r="RJK146" s="1"/>
      <c r="RJL146" s="1"/>
      <c r="RJM146" s="1"/>
      <c r="RJN146" s="1"/>
      <c r="RJO146" s="1"/>
      <c r="RJP146" s="1"/>
      <c r="RJQ146" s="1"/>
      <c r="RJR146" s="1"/>
      <c r="RJS146" s="1"/>
      <c r="RJT146" s="1"/>
      <c r="RJU146" s="1"/>
      <c r="RJV146" s="1"/>
      <c r="RJW146" s="1"/>
      <c r="RJX146" s="1"/>
      <c r="RJY146" s="1"/>
      <c r="RJZ146" s="1"/>
      <c r="RKA146" s="1"/>
      <c r="RKB146" s="1"/>
      <c r="RKC146" s="1"/>
      <c r="RKD146" s="1"/>
      <c r="RKE146" s="1"/>
      <c r="RKF146" s="1"/>
      <c r="RKG146" s="1"/>
      <c r="RKH146" s="1"/>
      <c r="RKI146" s="1"/>
      <c r="RKJ146" s="1"/>
      <c r="RKK146" s="1"/>
      <c r="RKL146" s="1"/>
      <c r="RKM146" s="1"/>
      <c r="RKN146" s="1"/>
      <c r="RKO146" s="1"/>
      <c r="RKP146" s="1"/>
      <c r="RKQ146" s="1"/>
      <c r="RKR146" s="1"/>
      <c r="RKS146" s="1"/>
      <c r="RKT146" s="1"/>
      <c r="RKU146" s="1"/>
      <c r="RKV146" s="1"/>
      <c r="RKW146" s="1"/>
      <c r="RKX146" s="1"/>
      <c r="RKY146" s="1"/>
      <c r="RKZ146" s="1"/>
      <c r="RLA146" s="1"/>
      <c r="RLB146" s="1"/>
      <c r="RLC146" s="1"/>
      <c r="RLD146" s="1"/>
      <c r="RLE146" s="1"/>
      <c r="RLF146" s="1"/>
      <c r="RLG146" s="1"/>
      <c r="RLH146" s="1"/>
      <c r="RLI146" s="1"/>
      <c r="RLJ146" s="1"/>
      <c r="RLK146" s="1"/>
      <c r="RLL146" s="1"/>
      <c r="RLM146" s="1"/>
      <c r="RLN146" s="1"/>
      <c r="RLO146" s="1"/>
      <c r="RLP146" s="1"/>
      <c r="RLQ146" s="1"/>
      <c r="RLR146" s="1"/>
      <c r="RLS146" s="1"/>
      <c r="RLT146" s="1"/>
      <c r="RLU146" s="1"/>
      <c r="RLV146" s="1"/>
      <c r="RLW146" s="1"/>
      <c r="RLX146" s="1"/>
      <c r="RLY146" s="1"/>
      <c r="RLZ146" s="1"/>
      <c r="RMA146" s="1"/>
      <c r="RMB146" s="1"/>
      <c r="RMC146" s="1"/>
      <c r="RMD146" s="1"/>
      <c r="RME146" s="1"/>
      <c r="RMF146" s="1"/>
      <c r="RMG146" s="1"/>
      <c r="RMH146" s="1"/>
      <c r="RMI146" s="1"/>
      <c r="RMJ146" s="1"/>
      <c r="RMK146" s="1"/>
      <c r="RML146" s="1"/>
      <c r="RMM146" s="1"/>
      <c r="RMN146" s="1"/>
      <c r="RMO146" s="1"/>
      <c r="RMP146" s="1"/>
      <c r="RMQ146" s="1"/>
      <c r="RMR146" s="1"/>
      <c r="RMS146" s="1"/>
      <c r="RMT146" s="1"/>
      <c r="RMU146" s="1"/>
      <c r="RMV146" s="1"/>
      <c r="RMW146" s="1"/>
      <c r="RMX146" s="1"/>
      <c r="RMY146" s="1"/>
      <c r="RMZ146" s="1"/>
      <c r="RNA146" s="1"/>
      <c r="RNB146" s="1"/>
      <c r="RNC146" s="1"/>
      <c r="RND146" s="1"/>
      <c r="RNE146" s="1"/>
      <c r="RNF146" s="1"/>
      <c r="RNG146" s="1"/>
      <c r="RNH146" s="1"/>
      <c r="RNI146" s="1"/>
      <c r="RNJ146" s="1"/>
      <c r="RNK146" s="1"/>
      <c r="RNL146" s="1"/>
      <c r="RNM146" s="1"/>
      <c r="RNN146" s="1"/>
      <c r="RNO146" s="1"/>
      <c r="RNP146" s="1"/>
      <c r="RNQ146" s="1"/>
      <c r="RNR146" s="1"/>
      <c r="RNS146" s="1"/>
      <c r="RNT146" s="1"/>
      <c r="RNU146" s="1"/>
      <c r="RNV146" s="1"/>
      <c r="RNW146" s="1"/>
      <c r="RNX146" s="1"/>
      <c r="RNY146" s="1"/>
      <c r="RNZ146" s="1"/>
      <c r="ROA146" s="1"/>
      <c r="ROB146" s="1"/>
      <c r="ROC146" s="1"/>
      <c r="ROD146" s="1"/>
      <c r="ROE146" s="1"/>
      <c r="ROF146" s="1"/>
      <c r="ROG146" s="1"/>
      <c r="ROH146" s="1"/>
      <c r="ROI146" s="1"/>
      <c r="ROJ146" s="1"/>
      <c r="ROK146" s="1"/>
      <c r="ROL146" s="1"/>
      <c r="ROM146" s="1"/>
      <c r="RON146" s="1"/>
      <c r="ROO146" s="1"/>
      <c r="ROP146" s="1"/>
      <c r="ROQ146" s="1"/>
      <c r="ROR146" s="1"/>
      <c r="ROS146" s="1"/>
      <c r="ROT146" s="1"/>
      <c r="ROU146" s="1"/>
      <c r="ROV146" s="1"/>
      <c r="ROW146" s="1"/>
      <c r="ROX146" s="1"/>
      <c r="ROY146" s="1"/>
      <c r="ROZ146" s="1"/>
      <c r="RPA146" s="1"/>
      <c r="RPB146" s="1"/>
      <c r="RPC146" s="1"/>
      <c r="RPD146" s="1"/>
      <c r="RPE146" s="1"/>
      <c r="RPF146" s="1"/>
      <c r="RPG146" s="1"/>
      <c r="RPH146" s="1"/>
      <c r="RPI146" s="1"/>
      <c r="RPJ146" s="1"/>
      <c r="RPK146" s="1"/>
      <c r="RPL146" s="1"/>
      <c r="RPM146" s="1"/>
      <c r="RPN146" s="1"/>
      <c r="RPO146" s="1"/>
      <c r="RPP146" s="1"/>
      <c r="RPQ146" s="1"/>
      <c r="RPR146" s="1"/>
      <c r="RPS146" s="1"/>
      <c r="RPT146" s="1"/>
      <c r="RPU146" s="1"/>
      <c r="RPV146" s="1"/>
      <c r="RPW146" s="1"/>
      <c r="RPX146" s="1"/>
      <c r="RPY146" s="1"/>
      <c r="RPZ146" s="1"/>
      <c r="RQA146" s="1"/>
      <c r="RQB146" s="1"/>
      <c r="RQC146" s="1"/>
      <c r="RQD146" s="1"/>
      <c r="RQE146" s="1"/>
      <c r="RQF146" s="1"/>
      <c r="RQG146" s="1"/>
      <c r="RQH146" s="1"/>
      <c r="RQI146" s="1"/>
      <c r="RQJ146" s="1"/>
      <c r="RQK146" s="1"/>
      <c r="RQL146" s="1"/>
      <c r="RQM146" s="1"/>
      <c r="RQN146" s="1"/>
      <c r="RQO146" s="1"/>
      <c r="RQP146" s="1"/>
      <c r="RQQ146" s="1"/>
      <c r="RQR146" s="1"/>
      <c r="RQS146" s="1"/>
      <c r="RQT146" s="1"/>
      <c r="RQU146" s="1"/>
      <c r="RQV146" s="1"/>
      <c r="RQW146" s="1"/>
      <c r="RQX146" s="1"/>
      <c r="RQY146" s="1"/>
      <c r="RQZ146" s="1"/>
      <c r="RRA146" s="1"/>
      <c r="RRB146" s="1"/>
      <c r="RRC146" s="1"/>
      <c r="RRD146" s="1"/>
      <c r="RRE146" s="1"/>
      <c r="RRF146" s="1"/>
      <c r="RRG146" s="1"/>
      <c r="RRH146" s="1"/>
      <c r="RRI146" s="1"/>
      <c r="RRJ146" s="1"/>
      <c r="RRK146" s="1"/>
      <c r="RRL146" s="1"/>
      <c r="RRM146" s="1"/>
      <c r="RRN146" s="1"/>
      <c r="RRO146" s="1"/>
      <c r="RRP146" s="1"/>
      <c r="RRQ146" s="1"/>
      <c r="RRR146" s="1"/>
      <c r="RRS146" s="1"/>
      <c r="RRT146" s="1"/>
      <c r="RRU146" s="1"/>
      <c r="RRV146" s="1"/>
      <c r="RRW146" s="1"/>
      <c r="RRX146" s="1"/>
      <c r="RRY146" s="1"/>
      <c r="RRZ146" s="1"/>
      <c r="RSA146" s="1"/>
      <c r="RSB146" s="1"/>
      <c r="RSC146" s="1"/>
      <c r="RSD146" s="1"/>
      <c r="RSE146" s="1"/>
      <c r="RSF146" s="1"/>
      <c r="RSG146" s="1"/>
      <c r="RSH146" s="1"/>
      <c r="RSI146" s="1"/>
      <c r="RSJ146" s="1"/>
      <c r="RSK146" s="1"/>
      <c r="RSL146" s="1"/>
      <c r="RSM146" s="1"/>
      <c r="RSN146" s="1"/>
      <c r="RSO146" s="1"/>
      <c r="RSP146" s="1"/>
      <c r="RSQ146" s="1"/>
      <c r="RSR146" s="1"/>
      <c r="RSS146" s="1"/>
      <c r="RST146" s="1"/>
      <c r="RSU146" s="1"/>
      <c r="RSV146" s="1"/>
      <c r="RSW146" s="1"/>
      <c r="RSX146" s="1"/>
      <c r="RSY146" s="1"/>
      <c r="RSZ146" s="1"/>
      <c r="RTA146" s="1"/>
      <c r="RTB146" s="1"/>
      <c r="RTC146" s="1"/>
      <c r="RTD146" s="1"/>
      <c r="RTE146" s="1"/>
      <c r="RTF146" s="1"/>
      <c r="RTG146" s="1"/>
      <c r="RTH146" s="1"/>
      <c r="RTI146" s="1"/>
      <c r="RTJ146" s="1"/>
      <c r="RTK146" s="1"/>
      <c r="RTL146" s="1"/>
      <c r="RTM146" s="1"/>
      <c r="RTN146" s="1"/>
      <c r="RTO146" s="1"/>
      <c r="RTP146" s="1"/>
      <c r="RTQ146" s="1"/>
      <c r="RTR146" s="1"/>
      <c r="RTS146" s="1"/>
      <c r="RTT146" s="1"/>
      <c r="RTU146" s="1"/>
      <c r="RTV146" s="1"/>
      <c r="RTW146" s="1"/>
      <c r="RTX146" s="1"/>
      <c r="RTY146" s="1"/>
      <c r="RTZ146" s="1"/>
      <c r="RUA146" s="1"/>
      <c r="RUB146" s="1"/>
      <c r="RUC146" s="1"/>
      <c r="RUD146" s="1"/>
      <c r="RUE146" s="1"/>
      <c r="RUF146" s="1"/>
      <c r="RUG146" s="1"/>
      <c r="RUH146" s="1"/>
      <c r="RUI146" s="1"/>
      <c r="RUJ146" s="1"/>
      <c r="RUK146" s="1"/>
      <c r="RUL146" s="1"/>
      <c r="RUM146" s="1"/>
      <c r="RUN146" s="1"/>
      <c r="RUO146" s="1"/>
      <c r="RUP146" s="1"/>
      <c r="RUQ146" s="1"/>
      <c r="RUR146" s="1"/>
      <c r="RUS146" s="1"/>
      <c r="RUT146" s="1"/>
      <c r="RUU146" s="1"/>
      <c r="RUV146" s="1"/>
      <c r="RUW146" s="1"/>
      <c r="RUX146" s="1"/>
      <c r="RUY146" s="1"/>
      <c r="RUZ146" s="1"/>
      <c r="RVA146" s="1"/>
      <c r="RVB146" s="1"/>
      <c r="RVC146" s="1"/>
      <c r="RVD146" s="1"/>
      <c r="RVE146" s="1"/>
      <c r="RVF146" s="1"/>
      <c r="RVG146" s="1"/>
      <c r="RVH146" s="1"/>
      <c r="RVI146" s="1"/>
      <c r="RVJ146" s="1"/>
      <c r="RVK146" s="1"/>
      <c r="RVL146" s="1"/>
      <c r="RVM146" s="1"/>
      <c r="RVN146" s="1"/>
      <c r="RVO146" s="1"/>
      <c r="RVP146" s="1"/>
      <c r="RVQ146" s="1"/>
      <c r="RVR146" s="1"/>
      <c r="RVS146" s="1"/>
      <c r="RVT146" s="1"/>
      <c r="RVU146" s="1"/>
      <c r="RVV146" s="1"/>
      <c r="RVW146" s="1"/>
      <c r="RVX146" s="1"/>
      <c r="RVY146" s="1"/>
      <c r="RVZ146" s="1"/>
      <c r="RWA146" s="1"/>
      <c r="RWB146" s="1"/>
      <c r="RWC146" s="1"/>
      <c r="RWD146" s="1"/>
      <c r="RWE146" s="1"/>
      <c r="RWF146" s="1"/>
      <c r="RWG146" s="1"/>
      <c r="RWH146" s="1"/>
      <c r="RWI146" s="1"/>
      <c r="RWJ146" s="1"/>
      <c r="RWK146" s="1"/>
      <c r="RWL146" s="1"/>
      <c r="RWM146" s="1"/>
      <c r="RWN146" s="1"/>
      <c r="RWO146" s="1"/>
      <c r="RWP146" s="1"/>
      <c r="RWQ146" s="1"/>
      <c r="RWR146" s="1"/>
      <c r="RWS146" s="1"/>
      <c r="RWT146" s="1"/>
      <c r="RWU146" s="1"/>
      <c r="RWV146" s="1"/>
      <c r="RWW146" s="1"/>
      <c r="RWX146" s="1"/>
      <c r="RWY146" s="1"/>
      <c r="RWZ146" s="1"/>
      <c r="RXA146" s="1"/>
      <c r="RXB146" s="1"/>
      <c r="RXC146" s="1"/>
      <c r="RXD146" s="1"/>
      <c r="RXE146" s="1"/>
      <c r="RXF146" s="1"/>
      <c r="RXG146" s="1"/>
      <c r="RXH146" s="1"/>
      <c r="RXI146" s="1"/>
      <c r="RXJ146" s="1"/>
      <c r="RXK146" s="1"/>
      <c r="RXL146" s="1"/>
      <c r="RXM146" s="1"/>
      <c r="RXN146" s="1"/>
      <c r="RXO146" s="1"/>
      <c r="RXP146" s="1"/>
      <c r="RXQ146" s="1"/>
      <c r="RXR146" s="1"/>
      <c r="RXS146" s="1"/>
      <c r="RXT146" s="1"/>
      <c r="RXU146" s="1"/>
      <c r="RXV146" s="1"/>
      <c r="RXW146" s="1"/>
      <c r="RXX146" s="1"/>
      <c r="RXY146" s="1"/>
      <c r="RXZ146" s="1"/>
      <c r="RYA146" s="1"/>
      <c r="RYB146" s="1"/>
      <c r="RYC146" s="1"/>
      <c r="RYD146" s="1"/>
      <c r="RYE146" s="1"/>
      <c r="RYF146" s="1"/>
      <c r="RYG146" s="1"/>
      <c r="RYH146" s="1"/>
      <c r="RYI146" s="1"/>
      <c r="RYJ146" s="1"/>
      <c r="RYK146" s="1"/>
      <c r="RYL146" s="1"/>
      <c r="RYM146" s="1"/>
      <c r="RYN146" s="1"/>
      <c r="RYO146" s="1"/>
      <c r="RYP146" s="1"/>
      <c r="RYQ146" s="1"/>
      <c r="RYR146" s="1"/>
      <c r="RYS146" s="1"/>
      <c r="RYT146" s="1"/>
      <c r="RYU146" s="1"/>
      <c r="RYV146" s="1"/>
      <c r="RYW146" s="1"/>
      <c r="RYX146" s="1"/>
      <c r="RYY146" s="1"/>
      <c r="RYZ146" s="1"/>
      <c r="RZA146" s="1"/>
      <c r="RZB146" s="1"/>
      <c r="RZC146" s="1"/>
      <c r="RZD146" s="1"/>
      <c r="RZE146" s="1"/>
      <c r="RZF146" s="1"/>
      <c r="RZG146" s="1"/>
      <c r="RZH146" s="1"/>
      <c r="RZI146" s="1"/>
      <c r="RZJ146" s="1"/>
      <c r="RZK146" s="1"/>
      <c r="RZL146" s="1"/>
      <c r="RZM146" s="1"/>
      <c r="RZN146" s="1"/>
      <c r="RZO146" s="1"/>
      <c r="RZP146" s="1"/>
      <c r="RZQ146" s="1"/>
      <c r="RZR146" s="1"/>
      <c r="RZS146" s="1"/>
      <c r="RZT146" s="1"/>
      <c r="RZU146" s="1"/>
      <c r="RZV146" s="1"/>
      <c r="RZW146" s="1"/>
      <c r="RZX146" s="1"/>
      <c r="RZY146" s="1"/>
      <c r="RZZ146" s="1"/>
      <c r="SAA146" s="1"/>
      <c r="SAB146" s="1"/>
      <c r="SAC146" s="1"/>
      <c r="SAD146" s="1"/>
      <c r="SAE146" s="1"/>
      <c r="SAF146" s="1"/>
      <c r="SAG146" s="1"/>
      <c r="SAH146" s="1"/>
      <c r="SAI146" s="1"/>
      <c r="SAJ146" s="1"/>
      <c r="SAK146" s="1"/>
      <c r="SAL146" s="1"/>
      <c r="SAM146" s="1"/>
      <c r="SAN146" s="1"/>
      <c r="SAO146" s="1"/>
      <c r="SAP146" s="1"/>
      <c r="SAQ146" s="1"/>
      <c r="SAR146" s="1"/>
      <c r="SAS146" s="1"/>
      <c r="SAT146" s="1"/>
      <c r="SAU146" s="1"/>
      <c r="SAV146" s="1"/>
      <c r="SAW146" s="1"/>
      <c r="SAX146" s="1"/>
      <c r="SAY146" s="1"/>
      <c r="SAZ146" s="1"/>
      <c r="SBA146" s="1"/>
      <c r="SBB146" s="1"/>
      <c r="SBC146" s="1"/>
      <c r="SBD146" s="1"/>
      <c r="SBE146" s="1"/>
      <c r="SBF146" s="1"/>
      <c r="SBG146" s="1"/>
      <c r="SBH146" s="1"/>
      <c r="SBI146" s="1"/>
      <c r="SBJ146" s="1"/>
      <c r="SBK146" s="1"/>
      <c r="SBL146" s="1"/>
      <c r="SBM146" s="1"/>
      <c r="SBN146" s="1"/>
      <c r="SBO146" s="1"/>
      <c r="SBP146" s="1"/>
      <c r="SBQ146" s="1"/>
      <c r="SBR146" s="1"/>
      <c r="SBS146" s="1"/>
      <c r="SBT146" s="1"/>
      <c r="SBU146" s="1"/>
      <c r="SBV146" s="1"/>
      <c r="SBW146" s="1"/>
      <c r="SBX146" s="1"/>
      <c r="SBY146" s="1"/>
      <c r="SBZ146" s="1"/>
      <c r="SCA146" s="1"/>
      <c r="SCB146" s="1"/>
      <c r="SCC146" s="1"/>
      <c r="SCD146" s="1"/>
      <c r="SCE146" s="1"/>
      <c r="SCF146" s="1"/>
      <c r="SCG146" s="1"/>
      <c r="SCH146" s="1"/>
      <c r="SCI146" s="1"/>
      <c r="SCJ146" s="1"/>
      <c r="SCK146" s="1"/>
      <c r="SCL146" s="1"/>
      <c r="SCM146" s="1"/>
      <c r="SCN146" s="1"/>
      <c r="SCO146" s="1"/>
      <c r="SCP146" s="1"/>
      <c r="SCQ146" s="1"/>
      <c r="SCR146" s="1"/>
      <c r="SCS146" s="1"/>
      <c r="SCT146" s="1"/>
      <c r="SCU146" s="1"/>
      <c r="SCV146" s="1"/>
      <c r="SCW146" s="1"/>
      <c r="SCX146" s="1"/>
      <c r="SCY146" s="1"/>
      <c r="SCZ146" s="1"/>
      <c r="SDA146" s="1"/>
      <c r="SDB146" s="1"/>
      <c r="SDC146" s="1"/>
      <c r="SDD146" s="1"/>
      <c r="SDE146" s="1"/>
      <c r="SDF146" s="1"/>
      <c r="SDG146" s="1"/>
      <c r="SDH146" s="1"/>
      <c r="SDI146" s="1"/>
      <c r="SDJ146" s="1"/>
      <c r="SDK146" s="1"/>
      <c r="SDL146" s="1"/>
      <c r="SDM146" s="1"/>
      <c r="SDN146" s="1"/>
      <c r="SDO146" s="1"/>
      <c r="SDP146" s="1"/>
      <c r="SDQ146" s="1"/>
      <c r="SDR146" s="1"/>
      <c r="SDS146" s="1"/>
      <c r="SDT146" s="1"/>
      <c r="SDU146" s="1"/>
      <c r="SDV146" s="1"/>
      <c r="SDW146" s="1"/>
      <c r="SDX146" s="1"/>
      <c r="SDY146" s="1"/>
      <c r="SDZ146" s="1"/>
      <c r="SEA146" s="1"/>
      <c r="SEB146" s="1"/>
      <c r="SEC146" s="1"/>
      <c r="SED146" s="1"/>
      <c r="SEE146" s="1"/>
      <c r="SEF146" s="1"/>
      <c r="SEG146" s="1"/>
      <c r="SEH146" s="1"/>
      <c r="SEI146" s="1"/>
      <c r="SEJ146" s="1"/>
      <c r="SEK146" s="1"/>
      <c r="SEL146" s="1"/>
      <c r="SEM146" s="1"/>
      <c r="SEN146" s="1"/>
      <c r="SEO146" s="1"/>
      <c r="SEP146" s="1"/>
      <c r="SEQ146" s="1"/>
      <c r="SER146" s="1"/>
      <c r="SES146" s="1"/>
      <c r="SET146" s="1"/>
      <c r="SEU146" s="1"/>
      <c r="SEV146" s="1"/>
      <c r="SEW146" s="1"/>
      <c r="SEX146" s="1"/>
      <c r="SEY146" s="1"/>
      <c r="SEZ146" s="1"/>
      <c r="SFA146" s="1"/>
      <c r="SFB146" s="1"/>
      <c r="SFC146" s="1"/>
      <c r="SFD146" s="1"/>
      <c r="SFE146" s="1"/>
      <c r="SFF146" s="1"/>
      <c r="SFG146" s="1"/>
      <c r="SFH146" s="1"/>
      <c r="SFI146" s="1"/>
      <c r="SFJ146" s="1"/>
      <c r="SFK146" s="1"/>
      <c r="SFL146" s="1"/>
      <c r="SFM146" s="1"/>
      <c r="SFN146" s="1"/>
      <c r="SFO146" s="1"/>
      <c r="SFP146" s="1"/>
      <c r="SFQ146" s="1"/>
      <c r="SFR146" s="1"/>
      <c r="SFS146" s="1"/>
      <c r="SFT146" s="1"/>
      <c r="SFU146" s="1"/>
      <c r="SFV146" s="1"/>
      <c r="SFW146" s="1"/>
      <c r="SFX146" s="1"/>
      <c r="SFY146" s="1"/>
      <c r="SFZ146" s="1"/>
      <c r="SGA146" s="1"/>
      <c r="SGB146" s="1"/>
      <c r="SGC146" s="1"/>
      <c r="SGD146" s="1"/>
      <c r="SGE146" s="1"/>
      <c r="SGF146" s="1"/>
      <c r="SGG146" s="1"/>
      <c r="SGH146" s="1"/>
      <c r="SGI146" s="1"/>
      <c r="SGJ146" s="1"/>
      <c r="SGK146" s="1"/>
      <c r="SGL146" s="1"/>
      <c r="SGM146" s="1"/>
      <c r="SGN146" s="1"/>
      <c r="SGO146" s="1"/>
      <c r="SGP146" s="1"/>
      <c r="SGQ146" s="1"/>
      <c r="SGR146" s="1"/>
      <c r="SGS146" s="1"/>
      <c r="SGT146" s="1"/>
      <c r="SGU146" s="1"/>
      <c r="SGV146" s="1"/>
      <c r="SGW146" s="1"/>
      <c r="SGX146" s="1"/>
      <c r="SGY146" s="1"/>
      <c r="SGZ146" s="1"/>
      <c r="SHA146" s="1"/>
      <c r="SHB146" s="1"/>
      <c r="SHC146" s="1"/>
      <c r="SHD146" s="1"/>
      <c r="SHE146" s="1"/>
      <c r="SHF146" s="1"/>
      <c r="SHG146" s="1"/>
      <c r="SHH146" s="1"/>
      <c r="SHI146" s="1"/>
      <c r="SHJ146" s="1"/>
      <c r="SHK146" s="1"/>
      <c r="SHL146" s="1"/>
      <c r="SHM146" s="1"/>
      <c r="SHN146" s="1"/>
      <c r="SHO146" s="1"/>
      <c r="SHP146" s="1"/>
      <c r="SHQ146" s="1"/>
      <c r="SHR146" s="1"/>
      <c r="SHS146" s="1"/>
      <c r="SHT146" s="1"/>
      <c r="SHU146" s="1"/>
      <c r="SHV146" s="1"/>
      <c r="SHW146" s="1"/>
      <c r="SHX146" s="1"/>
      <c r="SHY146" s="1"/>
      <c r="SHZ146" s="1"/>
      <c r="SIA146" s="1"/>
      <c r="SIB146" s="1"/>
      <c r="SIC146" s="1"/>
      <c r="SID146" s="1"/>
      <c r="SIE146" s="1"/>
      <c r="SIF146" s="1"/>
      <c r="SIG146" s="1"/>
      <c r="SIH146" s="1"/>
      <c r="SII146" s="1"/>
      <c r="SIJ146" s="1"/>
      <c r="SIK146" s="1"/>
      <c r="SIL146" s="1"/>
      <c r="SIM146" s="1"/>
      <c r="SIN146" s="1"/>
      <c r="SIO146" s="1"/>
      <c r="SIP146" s="1"/>
      <c r="SIQ146" s="1"/>
      <c r="SIR146" s="1"/>
      <c r="SIS146" s="1"/>
      <c r="SIT146" s="1"/>
      <c r="SIU146" s="1"/>
      <c r="SIV146" s="1"/>
      <c r="SIW146" s="1"/>
      <c r="SIX146" s="1"/>
      <c r="SIY146" s="1"/>
      <c r="SIZ146" s="1"/>
      <c r="SJA146" s="1"/>
      <c r="SJB146" s="1"/>
      <c r="SJC146" s="1"/>
      <c r="SJD146" s="1"/>
      <c r="SJE146" s="1"/>
      <c r="SJF146" s="1"/>
      <c r="SJG146" s="1"/>
      <c r="SJH146" s="1"/>
      <c r="SJI146" s="1"/>
      <c r="SJJ146" s="1"/>
      <c r="SJK146" s="1"/>
      <c r="SJL146" s="1"/>
      <c r="SJM146" s="1"/>
      <c r="SJN146" s="1"/>
      <c r="SJO146" s="1"/>
      <c r="SJP146" s="1"/>
      <c r="SJQ146" s="1"/>
      <c r="SJR146" s="1"/>
      <c r="SJS146" s="1"/>
      <c r="SJT146" s="1"/>
      <c r="SJU146" s="1"/>
      <c r="SJV146" s="1"/>
      <c r="SJW146" s="1"/>
      <c r="SJX146" s="1"/>
      <c r="SJY146" s="1"/>
      <c r="SJZ146" s="1"/>
      <c r="SKA146" s="1"/>
      <c r="SKB146" s="1"/>
      <c r="SKC146" s="1"/>
      <c r="SKD146" s="1"/>
      <c r="SKE146" s="1"/>
      <c r="SKF146" s="1"/>
      <c r="SKG146" s="1"/>
      <c r="SKH146" s="1"/>
      <c r="SKI146" s="1"/>
      <c r="SKJ146" s="1"/>
      <c r="SKK146" s="1"/>
      <c r="SKL146" s="1"/>
      <c r="SKM146" s="1"/>
      <c r="SKN146" s="1"/>
      <c r="SKO146" s="1"/>
      <c r="SKP146" s="1"/>
      <c r="SKQ146" s="1"/>
      <c r="SKR146" s="1"/>
      <c r="SKS146" s="1"/>
      <c r="SKT146" s="1"/>
      <c r="SKU146" s="1"/>
      <c r="SKV146" s="1"/>
      <c r="SKW146" s="1"/>
      <c r="SKX146" s="1"/>
      <c r="SKY146" s="1"/>
      <c r="SKZ146" s="1"/>
      <c r="SLA146" s="1"/>
      <c r="SLB146" s="1"/>
      <c r="SLC146" s="1"/>
      <c r="SLD146" s="1"/>
      <c r="SLE146" s="1"/>
      <c r="SLF146" s="1"/>
      <c r="SLG146" s="1"/>
      <c r="SLH146" s="1"/>
      <c r="SLI146" s="1"/>
      <c r="SLJ146" s="1"/>
      <c r="SLK146" s="1"/>
      <c r="SLL146" s="1"/>
      <c r="SLM146" s="1"/>
      <c r="SLN146" s="1"/>
      <c r="SLO146" s="1"/>
      <c r="SLP146" s="1"/>
      <c r="SLQ146" s="1"/>
      <c r="SLR146" s="1"/>
      <c r="SLS146" s="1"/>
      <c r="SLT146" s="1"/>
      <c r="SLU146" s="1"/>
      <c r="SLV146" s="1"/>
      <c r="SLW146" s="1"/>
      <c r="SLX146" s="1"/>
      <c r="SLY146" s="1"/>
      <c r="SLZ146" s="1"/>
      <c r="SMA146" s="1"/>
      <c r="SMB146" s="1"/>
      <c r="SMC146" s="1"/>
      <c r="SMD146" s="1"/>
      <c r="SME146" s="1"/>
      <c r="SMF146" s="1"/>
      <c r="SMG146" s="1"/>
      <c r="SMH146" s="1"/>
      <c r="SMI146" s="1"/>
      <c r="SMJ146" s="1"/>
      <c r="SMK146" s="1"/>
      <c r="SML146" s="1"/>
      <c r="SMM146" s="1"/>
      <c r="SMN146" s="1"/>
      <c r="SMO146" s="1"/>
      <c r="SMP146" s="1"/>
      <c r="SMQ146" s="1"/>
      <c r="SMR146" s="1"/>
      <c r="SMS146" s="1"/>
      <c r="SMT146" s="1"/>
      <c r="SMU146" s="1"/>
      <c r="SMV146" s="1"/>
      <c r="SMW146" s="1"/>
      <c r="SMX146" s="1"/>
      <c r="SMY146" s="1"/>
      <c r="SMZ146" s="1"/>
      <c r="SNA146" s="1"/>
      <c r="SNB146" s="1"/>
      <c r="SNC146" s="1"/>
      <c r="SND146" s="1"/>
      <c r="SNE146" s="1"/>
      <c r="SNF146" s="1"/>
      <c r="SNG146" s="1"/>
      <c r="SNH146" s="1"/>
      <c r="SNI146" s="1"/>
      <c r="SNJ146" s="1"/>
      <c r="SNK146" s="1"/>
      <c r="SNL146" s="1"/>
      <c r="SNM146" s="1"/>
      <c r="SNN146" s="1"/>
      <c r="SNO146" s="1"/>
      <c r="SNP146" s="1"/>
      <c r="SNQ146" s="1"/>
      <c r="SNR146" s="1"/>
      <c r="SNS146" s="1"/>
      <c r="SNT146" s="1"/>
      <c r="SNU146" s="1"/>
      <c r="SNV146" s="1"/>
      <c r="SNW146" s="1"/>
      <c r="SNX146" s="1"/>
      <c r="SNY146" s="1"/>
      <c r="SNZ146" s="1"/>
      <c r="SOA146" s="1"/>
      <c r="SOB146" s="1"/>
      <c r="SOC146" s="1"/>
      <c r="SOD146" s="1"/>
      <c r="SOE146" s="1"/>
      <c r="SOF146" s="1"/>
      <c r="SOG146" s="1"/>
      <c r="SOH146" s="1"/>
      <c r="SOI146" s="1"/>
      <c r="SOJ146" s="1"/>
      <c r="SOK146" s="1"/>
      <c r="SOL146" s="1"/>
      <c r="SOM146" s="1"/>
      <c r="SON146" s="1"/>
      <c r="SOO146" s="1"/>
      <c r="SOP146" s="1"/>
      <c r="SOQ146" s="1"/>
      <c r="SOR146" s="1"/>
      <c r="SOS146" s="1"/>
      <c r="SOT146" s="1"/>
      <c r="SOU146" s="1"/>
      <c r="SOV146" s="1"/>
      <c r="SOW146" s="1"/>
      <c r="SOX146" s="1"/>
      <c r="SOY146" s="1"/>
      <c r="SOZ146" s="1"/>
      <c r="SPA146" s="1"/>
      <c r="SPB146" s="1"/>
      <c r="SPC146" s="1"/>
      <c r="SPD146" s="1"/>
      <c r="SPE146" s="1"/>
      <c r="SPF146" s="1"/>
      <c r="SPG146" s="1"/>
      <c r="SPH146" s="1"/>
      <c r="SPI146" s="1"/>
      <c r="SPJ146" s="1"/>
      <c r="SPK146" s="1"/>
      <c r="SPL146" s="1"/>
      <c r="SPM146" s="1"/>
      <c r="SPN146" s="1"/>
      <c r="SPO146" s="1"/>
      <c r="SPP146" s="1"/>
      <c r="SPQ146" s="1"/>
      <c r="SPR146" s="1"/>
      <c r="SPS146" s="1"/>
      <c r="SPT146" s="1"/>
      <c r="SPU146" s="1"/>
      <c r="SPV146" s="1"/>
      <c r="SPW146" s="1"/>
      <c r="SPX146" s="1"/>
      <c r="SPY146" s="1"/>
      <c r="SPZ146" s="1"/>
      <c r="SQA146" s="1"/>
      <c r="SQB146" s="1"/>
      <c r="SQC146" s="1"/>
      <c r="SQD146" s="1"/>
      <c r="SQE146" s="1"/>
      <c r="SQF146" s="1"/>
      <c r="SQG146" s="1"/>
      <c r="SQH146" s="1"/>
      <c r="SQI146" s="1"/>
      <c r="SQJ146" s="1"/>
      <c r="SQK146" s="1"/>
      <c r="SQL146" s="1"/>
      <c r="SQM146" s="1"/>
      <c r="SQN146" s="1"/>
      <c r="SQO146" s="1"/>
      <c r="SQP146" s="1"/>
      <c r="SQQ146" s="1"/>
      <c r="SQR146" s="1"/>
      <c r="SQS146" s="1"/>
      <c r="SQT146" s="1"/>
      <c r="SQU146" s="1"/>
      <c r="SQV146" s="1"/>
      <c r="SQW146" s="1"/>
      <c r="SQX146" s="1"/>
      <c r="SQY146" s="1"/>
      <c r="SQZ146" s="1"/>
      <c r="SRA146" s="1"/>
      <c r="SRB146" s="1"/>
      <c r="SRC146" s="1"/>
      <c r="SRD146" s="1"/>
      <c r="SRE146" s="1"/>
      <c r="SRF146" s="1"/>
      <c r="SRG146" s="1"/>
      <c r="SRH146" s="1"/>
      <c r="SRI146" s="1"/>
      <c r="SRJ146" s="1"/>
      <c r="SRK146" s="1"/>
      <c r="SRL146" s="1"/>
      <c r="SRM146" s="1"/>
      <c r="SRN146" s="1"/>
      <c r="SRO146" s="1"/>
      <c r="SRP146" s="1"/>
      <c r="SRQ146" s="1"/>
      <c r="SRR146" s="1"/>
      <c r="SRS146" s="1"/>
      <c r="SRT146" s="1"/>
      <c r="SRU146" s="1"/>
      <c r="SRV146" s="1"/>
      <c r="SRW146" s="1"/>
      <c r="SRX146" s="1"/>
      <c r="SRY146" s="1"/>
      <c r="SRZ146" s="1"/>
      <c r="SSA146" s="1"/>
      <c r="SSB146" s="1"/>
      <c r="SSC146" s="1"/>
      <c r="SSD146" s="1"/>
      <c r="SSE146" s="1"/>
      <c r="SSF146" s="1"/>
      <c r="SSG146" s="1"/>
      <c r="SSH146" s="1"/>
      <c r="SSI146" s="1"/>
      <c r="SSJ146" s="1"/>
      <c r="SSK146" s="1"/>
      <c r="SSL146" s="1"/>
      <c r="SSM146" s="1"/>
      <c r="SSN146" s="1"/>
      <c r="SSO146" s="1"/>
      <c r="SSP146" s="1"/>
      <c r="SSQ146" s="1"/>
      <c r="SSR146" s="1"/>
      <c r="SSS146" s="1"/>
      <c r="SST146" s="1"/>
      <c r="SSU146" s="1"/>
      <c r="SSV146" s="1"/>
      <c r="SSW146" s="1"/>
      <c r="SSX146" s="1"/>
      <c r="SSY146" s="1"/>
      <c r="SSZ146" s="1"/>
      <c r="STA146" s="1"/>
      <c r="STB146" s="1"/>
      <c r="STC146" s="1"/>
      <c r="STD146" s="1"/>
      <c r="STE146" s="1"/>
      <c r="STF146" s="1"/>
      <c r="STG146" s="1"/>
      <c r="STH146" s="1"/>
      <c r="STI146" s="1"/>
      <c r="STJ146" s="1"/>
      <c r="STK146" s="1"/>
      <c r="STL146" s="1"/>
      <c r="STM146" s="1"/>
      <c r="STN146" s="1"/>
      <c r="STO146" s="1"/>
      <c r="STP146" s="1"/>
      <c r="STQ146" s="1"/>
      <c r="STR146" s="1"/>
      <c r="STS146" s="1"/>
      <c r="STT146" s="1"/>
      <c r="STU146" s="1"/>
      <c r="STV146" s="1"/>
      <c r="STW146" s="1"/>
      <c r="STX146" s="1"/>
      <c r="STY146" s="1"/>
      <c r="STZ146" s="1"/>
      <c r="SUA146" s="1"/>
      <c r="SUB146" s="1"/>
      <c r="SUC146" s="1"/>
      <c r="SUD146" s="1"/>
      <c r="SUE146" s="1"/>
      <c r="SUF146" s="1"/>
      <c r="SUG146" s="1"/>
      <c r="SUH146" s="1"/>
      <c r="SUI146" s="1"/>
      <c r="SUJ146" s="1"/>
      <c r="SUK146" s="1"/>
      <c r="SUL146" s="1"/>
      <c r="SUM146" s="1"/>
      <c r="SUN146" s="1"/>
      <c r="SUO146" s="1"/>
      <c r="SUP146" s="1"/>
      <c r="SUQ146" s="1"/>
      <c r="SUR146" s="1"/>
      <c r="SUS146" s="1"/>
      <c r="SUT146" s="1"/>
      <c r="SUU146" s="1"/>
      <c r="SUV146" s="1"/>
      <c r="SUW146" s="1"/>
      <c r="SUX146" s="1"/>
      <c r="SUY146" s="1"/>
      <c r="SUZ146" s="1"/>
      <c r="SVA146" s="1"/>
      <c r="SVB146" s="1"/>
      <c r="SVC146" s="1"/>
      <c r="SVD146" s="1"/>
      <c r="SVE146" s="1"/>
      <c r="SVF146" s="1"/>
      <c r="SVG146" s="1"/>
      <c r="SVH146" s="1"/>
      <c r="SVI146" s="1"/>
      <c r="SVJ146" s="1"/>
      <c r="SVK146" s="1"/>
      <c r="SVL146" s="1"/>
      <c r="SVM146" s="1"/>
      <c r="SVN146" s="1"/>
      <c r="SVO146" s="1"/>
      <c r="SVP146" s="1"/>
      <c r="SVQ146" s="1"/>
      <c r="SVR146" s="1"/>
      <c r="SVS146" s="1"/>
      <c r="SVT146" s="1"/>
      <c r="SVU146" s="1"/>
      <c r="SVV146" s="1"/>
      <c r="SVW146" s="1"/>
      <c r="SVX146" s="1"/>
      <c r="SVY146" s="1"/>
      <c r="SVZ146" s="1"/>
      <c r="SWA146" s="1"/>
      <c r="SWB146" s="1"/>
      <c r="SWC146" s="1"/>
      <c r="SWD146" s="1"/>
      <c r="SWE146" s="1"/>
      <c r="SWF146" s="1"/>
      <c r="SWG146" s="1"/>
      <c r="SWH146" s="1"/>
      <c r="SWI146" s="1"/>
      <c r="SWJ146" s="1"/>
      <c r="SWK146" s="1"/>
      <c r="SWL146" s="1"/>
      <c r="SWM146" s="1"/>
      <c r="SWN146" s="1"/>
      <c r="SWO146" s="1"/>
      <c r="SWP146" s="1"/>
      <c r="SWQ146" s="1"/>
      <c r="SWR146" s="1"/>
      <c r="SWS146" s="1"/>
      <c r="SWT146" s="1"/>
      <c r="SWU146" s="1"/>
      <c r="SWV146" s="1"/>
      <c r="SWW146" s="1"/>
      <c r="SWX146" s="1"/>
      <c r="SWY146" s="1"/>
      <c r="SWZ146" s="1"/>
      <c r="SXA146" s="1"/>
      <c r="SXB146" s="1"/>
      <c r="SXC146" s="1"/>
      <c r="SXD146" s="1"/>
      <c r="SXE146" s="1"/>
      <c r="SXF146" s="1"/>
      <c r="SXG146" s="1"/>
      <c r="SXH146" s="1"/>
      <c r="SXI146" s="1"/>
      <c r="SXJ146" s="1"/>
      <c r="SXK146" s="1"/>
      <c r="SXL146" s="1"/>
      <c r="SXM146" s="1"/>
      <c r="SXN146" s="1"/>
      <c r="SXO146" s="1"/>
      <c r="SXP146" s="1"/>
      <c r="SXQ146" s="1"/>
      <c r="SXR146" s="1"/>
      <c r="SXS146" s="1"/>
      <c r="SXT146" s="1"/>
      <c r="SXU146" s="1"/>
      <c r="SXV146" s="1"/>
      <c r="SXW146" s="1"/>
      <c r="SXX146" s="1"/>
      <c r="SXY146" s="1"/>
      <c r="SXZ146" s="1"/>
      <c r="SYA146" s="1"/>
      <c r="SYB146" s="1"/>
      <c r="SYC146" s="1"/>
      <c r="SYD146" s="1"/>
      <c r="SYE146" s="1"/>
      <c r="SYF146" s="1"/>
      <c r="SYG146" s="1"/>
      <c r="SYH146" s="1"/>
      <c r="SYI146" s="1"/>
      <c r="SYJ146" s="1"/>
      <c r="SYK146" s="1"/>
      <c r="SYL146" s="1"/>
      <c r="SYM146" s="1"/>
      <c r="SYN146" s="1"/>
      <c r="SYO146" s="1"/>
      <c r="SYP146" s="1"/>
      <c r="SYQ146" s="1"/>
      <c r="SYR146" s="1"/>
      <c r="SYS146" s="1"/>
      <c r="SYT146" s="1"/>
      <c r="SYU146" s="1"/>
      <c r="SYV146" s="1"/>
      <c r="SYW146" s="1"/>
      <c r="SYX146" s="1"/>
      <c r="SYY146" s="1"/>
      <c r="SYZ146" s="1"/>
      <c r="SZA146" s="1"/>
      <c r="SZB146" s="1"/>
      <c r="SZC146" s="1"/>
      <c r="SZD146" s="1"/>
      <c r="SZE146" s="1"/>
      <c r="SZF146" s="1"/>
      <c r="SZG146" s="1"/>
      <c r="SZH146" s="1"/>
      <c r="SZI146" s="1"/>
      <c r="SZJ146" s="1"/>
      <c r="SZK146" s="1"/>
      <c r="SZL146" s="1"/>
      <c r="SZM146" s="1"/>
      <c r="SZN146" s="1"/>
      <c r="SZO146" s="1"/>
      <c r="SZP146" s="1"/>
      <c r="SZQ146" s="1"/>
      <c r="SZR146" s="1"/>
      <c r="SZS146" s="1"/>
      <c r="SZT146" s="1"/>
      <c r="SZU146" s="1"/>
      <c r="SZV146" s="1"/>
      <c r="SZW146" s="1"/>
      <c r="SZX146" s="1"/>
      <c r="SZY146" s="1"/>
      <c r="SZZ146" s="1"/>
      <c r="TAA146" s="1"/>
      <c r="TAB146" s="1"/>
      <c r="TAC146" s="1"/>
      <c r="TAD146" s="1"/>
      <c r="TAE146" s="1"/>
      <c r="TAF146" s="1"/>
      <c r="TAG146" s="1"/>
      <c r="TAH146" s="1"/>
      <c r="TAI146" s="1"/>
      <c r="TAJ146" s="1"/>
      <c r="TAK146" s="1"/>
      <c r="TAL146" s="1"/>
      <c r="TAM146" s="1"/>
      <c r="TAN146" s="1"/>
      <c r="TAO146" s="1"/>
      <c r="TAP146" s="1"/>
      <c r="TAQ146" s="1"/>
      <c r="TAR146" s="1"/>
      <c r="TAS146" s="1"/>
      <c r="TAT146" s="1"/>
      <c r="TAU146" s="1"/>
      <c r="TAV146" s="1"/>
      <c r="TAW146" s="1"/>
      <c r="TAX146" s="1"/>
      <c r="TAY146" s="1"/>
      <c r="TAZ146" s="1"/>
      <c r="TBA146" s="1"/>
      <c r="TBB146" s="1"/>
      <c r="TBC146" s="1"/>
      <c r="TBD146" s="1"/>
      <c r="TBE146" s="1"/>
      <c r="TBF146" s="1"/>
      <c r="TBG146" s="1"/>
      <c r="TBH146" s="1"/>
      <c r="TBI146" s="1"/>
      <c r="TBJ146" s="1"/>
      <c r="TBK146" s="1"/>
      <c r="TBL146" s="1"/>
      <c r="TBM146" s="1"/>
      <c r="TBN146" s="1"/>
      <c r="TBO146" s="1"/>
      <c r="TBP146" s="1"/>
      <c r="TBQ146" s="1"/>
      <c r="TBR146" s="1"/>
      <c r="TBS146" s="1"/>
      <c r="TBT146" s="1"/>
      <c r="TBU146" s="1"/>
      <c r="TBV146" s="1"/>
      <c r="TBW146" s="1"/>
      <c r="TBX146" s="1"/>
      <c r="TBY146" s="1"/>
      <c r="TBZ146" s="1"/>
      <c r="TCA146" s="1"/>
      <c r="TCB146" s="1"/>
      <c r="TCC146" s="1"/>
      <c r="TCD146" s="1"/>
      <c r="TCE146" s="1"/>
      <c r="TCF146" s="1"/>
      <c r="TCG146" s="1"/>
      <c r="TCH146" s="1"/>
      <c r="TCI146" s="1"/>
      <c r="TCJ146" s="1"/>
      <c r="TCK146" s="1"/>
      <c r="TCL146" s="1"/>
      <c r="TCM146" s="1"/>
      <c r="TCN146" s="1"/>
      <c r="TCO146" s="1"/>
      <c r="TCP146" s="1"/>
      <c r="TCQ146" s="1"/>
      <c r="TCR146" s="1"/>
      <c r="TCS146" s="1"/>
      <c r="TCT146" s="1"/>
      <c r="TCU146" s="1"/>
      <c r="TCV146" s="1"/>
      <c r="TCW146" s="1"/>
      <c r="TCX146" s="1"/>
      <c r="TCY146" s="1"/>
      <c r="TCZ146" s="1"/>
      <c r="TDA146" s="1"/>
      <c r="TDB146" s="1"/>
      <c r="TDC146" s="1"/>
      <c r="TDD146" s="1"/>
      <c r="TDE146" s="1"/>
      <c r="TDF146" s="1"/>
      <c r="TDG146" s="1"/>
      <c r="TDH146" s="1"/>
      <c r="TDI146" s="1"/>
      <c r="TDJ146" s="1"/>
      <c r="TDK146" s="1"/>
      <c r="TDL146" s="1"/>
      <c r="TDM146" s="1"/>
      <c r="TDN146" s="1"/>
      <c r="TDO146" s="1"/>
      <c r="TDP146" s="1"/>
      <c r="TDQ146" s="1"/>
      <c r="TDR146" s="1"/>
      <c r="TDS146" s="1"/>
      <c r="TDT146" s="1"/>
      <c r="TDU146" s="1"/>
      <c r="TDV146" s="1"/>
      <c r="TDW146" s="1"/>
      <c r="TDX146" s="1"/>
      <c r="TDY146" s="1"/>
      <c r="TDZ146" s="1"/>
      <c r="TEA146" s="1"/>
      <c r="TEB146" s="1"/>
      <c r="TEC146" s="1"/>
      <c r="TED146" s="1"/>
      <c r="TEE146" s="1"/>
      <c r="TEF146" s="1"/>
      <c r="TEG146" s="1"/>
      <c r="TEH146" s="1"/>
      <c r="TEI146" s="1"/>
      <c r="TEJ146" s="1"/>
      <c r="TEK146" s="1"/>
      <c r="TEL146" s="1"/>
      <c r="TEM146" s="1"/>
      <c r="TEN146" s="1"/>
      <c r="TEO146" s="1"/>
      <c r="TEP146" s="1"/>
      <c r="TEQ146" s="1"/>
      <c r="TER146" s="1"/>
      <c r="TES146" s="1"/>
      <c r="TET146" s="1"/>
      <c r="TEU146" s="1"/>
      <c r="TEV146" s="1"/>
      <c r="TEW146" s="1"/>
      <c r="TEX146" s="1"/>
      <c r="TEY146" s="1"/>
      <c r="TEZ146" s="1"/>
      <c r="TFA146" s="1"/>
      <c r="TFB146" s="1"/>
      <c r="TFC146" s="1"/>
      <c r="TFD146" s="1"/>
      <c r="TFE146" s="1"/>
      <c r="TFF146" s="1"/>
      <c r="TFG146" s="1"/>
      <c r="TFH146" s="1"/>
      <c r="TFI146" s="1"/>
      <c r="TFJ146" s="1"/>
      <c r="TFK146" s="1"/>
      <c r="TFL146" s="1"/>
      <c r="TFM146" s="1"/>
      <c r="TFN146" s="1"/>
      <c r="TFO146" s="1"/>
      <c r="TFP146" s="1"/>
      <c r="TFQ146" s="1"/>
      <c r="TFR146" s="1"/>
      <c r="TFS146" s="1"/>
      <c r="TFT146" s="1"/>
      <c r="TFU146" s="1"/>
      <c r="TFV146" s="1"/>
      <c r="TFW146" s="1"/>
      <c r="TFX146" s="1"/>
      <c r="TFY146" s="1"/>
      <c r="TFZ146" s="1"/>
      <c r="TGA146" s="1"/>
      <c r="TGB146" s="1"/>
      <c r="TGC146" s="1"/>
      <c r="TGD146" s="1"/>
      <c r="TGE146" s="1"/>
      <c r="TGF146" s="1"/>
      <c r="TGG146" s="1"/>
      <c r="TGH146" s="1"/>
      <c r="TGI146" s="1"/>
      <c r="TGJ146" s="1"/>
      <c r="TGK146" s="1"/>
      <c r="TGL146" s="1"/>
      <c r="TGM146" s="1"/>
      <c r="TGN146" s="1"/>
      <c r="TGO146" s="1"/>
      <c r="TGP146" s="1"/>
      <c r="TGQ146" s="1"/>
      <c r="TGR146" s="1"/>
      <c r="TGS146" s="1"/>
      <c r="TGT146" s="1"/>
      <c r="TGU146" s="1"/>
      <c r="TGV146" s="1"/>
      <c r="TGW146" s="1"/>
      <c r="TGX146" s="1"/>
      <c r="TGY146" s="1"/>
      <c r="TGZ146" s="1"/>
      <c r="THA146" s="1"/>
      <c r="THB146" s="1"/>
      <c r="THC146" s="1"/>
      <c r="THD146" s="1"/>
      <c r="THE146" s="1"/>
      <c r="THF146" s="1"/>
      <c r="THG146" s="1"/>
      <c r="THH146" s="1"/>
      <c r="THI146" s="1"/>
      <c r="THJ146" s="1"/>
      <c r="THK146" s="1"/>
      <c r="THL146" s="1"/>
      <c r="THM146" s="1"/>
      <c r="THN146" s="1"/>
      <c r="THO146" s="1"/>
      <c r="THP146" s="1"/>
      <c r="THQ146" s="1"/>
      <c r="THR146" s="1"/>
      <c r="THS146" s="1"/>
      <c r="THT146" s="1"/>
      <c r="THU146" s="1"/>
      <c r="THV146" s="1"/>
      <c r="THW146" s="1"/>
      <c r="THX146" s="1"/>
      <c r="THY146" s="1"/>
      <c r="THZ146" s="1"/>
      <c r="TIA146" s="1"/>
      <c r="TIB146" s="1"/>
      <c r="TIC146" s="1"/>
      <c r="TID146" s="1"/>
      <c r="TIE146" s="1"/>
      <c r="TIF146" s="1"/>
      <c r="TIG146" s="1"/>
      <c r="TIH146" s="1"/>
      <c r="TII146" s="1"/>
      <c r="TIJ146" s="1"/>
      <c r="TIK146" s="1"/>
      <c r="TIL146" s="1"/>
      <c r="TIM146" s="1"/>
      <c r="TIN146" s="1"/>
      <c r="TIO146" s="1"/>
      <c r="TIP146" s="1"/>
      <c r="TIQ146" s="1"/>
      <c r="TIR146" s="1"/>
      <c r="TIS146" s="1"/>
      <c r="TIT146" s="1"/>
      <c r="TIU146" s="1"/>
      <c r="TIV146" s="1"/>
      <c r="TIW146" s="1"/>
      <c r="TIX146" s="1"/>
      <c r="TIY146" s="1"/>
      <c r="TIZ146" s="1"/>
      <c r="TJA146" s="1"/>
      <c r="TJB146" s="1"/>
      <c r="TJC146" s="1"/>
      <c r="TJD146" s="1"/>
      <c r="TJE146" s="1"/>
      <c r="TJF146" s="1"/>
      <c r="TJG146" s="1"/>
      <c r="TJH146" s="1"/>
      <c r="TJI146" s="1"/>
      <c r="TJJ146" s="1"/>
      <c r="TJK146" s="1"/>
      <c r="TJL146" s="1"/>
      <c r="TJM146" s="1"/>
      <c r="TJN146" s="1"/>
      <c r="TJO146" s="1"/>
      <c r="TJP146" s="1"/>
      <c r="TJQ146" s="1"/>
      <c r="TJR146" s="1"/>
      <c r="TJS146" s="1"/>
      <c r="TJT146" s="1"/>
      <c r="TJU146" s="1"/>
      <c r="TJV146" s="1"/>
      <c r="TJW146" s="1"/>
      <c r="TJX146" s="1"/>
      <c r="TJY146" s="1"/>
      <c r="TJZ146" s="1"/>
      <c r="TKA146" s="1"/>
      <c r="TKB146" s="1"/>
      <c r="TKC146" s="1"/>
      <c r="TKD146" s="1"/>
      <c r="TKE146" s="1"/>
      <c r="TKF146" s="1"/>
      <c r="TKG146" s="1"/>
      <c r="TKH146" s="1"/>
      <c r="TKI146" s="1"/>
      <c r="TKJ146" s="1"/>
      <c r="TKK146" s="1"/>
      <c r="TKL146" s="1"/>
      <c r="TKM146" s="1"/>
      <c r="TKN146" s="1"/>
      <c r="TKO146" s="1"/>
      <c r="TKP146" s="1"/>
      <c r="TKQ146" s="1"/>
      <c r="TKR146" s="1"/>
      <c r="TKS146" s="1"/>
      <c r="TKT146" s="1"/>
      <c r="TKU146" s="1"/>
      <c r="TKV146" s="1"/>
      <c r="TKW146" s="1"/>
      <c r="TKX146" s="1"/>
      <c r="TKY146" s="1"/>
      <c r="TKZ146" s="1"/>
      <c r="TLA146" s="1"/>
      <c r="TLB146" s="1"/>
      <c r="TLC146" s="1"/>
      <c r="TLD146" s="1"/>
      <c r="TLE146" s="1"/>
      <c r="TLF146" s="1"/>
      <c r="TLG146" s="1"/>
      <c r="TLH146" s="1"/>
      <c r="TLI146" s="1"/>
      <c r="TLJ146" s="1"/>
      <c r="TLK146" s="1"/>
      <c r="TLL146" s="1"/>
      <c r="TLM146" s="1"/>
      <c r="TLN146" s="1"/>
      <c r="TLO146" s="1"/>
      <c r="TLP146" s="1"/>
      <c r="TLQ146" s="1"/>
      <c r="TLR146" s="1"/>
      <c r="TLS146" s="1"/>
      <c r="TLT146" s="1"/>
      <c r="TLU146" s="1"/>
      <c r="TLV146" s="1"/>
      <c r="TLW146" s="1"/>
      <c r="TLX146" s="1"/>
      <c r="TLY146" s="1"/>
      <c r="TLZ146" s="1"/>
      <c r="TMA146" s="1"/>
      <c r="TMB146" s="1"/>
      <c r="TMC146" s="1"/>
      <c r="TMD146" s="1"/>
      <c r="TME146" s="1"/>
      <c r="TMF146" s="1"/>
      <c r="TMG146" s="1"/>
      <c r="TMH146" s="1"/>
      <c r="TMI146" s="1"/>
      <c r="TMJ146" s="1"/>
      <c r="TMK146" s="1"/>
      <c r="TML146" s="1"/>
      <c r="TMM146" s="1"/>
      <c r="TMN146" s="1"/>
      <c r="TMO146" s="1"/>
      <c r="TMP146" s="1"/>
      <c r="TMQ146" s="1"/>
      <c r="TMR146" s="1"/>
      <c r="TMS146" s="1"/>
      <c r="TMT146" s="1"/>
      <c r="TMU146" s="1"/>
      <c r="TMV146" s="1"/>
      <c r="TMW146" s="1"/>
      <c r="TMX146" s="1"/>
      <c r="TMY146" s="1"/>
      <c r="TMZ146" s="1"/>
      <c r="TNA146" s="1"/>
      <c r="TNB146" s="1"/>
      <c r="TNC146" s="1"/>
      <c r="TND146" s="1"/>
      <c r="TNE146" s="1"/>
      <c r="TNF146" s="1"/>
      <c r="TNG146" s="1"/>
      <c r="TNH146" s="1"/>
      <c r="TNI146" s="1"/>
      <c r="TNJ146" s="1"/>
      <c r="TNK146" s="1"/>
      <c r="TNL146" s="1"/>
      <c r="TNM146" s="1"/>
      <c r="TNN146" s="1"/>
      <c r="TNO146" s="1"/>
      <c r="TNP146" s="1"/>
      <c r="TNQ146" s="1"/>
      <c r="TNR146" s="1"/>
      <c r="TNS146" s="1"/>
      <c r="TNT146" s="1"/>
      <c r="TNU146" s="1"/>
      <c r="TNV146" s="1"/>
      <c r="TNW146" s="1"/>
      <c r="TNX146" s="1"/>
      <c r="TNY146" s="1"/>
      <c r="TNZ146" s="1"/>
      <c r="TOA146" s="1"/>
      <c r="TOB146" s="1"/>
      <c r="TOC146" s="1"/>
      <c r="TOD146" s="1"/>
      <c r="TOE146" s="1"/>
      <c r="TOF146" s="1"/>
      <c r="TOG146" s="1"/>
      <c r="TOH146" s="1"/>
      <c r="TOI146" s="1"/>
      <c r="TOJ146" s="1"/>
      <c r="TOK146" s="1"/>
      <c r="TOL146" s="1"/>
      <c r="TOM146" s="1"/>
      <c r="TON146" s="1"/>
      <c r="TOO146" s="1"/>
      <c r="TOP146" s="1"/>
      <c r="TOQ146" s="1"/>
      <c r="TOR146" s="1"/>
      <c r="TOS146" s="1"/>
      <c r="TOT146" s="1"/>
      <c r="TOU146" s="1"/>
      <c r="TOV146" s="1"/>
      <c r="TOW146" s="1"/>
      <c r="TOX146" s="1"/>
      <c r="TOY146" s="1"/>
      <c r="TOZ146" s="1"/>
      <c r="TPA146" s="1"/>
      <c r="TPB146" s="1"/>
      <c r="TPC146" s="1"/>
      <c r="TPD146" s="1"/>
      <c r="TPE146" s="1"/>
      <c r="TPF146" s="1"/>
      <c r="TPG146" s="1"/>
      <c r="TPH146" s="1"/>
      <c r="TPI146" s="1"/>
      <c r="TPJ146" s="1"/>
      <c r="TPK146" s="1"/>
      <c r="TPL146" s="1"/>
      <c r="TPM146" s="1"/>
      <c r="TPN146" s="1"/>
      <c r="TPO146" s="1"/>
      <c r="TPP146" s="1"/>
      <c r="TPQ146" s="1"/>
      <c r="TPR146" s="1"/>
      <c r="TPS146" s="1"/>
      <c r="TPT146" s="1"/>
      <c r="TPU146" s="1"/>
      <c r="TPV146" s="1"/>
      <c r="TPW146" s="1"/>
      <c r="TPX146" s="1"/>
      <c r="TPY146" s="1"/>
      <c r="TPZ146" s="1"/>
      <c r="TQA146" s="1"/>
      <c r="TQB146" s="1"/>
      <c r="TQC146" s="1"/>
      <c r="TQD146" s="1"/>
      <c r="TQE146" s="1"/>
      <c r="TQF146" s="1"/>
      <c r="TQG146" s="1"/>
      <c r="TQH146" s="1"/>
      <c r="TQI146" s="1"/>
      <c r="TQJ146" s="1"/>
      <c r="TQK146" s="1"/>
      <c r="TQL146" s="1"/>
      <c r="TQM146" s="1"/>
      <c r="TQN146" s="1"/>
      <c r="TQO146" s="1"/>
      <c r="TQP146" s="1"/>
      <c r="TQQ146" s="1"/>
      <c r="TQR146" s="1"/>
      <c r="TQS146" s="1"/>
      <c r="TQT146" s="1"/>
      <c r="TQU146" s="1"/>
      <c r="TQV146" s="1"/>
      <c r="TQW146" s="1"/>
      <c r="TQX146" s="1"/>
      <c r="TQY146" s="1"/>
      <c r="TQZ146" s="1"/>
      <c r="TRA146" s="1"/>
      <c r="TRB146" s="1"/>
      <c r="TRC146" s="1"/>
      <c r="TRD146" s="1"/>
      <c r="TRE146" s="1"/>
      <c r="TRF146" s="1"/>
      <c r="TRG146" s="1"/>
      <c r="TRH146" s="1"/>
      <c r="TRI146" s="1"/>
      <c r="TRJ146" s="1"/>
      <c r="TRK146" s="1"/>
      <c r="TRL146" s="1"/>
      <c r="TRM146" s="1"/>
      <c r="TRN146" s="1"/>
      <c r="TRO146" s="1"/>
      <c r="TRP146" s="1"/>
      <c r="TRQ146" s="1"/>
      <c r="TRR146" s="1"/>
      <c r="TRS146" s="1"/>
      <c r="TRT146" s="1"/>
      <c r="TRU146" s="1"/>
      <c r="TRV146" s="1"/>
      <c r="TRW146" s="1"/>
      <c r="TRX146" s="1"/>
      <c r="TRY146" s="1"/>
      <c r="TRZ146" s="1"/>
      <c r="TSA146" s="1"/>
      <c r="TSB146" s="1"/>
      <c r="TSC146" s="1"/>
      <c r="TSD146" s="1"/>
      <c r="TSE146" s="1"/>
      <c r="TSF146" s="1"/>
      <c r="TSG146" s="1"/>
      <c r="TSH146" s="1"/>
      <c r="TSI146" s="1"/>
      <c r="TSJ146" s="1"/>
      <c r="TSK146" s="1"/>
      <c r="TSL146" s="1"/>
      <c r="TSM146" s="1"/>
      <c r="TSN146" s="1"/>
      <c r="TSO146" s="1"/>
      <c r="TSP146" s="1"/>
      <c r="TSQ146" s="1"/>
      <c r="TSR146" s="1"/>
      <c r="TSS146" s="1"/>
      <c r="TST146" s="1"/>
      <c r="TSU146" s="1"/>
      <c r="TSV146" s="1"/>
      <c r="TSW146" s="1"/>
      <c r="TSX146" s="1"/>
      <c r="TSY146" s="1"/>
      <c r="TSZ146" s="1"/>
      <c r="TTA146" s="1"/>
      <c r="TTB146" s="1"/>
      <c r="TTC146" s="1"/>
      <c r="TTD146" s="1"/>
      <c r="TTE146" s="1"/>
      <c r="TTF146" s="1"/>
      <c r="TTG146" s="1"/>
      <c r="TTH146" s="1"/>
      <c r="TTI146" s="1"/>
      <c r="TTJ146" s="1"/>
      <c r="TTK146" s="1"/>
      <c r="TTL146" s="1"/>
      <c r="TTM146" s="1"/>
      <c r="TTN146" s="1"/>
      <c r="TTO146" s="1"/>
      <c r="TTP146" s="1"/>
      <c r="TTQ146" s="1"/>
      <c r="TTR146" s="1"/>
      <c r="TTS146" s="1"/>
      <c r="TTT146" s="1"/>
      <c r="TTU146" s="1"/>
      <c r="TTV146" s="1"/>
      <c r="TTW146" s="1"/>
      <c r="TTX146" s="1"/>
      <c r="TTY146" s="1"/>
      <c r="TTZ146" s="1"/>
      <c r="TUA146" s="1"/>
      <c r="TUB146" s="1"/>
      <c r="TUC146" s="1"/>
      <c r="TUD146" s="1"/>
      <c r="TUE146" s="1"/>
      <c r="TUF146" s="1"/>
      <c r="TUG146" s="1"/>
      <c r="TUH146" s="1"/>
      <c r="TUI146" s="1"/>
      <c r="TUJ146" s="1"/>
      <c r="TUK146" s="1"/>
      <c r="TUL146" s="1"/>
      <c r="TUM146" s="1"/>
      <c r="TUN146" s="1"/>
      <c r="TUO146" s="1"/>
      <c r="TUP146" s="1"/>
      <c r="TUQ146" s="1"/>
      <c r="TUR146" s="1"/>
      <c r="TUS146" s="1"/>
      <c r="TUT146" s="1"/>
      <c r="TUU146" s="1"/>
      <c r="TUV146" s="1"/>
      <c r="TUW146" s="1"/>
      <c r="TUX146" s="1"/>
      <c r="TUY146" s="1"/>
      <c r="TUZ146" s="1"/>
      <c r="TVA146" s="1"/>
      <c r="TVB146" s="1"/>
      <c r="TVC146" s="1"/>
      <c r="TVD146" s="1"/>
      <c r="TVE146" s="1"/>
      <c r="TVF146" s="1"/>
      <c r="TVG146" s="1"/>
      <c r="TVH146" s="1"/>
      <c r="TVI146" s="1"/>
      <c r="TVJ146" s="1"/>
      <c r="TVK146" s="1"/>
      <c r="TVL146" s="1"/>
      <c r="TVM146" s="1"/>
      <c r="TVN146" s="1"/>
      <c r="TVO146" s="1"/>
      <c r="TVP146" s="1"/>
      <c r="TVQ146" s="1"/>
      <c r="TVR146" s="1"/>
      <c r="TVS146" s="1"/>
      <c r="TVT146" s="1"/>
      <c r="TVU146" s="1"/>
      <c r="TVV146" s="1"/>
      <c r="TVW146" s="1"/>
      <c r="TVX146" s="1"/>
      <c r="TVY146" s="1"/>
      <c r="TVZ146" s="1"/>
      <c r="TWA146" s="1"/>
      <c r="TWB146" s="1"/>
      <c r="TWC146" s="1"/>
      <c r="TWD146" s="1"/>
      <c r="TWE146" s="1"/>
      <c r="TWF146" s="1"/>
      <c r="TWG146" s="1"/>
      <c r="TWH146" s="1"/>
      <c r="TWI146" s="1"/>
      <c r="TWJ146" s="1"/>
      <c r="TWK146" s="1"/>
      <c r="TWL146" s="1"/>
      <c r="TWM146" s="1"/>
      <c r="TWN146" s="1"/>
      <c r="TWO146" s="1"/>
      <c r="TWP146" s="1"/>
      <c r="TWQ146" s="1"/>
      <c r="TWR146" s="1"/>
      <c r="TWS146" s="1"/>
      <c r="TWT146" s="1"/>
      <c r="TWU146" s="1"/>
      <c r="TWV146" s="1"/>
      <c r="TWW146" s="1"/>
      <c r="TWX146" s="1"/>
      <c r="TWY146" s="1"/>
      <c r="TWZ146" s="1"/>
      <c r="TXA146" s="1"/>
      <c r="TXB146" s="1"/>
      <c r="TXC146" s="1"/>
      <c r="TXD146" s="1"/>
      <c r="TXE146" s="1"/>
      <c r="TXF146" s="1"/>
      <c r="TXG146" s="1"/>
      <c r="TXH146" s="1"/>
      <c r="TXI146" s="1"/>
      <c r="TXJ146" s="1"/>
      <c r="TXK146" s="1"/>
      <c r="TXL146" s="1"/>
      <c r="TXM146" s="1"/>
      <c r="TXN146" s="1"/>
      <c r="TXO146" s="1"/>
      <c r="TXP146" s="1"/>
      <c r="TXQ146" s="1"/>
      <c r="TXR146" s="1"/>
      <c r="TXS146" s="1"/>
      <c r="TXT146" s="1"/>
      <c r="TXU146" s="1"/>
      <c r="TXV146" s="1"/>
      <c r="TXW146" s="1"/>
      <c r="TXX146" s="1"/>
      <c r="TXY146" s="1"/>
      <c r="TXZ146" s="1"/>
      <c r="TYA146" s="1"/>
      <c r="TYB146" s="1"/>
      <c r="TYC146" s="1"/>
      <c r="TYD146" s="1"/>
      <c r="TYE146" s="1"/>
      <c r="TYF146" s="1"/>
      <c r="TYG146" s="1"/>
      <c r="TYH146" s="1"/>
      <c r="TYI146" s="1"/>
      <c r="TYJ146" s="1"/>
      <c r="TYK146" s="1"/>
      <c r="TYL146" s="1"/>
      <c r="TYM146" s="1"/>
      <c r="TYN146" s="1"/>
      <c r="TYO146" s="1"/>
      <c r="TYP146" s="1"/>
      <c r="TYQ146" s="1"/>
      <c r="TYR146" s="1"/>
      <c r="TYS146" s="1"/>
      <c r="TYT146" s="1"/>
      <c r="TYU146" s="1"/>
      <c r="TYV146" s="1"/>
      <c r="TYW146" s="1"/>
      <c r="TYX146" s="1"/>
      <c r="TYY146" s="1"/>
      <c r="TYZ146" s="1"/>
      <c r="TZA146" s="1"/>
      <c r="TZB146" s="1"/>
      <c r="TZC146" s="1"/>
      <c r="TZD146" s="1"/>
      <c r="TZE146" s="1"/>
      <c r="TZF146" s="1"/>
      <c r="TZG146" s="1"/>
      <c r="TZH146" s="1"/>
      <c r="TZI146" s="1"/>
      <c r="TZJ146" s="1"/>
      <c r="TZK146" s="1"/>
      <c r="TZL146" s="1"/>
      <c r="TZM146" s="1"/>
      <c r="TZN146" s="1"/>
      <c r="TZO146" s="1"/>
      <c r="TZP146" s="1"/>
      <c r="TZQ146" s="1"/>
      <c r="TZR146" s="1"/>
      <c r="TZS146" s="1"/>
      <c r="TZT146" s="1"/>
      <c r="TZU146" s="1"/>
      <c r="TZV146" s="1"/>
      <c r="TZW146" s="1"/>
      <c r="TZX146" s="1"/>
      <c r="TZY146" s="1"/>
      <c r="TZZ146" s="1"/>
      <c r="UAA146" s="1"/>
      <c r="UAB146" s="1"/>
      <c r="UAC146" s="1"/>
      <c r="UAD146" s="1"/>
      <c r="UAE146" s="1"/>
      <c r="UAF146" s="1"/>
      <c r="UAG146" s="1"/>
      <c r="UAH146" s="1"/>
      <c r="UAI146" s="1"/>
      <c r="UAJ146" s="1"/>
      <c r="UAK146" s="1"/>
      <c r="UAL146" s="1"/>
      <c r="UAM146" s="1"/>
      <c r="UAN146" s="1"/>
      <c r="UAO146" s="1"/>
      <c r="UAP146" s="1"/>
      <c r="UAQ146" s="1"/>
      <c r="UAR146" s="1"/>
      <c r="UAS146" s="1"/>
      <c r="UAT146" s="1"/>
      <c r="UAU146" s="1"/>
      <c r="UAV146" s="1"/>
      <c r="UAW146" s="1"/>
      <c r="UAX146" s="1"/>
      <c r="UAY146" s="1"/>
      <c r="UAZ146" s="1"/>
      <c r="UBA146" s="1"/>
      <c r="UBB146" s="1"/>
      <c r="UBC146" s="1"/>
      <c r="UBD146" s="1"/>
      <c r="UBE146" s="1"/>
      <c r="UBF146" s="1"/>
      <c r="UBG146" s="1"/>
      <c r="UBH146" s="1"/>
      <c r="UBI146" s="1"/>
      <c r="UBJ146" s="1"/>
      <c r="UBK146" s="1"/>
      <c r="UBL146" s="1"/>
      <c r="UBM146" s="1"/>
      <c r="UBN146" s="1"/>
      <c r="UBO146" s="1"/>
      <c r="UBP146" s="1"/>
      <c r="UBQ146" s="1"/>
      <c r="UBR146" s="1"/>
      <c r="UBS146" s="1"/>
      <c r="UBT146" s="1"/>
      <c r="UBU146" s="1"/>
      <c r="UBV146" s="1"/>
      <c r="UBW146" s="1"/>
      <c r="UBX146" s="1"/>
      <c r="UBY146" s="1"/>
      <c r="UBZ146" s="1"/>
      <c r="UCA146" s="1"/>
      <c r="UCB146" s="1"/>
      <c r="UCC146" s="1"/>
      <c r="UCD146" s="1"/>
      <c r="UCE146" s="1"/>
      <c r="UCF146" s="1"/>
      <c r="UCG146" s="1"/>
      <c r="UCH146" s="1"/>
      <c r="UCI146" s="1"/>
      <c r="UCJ146" s="1"/>
      <c r="UCK146" s="1"/>
      <c r="UCL146" s="1"/>
      <c r="UCM146" s="1"/>
      <c r="UCN146" s="1"/>
      <c r="UCO146" s="1"/>
      <c r="UCP146" s="1"/>
      <c r="UCQ146" s="1"/>
      <c r="UCR146" s="1"/>
      <c r="UCS146" s="1"/>
      <c r="UCT146" s="1"/>
      <c r="UCU146" s="1"/>
      <c r="UCV146" s="1"/>
      <c r="UCW146" s="1"/>
      <c r="UCX146" s="1"/>
      <c r="UCY146" s="1"/>
      <c r="UCZ146" s="1"/>
      <c r="UDA146" s="1"/>
      <c r="UDB146" s="1"/>
      <c r="UDC146" s="1"/>
      <c r="UDD146" s="1"/>
      <c r="UDE146" s="1"/>
      <c r="UDF146" s="1"/>
      <c r="UDG146" s="1"/>
      <c r="UDH146" s="1"/>
      <c r="UDI146" s="1"/>
      <c r="UDJ146" s="1"/>
      <c r="UDK146" s="1"/>
      <c r="UDL146" s="1"/>
      <c r="UDM146" s="1"/>
      <c r="UDN146" s="1"/>
      <c r="UDO146" s="1"/>
      <c r="UDP146" s="1"/>
      <c r="UDQ146" s="1"/>
      <c r="UDR146" s="1"/>
      <c r="UDS146" s="1"/>
      <c r="UDT146" s="1"/>
      <c r="UDU146" s="1"/>
      <c r="UDV146" s="1"/>
      <c r="UDW146" s="1"/>
      <c r="UDX146" s="1"/>
      <c r="UDY146" s="1"/>
      <c r="UDZ146" s="1"/>
      <c r="UEA146" s="1"/>
      <c r="UEB146" s="1"/>
      <c r="UEC146" s="1"/>
      <c r="UED146" s="1"/>
      <c r="UEE146" s="1"/>
      <c r="UEF146" s="1"/>
      <c r="UEG146" s="1"/>
      <c r="UEH146" s="1"/>
      <c r="UEI146" s="1"/>
      <c r="UEJ146" s="1"/>
      <c r="UEK146" s="1"/>
      <c r="UEL146" s="1"/>
      <c r="UEM146" s="1"/>
      <c r="UEN146" s="1"/>
      <c r="UEO146" s="1"/>
      <c r="UEP146" s="1"/>
      <c r="UEQ146" s="1"/>
      <c r="UER146" s="1"/>
      <c r="UES146" s="1"/>
      <c r="UET146" s="1"/>
      <c r="UEU146" s="1"/>
      <c r="UEV146" s="1"/>
      <c r="UEW146" s="1"/>
      <c r="UEX146" s="1"/>
      <c r="UEY146" s="1"/>
      <c r="UEZ146" s="1"/>
      <c r="UFA146" s="1"/>
      <c r="UFB146" s="1"/>
      <c r="UFC146" s="1"/>
      <c r="UFD146" s="1"/>
      <c r="UFE146" s="1"/>
      <c r="UFF146" s="1"/>
      <c r="UFG146" s="1"/>
      <c r="UFH146" s="1"/>
      <c r="UFI146" s="1"/>
      <c r="UFJ146" s="1"/>
      <c r="UFK146" s="1"/>
      <c r="UFL146" s="1"/>
      <c r="UFM146" s="1"/>
      <c r="UFN146" s="1"/>
      <c r="UFO146" s="1"/>
      <c r="UFP146" s="1"/>
      <c r="UFQ146" s="1"/>
      <c r="UFR146" s="1"/>
      <c r="UFS146" s="1"/>
      <c r="UFT146" s="1"/>
      <c r="UFU146" s="1"/>
      <c r="UFV146" s="1"/>
      <c r="UFW146" s="1"/>
      <c r="UFX146" s="1"/>
      <c r="UFY146" s="1"/>
      <c r="UFZ146" s="1"/>
      <c r="UGA146" s="1"/>
      <c r="UGB146" s="1"/>
      <c r="UGC146" s="1"/>
      <c r="UGD146" s="1"/>
      <c r="UGE146" s="1"/>
      <c r="UGF146" s="1"/>
      <c r="UGG146" s="1"/>
      <c r="UGH146" s="1"/>
      <c r="UGI146" s="1"/>
      <c r="UGJ146" s="1"/>
      <c r="UGK146" s="1"/>
      <c r="UGL146" s="1"/>
      <c r="UGM146" s="1"/>
      <c r="UGN146" s="1"/>
      <c r="UGO146" s="1"/>
      <c r="UGP146" s="1"/>
      <c r="UGQ146" s="1"/>
      <c r="UGR146" s="1"/>
      <c r="UGS146" s="1"/>
      <c r="UGT146" s="1"/>
      <c r="UGU146" s="1"/>
      <c r="UGV146" s="1"/>
      <c r="UGW146" s="1"/>
      <c r="UGX146" s="1"/>
      <c r="UGY146" s="1"/>
      <c r="UGZ146" s="1"/>
      <c r="UHA146" s="1"/>
      <c r="UHB146" s="1"/>
      <c r="UHC146" s="1"/>
      <c r="UHD146" s="1"/>
      <c r="UHE146" s="1"/>
      <c r="UHF146" s="1"/>
      <c r="UHG146" s="1"/>
      <c r="UHH146" s="1"/>
      <c r="UHI146" s="1"/>
      <c r="UHJ146" s="1"/>
      <c r="UHK146" s="1"/>
      <c r="UHL146" s="1"/>
      <c r="UHM146" s="1"/>
      <c r="UHN146" s="1"/>
      <c r="UHO146" s="1"/>
      <c r="UHP146" s="1"/>
      <c r="UHQ146" s="1"/>
      <c r="UHR146" s="1"/>
      <c r="UHS146" s="1"/>
      <c r="UHT146" s="1"/>
      <c r="UHU146" s="1"/>
      <c r="UHV146" s="1"/>
      <c r="UHW146" s="1"/>
      <c r="UHX146" s="1"/>
      <c r="UHY146" s="1"/>
      <c r="UHZ146" s="1"/>
      <c r="UIA146" s="1"/>
      <c r="UIB146" s="1"/>
      <c r="UIC146" s="1"/>
      <c r="UID146" s="1"/>
      <c r="UIE146" s="1"/>
      <c r="UIF146" s="1"/>
      <c r="UIG146" s="1"/>
      <c r="UIH146" s="1"/>
      <c r="UII146" s="1"/>
      <c r="UIJ146" s="1"/>
      <c r="UIK146" s="1"/>
      <c r="UIL146" s="1"/>
      <c r="UIM146" s="1"/>
      <c r="UIN146" s="1"/>
      <c r="UIO146" s="1"/>
      <c r="UIP146" s="1"/>
      <c r="UIQ146" s="1"/>
      <c r="UIR146" s="1"/>
      <c r="UIS146" s="1"/>
      <c r="UIT146" s="1"/>
      <c r="UIU146" s="1"/>
      <c r="UIV146" s="1"/>
      <c r="UIW146" s="1"/>
      <c r="UIX146" s="1"/>
      <c r="UIY146" s="1"/>
      <c r="UIZ146" s="1"/>
      <c r="UJA146" s="1"/>
      <c r="UJB146" s="1"/>
      <c r="UJC146" s="1"/>
      <c r="UJD146" s="1"/>
      <c r="UJE146" s="1"/>
      <c r="UJF146" s="1"/>
      <c r="UJG146" s="1"/>
      <c r="UJH146" s="1"/>
      <c r="UJI146" s="1"/>
      <c r="UJJ146" s="1"/>
      <c r="UJK146" s="1"/>
      <c r="UJL146" s="1"/>
      <c r="UJM146" s="1"/>
      <c r="UJN146" s="1"/>
      <c r="UJO146" s="1"/>
      <c r="UJP146" s="1"/>
      <c r="UJQ146" s="1"/>
      <c r="UJR146" s="1"/>
      <c r="UJS146" s="1"/>
      <c r="UJT146" s="1"/>
      <c r="UJU146" s="1"/>
      <c r="UJV146" s="1"/>
      <c r="UJW146" s="1"/>
      <c r="UJX146" s="1"/>
      <c r="UJY146" s="1"/>
      <c r="UJZ146" s="1"/>
      <c r="UKA146" s="1"/>
      <c r="UKB146" s="1"/>
      <c r="UKC146" s="1"/>
      <c r="UKD146" s="1"/>
      <c r="UKE146" s="1"/>
      <c r="UKF146" s="1"/>
      <c r="UKG146" s="1"/>
      <c r="UKH146" s="1"/>
      <c r="UKI146" s="1"/>
      <c r="UKJ146" s="1"/>
      <c r="UKK146" s="1"/>
      <c r="UKL146" s="1"/>
      <c r="UKM146" s="1"/>
      <c r="UKN146" s="1"/>
      <c r="UKO146" s="1"/>
      <c r="UKP146" s="1"/>
      <c r="UKQ146" s="1"/>
      <c r="UKR146" s="1"/>
      <c r="UKS146" s="1"/>
      <c r="UKT146" s="1"/>
      <c r="UKU146" s="1"/>
      <c r="UKV146" s="1"/>
      <c r="UKW146" s="1"/>
      <c r="UKX146" s="1"/>
      <c r="UKY146" s="1"/>
      <c r="UKZ146" s="1"/>
      <c r="ULA146" s="1"/>
      <c r="ULB146" s="1"/>
      <c r="ULC146" s="1"/>
      <c r="ULD146" s="1"/>
      <c r="ULE146" s="1"/>
      <c r="ULF146" s="1"/>
      <c r="ULG146" s="1"/>
      <c r="ULH146" s="1"/>
      <c r="ULI146" s="1"/>
      <c r="ULJ146" s="1"/>
      <c r="ULK146" s="1"/>
      <c r="ULL146" s="1"/>
      <c r="ULM146" s="1"/>
      <c r="ULN146" s="1"/>
      <c r="ULO146" s="1"/>
      <c r="ULP146" s="1"/>
      <c r="ULQ146" s="1"/>
      <c r="ULR146" s="1"/>
      <c r="ULS146" s="1"/>
      <c r="ULT146" s="1"/>
      <c r="ULU146" s="1"/>
      <c r="ULV146" s="1"/>
      <c r="ULW146" s="1"/>
      <c r="ULX146" s="1"/>
      <c r="ULY146" s="1"/>
      <c r="ULZ146" s="1"/>
      <c r="UMA146" s="1"/>
      <c r="UMB146" s="1"/>
      <c r="UMC146" s="1"/>
      <c r="UMD146" s="1"/>
      <c r="UME146" s="1"/>
      <c r="UMF146" s="1"/>
      <c r="UMG146" s="1"/>
      <c r="UMH146" s="1"/>
      <c r="UMI146" s="1"/>
      <c r="UMJ146" s="1"/>
      <c r="UMK146" s="1"/>
      <c r="UML146" s="1"/>
      <c r="UMM146" s="1"/>
      <c r="UMN146" s="1"/>
      <c r="UMO146" s="1"/>
      <c r="UMP146" s="1"/>
      <c r="UMQ146" s="1"/>
      <c r="UMR146" s="1"/>
      <c r="UMS146" s="1"/>
      <c r="UMT146" s="1"/>
      <c r="UMU146" s="1"/>
      <c r="UMV146" s="1"/>
      <c r="UMW146" s="1"/>
      <c r="UMX146" s="1"/>
      <c r="UMY146" s="1"/>
      <c r="UMZ146" s="1"/>
      <c r="UNA146" s="1"/>
      <c r="UNB146" s="1"/>
      <c r="UNC146" s="1"/>
      <c r="UND146" s="1"/>
      <c r="UNE146" s="1"/>
      <c r="UNF146" s="1"/>
      <c r="UNG146" s="1"/>
      <c r="UNH146" s="1"/>
      <c r="UNI146" s="1"/>
      <c r="UNJ146" s="1"/>
      <c r="UNK146" s="1"/>
      <c r="UNL146" s="1"/>
      <c r="UNM146" s="1"/>
      <c r="UNN146" s="1"/>
      <c r="UNO146" s="1"/>
      <c r="UNP146" s="1"/>
      <c r="UNQ146" s="1"/>
      <c r="UNR146" s="1"/>
      <c r="UNS146" s="1"/>
      <c r="UNT146" s="1"/>
      <c r="UNU146" s="1"/>
      <c r="UNV146" s="1"/>
      <c r="UNW146" s="1"/>
      <c r="UNX146" s="1"/>
      <c r="UNY146" s="1"/>
      <c r="UNZ146" s="1"/>
      <c r="UOA146" s="1"/>
      <c r="UOB146" s="1"/>
      <c r="UOC146" s="1"/>
      <c r="UOD146" s="1"/>
      <c r="UOE146" s="1"/>
      <c r="UOF146" s="1"/>
      <c r="UOG146" s="1"/>
      <c r="UOH146" s="1"/>
      <c r="UOI146" s="1"/>
      <c r="UOJ146" s="1"/>
      <c r="UOK146" s="1"/>
      <c r="UOL146" s="1"/>
      <c r="UOM146" s="1"/>
      <c r="UON146" s="1"/>
      <c r="UOO146" s="1"/>
      <c r="UOP146" s="1"/>
      <c r="UOQ146" s="1"/>
      <c r="UOR146" s="1"/>
      <c r="UOS146" s="1"/>
      <c r="UOT146" s="1"/>
      <c r="UOU146" s="1"/>
      <c r="UOV146" s="1"/>
      <c r="UOW146" s="1"/>
      <c r="UOX146" s="1"/>
      <c r="UOY146" s="1"/>
      <c r="UOZ146" s="1"/>
      <c r="UPA146" s="1"/>
      <c r="UPB146" s="1"/>
      <c r="UPC146" s="1"/>
      <c r="UPD146" s="1"/>
      <c r="UPE146" s="1"/>
      <c r="UPF146" s="1"/>
      <c r="UPG146" s="1"/>
      <c r="UPH146" s="1"/>
      <c r="UPI146" s="1"/>
      <c r="UPJ146" s="1"/>
      <c r="UPK146" s="1"/>
      <c r="UPL146" s="1"/>
      <c r="UPM146" s="1"/>
      <c r="UPN146" s="1"/>
      <c r="UPO146" s="1"/>
      <c r="UPP146" s="1"/>
      <c r="UPQ146" s="1"/>
      <c r="UPR146" s="1"/>
      <c r="UPS146" s="1"/>
      <c r="UPT146" s="1"/>
      <c r="UPU146" s="1"/>
      <c r="UPV146" s="1"/>
      <c r="UPW146" s="1"/>
      <c r="UPX146" s="1"/>
      <c r="UPY146" s="1"/>
      <c r="UPZ146" s="1"/>
      <c r="UQA146" s="1"/>
      <c r="UQB146" s="1"/>
      <c r="UQC146" s="1"/>
      <c r="UQD146" s="1"/>
      <c r="UQE146" s="1"/>
      <c r="UQF146" s="1"/>
      <c r="UQG146" s="1"/>
      <c r="UQH146" s="1"/>
      <c r="UQI146" s="1"/>
      <c r="UQJ146" s="1"/>
      <c r="UQK146" s="1"/>
      <c r="UQL146" s="1"/>
      <c r="UQM146" s="1"/>
      <c r="UQN146" s="1"/>
      <c r="UQO146" s="1"/>
      <c r="UQP146" s="1"/>
      <c r="UQQ146" s="1"/>
      <c r="UQR146" s="1"/>
      <c r="UQS146" s="1"/>
      <c r="UQT146" s="1"/>
      <c r="UQU146" s="1"/>
      <c r="UQV146" s="1"/>
      <c r="UQW146" s="1"/>
      <c r="UQX146" s="1"/>
      <c r="UQY146" s="1"/>
      <c r="UQZ146" s="1"/>
      <c r="URA146" s="1"/>
      <c r="URB146" s="1"/>
      <c r="URC146" s="1"/>
      <c r="URD146" s="1"/>
      <c r="URE146" s="1"/>
      <c r="URF146" s="1"/>
      <c r="URG146" s="1"/>
      <c r="URH146" s="1"/>
      <c r="URI146" s="1"/>
      <c r="URJ146" s="1"/>
      <c r="URK146" s="1"/>
      <c r="URL146" s="1"/>
      <c r="URM146" s="1"/>
      <c r="URN146" s="1"/>
      <c r="URO146" s="1"/>
      <c r="URP146" s="1"/>
      <c r="URQ146" s="1"/>
      <c r="URR146" s="1"/>
      <c r="URS146" s="1"/>
      <c r="URT146" s="1"/>
      <c r="URU146" s="1"/>
      <c r="URV146" s="1"/>
      <c r="URW146" s="1"/>
      <c r="URX146" s="1"/>
      <c r="URY146" s="1"/>
      <c r="URZ146" s="1"/>
      <c r="USA146" s="1"/>
      <c r="USB146" s="1"/>
      <c r="USC146" s="1"/>
      <c r="USD146" s="1"/>
      <c r="USE146" s="1"/>
      <c r="USF146" s="1"/>
      <c r="USG146" s="1"/>
      <c r="USH146" s="1"/>
      <c r="USI146" s="1"/>
      <c r="USJ146" s="1"/>
      <c r="USK146" s="1"/>
      <c r="USL146" s="1"/>
      <c r="USM146" s="1"/>
      <c r="USN146" s="1"/>
      <c r="USO146" s="1"/>
      <c r="USP146" s="1"/>
      <c r="USQ146" s="1"/>
      <c r="USR146" s="1"/>
      <c r="USS146" s="1"/>
      <c r="UST146" s="1"/>
      <c r="USU146" s="1"/>
      <c r="USV146" s="1"/>
      <c r="USW146" s="1"/>
      <c r="USX146" s="1"/>
      <c r="USY146" s="1"/>
      <c r="USZ146" s="1"/>
      <c r="UTA146" s="1"/>
      <c r="UTB146" s="1"/>
      <c r="UTC146" s="1"/>
      <c r="UTD146" s="1"/>
      <c r="UTE146" s="1"/>
      <c r="UTF146" s="1"/>
      <c r="UTG146" s="1"/>
      <c r="UTH146" s="1"/>
      <c r="UTI146" s="1"/>
      <c r="UTJ146" s="1"/>
      <c r="UTK146" s="1"/>
      <c r="UTL146" s="1"/>
      <c r="UTM146" s="1"/>
      <c r="UTN146" s="1"/>
      <c r="UTO146" s="1"/>
      <c r="UTP146" s="1"/>
      <c r="UTQ146" s="1"/>
      <c r="UTR146" s="1"/>
      <c r="UTS146" s="1"/>
      <c r="UTT146" s="1"/>
      <c r="UTU146" s="1"/>
      <c r="UTV146" s="1"/>
      <c r="UTW146" s="1"/>
      <c r="UTX146" s="1"/>
      <c r="UTY146" s="1"/>
      <c r="UTZ146" s="1"/>
      <c r="UUA146" s="1"/>
      <c r="UUB146" s="1"/>
      <c r="UUC146" s="1"/>
      <c r="UUD146" s="1"/>
      <c r="UUE146" s="1"/>
      <c r="UUF146" s="1"/>
      <c r="UUG146" s="1"/>
      <c r="UUH146" s="1"/>
      <c r="UUI146" s="1"/>
      <c r="UUJ146" s="1"/>
      <c r="UUK146" s="1"/>
      <c r="UUL146" s="1"/>
      <c r="UUM146" s="1"/>
      <c r="UUN146" s="1"/>
      <c r="UUO146" s="1"/>
      <c r="UUP146" s="1"/>
      <c r="UUQ146" s="1"/>
      <c r="UUR146" s="1"/>
      <c r="UUS146" s="1"/>
      <c r="UUT146" s="1"/>
      <c r="UUU146" s="1"/>
      <c r="UUV146" s="1"/>
      <c r="UUW146" s="1"/>
      <c r="UUX146" s="1"/>
      <c r="UUY146" s="1"/>
      <c r="UUZ146" s="1"/>
      <c r="UVA146" s="1"/>
      <c r="UVB146" s="1"/>
      <c r="UVC146" s="1"/>
      <c r="UVD146" s="1"/>
      <c r="UVE146" s="1"/>
      <c r="UVF146" s="1"/>
      <c r="UVG146" s="1"/>
      <c r="UVH146" s="1"/>
      <c r="UVI146" s="1"/>
      <c r="UVJ146" s="1"/>
      <c r="UVK146" s="1"/>
      <c r="UVL146" s="1"/>
      <c r="UVM146" s="1"/>
      <c r="UVN146" s="1"/>
      <c r="UVO146" s="1"/>
      <c r="UVP146" s="1"/>
      <c r="UVQ146" s="1"/>
      <c r="UVR146" s="1"/>
      <c r="UVS146" s="1"/>
      <c r="UVT146" s="1"/>
      <c r="UVU146" s="1"/>
      <c r="UVV146" s="1"/>
      <c r="UVW146" s="1"/>
      <c r="UVX146" s="1"/>
      <c r="UVY146" s="1"/>
      <c r="UVZ146" s="1"/>
      <c r="UWA146" s="1"/>
      <c r="UWB146" s="1"/>
      <c r="UWC146" s="1"/>
      <c r="UWD146" s="1"/>
      <c r="UWE146" s="1"/>
      <c r="UWF146" s="1"/>
      <c r="UWG146" s="1"/>
      <c r="UWH146" s="1"/>
      <c r="UWI146" s="1"/>
      <c r="UWJ146" s="1"/>
      <c r="UWK146" s="1"/>
      <c r="UWL146" s="1"/>
      <c r="UWM146" s="1"/>
      <c r="UWN146" s="1"/>
      <c r="UWO146" s="1"/>
      <c r="UWP146" s="1"/>
      <c r="UWQ146" s="1"/>
      <c r="UWR146" s="1"/>
      <c r="UWS146" s="1"/>
      <c r="UWT146" s="1"/>
      <c r="UWU146" s="1"/>
      <c r="UWV146" s="1"/>
      <c r="UWW146" s="1"/>
      <c r="UWX146" s="1"/>
      <c r="UWY146" s="1"/>
      <c r="UWZ146" s="1"/>
      <c r="UXA146" s="1"/>
      <c r="UXB146" s="1"/>
      <c r="UXC146" s="1"/>
      <c r="UXD146" s="1"/>
      <c r="UXE146" s="1"/>
      <c r="UXF146" s="1"/>
      <c r="UXG146" s="1"/>
      <c r="UXH146" s="1"/>
      <c r="UXI146" s="1"/>
      <c r="UXJ146" s="1"/>
      <c r="UXK146" s="1"/>
      <c r="UXL146" s="1"/>
      <c r="UXM146" s="1"/>
      <c r="UXN146" s="1"/>
      <c r="UXO146" s="1"/>
      <c r="UXP146" s="1"/>
      <c r="UXQ146" s="1"/>
      <c r="UXR146" s="1"/>
      <c r="UXS146" s="1"/>
      <c r="UXT146" s="1"/>
      <c r="UXU146" s="1"/>
      <c r="UXV146" s="1"/>
      <c r="UXW146" s="1"/>
      <c r="UXX146" s="1"/>
      <c r="UXY146" s="1"/>
      <c r="UXZ146" s="1"/>
      <c r="UYA146" s="1"/>
      <c r="UYB146" s="1"/>
      <c r="UYC146" s="1"/>
      <c r="UYD146" s="1"/>
      <c r="UYE146" s="1"/>
      <c r="UYF146" s="1"/>
      <c r="UYG146" s="1"/>
      <c r="UYH146" s="1"/>
      <c r="UYI146" s="1"/>
      <c r="UYJ146" s="1"/>
      <c r="UYK146" s="1"/>
      <c r="UYL146" s="1"/>
      <c r="UYM146" s="1"/>
      <c r="UYN146" s="1"/>
      <c r="UYO146" s="1"/>
      <c r="UYP146" s="1"/>
      <c r="UYQ146" s="1"/>
      <c r="UYR146" s="1"/>
      <c r="UYS146" s="1"/>
      <c r="UYT146" s="1"/>
      <c r="UYU146" s="1"/>
      <c r="UYV146" s="1"/>
      <c r="UYW146" s="1"/>
      <c r="UYX146" s="1"/>
      <c r="UYY146" s="1"/>
      <c r="UYZ146" s="1"/>
      <c r="UZA146" s="1"/>
      <c r="UZB146" s="1"/>
      <c r="UZC146" s="1"/>
      <c r="UZD146" s="1"/>
      <c r="UZE146" s="1"/>
      <c r="UZF146" s="1"/>
      <c r="UZG146" s="1"/>
      <c r="UZH146" s="1"/>
      <c r="UZI146" s="1"/>
      <c r="UZJ146" s="1"/>
      <c r="UZK146" s="1"/>
      <c r="UZL146" s="1"/>
      <c r="UZM146" s="1"/>
      <c r="UZN146" s="1"/>
      <c r="UZO146" s="1"/>
      <c r="UZP146" s="1"/>
      <c r="UZQ146" s="1"/>
      <c r="UZR146" s="1"/>
      <c r="UZS146" s="1"/>
      <c r="UZT146" s="1"/>
      <c r="UZU146" s="1"/>
      <c r="UZV146" s="1"/>
      <c r="UZW146" s="1"/>
      <c r="UZX146" s="1"/>
      <c r="UZY146" s="1"/>
      <c r="UZZ146" s="1"/>
      <c r="VAA146" s="1"/>
      <c r="VAB146" s="1"/>
      <c r="VAC146" s="1"/>
      <c r="VAD146" s="1"/>
      <c r="VAE146" s="1"/>
      <c r="VAF146" s="1"/>
      <c r="VAG146" s="1"/>
      <c r="VAH146" s="1"/>
      <c r="VAI146" s="1"/>
      <c r="VAJ146" s="1"/>
      <c r="VAK146" s="1"/>
      <c r="VAL146" s="1"/>
      <c r="VAM146" s="1"/>
      <c r="VAN146" s="1"/>
      <c r="VAO146" s="1"/>
      <c r="VAP146" s="1"/>
      <c r="VAQ146" s="1"/>
      <c r="VAR146" s="1"/>
      <c r="VAS146" s="1"/>
      <c r="VAT146" s="1"/>
      <c r="VAU146" s="1"/>
      <c r="VAV146" s="1"/>
      <c r="VAW146" s="1"/>
      <c r="VAX146" s="1"/>
      <c r="VAY146" s="1"/>
      <c r="VAZ146" s="1"/>
      <c r="VBA146" s="1"/>
      <c r="VBB146" s="1"/>
      <c r="VBC146" s="1"/>
      <c r="VBD146" s="1"/>
      <c r="VBE146" s="1"/>
      <c r="VBF146" s="1"/>
      <c r="VBG146" s="1"/>
      <c r="VBH146" s="1"/>
      <c r="VBI146" s="1"/>
      <c r="VBJ146" s="1"/>
      <c r="VBK146" s="1"/>
      <c r="VBL146" s="1"/>
      <c r="VBM146" s="1"/>
      <c r="VBN146" s="1"/>
      <c r="VBO146" s="1"/>
      <c r="VBP146" s="1"/>
      <c r="VBQ146" s="1"/>
      <c r="VBR146" s="1"/>
      <c r="VBS146" s="1"/>
      <c r="VBT146" s="1"/>
      <c r="VBU146" s="1"/>
      <c r="VBV146" s="1"/>
      <c r="VBW146" s="1"/>
      <c r="VBX146" s="1"/>
      <c r="VBY146" s="1"/>
      <c r="VBZ146" s="1"/>
      <c r="VCA146" s="1"/>
      <c r="VCB146" s="1"/>
      <c r="VCC146" s="1"/>
      <c r="VCD146" s="1"/>
      <c r="VCE146" s="1"/>
      <c r="VCF146" s="1"/>
      <c r="VCG146" s="1"/>
      <c r="VCH146" s="1"/>
      <c r="VCI146" s="1"/>
      <c r="VCJ146" s="1"/>
      <c r="VCK146" s="1"/>
      <c r="VCL146" s="1"/>
      <c r="VCM146" s="1"/>
      <c r="VCN146" s="1"/>
      <c r="VCO146" s="1"/>
      <c r="VCP146" s="1"/>
      <c r="VCQ146" s="1"/>
      <c r="VCR146" s="1"/>
      <c r="VCS146" s="1"/>
      <c r="VCT146" s="1"/>
      <c r="VCU146" s="1"/>
      <c r="VCV146" s="1"/>
      <c r="VCW146" s="1"/>
      <c r="VCX146" s="1"/>
      <c r="VCY146" s="1"/>
      <c r="VCZ146" s="1"/>
      <c r="VDA146" s="1"/>
      <c r="VDB146" s="1"/>
      <c r="VDC146" s="1"/>
      <c r="VDD146" s="1"/>
      <c r="VDE146" s="1"/>
      <c r="VDF146" s="1"/>
      <c r="VDG146" s="1"/>
      <c r="VDH146" s="1"/>
      <c r="VDI146" s="1"/>
      <c r="VDJ146" s="1"/>
      <c r="VDK146" s="1"/>
      <c r="VDL146" s="1"/>
      <c r="VDM146" s="1"/>
      <c r="VDN146" s="1"/>
      <c r="VDO146" s="1"/>
      <c r="VDP146" s="1"/>
      <c r="VDQ146" s="1"/>
      <c r="VDR146" s="1"/>
      <c r="VDS146" s="1"/>
      <c r="VDT146" s="1"/>
      <c r="VDU146" s="1"/>
      <c r="VDV146" s="1"/>
      <c r="VDW146" s="1"/>
      <c r="VDX146" s="1"/>
      <c r="VDY146" s="1"/>
      <c r="VDZ146" s="1"/>
      <c r="VEA146" s="1"/>
      <c r="VEB146" s="1"/>
      <c r="VEC146" s="1"/>
      <c r="VED146" s="1"/>
      <c r="VEE146" s="1"/>
      <c r="VEF146" s="1"/>
      <c r="VEG146" s="1"/>
      <c r="VEH146" s="1"/>
      <c r="VEI146" s="1"/>
      <c r="VEJ146" s="1"/>
      <c r="VEK146" s="1"/>
      <c r="VEL146" s="1"/>
      <c r="VEM146" s="1"/>
      <c r="VEN146" s="1"/>
      <c r="VEO146" s="1"/>
      <c r="VEP146" s="1"/>
      <c r="VEQ146" s="1"/>
      <c r="VER146" s="1"/>
      <c r="VES146" s="1"/>
      <c r="VET146" s="1"/>
      <c r="VEU146" s="1"/>
      <c r="VEV146" s="1"/>
      <c r="VEW146" s="1"/>
      <c r="VEX146" s="1"/>
      <c r="VEY146" s="1"/>
      <c r="VEZ146" s="1"/>
      <c r="VFA146" s="1"/>
      <c r="VFB146" s="1"/>
      <c r="VFC146" s="1"/>
      <c r="VFD146" s="1"/>
      <c r="VFE146" s="1"/>
      <c r="VFF146" s="1"/>
      <c r="VFG146" s="1"/>
      <c r="VFH146" s="1"/>
      <c r="VFI146" s="1"/>
      <c r="VFJ146" s="1"/>
      <c r="VFK146" s="1"/>
      <c r="VFL146" s="1"/>
      <c r="VFM146" s="1"/>
      <c r="VFN146" s="1"/>
      <c r="VFO146" s="1"/>
      <c r="VFP146" s="1"/>
      <c r="VFQ146" s="1"/>
      <c r="VFR146" s="1"/>
      <c r="VFS146" s="1"/>
      <c r="VFT146" s="1"/>
      <c r="VFU146" s="1"/>
      <c r="VFV146" s="1"/>
      <c r="VFW146" s="1"/>
      <c r="VFX146" s="1"/>
      <c r="VFY146" s="1"/>
      <c r="VFZ146" s="1"/>
      <c r="VGA146" s="1"/>
      <c r="VGB146" s="1"/>
      <c r="VGC146" s="1"/>
      <c r="VGD146" s="1"/>
      <c r="VGE146" s="1"/>
      <c r="VGF146" s="1"/>
      <c r="VGG146" s="1"/>
      <c r="VGH146" s="1"/>
      <c r="VGI146" s="1"/>
      <c r="VGJ146" s="1"/>
      <c r="VGK146" s="1"/>
      <c r="VGL146" s="1"/>
      <c r="VGM146" s="1"/>
      <c r="VGN146" s="1"/>
      <c r="VGO146" s="1"/>
      <c r="VGP146" s="1"/>
      <c r="VGQ146" s="1"/>
      <c r="VGR146" s="1"/>
      <c r="VGS146" s="1"/>
      <c r="VGT146" s="1"/>
      <c r="VGU146" s="1"/>
      <c r="VGV146" s="1"/>
      <c r="VGW146" s="1"/>
      <c r="VGX146" s="1"/>
      <c r="VGY146" s="1"/>
      <c r="VGZ146" s="1"/>
      <c r="VHA146" s="1"/>
      <c r="VHB146" s="1"/>
      <c r="VHC146" s="1"/>
      <c r="VHD146" s="1"/>
      <c r="VHE146" s="1"/>
      <c r="VHF146" s="1"/>
      <c r="VHG146" s="1"/>
      <c r="VHH146" s="1"/>
      <c r="VHI146" s="1"/>
      <c r="VHJ146" s="1"/>
      <c r="VHK146" s="1"/>
      <c r="VHL146" s="1"/>
      <c r="VHM146" s="1"/>
      <c r="VHN146" s="1"/>
      <c r="VHO146" s="1"/>
      <c r="VHP146" s="1"/>
      <c r="VHQ146" s="1"/>
      <c r="VHR146" s="1"/>
      <c r="VHS146" s="1"/>
      <c r="VHT146" s="1"/>
      <c r="VHU146" s="1"/>
      <c r="VHV146" s="1"/>
      <c r="VHW146" s="1"/>
      <c r="VHX146" s="1"/>
      <c r="VHY146" s="1"/>
      <c r="VHZ146" s="1"/>
      <c r="VIA146" s="1"/>
      <c r="VIB146" s="1"/>
      <c r="VIC146" s="1"/>
      <c r="VID146" s="1"/>
      <c r="VIE146" s="1"/>
      <c r="VIF146" s="1"/>
      <c r="VIG146" s="1"/>
      <c r="VIH146" s="1"/>
      <c r="VII146" s="1"/>
      <c r="VIJ146" s="1"/>
      <c r="VIK146" s="1"/>
      <c r="VIL146" s="1"/>
      <c r="VIM146" s="1"/>
      <c r="VIN146" s="1"/>
      <c r="VIO146" s="1"/>
      <c r="VIP146" s="1"/>
      <c r="VIQ146" s="1"/>
      <c r="VIR146" s="1"/>
      <c r="VIS146" s="1"/>
      <c r="VIT146" s="1"/>
      <c r="VIU146" s="1"/>
      <c r="VIV146" s="1"/>
      <c r="VIW146" s="1"/>
      <c r="VIX146" s="1"/>
      <c r="VIY146" s="1"/>
      <c r="VIZ146" s="1"/>
      <c r="VJA146" s="1"/>
      <c r="VJB146" s="1"/>
      <c r="VJC146" s="1"/>
      <c r="VJD146" s="1"/>
      <c r="VJE146" s="1"/>
      <c r="VJF146" s="1"/>
      <c r="VJG146" s="1"/>
      <c r="VJH146" s="1"/>
      <c r="VJI146" s="1"/>
      <c r="VJJ146" s="1"/>
      <c r="VJK146" s="1"/>
      <c r="VJL146" s="1"/>
      <c r="VJM146" s="1"/>
      <c r="VJN146" s="1"/>
      <c r="VJO146" s="1"/>
      <c r="VJP146" s="1"/>
      <c r="VJQ146" s="1"/>
      <c r="VJR146" s="1"/>
      <c r="VJS146" s="1"/>
      <c r="VJT146" s="1"/>
      <c r="VJU146" s="1"/>
      <c r="VJV146" s="1"/>
      <c r="VJW146" s="1"/>
      <c r="VJX146" s="1"/>
      <c r="VJY146" s="1"/>
      <c r="VJZ146" s="1"/>
      <c r="VKA146" s="1"/>
      <c r="VKB146" s="1"/>
      <c r="VKC146" s="1"/>
      <c r="VKD146" s="1"/>
      <c r="VKE146" s="1"/>
      <c r="VKF146" s="1"/>
      <c r="VKG146" s="1"/>
      <c r="VKH146" s="1"/>
      <c r="VKI146" s="1"/>
      <c r="VKJ146" s="1"/>
      <c r="VKK146" s="1"/>
      <c r="VKL146" s="1"/>
      <c r="VKM146" s="1"/>
      <c r="VKN146" s="1"/>
      <c r="VKO146" s="1"/>
      <c r="VKP146" s="1"/>
      <c r="VKQ146" s="1"/>
      <c r="VKR146" s="1"/>
      <c r="VKS146" s="1"/>
      <c r="VKT146" s="1"/>
      <c r="VKU146" s="1"/>
      <c r="VKV146" s="1"/>
      <c r="VKW146" s="1"/>
      <c r="VKX146" s="1"/>
      <c r="VKY146" s="1"/>
      <c r="VKZ146" s="1"/>
      <c r="VLA146" s="1"/>
      <c r="VLB146" s="1"/>
      <c r="VLC146" s="1"/>
      <c r="VLD146" s="1"/>
      <c r="VLE146" s="1"/>
      <c r="VLF146" s="1"/>
      <c r="VLG146" s="1"/>
      <c r="VLH146" s="1"/>
      <c r="VLI146" s="1"/>
      <c r="VLJ146" s="1"/>
      <c r="VLK146" s="1"/>
      <c r="VLL146" s="1"/>
      <c r="VLM146" s="1"/>
      <c r="VLN146" s="1"/>
      <c r="VLO146" s="1"/>
      <c r="VLP146" s="1"/>
      <c r="VLQ146" s="1"/>
      <c r="VLR146" s="1"/>
      <c r="VLS146" s="1"/>
      <c r="VLT146" s="1"/>
      <c r="VLU146" s="1"/>
      <c r="VLV146" s="1"/>
      <c r="VLW146" s="1"/>
      <c r="VLX146" s="1"/>
      <c r="VLY146" s="1"/>
      <c r="VLZ146" s="1"/>
      <c r="VMA146" s="1"/>
      <c r="VMB146" s="1"/>
      <c r="VMC146" s="1"/>
      <c r="VMD146" s="1"/>
      <c r="VME146" s="1"/>
      <c r="VMF146" s="1"/>
      <c r="VMG146" s="1"/>
      <c r="VMH146" s="1"/>
      <c r="VMI146" s="1"/>
      <c r="VMJ146" s="1"/>
      <c r="VMK146" s="1"/>
      <c r="VML146" s="1"/>
      <c r="VMM146" s="1"/>
      <c r="VMN146" s="1"/>
      <c r="VMO146" s="1"/>
      <c r="VMP146" s="1"/>
      <c r="VMQ146" s="1"/>
      <c r="VMR146" s="1"/>
      <c r="VMS146" s="1"/>
      <c r="VMT146" s="1"/>
      <c r="VMU146" s="1"/>
      <c r="VMV146" s="1"/>
      <c r="VMW146" s="1"/>
      <c r="VMX146" s="1"/>
      <c r="VMY146" s="1"/>
      <c r="VMZ146" s="1"/>
      <c r="VNA146" s="1"/>
      <c r="VNB146" s="1"/>
      <c r="VNC146" s="1"/>
      <c r="VND146" s="1"/>
      <c r="VNE146" s="1"/>
      <c r="VNF146" s="1"/>
      <c r="VNG146" s="1"/>
      <c r="VNH146" s="1"/>
      <c r="VNI146" s="1"/>
      <c r="VNJ146" s="1"/>
      <c r="VNK146" s="1"/>
      <c r="VNL146" s="1"/>
      <c r="VNM146" s="1"/>
      <c r="VNN146" s="1"/>
      <c r="VNO146" s="1"/>
      <c r="VNP146" s="1"/>
      <c r="VNQ146" s="1"/>
      <c r="VNR146" s="1"/>
      <c r="VNS146" s="1"/>
      <c r="VNT146" s="1"/>
      <c r="VNU146" s="1"/>
      <c r="VNV146" s="1"/>
      <c r="VNW146" s="1"/>
      <c r="VNX146" s="1"/>
      <c r="VNY146" s="1"/>
      <c r="VNZ146" s="1"/>
      <c r="VOA146" s="1"/>
      <c r="VOB146" s="1"/>
      <c r="VOC146" s="1"/>
      <c r="VOD146" s="1"/>
      <c r="VOE146" s="1"/>
      <c r="VOF146" s="1"/>
      <c r="VOG146" s="1"/>
      <c r="VOH146" s="1"/>
      <c r="VOI146" s="1"/>
      <c r="VOJ146" s="1"/>
      <c r="VOK146" s="1"/>
      <c r="VOL146" s="1"/>
      <c r="VOM146" s="1"/>
      <c r="VON146" s="1"/>
      <c r="VOO146" s="1"/>
      <c r="VOP146" s="1"/>
      <c r="VOQ146" s="1"/>
      <c r="VOR146" s="1"/>
      <c r="VOS146" s="1"/>
      <c r="VOT146" s="1"/>
      <c r="VOU146" s="1"/>
      <c r="VOV146" s="1"/>
      <c r="VOW146" s="1"/>
      <c r="VOX146" s="1"/>
      <c r="VOY146" s="1"/>
      <c r="VOZ146" s="1"/>
      <c r="VPA146" s="1"/>
      <c r="VPB146" s="1"/>
      <c r="VPC146" s="1"/>
      <c r="VPD146" s="1"/>
      <c r="VPE146" s="1"/>
      <c r="VPF146" s="1"/>
      <c r="VPG146" s="1"/>
      <c r="VPH146" s="1"/>
      <c r="VPI146" s="1"/>
      <c r="VPJ146" s="1"/>
      <c r="VPK146" s="1"/>
      <c r="VPL146" s="1"/>
      <c r="VPM146" s="1"/>
      <c r="VPN146" s="1"/>
      <c r="VPO146" s="1"/>
      <c r="VPP146" s="1"/>
      <c r="VPQ146" s="1"/>
      <c r="VPR146" s="1"/>
      <c r="VPS146" s="1"/>
      <c r="VPT146" s="1"/>
      <c r="VPU146" s="1"/>
      <c r="VPV146" s="1"/>
      <c r="VPW146" s="1"/>
      <c r="VPX146" s="1"/>
      <c r="VPY146" s="1"/>
      <c r="VPZ146" s="1"/>
      <c r="VQA146" s="1"/>
      <c r="VQB146" s="1"/>
      <c r="VQC146" s="1"/>
      <c r="VQD146" s="1"/>
      <c r="VQE146" s="1"/>
      <c r="VQF146" s="1"/>
      <c r="VQG146" s="1"/>
      <c r="VQH146" s="1"/>
      <c r="VQI146" s="1"/>
      <c r="VQJ146" s="1"/>
      <c r="VQK146" s="1"/>
      <c r="VQL146" s="1"/>
      <c r="VQM146" s="1"/>
      <c r="VQN146" s="1"/>
      <c r="VQO146" s="1"/>
      <c r="VQP146" s="1"/>
      <c r="VQQ146" s="1"/>
      <c r="VQR146" s="1"/>
      <c r="VQS146" s="1"/>
      <c r="VQT146" s="1"/>
      <c r="VQU146" s="1"/>
      <c r="VQV146" s="1"/>
      <c r="VQW146" s="1"/>
      <c r="VQX146" s="1"/>
      <c r="VQY146" s="1"/>
      <c r="VQZ146" s="1"/>
      <c r="VRA146" s="1"/>
      <c r="VRB146" s="1"/>
      <c r="VRC146" s="1"/>
      <c r="VRD146" s="1"/>
      <c r="VRE146" s="1"/>
      <c r="VRF146" s="1"/>
      <c r="VRG146" s="1"/>
      <c r="VRH146" s="1"/>
      <c r="VRI146" s="1"/>
      <c r="VRJ146" s="1"/>
      <c r="VRK146" s="1"/>
      <c r="VRL146" s="1"/>
      <c r="VRM146" s="1"/>
      <c r="VRN146" s="1"/>
      <c r="VRO146" s="1"/>
      <c r="VRP146" s="1"/>
      <c r="VRQ146" s="1"/>
      <c r="VRR146" s="1"/>
      <c r="VRS146" s="1"/>
      <c r="VRT146" s="1"/>
      <c r="VRU146" s="1"/>
      <c r="VRV146" s="1"/>
      <c r="VRW146" s="1"/>
      <c r="VRX146" s="1"/>
      <c r="VRY146" s="1"/>
      <c r="VRZ146" s="1"/>
      <c r="VSA146" s="1"/>
      <c r="VSB146" s="1"/>
      <c r="VSC146" s="1"/>
      <c r="VSD146" s="1"/>
      <c r="VSE146" s="1"/>
      <c r="VSF146" s="1"/>
      <c r="VSG146" s="1"/>
      <c r="VSH146" s="1"/>
      <c r="VSI146" s="1"/>
      <c r="VSJ146" s="1"/>
      <c r="VSK146" s="1"/>
      <c r="VSL146" s="1"/>
      <c r="VSM146" s="1"/>
      <c r="VSN146" s="1"/>
      <c r="VSO146" s="1"/>
      <c r="VSP146" s="1"/>
      <c r="VSQ146" s="1"/>
      <c r="VSR146" s="1"/>
      <c r="VSS146" s="1"/>
      <c r="VST146" s="1"/>
      <c r="VSU146" s="1"/>
      <c r="VSV146" s="1"/>
      <c r="VSW146" s="1"/>
      <c r="VSX146" s="1"/>
      <c r="VSY146" s="1"/>
      <c r="VSZ146" s="1"/>
      <c r="VTA146" s="1"/>
      <c r="VTB146" s="1"/>
      <c r="VTC146" s="1"/>
      <c r="VTD146" s="1"/>
      <c r="VTE146" s="1"/>
      <c r="VTF146" s="1"/>
      <c r="VTG146" s="1"/>
      <c r="VTH146" s="1"/>
      <c r="VTI146" s="1"/>
      <c r="VTJ146" s="1"/>
      <c r="VTK146" s="1"/>
      <c r="VTL146" s="1"/>
      <c r="VTM146" s="1"/>
      <c r="VTN146" s="1"/>
      <c r="VTO146" s="1"/>
      <c r="VTP146" s="1"/>
      <c r="VTQ146" s="1"/>
      <c r="VTR146" s="1"/>
      <c r="VTS146" s="1"/>
      <c r="VTT146" s="1"/>
      <c r="VTU146" s="1"/>
      <c r="VTV146" s="1"/>
      <c r="VTW146" s="1"/>
      <c r="VTX146" s="1"/>
      <c r="VTY146" s="1"/>
      <c r="VTZ146" s="1"/>
      <c r="VUA146" s="1"/>
      <c r="VUB146" s="1"/>
      <c r="VUC146" s="1"/>
      <c r="VUD146" s="1"/>
      <c r="VUE146" s="1"/>
      <c r="VUF146" s="1"/>
      <c r="VUG146" s="1"/>
      <c r="VUH146" s="1"/>
      <c r="VUI146" s="1"/>
      <c r="VUJ146" s="1"/>
      <c r="VUK146" s="1"/>
      <c r="VUL146" s="1"/>
      <c r="VUM146" s="1"/>
      <c r="VUN146" s="1"/>
      <c r="VUO146" s="1"/>
      <c r="VUP146" s="1"/>
      <c r="VUQ146" s="1"/>
      <c r="VUR146" s="1"/>
      <c r="VUS146" s="1"/>
      <c r="VUT146" s="1"/>
      <c r="VUU146" s="1"/>
      <c r="VUV146" s="1"/>
      <c r="VUW146" s="1"/>
      <c r="VUX146" s="1"/>
      <c r="VUY146" s="1"/>
      <c r="VUZ146" s="1"/>
      <c r="VVA146" s="1"/>
      <c r="VVB146" s="1"/>
      <c r="VVC146" s="1"/>
      <c r="VVD146" s="1"/>
      <c r="VVE146" s="1"/>
      <c r="VVF146" s="1"/>
      <c r="VVG146" s="1"/>
      <c r="VVH146" s="1"/>
      <c r="VVI146" s="1"/>
      <c r="VVJ146" s="1"/>
      <c r="VVK146" s="1"/>
      <c r="VVL146" s="1"/>
      <c r="VVM146" s="1"/>
      <c r="VVN146" s="1"/>
      <c r="VVO146" s="1"/>
      <c r="VVP146" s="1"/>
      <c r="VVQ146" s="1"/>
      <c r="VVR146" s="1"/>
      <c r="VVS146" s="1"/>
      <c r="VVT146" s="1"/>
      <c r="VVU146" s="1"/>
      <c r="VVV146" s="1"/>
      <c r="VVW146" s="1"/>
      <c r="VVX146" s="1"/>
      <c r="VVY146" s="1"/>
      <c r="VVZ146" s="1"/>
      <c r="VWA146" s="1"/>
      <c r="VWB146" s="1"/>
      <c r="VWC146" s="1"/>
      <c r="VWD146" s="1"/>
      <c r="VWE146" s="1"/>
      <c r="VWF146" s="1"/>
      <c r="VWG146" s="1"/>
      <c r="VWH146" s="1"/>
      <c r="VWI146" s="1"/>
      <c r="VWJ146" s="1"/>
      <c r="VWK146" s="1"/>
      <c r="VWL146" s="1"/>
      <c r="VWM146" s="1"/>
      <c r="VWN146" s="1"/>
      <c r="VWO146" s="1"/>
      <c r="VWP146" s="1"/>
      <c r="VWQ146" s="1"/>
      <c r="VWR146" s="1"/>
      <c r="VWS146" s="1"/>
      <c r="VWT146" s="1"/>
      <c r="VWU146" s="1"/>
      <c r="VWV146" s="1"/>
      <c r="VWW146" s="1"/>
      <c r="VWX146" s="1"/>
      <c r="VWY146" s="1"/>
      <c r="VWZ146" s="1"/>
      <c r="VXA146" s="1"/>
      <c r="VXB146" s="1"/>
      <c r="VXC146" s="1"/>
      <c r="VXD146" s="1"/>
      <c r="VXE146" s="1"/>
      <c r="VXF146" s="1"/>
      <c r="VXG146" s="1"/>
      <c r="VXH146" s="1"/>
      <c r="VXI146" s="1"/>
      <c r="VXJ146" s="1"/>
      <c r="VXK146" s="1"/>
      <c r="VXL146" s="1"/>
      <c r="VXM146" s="1"/>
      <c r="VXN146" s="1"/>
      <c r="VXO146" s="1"/>
      <c r="VXP146" s="1"/>
      <c r="VXQ146" s="1"/>
      <c r="VXR146" s="1"/>
      <c r="VXS146" s="1"/>
      <c r="VXT146" s="1"/>
      <c r="VXU146" s="1"/>
      <c r="VXV146" s="1"/>
      <c r="VXW146" s="1"/>
      <c r="VXX146" s="1"/>
      <c r="VXY146" s="1"/>
      <c r="VXZ146" s="1"/>
      <c r="VYA146" s="1"/>
      <c r="VYB146" s="1"/>
      <c r="VYC146" s="1"/>
      <c r="VYD146" s="1"/>
      <c r="VYE146" s="1"/>
      <c r="VYF146" s="1"/>
      <c r="VYG146" s="1"/>
      <c r="VYH146" s="1"/>
      <c r="VYI146" s="1"/>
      <c r="VYJ146" s="1"/>
      <c r="VYK146" s="1"/>
      <c r="VYL146" s="1"/>
      <c r="VYM146" s="1"/>
      <c r="VYN146" s="1"/>
      <c r="VYO146" s="1"/>
      <c r="VYP146" s="1"/>
      <c r="VYQ146" s="1"/>
      <c r="VYR146" s="1"/>
      <c r="VYS146" s="1"/>
      <c r="VYT146" s="1"/>
      <c r="VYU146" s="1"/>
      <c r="VYV146" s="1"/>
      <c r="VYW146" s="1"/>
      <c r="VYX146" s="1"/>
      <c r="VYY146" s="1"/>
      <c r="VYZ146" s="1"/>
      <c r="VZA146" s="1"/>
      <c r="VZB146" s="1"/>
      <c r="VZC146" s="1"/>
      <c r="VZD146" s="1"/>
      <c r="VZE146" s="1"/>
      <c r="VZF146" s="1"/>
      <c r="VZG146" s="1"/>
      <c r="VZH146" s="1"/>
      <c r="VZI146" s="1"/>
      <c r="VZJ146" s="1"/>
      <c r="VZK146" s="1"/>
      <c r="VZL146" s="1"/>
      <c r="VZM146" s="1"/>
      <c r="VZN146" s="1"/>
      <c r="VZO146" s="1"/>
      <c r="VZP146" s="1"/>
      <c r="VZQ146" s="1"/>
      <c r="VZR146" s="1"/>
      <c r="VZS146" s="1"/>
      <c r="VZT146" s="1"/>
      <c r="VZU146" s="1"/>
      <c r="VZV146" s="1"/>
      <c r="VZW146" s="1"/>
      <c r="VZX146" s="1"/>
      <c r="VZY146" s="1"/>
      <c r="VZZ146" s="1"/>
      <c r="WAA146" s="1"/>
      <c r="WAB146" s="1"/>
      <c r="WAC146" s="1"/>
      <c r="WAD146" s="1"/>
      <c r="WAE146" s="1"/>
      <c r="WAF146" s="1"/>
      <c r="WAG146" s="1"/>
      <c r="WAH146" s="1"/>
      <c r="WAI146" s="1"/>
      <c r="WAJ146" s="1"/>
      <c r="WAK146" s="1"/>
      <c r="WAL146" s="1"/>
      <c r="WAM146" s="1"/>
      <c r="WAN146" s="1"/>
      <c r="WAO146" s="1"/>
      <c r="WAP146" s="1"/>
      <c r="WAQ146" s="1"/>
      <c r="WAR146" s="1"/>
      <c r="WAS146" s="1"/>
      <c r="WAT146" s="1"/>
      <c r="WAU146" s="1"/>
      <c r="WAV146" s="1"/>
      <c r="WAW146" s="1"/>
      <c r="WAX146" s="1"/>
      <c r="WAY146" s="1"/>
      <c r="WAZ146" s="1"/>
      <c r="WBA146" s="1"/>
      <c r="WBB146" s="1"/>
      <c r="WBC146" s="1"/>
      <c r="WBD146" s="1"/>
      <c r="WBE146" s="1"/>
      <c r="WBF146" s="1"/>
      <c r="WBG146" s="1"/>
      <c r="WBH146" s="1"/>
      <c r="WBI146" s="1"/>
      <c r="WBJ146" s="1"/>
      <c r="WBK146" s="1"/>
      <c r="WBL146" s="1"/>
      <c r="WBM146" s="1"/>
      <c r="WBN146" s="1"/>
      <c r="WBO146" s="1"/>
      <c r="WBP146" s="1"/>
      <c r="WBQ146" s="1"/>
      <c r="WBR146" s="1"/>
      <c r="WBS146" s="1"/>
      <c r="WBT146" s="1"/>
      <c r="WBU146" s="1"/>
      <c r="WBV146" s="1"/>
      <c r="WBW146" s="1"/>
      <c r="WBX146" s="1"/>
      <c r="WBY146" s="1"/>
      <c r="WBZ146" s="1"/>
      <c r="WCA146" s="1"/>
      <c r="WCB146" s="1"/>
      <c r="WCC146" s="1"/>
      <c r="WCD146" s="1"/>
      <c r="WCE146" s="1"/>
      <c r="WCF146" s="1"/>
      <c r="WCG146" s="1"/>
      <c r="WCH146" s="1"/>
      <c r="WCI146" s="1"/>
      <c r="WCJ146" s="1"/>
      <c r="WCK146" s="1"/>
      <c r="WCL146" s="1"/>
      <c r="WCM146" s="1"/>
      <c r="WCN146" s="1"/>
      <c r="WCO146" s="1"/>
      <c r="WCP146" s="1"/>
      <c r="WCQ146" s="1"/>
      <c r="WCR146" s="1"/>
      <c r="WCS146" s="1"/>
      <c r="WCT146" s="1"/>
      <c r="WCU146" s="1"/>
      <c r="WCV146" s="1"/>
      <c r="WCW146" s="1"/>
      <c r="WCX146" s="1"/>
      <c r="WCY146" s="1"/>
      <c r="WCZ146" s="1"/>
      <c r="WDA146" s="1"/>
      <c r="WDB146" s="1"/>
      <c r="WDC146" s="1"/>
      <c r="WDD146" s="1"/>
      <c r="WDE146" s="1"/>
      <c r="WDF146" s="1"/>
      <c r="WDG146" s="1"/>
      <c r="WDH146" s="1"/>
      <c r="WDI146" s="1"/>
      <c r="WDJ146" s="1"/>
      <c r="WDK146" s="1"/>
      <c r="WDL146" s="1"/>
      <c r="WDM146" s="1"/>
      <c r="WDN146" s="1"/>
      <c r="WDO146" s="1"/>
      <c r="WDP146" s="1"/>
      <c r="WDQ146" s="1"/>
      <c r="WDR146" s="1"/>
      <c r="WDS146" s="1"/>
      <c r="WDT146" s="1"/>
      <c r="WDU146" s="1"/>
      <c r="WDV146" s="1"/>
      <c r="WDW146" s="1"/>
      <c r="WDX146" s="1"/>
      <c r="WDY146" s="1"/>
      <c r="WDZ146" s="1"/>
      <c r="WEA146" s="1"/>
      <c r="WEB146" s="1"/>
      <c r="WEC146" s="1"/>
      <c r="WED146" s="1"/>
      <c r="WEE146" s="1"/>
      <c r="WEF146" s="1"/>
      <c r="WEG146" s="1"/>
      <c r="WEH146" s="1"/>
      <c r="WEI146" s="1"/>
      <c r="WEJ146" s="1"/>
      <c r="WEK146" s="1"/>
      <c r="WEL146" s="1"/>
      <c r="WEM146" s="1"/>
      <c r="WEN146" s="1"/>
      <c r="WEO146" s="1"/>
      <c r="WEP146" s="1"/>
      <c r="WEQ146" s="1"/>
      <c r="WER146" s="1"/>
      <c r="WES146" s="1"/>
      <c r="WET146" s="1"/>
      <c r="WEU146" s="1"/>
      <c r="WEV146" s="1"/>
      <c r="WEW146" s="1"/>
      <c r="WEX146" s="1"/>
      <c r="WEY146" s="1"/>
      <c r="WEZ146" s="1"/>
      <c r="WFA146" s="1"/>
      <c r="WFB146" s="1"/>
      <c r="WFC146" s="1"/>
      <c r="WFD146" s="1"/>
      <c r="WFE146" s="1"/>
      <c r="WFF146" s="1"/>
      <c r="WFG146" s="1"/>
      <c r="WFH146" s="1"/>
      <c r="WFI146" s="1"/>
      <c r="WFJ146" s="1"/>
      <c r="WFK146" s="1"/>
      <c r="WFL146" s="1"/>
      <c r="WFM146" s="1"/>
      <c r="WFN146" s="1"/>
      <c r="WFO146" s="1"/>
      <c r="WFP146" s="1"/>
      <c r="WFQ146" s="1"/>
      <c r="WFR146" s="1"/>
      <c r="WFS146" s="1"/>
      <c r="WFT146" s="1"/>
      <c r="WFU146" s="1"/>
      <c r="WFV146" s="1"/>
      <c r="WFW146" s="1"/>
      <c r="WFX146" s="1"/>
      <c r="WFY146" s="1"/>
      <c r="WFZ146" s="1"/>
      <c r="WGA146" s="1"/>
      <c r="WGB146" s="1"/>
      <c r="WGC146" s="1"/>
      <c r="WGD146" s="1"/>
      <c r="WGE146" s="1"/>
      <c r="WGF146" s="1"/>
      <c r="WGG146" s="1"/>
      <c r="WGH146" s="1"/>
      <c r="WGI146" s="1"/>
      <c r="WGJ146" s="1"/>
      <c r="WGK146" s="1"/>
      <c r="WGL146" s="1"/>
      <c r="WGM146" s="1"/>
      <c r="WGN146" s="1"/>
      <c r="WGO146" s="1"/>
      <c r="WGP146" s="1"/>
      <c r="WGQ146" s="1"/>
      <c r="WGR146" s="1"/>
      <c r="WGS146" s="1"/>
      <c r="WGT146" s="1"/>
      <c r="WGU146" s="1"/>
      <c r="WGV146" s="1"/>
      <c r="WGW146" s="1"/>
      <c r="WGX146" s="1"/>
      <c r="WGY146" s="1"/>
      <c r="WGZ146" s="1"/>
      <c r="WHA146" s="1"/>
      <c r="WHB146" s="1"/>
      <c r="WHC146" s="1"/>
      <c r="WHD146" s="1"/>
      <c r="WHE146" s="1"/>
      <c r="WHF146" s="1"/>
      <c r="WHG146" s="1"/>
      <c r="WHH146" s="1"/>
      <c r="WHI146" s="1"/>
      <c r="WHJ146" s="1"/>
      <c r="WHK146" s="1"/>
      <c r="WHL146" s="1"/>
      <c r="WHM146" s="1"/>
      <c r="WHN146" s="1"/>
      <c r="WHO146" s="1"/>
      <c r="WHP146" s="1"/>
      <c r="WHQ146" s="1"/>
      <c r="WHR146" s="1"/>
      <c r="WHS146" s="1"/>
      <c r="WHT146" s="1"/>
      <c r="WHU146" s="1"/>
      <c r="WHV146" s="1"/>
      <c r="WHW146" s="1"/>
      <c r="WHX146" s="1"/>
      <c r="WHY146" s="1"/>
      <c r="WHZ146" s="1"/>
      <c r="WIA146" s="1"/>
      <c r="WIB146" s="1"/>
      <c r="WIC146" s="1"/>
      <c r="WID146" s="1"/>
      <c r="WIE146" s="1"/>
      <c r="WIF146" s="1"/>
      <c r="WIG146" s="1"/>
      <c r="WIH146" s="1"/>
      <c r="WII146" s="1"/>
      <c r="WIJ146" s="1"/>
      <c r="WIK146" s="1"/>
      <c r="WIL146" s="1"/>
      <c r="WIM146" s="1"/>
      <c r="WIN146" s="1"/>
      <c r="WIO146" s="1"/>
      <c r="WIP146" s="1"/>
      <c r="WIQ146" s="1"/>
      <c r="WIR146" s="1"/>
      <c r="WIS146" s="1"/>
      <c r="WIT146" s="1"/>
      <c r="WIU146" s="1"/>
      <c r="WIV146" s="1"/>
      <c r="WIW146" s="1"/>
      <c r="WIX146" s="1"/>
      <c r="WIY146" s="1"/>
      <c r="WIZ146" s="1"/>
      <c r="WJA146" s="1"/>
      <c r="WJB146" s="1"/>
      <c r="WJC146" s="1"/>
      <c r="WJD146" s="1"/>
      <c r="WJE146" s="1"/>
      <c r="WJF146" s="1"/>
      <c r="WJG146" s="1"/>
      <c r="WJH146" s="1"/>
      <c r="WJI146" s="1"/>
      <c r="WJJ146" s="1"/>
      <c r="WJK146" s="1"/>
      <c r="WJL146" s="1"/>
      <c r="WJM146" s="1"/>
      <c r="WJN146" s="1"/>
      <c r="WJO146" s="1"/>
      <c r="WJP146" s="1"/>
      <c r="WJQ146" s="1"/>
      <c r="WJR146" s="1"/>
      <c r="WJS146" s="1"/>
      <c r="WJT146" s="1"/>
      <c r="WJU146" s="1"/>
      <c r="WJV146" s="1"/>
      <c r="WJW146" s="1"/>
      <c r="WJX146" s="1"/>
      <c r="WJY146" s="1"/>
      <c r="WJZ146" s="1"/>
      <c r="WKA146" s="1"/>
      <c r="WKB146" s="1"/>
      <c r="WKC146" s="1"/>
      <c r="WKD146" s="1"/>
      <c r="WKE146" s="1"/>
      <c r="WKF146" s="1"/>
      <c r="WKG146" s="1"/>
      <c r="WKH146" s="1"/>
      <c r="WKI146" s="1"/>
      <c r="WKJ146" s="1"/>
      <c r="WKK146" s="1"/>
      <c r="WKL146" s="1"/>
      <c r="WKM146" s="1"/>
      <c r="WKN146" s="1"/>
      <c r="WKO146" s="1"/>
      <c r="WKP146" s="1"/>
      <c r="WKQ146" s="1"/>
      <c r="WKR146" s="1"/>
      <c r="WKS146" s="1"/>
      <c r="WKT146" s="1"/>
      <c r="WKU146" s="1"/>
      <c r="WKV146" s="1"/>
      <c r="WKW146" s="1"/>
      <c r="WKX146" s="1"/>
      <c r="WKY146" s="1"/>
      <c r="WKZ146" s="1"/>
      <c r="WLA146" s="1"/>
      <c r="WLB146" s="1"/>
      <c r="WLC146" s="1"/>
      <c r="WLD146" s="1"/>
      <c r="WLE146" s="1"/>
      <c r="WLF146" s="1"/>
      <c r="WLG146" s="1"/>
      <c r="WLH146" s="1"/>
      <c r="WLI146" s="1"/>
      <c r="WLJ146" s="1"/>
      <c r="WLK146" s="1"/>
      <c r="WLL146" s="1"/>
      <c r="WLM146" s="1"/>
      <c r="WLN146" s="1"/>
      <c r="WLO146" s="1"/>
      <c r="WLP146" s="1"/>
      <c r="WLQ146" s="1"/>
      <c r="WLR146" s="1"/>
      <c r="WLS146" s="1"/>
      <c r="WLT146" s="1"/>
      <c r="WLU146" s="1"/>
      <c r="WLV146" s="1"/>
      <c r="WLW146" s="1"/>
      <c r="WLX146" s="1"/>
      <c r="WLY146" s="1"/>
      <c r="WLZ146" s="1"/>
      <c r="WMA146" s="1"/>
      <c r="WMB146" s="1"/>
      <c r="WMC146" s="1"/>
      <c r="WMD146" s="1"/>
      <c r="WME146" s="1"/>
      <c r="WMF146" s="1"/>
      <c r="WMG146" s="1"/>
      <c r="WMH146" s="1"/>
      <c r="WMI146" s="1"/>
      <c r="WMJ146" s="1"/>
      <c r="WMK146" s="1"/>
      <c r="WML146" s="1"/>
      <c r="WMM146" s="1"/>
      <c r="WMN146" s="1"/>
      <c r="WMO146" s="1"/>
      <c r="WMP146" s="1"/>
      <c r="WMQ146" s="1"/>
      <c r="WMR146" s="1"/>
      <c r="WMS146" s="1"/>
      <c r="WMT146" s="1"/>
      <c r="WMU146" s="1"/>
      <c r="WMV146" s="1"/>
      <c r="WMW146" s="1"/>
      <c r="WMX146" s="1"/>
      <c r="WMY146" s="1"/>
      <c r="WMZ146" s="1"/>
      <c r="WNA146" s="1"/>
      <c r="WNB146" s="1"/>
      <c r="WNC146" s="1"/>
      <c r="WND146" s="1"/>
      <c r="WNE146" s="1"/>
      <c r="WNF146" s="1"/>
      <c r="WNG146" s="1"/>
      <c r="WNH146" s="1"/>
      <c r="WNI146" s="1"/>
      <c r="WNJ146" s="1"/>
      <c r="WNK146" s="1"/>
      <c r="WNL146" s="1"/>
      <c r="WNM146" s="1"/>
      <c r="WNN146" s="1"/>
      <c r="WNO146" s="1"/>
      <c r="WNP146" s="1"/>
      <c r="WNQ146" s="1"/>
      <c r="WNR146" s="1"/>
      <c r="WNS146" s="1"/>
      <c r="WNT146" s="1"/>
      <c r="WNU146" s="1"/>
      <c r="WNV146" s="1"/>
      <c r="WNW146" s="1"/>
      <c r="WNX146" s="1"/>
      <c r="WNY146" s="1"/>
      <c r="WNZ146" s="1"/>
      <c r="WOA146" s="1"/>
      <c r="WOB146" s="1"/>
      <c r="WOC146" s="1"/>
      <c r="WOD146" s="1"/>
      <c r="WOE146" s="1"/>
      <c r="WOF146" s="1"/>
      <c r="WOG146" s="1"/>
      <c r="WOH146" s="1"/>
      <c r="WOI146" s="1"/>
      <c r="WOJ146" s="1"/>
      <c r="WOK146" s="1"/>
      <c r="WOL146" s="1"/>
      <c r="WOM146" s="1"/>
      <c r="WON146" s="1"/>
      <c r="WOO146" s="1"/>
      <c r="WOP146" s="1"/>
      <c r="WOQ146" s="1"/>
      <c r="WOR146" s="1"/>
      <c r="WOS146" s="1"/>
      <c r="WOT146" s="1"/>
      <c r="WOU146" s="1"/>
      <c r="WOV146" s="1"/>
      <c r="WOW146" s="1"/>
      <c r="WOX146" s="1"/>
      <c r="WOY146" s="1"/>
      <c r="WOZ146" s="1"/>
      <c r="WPA146" s="1"/>
      <c r="WPB146" s="1"/>
      <c r="WPC146" s="1"/>
      <c r="WPD146" s="1"/>
      <c r="WPE146" s="1"/>
      <c r="WPF146" s="1"/>
      <c r="WPG146" s="1"/>
      <c r="WPH146" s="1"/>
      <c r="WPI146" s="1"/>
      <c r="WPJ146" s="1"/>
      <c r="WPK146" s="1"/>
      <c r="WPL146" s="1"/>
      <c r="WPM146" s="1"/>
      <c r="WPN146" s="1"/>
      <c r="WPO146" s="1"/>
      <c r="WPP146" s="1"/>
      <c r="WPQ146" s="1"/>
      <c r="WPR146" s="1"/>
      <c r="WPS146" s="1"/>
      <c r="WPT146" s="1"/>
      <c r="WPU146" s="1"/>
      <c r="WPV146" s="1"/>
      <c r="WPW146" s="1"/>
      <c r="WPX146" s="1"/>
      <c r="WPY146" s="1"/>
      <c r="WPZ146" s="1"/>
      <c r="WQA146" s="1"/>
      <c r="WQB146" s="1"/>
      <c r="WQC146" s="1"/>
      <c r="WQD146" s="1"/>
      <c r="WQE146" s="1"/>
      <c r="WQF146" s="1"/>
      <c r="WQG146" s="1"/>
      <c r="WQH146" s="1"/>
      <c r="WQI146" s="1"/>
      <c r="WQJ146" s="1"/>
      <c r="WQK146" s="1"/>
      <c r="WQL146" s="1"/>
      <c r="WQM146" s="1"/>
      <c r="WQN146" s="1"/>
      <c r="WQO146" s="1"/>
      <c r="WQP146" s="1"/>
      <c r="WQQ146" s="1"/>
      <c r="WQR146" s="1"/>
      <c r="WQS146" s="1"/>
      <c r="WQT146" s="1"/>
      <c r="WQU146" s="1"/>
      <c r="WQV146" s="1"/>
      <c r="WQW146" s="1"/>
      <c r="WQX146" s="1"/>
      <c r="WQY146" s="1"/>
      <c r="WQZ146" s="1"/>
      <c r="WRA146" s="1"/>
      <c r="WRB146" s="1"/>
      <c r="WRC146" s="1"/>
      <c r="WRD146" s="1"/>
      <c r="WRE146" s="1"/>
      <c r="WRF146" s="1"/>
      <c r="WRG146" s="1"/>
      <c r="WRH146" s="1"/>
      <c r="WRI146" s="1"/>
      <c r="WRJ146" s="1"/>
      <c r="WRK146" s="1"/>
      <c r="WRL146" s="1"/>
      <c r="WRM146" s="1"/>
      <c r="WRN146" s="1"/>
      <c r="WRO146" s="1"/>
      <c r="WRP146" s="1"/>
      <c r="WRQ146" s="1"/>
      <c r="WRR146" s="1"/>
      <c r="WRS146" s="1"/>
      <c r="WRT146" s="1"/>
      <c r="WRU146" s="1"/>
      <c r="WRV146" s="1"/>
      <c r="WRW146" s="1"/>
      <c r="WRX146" s="1"/>
      <c r="WRY146" s="1"/>
      <c r="WRZ146" s="1"/>
      <c r="WSA146" s="1"/>
      <c r="WSB146" s="1"/>
      <c r="WSC146" s="1"/>
      <c r="WSD146" s="1"/>
      <c r="WSE146" s="1"/>
      <c r="WSF146" s="1"/>
      <c r="WSG146" s="1"/>
      <c r="WSH146" s="1"/>
      <c r="WSI146" s="1"/>
      <c r="WSJ146" s="1"/>
      <c r="WSK146" s="1"/>
      <c r="WSL146" s="1"/>
      <c r="WSM146" s="1"/>
      <c r="WSN146" s="1"/>
      <c r="WSO146" s="1"/>
      <c r="WSP146" s="1"/>
      <c r="WSQ146" s="1"/>
      <c r="WSR146" s="1"/>
      <c r="WSS146" s="1"/>
      <c r="WST146" s="1"/>
      <c r="WSU146" s="1"/>
      <c r="WSV146" s="1"/>
      <c r="WSW146" s="1"/>
      <c r="WSX146" s="1"/>
      <c r="WSY146" s="1"/>
      <c r="WSZ146" s="1"/>
      <c r="WTA146" s="1"/>
      <c r="WTB146" s="1"/>
      <c r="WTC146" s="1"/>
      <c r="WTD146" s="1"/>
      <c r="WTE146" s="1"/>
      <c r="WTF146" s="1"/>
      <c r="WTG146" s="1"/>
      <c r="WTH146" s="1"/>
      <c r="WTI146" s="1"/>
      <c r="WTJ146" s="1"/>
      <c r="WTK146" s="1"/>
      <c r="WTL146" s="1"/>
      <c r="WTM146" s="1"/>
      <c r="WTN146" s="1"/>
      <c r="WTO146" s="1"/>
      <c r="WTP146" s="1"/>
      <c r="WTQ146" s="1"/>
      <c r="WTR146" s="1"/>
      <c r="WTS146" s="1"/>
      <c r="WTT146" s="1"/>
      <c r="WTU146" s="1"/>
      <c r="WTV146" s="1"/>
      <c r="WTW146" s="1"/>
      <c r="WTX146" s="1"/>
      <c r="WTY146" s="1"/>
      <c r="WTZ146" s="1"/>
      <c r="WUA146" s="1"/>
      <c r="WUB146" s="1"/>
      <c r="WUC146" s="1"/>
      <c r="WUD146" s="1"/>
      <c r="WUE146" s="1"/>
      <c r="WUF146" s="1"/>
      <c r="WUG146" s="1"/>
      <c r="WUH146" s="1"/>
      <c r="WUI146" s="1"/>
      <c r="WUJ146" s="1"/>
      <c r="WUK146" s="1"/>
      <c r="WUL146" s="1"/>
      <c r="WUM146" s="1"/>
      <c r="WUN146" s="1"/>
      <c r="WUO146" s="1"/>
      <c r="WUP146" s="1"/>
      <c r="WUQ146" s="1"/>
      <c r="WUR146" s="1"/>
      <c r="WUS146" s="1"/>
      <c r="WUT146" s="1"/>
      <c r="WUU146" s="1"/>
      <c r="WUV146" s="1"/>
      <c r="WUW146" s="1"/>
      <c r="WUX146" s="1"/>
      <c r="WUY146" s="1"/>
      <c r="WUZ146" s="1"/>
      <c r="WVA146" s="1"/>
      <c r="WVB146" s="1"/>
      <c r="WVC146" s="1"/>
      <c r="WVD146" s="1"/>
      <c r="WVE146" s="1"/>
      <c r="WVF146" s="1"/>
      <c r="WVG146" s="1"/>
      <c r="WVH146" s="1"/>
      <c r="WVI146" s="1"/>
      <c r="WVJ146" s="1"/>
      <c r="WVK146" s="1"/>
      <c r="WVL146" s="1"/>
      <c r="WVM146" s="1"/>
      <c r="WVN146" s="1"/>
      <c r="WVO146" s="1"/>
      <c r="WVP146" s="1"/>
      <c r="WVQ146" s="1"/>
    </row>
    <row r="147" spans="1:16137" s="4" customFormat="1">
      <c r="A147" s="1"/>
      <c r="B147" s="2"/>
      <c r="C147" s="9"/>
      <c r="D147" s="1"/>
      <c r="E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c r="AMK147" s="1"/>
      <c r="AML147" s="1"/>
      <c r="AMM147" s="1"/>
      <c r="AMN147" s="1"/>
      <c r="AMO147" s="1"/>
      <c r="AMP147" s="1"/>
      <c r="AMQ147" s="1"/>
      <c r="AMR147" s="1"/>
      <c r="AMS147" s="1"/>
      <c r="AMT147" s="1"/>
      <c r="AMU147" s="1"/>
      <c r="AMV147" s="1"/>
      <c r="AMW147" s="1"/>
      <c r="AMX147" s="1"/>
      <c r="AMY147" s="1"/>
      <c r="AMZ147" s="1"/>
      <c r="ANA147" s="1"/>
      <c r="ANB147" s="1"/>
      <c r="ANC147" s="1"/>
      <c r="AND147" s="1"/>
      <c r="ANE147" s="1"/>
      <c r="ANF147" s="1"/>
      <c r="ANG147" s="1"/>
      <c r="ANH147" s="1"/>
      <c r="ANI147" s="1"/>
      <c r="ANJ147" s="1"/>
      <c r="ANK147" s="1"/>
      <c r="ANL147" s="1"/>
      <c r="ANM147" s="1"/>
      <c r="ANN147" s="1"/>
      <c r="ANO147" s="1"/>
      <c r="ANP147" s="1"/>
      <c r="ANQ147" s="1"/>
      <c r="ANR147" s="1"/>
      <c r="ANS147" s="1"/>
      <c r="ANT147" s="1"/>
      <c r="ANU147" s="1"/>
      <c r="ANV147" s="1"/>
      <c r="ANW147" s="1"/>
      <c r="ANX147" s="1"/>
      <c r="ANY147" s="1"/>
      <c r="ANZ147" s="1"/>
      <c r="AOA147" s="1"/>
      <c r="AOB147" s="1"/>
      <c r="AOC147" s="1"/>
      <c r="AOD147" s="1"/>
      <c r="AOE147" s="1"/>
      <c r="AOF147" s="1"/>
      <c r="AOG147" s="1"/>
      <c r="AOH147" s="1"/>
      <c r="AOI147" s="1"/>
      <c r="AOJ147" s="1"/>
      <c r="AOK147" s="1"/>
      <c r="AOL147" s="1"/>
      <c r="AOM147" s="1"/>
      <c r="AON147" s="1"/>
      <c r="AOO147" s="1"/>
      <c r="AOP147" s="1"/>
      <c r="AOQ147" s="1"/>
      <c r="AOR147" s="1"/>
      <c r="AOS147" s="1"/>
      <c r="AOT147" s="1"/>
      <c r="AOU147" s="1"/>
      <c r="AOV147" s="1"/>
      <c r="AOW147" s="1"/>
      <c r="AOX147" s="1"/>
      <c r="AOY147" s="1"/>
      <c r="AOZ147" s="1"/>
      <c r="APA147" s="1"/>
      <c r="APB147" s="1"/>
      <c r="APC147" s="1"/>
      <c r="APD147" s="1"/>
      <c r="APE147" s="1"/>
      <c r="APF147" s="1"/>
      <c r="APG147" s="1"/>
      <c r="APH147" s="1"/>
      <c r="API147" s="1"/>
      <c r="APJ147" s="1"/>
      <c r="APK147" s="1"/>
      <c r="APL147" s="1"/>
      <c r="APM147" s="1"/>
      <c r="APN147" s="1"/>
      <c r="APO147" s="1"/>
      <c r="APP147" s="1"/>
      <c r="APQ147" s="1"/>
      <c r="APR147" s="1"/>
      <c r="APS147" s="1"/>
      <c r="APT147" s="1"/>
      <c r="APU147" s="1"/>
      <c r="APV147" s="1"/>
      <c r="APW147" s="1"/>
      <c r="APX147" s="1"/>
      <c r="APY147" s="1"/>
      <c r="APZ147" s="1"/>
      <c r="AQA147" s="1"/>
      <c r="AQB147" s="1"/>
      <c r="AQC147" s="1"/>
      <c r="AQD147" s="1"/>
      <c r="AQE147" s="1"/>
      <c r="AQF147" s="1"/>
      <c r="AQG147" s="1"/>
      <c r="AQH147" s="1"/>
      <c r="AQI147" s="1"/>
      <c r="AQJ147" s="1"/>
      <c r="AQK147" s="1"/>
      <c r="AQL147" s="1"/>
      <c r="AQM147" s="1"/>
      <c r="AQN147" s="1"/>
      <c r="AQO147" s="1"/>
      <c r="AQP147" s="1"/>
      <c r="AQQ147" s="1"/>
      <c r="AQR147" s="1"/>
      <c r="AQS147" s="1"/>
      <c r="AQT147" s="1"/>
      <c r="AQU147" s="1"/>
      <c r="AQV147" s="1"/>
      <c r="AQW147" s="1"/>
      <c r="AQX147" s="1"/>
      <c r="AQY147" s="1"/>
      <c r="AQZ147" s="1"/>
      <c r="ARA147" s="1"/>
      <c r="ARB147" s="1"/>
      <c r="ARC147" s="1"/>
      <c r="ARD147" s="1"/>
      <c r="ARE147" s="1"/>
      <c r="ARF147" s="1"/>
      <c r="ARG147" s="1"/>
      <c r="ARH147" s="1"/>
      <c r="ARI147" s="1"/>
      <c r="ARJ147" s="1"/>
      <c r="ARK147" s="1"/>
      <c r="ARL147" s="1"/>
      <c r="ARM147" s="1"/>
      <c r="ARN147" s="1"/>
      <c r="ARO147" s="1"/>
      <c r="ARP147" s="1"/>
      <c r="ARQ147" s="1"/>
      <c r="ARR147" s="1"/>
      <c r="ARS147" s="1"/>
      <c r="ART147" s="1"/>
      <c r="ARU147" s="1"/>
      <c r="ARV147" s="1"/>
      <c r="ARW147" s="1"/>
      <c r="ARX147" s="1"/>
      <c r="ARY147" s="1"/>
      <c r="ARZ147" s="1"/>
      <c r="ASA147" s="1"/>
      <c r="ASB147" s="1"/>
      <c r="ASC147" s="1"/>
      <c r="ASD147" s="1"/>
      <c r="ASE147" s="1"/>
      <c r="ASF147" s="1"/>
      <c r="ASG147" s="1"/>
      <c r="ASH147" s="1"/>
      <c r="ASI147" s="1"/>
      <c r="ASJ147" s="1"/>
      <c r="ASK147" s="1"/>
      <c r="ASL147" s="1"/>
      <c r="ASM147" s="1"/>
      <c r="ASN147" s="1"/>
      <c r="ASO147" s="1"/>
      <c r="ASP147" s="1"/>
      <c r="ASQ147" s="1"/>
      <c r="ASR147" s="1"/>
      <c r="ASS147" s="1"/>
      <c r="AST147" s="1"/>
      <c r="ASU147" s="1"/>
      <c r="ASV147" s="1"/>
      <c r="ASW147" s="1"/>
      <c r="ASX147" s="1"/>
      <c r="ASY147" s="1"/>
      <c r="ASZ147" s="1"/>
      <c r="ATA147" s="1"/>
      <c r="ATB147" s="1"/>
      <c r="ATC147" s="1"/>
      <c r="ATD147" s="1"/>
      <c r="ATE147" s="1"/>
      <c r="ATF147" s="1"/>
      <c r="ATG147" s="1"/>
      <c r="ATH147" s="1"/>
      <c r="ATI147" s="1"/>
      <c r="ATJ147" s="1"/>
      <c r="ATK147" s="1"/>
      <c r="ATL147" s="1"/>
      <c r="ATM147" s="1"/>
      <c r="ATN147" s="1"/>
      <c r="ATO147" s="1"/>
      <c r="ATP147" s="1"/>
      <c r="ATQ147" s="1"/>
      <c r="ATR147" s="1"/>
      <c r="ATS147" s="1"/>
      <c r="ATT147" s="1"/>
      <c r="ATU147" s="1"/>
      <c r="ATV147" s="1"/>
      <c r="ATW147" s="1"/>
      <c r="ATX147" s="1"/>
      <c r="ATY147" s="1"/>
      <c r="ATZ147" s="1"/>
      <c r="AUA147" s="1"/>
      <c r="AUB147" s="1"/>
      <c r="AUC147" s="1"/>
      <c r="AUD147" s="1"/>
      <c r="AUE147" s="1"/>
      <c r="AUF147" s="1"/>
      <c r="AUG147" s="1"/>
      <c r="AUH147" s="1"/>
      <c r="AUI147" s="1"/>
      <c r="AUJ147" s="1"/>
      <c r="AUK147" s="1"/>
      <c r="AUL147" s="1"/>
      <c r="AUM147" s="1"/>
      <c r="AUN147" s="1"/>
      <c r="AUO147" s="1"/>
      <c r="AUP147" s="1"/>
      <c r="AUQ147" s="1"/>
      <c r="AUR147" s="1"/>
      <c r="AUS147" s="1"/>
      <c r="AUT147" s="1"/>
      <c r="AUU147" s="1"/>
      <c r="AUV147" s="1"/>
      <c r="AUW147" s="1"/>
      <c r="AUX147" s="1"/>
      <c r="AUY147" s="1"/>
      <c r="AUZ147" s="1"/>
      <c r="AVA147" s="1"/>
      <c r="AVB147" s="1"/>
      <c r="AVC147" s="1"/>
      <c r="AVD147" s="1"/>
      <c r="AVE147" s="1"/>
      <c r="AVF147" s="1"/>
      <c r="AVG147" s="1"/>
      <c r="AVH147" s="1"/>
      <c r="AVI147" s="1"/>
      <c r="AVJ147" s="1"/>
      <c r="AVK147" s="1"/>
      <c r="AVL147" s="1"/>
      <c r="AVM147" s="1"/>
      <c r="AVN147" s="1"/>
      <c r="AVO147" s="1"/>
      <c r="AVP147" s="1"/>
      <c r="AVQ147" s="1"/>
      <c r="AVR147" s="1"/>
      <c r="AVS147" s="1"/>
      <c r="AVT147" s="1"/>
      <c r="AVU147" s="1"/>
      <c r="AVV147" s="1"/>
      <c r="AVW147" s="1"/>
      <c r="AVX147" s="1"/>
      <c r="AVY147" s="1"/>
      <c r="AVZ147" s="1"/>
      <c r="AWA147" s="1"/>
      <c r="AWB147" s="1"/>
      <c r="AWC147" s="1"/>
      <c r="AWD147" s="1"/>
      <c r="AWE147" s="1"/>
      <c r="AWF147" s="1"/>
      <c r="AWG147" s="1"/>
      <c r="AWH147" s="1"/>
      <c r="AWI147" s="1"/>
      <c r="AWJ147" s="1"/>
      <c r="AWK147" s="1"/>
      <c r="AWL147" s="1"/>
      <c r="AWM147" s="1"/>
      <c r="AWN147" s="1"/>
      <c r="AWO147" s="1"/>
      <c r="AWP147" s="1"/>
      <c r="AWQ147" s="1"/>
      <c r="AWR147" s="1"/>
      <c r="AWS147" s="1"/>
      <c r="AWT147" s="1"/>
      <c r="AWU147" s="1"/>
      <c r="AWV147" s="1"/>
      <c r="AWW147" s="1"/>
      <c r="AWX147" s="1"/>
      <c r="AWY147" s="1"/>
      <c r="AWZ147" s="1"/>
      <c r="AXA147" s="1"/>
      <c r="AXB147" s="1"/>
      <c r="AXC147" s="1"/>
      <c r="AXD147" s="1"/>
      <c r="AXE147" s="1"/>
      <c r="AXF147" s="1"/>
      <c r="AXG147" s="1"/>
      <c r="AXH147" s="1"/>
      <c r="AXI147" s="1"/>
      <c r="AXJ147" s="1"/>
      <c r="AXK147" s="1"/>
      <c r="AXL147" s="1"/>
      <c r="AXM147" s="1"/>
      <c r="AXN147" s="1"/>
      <c r="AXO147" s="1"/>
      <c r="AXP147" s="1"/>
      <c r="AXQ147" s="1"/>
      <c r="AXR147" s="1"/>
      <c r="AXS147" s="1"/>
      <c r="AXT147" s="1"/>
      <c r="AXU147" s="1"/>
      <c r="AXV147" s="1"/>
      <c r="AXW147" s="1"/>
      <c r="AXX147" s="1"/>
      <c r="AXY147" s="1"/>
      <c r="AXZ147" s="1"/>
      <c r="AYA147" s="1"/>
      <c r="AYB147" s="1"/>
      <c r="AYC147" s="1"/>
      <c r="AYD147" s="1"/>
      <c r="AYE147" s="1"/>
      <c r="AYF147" s="1"/>
      <c r="AYG147" s="1"/>
      <c r="AYH147" s="1"/>
      <c r="AYI147" s="1"/>
      <c r="AYJ147" s="1"/>
      <c r="AYK147" s="1"/>
      <c r="AYL147" s="1"/>
      <c r="AYM147" s="1"/>
      <c r="AYN147" s="1"/>
      <c r="AYO147" s="1"/>
      <c r="AYP147" s="1"/>
      <c r="AYQ147" s="1"/>
      <c r="AYR147" s="1"/>
      <c r="AYS147" s="1"/>
      <c r="AYT147" s="1"/>
      <c r="AYU147" s="1"/>
      <c r="AYV147" s="1"/>
      <c r="AYW147" s="1"/>
      <c r="AYX147" s="1"/>
      <c r="AYY147" s="1"/>
      <c r="AYZ147" s="1"/>
      <c r="AZA147" s="1"/>
      <c r="AZB147" s="1"/>
      <c r="AZC147" s="1"/>
      <c r="AZD147" s="1"/>
      <c r="AZE147" s="1"/>
      <c r="AZF147" s="1"/>
      <c r="AZG147" s="1"/>
      <c r="AZH147" s="1"/>
      <c r="AZI147" s="1"/>
      <c r="AZJ147" s="1"/>
      <c r="AZK147" s="1"/>
      <c r="AZL147" s="1"/>
      <c r="AZM147" s="1"/>
      <c r="AZN147" s="1"/>
      <c r="AZO147" s="1"/>
      <c r="AZP147" s="1"/>
      <c r="AZQ147" s="1"/>
      <c r="AZR147" s="1"/>
      <c r="AZS147" s="1"/>
      <c r="AZT147" s="1"/>
      <c r="AZU147" s="1"/>
      <c r="AZV147" s="1"/>
      <c r="AZW147" s="1"/>
      <c r="AZX147" s="1"/>
      <c r="AZY147" s="1"/>
      <c r="AZZ147" s="1"/>
      <c r="BAA147" s="1"/>
      <c r="BAB147" s="1"/>
      <c r="BAC147" s="1"/>
      <c r="BAD147" s="1"/>
      <c r="BAE147" s="1"/>
      <c r="BAF147" s="1"/>
      <c r="BAG147" s="1"/>
      <c r="BAH147" s="1"/>
      <c r="BAI147" s="1"/>
      <c r="BAJ147" s="1"/>
      <c r="BAK147" s="1"/>
      <c r="BAL147" s="1"/>
      <c r="BAM147" s="1"/>
      <c r="BAN147" s="1"/>
      <c r="BAO147" s="1"/>
      <c r="BAP147" s="1"/>
      <c r="BAQ147" s="1"/>
      <c r="BAR147" s="1"/>
      <c r="BAS147" s="1"/>
      <c r="BAT147" s="1"/>
      <c r="BAU147" s="1"/>
      <c r="BAV147" s="1"/>
      <c r="BAW147" s="1"/>
      <c r="BAX147" s="1"/>
      <c r="BAY147" s="1"/>
      <c r="BAZ147" s="1"/>
      <c r="BBA147" s="1"/>
      <c r="BBB147" s="1"/>
      <c r="BBC147" s="1"/>
      <c r="BBD147" s="1"/>
      <c r="BBE147" s="1"/>
      <c r="BBF147" s="1"/>
      <c r="BBG147" s="1"/>
      <c r="BBH147" s="1"/>
      <c r="BBI147" s="1"/>
      <c r="BBJ147" s="1"/>
      <c r="BBK147" s="1"/>
      <c r="BBL147" s="1"/>
      <c r="BBM147" s="1"/>
      <c r="BBN147" s="1"/>
      <c r="BBO147" s="1"/>
      <c r="BBP147" s="1"/>
      <c r="BBQ147" s="1"/>
      <c r="BBR147" s="1"/>
      <c r="BBS147" s="1"/>
      <c r="BBT147" s="1"/>
      <c r="BBU147" s="1"/>
      <c r="BBV147" s="1"/>
      <c r="BBW147" s="1"/>
      <c r="BBX147" s="1"/>
      <c r="BBY147" s="1"/>
      <c r="BBZ147" s="1"/>
      <c r="BCA147" s="1"/>
      <c r="BCB147" s="1"/>
      <c r="BCC147" s="1"/>
      <c r="BCD147" s="1"/>
      <c r="BCE147" s="1"/>
      <c r="BCF147" s="1"/>
      <c r="BCG147" s="1"/>
      <c r="BCH147" s="1"/>
      <c r="BCI147" s="1"/>
      <c r="BCJ147" s="1"/>
      <c r="BCK147" s="1"/>
      <c r="BCL147" s="1"/>
      <c r="BCM147" s="1"/>
      <c r="BCN147" s="1"/>
      <c r="BCO147" s="1"/>
      <c r="BCP147" s="1"/>
      <c r="BCQ147" s="1"/>
      <c r="BCR147" s="1"/>
      <c r="BCS147" s="1"/>
      <c r="BCT147" s="1"/>
      <c r="BCU147" s="1"/>
      <c r="BCV147" s="1"/>
      <c r="BCW147" s="1"/>
      <c r="BCX147" s="1"/>
      <c r="BCY147" s="1"/>
      <c r="BCZ147" s="1"/>
      <c r="BDA147" s="1"/>
      <c r="BDB147" s="1"/>
      <c r="BDC147" s="1"/>
      <c r="BDD147" s="1"/>
      <c r="BDE147" s="1"/>
      <c r="BDF147" s="1"/>
      <c r="BDG147" s="1"/>
      <c r="BDH147" s="1"/>
      <c r="BDI147" s="1"/>
      <c r="BDJ147" s="1"/>
      <c r="BDK147" s="1"/>
      <c r="BDL147" s="1"/>
      <c r="BDM147" s="1"/>
      <c r="BDN147" s="1"/>
      <c r="BDO147" s="1"/>
      <c r="BDP147" s="1"/>
      <c r="BDQ147" s="1"/>
      <c r="BDR147" s="1"/>
      <c r="BDS147" s="1"/>
      <c r="BDT147" s="1"/>
      <c r="BDU147" s="1"/>
      <c r="BDV147" s="1"/>
      <c r="BDW147" s="1"/>
      <c r="BDX147" s="1"/>
      <c r="BDY147" s="1"/>
      <c r="BDZ147" s="1"/>
      <c r="BEA147" s="1"/>
      <c r="BEB147" s="1"/>
      <c r="BEC147" s="1"/>
      <c r="BED147" s="1"/>
      <c r="BEE147" s="1"/>
      <c r="BEF147" s="1"/>
      <c r="BEG147" s="1"/>
      <c r="BEH147" s="1"/>
      <c r="BEI147" s="1"/>
      <c r="BEJ147" s="1"/>
      <c r="BEK147" s="1"/>
      <c r="BEL147" s="1"/>
      <c r="BEM147" s="1"/>
      <c r="BEN147" s="1"/>
      <c r="BEO147" s="1"/>
      <c r="BEP147" s="1"/>
      <c r="BEQ147" s="1"/>
      <c r="BER147" s="1"/>
      <c r="BES147" s="1"/>
      <c r="BET147" s="1"/>
      <c r="BEU147" s="1"/>
      <c r="BEV147" s="1"/>
      <c r="BEW147" s="1"/>
      <c r="BEX147" s="1"/>
      <c r="BEY147" s="1"/>
      <c r="BEZ147" s="1"/>
      <c r="BFA147" s="1"/>
      <c r="BFB147" s="1"/>
      <c r="BFC147" s="1"/>
      <c r="BFD147" s="1"/>
      <c r="BFE147" s="1"/>
      <c r="BFF147" s="1"/>
      <c r="BFG147" s="1"/>
      <c r="BFH147" s="1"/>
      <c r="BFI147" s="1"/>
      <c r="BFJ147" s="1"/>
      <c r="BFK147" s="1"/>
      <c r="BFL147" s="1"/>
      <c r="BFM147" s="1"/>
      <c r="BFN147" s="1"/>
      <c r="BFO147" s="1"/>
      <c r="BFP147" s="1"/>
      <c r="BFQ147" s="1"/>
      <c r="BFR147" s="1"/>
      <c r="BFS147" s="1"/>
      <c r="BFT147" s="1"/>
      <c r="BFU147" s="1"/>
      <c r="BFV147" s="1"/>
      <c r="BFW147" s="1"/>
      <c r="BFX147" s="1"/>
      <c r="BFY147" s="1"/>
      <c r="BFZ147" s="1"/>
      <c r="BGA147" s="1"/>
      <c r="BGB147" s="1"/>
      <c r="BGC147" s="1"/>
      <c r="BGD147" s="1"/>
      <c r="BGE147" s="1"/>
      <c r="BGF147" s="1"/>
      <c r="BGG147" s="1"/>
      <c r="BGH147" s="1"/>
      <c r="BGI147" s="1"/>
      <c r="BGJ147" s="1"/>
      <c r="BGK147" s="1"/>
      <c r="BGL147" s="1"/>
      <c r="BGM147" s="1"/>
      <c r="BGN147" s="1"/>
      <c r="BGO147" s="1"/>
      <c r="BGP147" s="1"/>
      <c r="BGQ147" s="1"/>
      <c r="BGR147" s="1"/>
      <c r="BGS147" s="1"/>
      <c r="BGT147" s="1"/>
      <c r="BGU147" s="1"/>
      <c r="BGV147" s="1"/>
      <c r="BGW147" s="1"/>
      <c r="BGX147" s="1"/>
      <c r="BGY147" s="1"/>
      <c r="BGZ147" s="1"/>
      <c r="BHA147" s="1"/>
      <c r="BHB147" s="1"/>
      <c r="BHC147" s="1"/>
      <c r="BHD147" s="1"/>
      <c r="BHE147" s="1"/>
      <c r="BHF147" s="1"/>
      <c r="BHG147" s="1"/>
      <c r="BHH147" s="1"/>
      <c r="BHI147" s="1"/>
      <c r="BHJ147" s="1"/>
      <c r="BHK147" s="1"/>
      <c r="BHL147" s="1"/>
      <c r="BHM147" s="1"/>
      <c r="BHN147" s="1"/>
      <c r="BHO147" s="1"/>
      <c r="BHP147" s="1"/>
      <c r="BHQ147" s="1"/>
      <c r="BHR147" s="1"/>
      <c r="BHS147" s="1"/>
      <c r="BHT147" s="1"/>
      <c r="BHU147" s="1"/>
      <c r="BHV147" s="1"/>
      <c r="BHW147" s="1"/>
      <c r="BHX147" s="1"/>
      <c r="BHY147" s="1"/>
      <c r="BHZ147" s="1"/>
      <c r="BIA147" s="1"/>
      <c r="BIB147" s="1"/>
      <c r="BIC147" s="1"/>
      <c r="BID147" s="1"/>
      <c r="BIE147" s="1"/>
      <c r="BIF147" s="1"/>
      <c r="BIG147" s="1"/>
      <c r="BIH147" s="1"/>
      <c r="BII147" s="1"/>
      <c r="BIJ147" s="1"/>
      <c r="BIK147" s="1"/>
      <c r="BIL147" s="1"/>
      <c r="BIM147" s="1"/>
      <c r="BIN147" s="1"/>
      <c r="BIO147" s="1"/>
      <c r="BIP147" s="1"/>
      <c r="BIQ147" s="1"/>
      <c r="BIR147" s="1"/>
      <c r="BIS147" s="1"/>
      <c r="BIT147" s="1"/>
      <c r="BIU147" s="1"/>
      <c r="BIV147" s="1"/>
      <c r="BIW147" s="1"/>
      <c r="BIX147" s="1"/>
      <c r="BIY147" s="1"/>
      <c r="BIZ147" s="1"/>
      <c r="BJA147" s="1"/>
      <c r="BJB147" s="1"/>
      <c r="BJC147" s="1"/>
      <c r="BJD147" s="1"/>
      <c r="BJE147" s="1"/>
      <c r="BJF147" s="1"/>
      <c r="BJG147" s="1"/>
      <c r="BJH147" s="1"/>
      <c r="BJI147" s="1"/>
      <c r="BJJ147" s="1"/>
      <c r="BJK147" s="1"/>
      <c r="BJL147" s="1"/>
      <c r="BJM147" s="1"/>
      <c r="BJN147" s="1"/>
      <c r="BJO147" s="1"/>
      <c r="BJP147" s="1"/>
      <c r="BJQ147" s="1"/>
      <c r="BJR147" s="1"/>
      <c r="BJS147" s="1"/>
      <c r="BJT147" s="1"/>
      <c r="BJU147" s="1"/>
      <c r="BJV147" s="1"/>
      <c r="BJW147" s="1"/>
      <c r="BJX147" s="1"/>
      <c r="BJY147" s="1"/>
      <c r="BJZ147" s="1"/>
      <c r="BKA147" s="1"/>
      <c r="BKB147" s="1"/>
      <c r="BKC147" s="1"/>
      <c r="BKD147" s="1"/>
      <c r="BKE147" s="1"/>
      <c r="BKF147" s="1"/>
      <c r="BKG147" s="1"/>
      <c r="BKH147" s="1"/>
      <c r="BKI147" s="1"/>
      <c r="BKJ147" s="1"/>
      <c r="BKK147" s="1"/>
      <c r="BKL147" s="1"/>
      <c r="BKM147" s="1"/>
      <c r="BKN147" s="1"/>
      <c r="BKO147" s="1"/>
      <c r="BKP147" s="1"/>
      <c r="BKQ147" s="1"/>
      <c r="BKR147" s="1"/>
      <c r="BKS147" s="1"/>
      <c r="BKT147" s="1"/>
      <c r="BKU147" s="1"/>
      <c r="BKV147" s="1"/>
      <c r="BKW147" s="1"/>
      <c r="BKX147" s="1"/>
      <c r="BKY147" s="1"/>
      <c r="BKZ147" s="1"/>
      <c r="BLA147" s="1"/>
      <c r="BLB147" s="1"/>
      <c r="BLC147" s="1"/>
      <c r="BLD147" s="1"/>
      <c r="BLE147" s="1"/>
      <c r="BLF147" s="1"/>
      <c r="BLG147" s="1"/>
      <c r="BLH147" s="1"/>
      <c r="BLI147" s="1"/>
      <c r="BLJ147" s="1"/>
      <c r="BLK147" s="1"/>
      <c r="BLL147" s="1"/>
      <c r="BLM147" s="1"/>
      <c r="BLN147" s="1"/>
      <c r="BLO147" s="1"/>
      <c r="BLP147" s="1"/>
      <c r="BLQ147" s="1"/>
      <c r="BLR147" s="1"/>
      <c r="BLS147" s="1"/>
      <c r="BLT147" s="1"/>
      <c r="BLU147" s="1"/>
      <c r="BLV147" s="1"/>
      <c r="BLW147" s="1"/>
      <c r="BLX147" s="1"/>
      <c r="BLY147" s="1"/>
      <c r="BLZ147" s="1"/>
      <c r="BMA147" s="1"/>
      <c r="BMB147" s="1"/>
      <c r="BMC147" s="1"/>
      <c r="BMD147" s="1"/>
      <c r="BME147" s="1"/>
      <c r="BMF147" s="1"/>
      <c r="BMG147" s="1"/>
      <c r="BMH147" s="1"/>
      <c r="BMI147" s="1"/>
      <c r="BMJ147" s="1"/>
      <c r="BMK147" s="1"/>
      <c r="BML147" s="1"/>
      <c r="BMM147" s="1"/>
      <c r="BMN147" s="1"/>
      <c r="BMO147" s="1"/>
      <c r="BMP147" s="1"/>
      <c r="BMQ147" s="1"/>
      <c r="BMR147" s="1"/>
      <c r="BMS147" s="1"/>
      <c r="BMT147" s="1"/>
      <c r="BMU147" s="1"/>
      <c r="BMV147" s="1"/>
      <c r="BMW147" s="1"/>
      <c r="BMX147" s="1"/>
      <c r="BMY147" s="1"/>
      <c r="BMZ147" s="1"/>
      <c r="BNA147" s="1"/>
      <c r="BNB147" s="1"/>
      <c r="BNC147" s="1"/>
      <c r="BND147" s="1"/>
      <c r="BNE147" s="1"/>
      <c r="BNF147" s="1"/>
      <c r="BNG147" s="1"/>
      <c r="BNH147" s="1"/>
      <c r="BNI147" s="1"/>
      <c r="BNJ147" s="1"/>
      <c r="BNK147" s="1"/>
      <c r="BNL147" s="1"/>
      <c r="BNM147" s="1"/>
      <c r="BNN147" s="1"/>
      <c r="BNO147" s="1"/>
      <c r="BNP147" s="1"/>
      <c r="BNQ147" s="1"/>
      <c r="BNR147" s="1"/>
      <c r="BNS147" s="1"/>
      <c r="BNT147" s="1"/>
      <c r="BNU147" s="1"/>
      <c r="BNV147" s="1"/>
      <c r="BNW147" s="1"/>
      <c r="BNX147" s="1"/>
      <c r="BNY147" s="1"/>
      <c r="BNZ147" s="1"/>
      <c r="BOA147" s="1"/>
      <c r="BOB147" s="1"/>
      <c r="BOC147" s="1"/>
      <c r="BOD147" s="1"/>
      <c r="BOE147" s="1"/>
      <c r="BOF147" s="1"/>
      <c r="BOG147" s="1"/>
      <c r="BOH147" s="1"/>
      <c r="BOI147" s="1"/>
      <c r="BOJ147" s="1"/>
      <c r="BOK147" s="1"/>
      <c r="BOL147" s="1"/>
      <c r="BOM147" s="1"/>
      <c r="BON147" s="1"/>
      <c r="BOO147" s="1"/>
      <c r="BOP147" s="1"/>
      <c r="BOQ147" s="1"/>
      <c r="BOR147" s="1"/>
      <c r="BOS147" s="1"/>
      <c r="BOT147" s="1"/>
      <c r="BOU147" s="1"/>
      <c r="BOV147" s="1"/>
      <c r="BOW147" s="1"/>
      <c r="BOX147" s="1"/>
      <c r="BOY147" s="1"/>
      <c r="BOZ147" s="1"/>
      <c r="BPA147" s="1"/>
      <c r="BPB147" s="1"/>
      <c r="BPC147" s="1"/>
      <c r="BPD147" s="1"/>
      <c r="BPE147" s="1"/>
      <c r="BPF147" s="1"/>
      <c r="BPG147" s="1"/>
      <c r="BPH147" s="1"/>
      <c r="BPI147" s="1"/>
      <c r="BPJ147" s="1"/>
      <c r="BPK147" s="1"/>
      <c r="BPL147" s="1"/>
      <c r="BPM147" s="1"/>
      <c r="BPN147" s="1"/>
      <c r="BPO147" s="1"/>
      <c r="BPP147" s="1"/>
      <c r="BPQ147" s="1"/>
      <c r="BPR147" s="1"/>
      <c r="BPS147" s="1"/>
      <c r="BPT147" s="1"/>
      <c r="BPU147" s="1"/>
      <c r="BPV147" s="1"/>
      <c r="BPW147" s="1"/>
      <c r="BPX147" s="1"/>
      <c r="BPY147" s="1"/>
      <c r="BPZ147" s="1"/>
      <c r="BQA147" s="1"/>
      <c r="BQB147" s="1"/>
      <c r="BQC147" s="1"/>
      <c r="BQD147" s="1"/>
      <c r="BQE147" s="1"/>
      <c r="BQF147" s="1"/>
      <c r="BQG147" s="1"/>
      <c r="BQH147" s="1"/>
      <c r="BQI147" s="1"/>
      <c r="BQJ147" s="1"/>
      <c r="BQK147" s="1"/>
      <c r="BQL147" s="1"/>
      <c r="BQM147" s="1"/>
      <c r="BQN147" s="1"/>
      <c r="BQO147" s="1"/>
      <c r="BQP147" s="1"/>
      <c r="BQQ147" s="1"/>
      <c r="BQR147" s="1"/>
      <c r="BQS147" s="1"/>
      <c r="BQT147" s="1"/>
      <c r="BQU147" s="1"/>
      <c r="BQV147" s="1"/>
      <c r="BQW147" s="1"/>
      <c r="BQX147" s="1"/>
      <c r="BQY147" s="1"/>
      <c r="BQZ147" s="1"/>
      <c r="BRA147" s="1"/>
      <c r="BRB147" s="1"/>
      <c r="BRC147" s="1"/>
      <c r="BRD147" s="1"/>
      <c r="BRE147" s="1"/>
      <c r="BRF147" s="1"/>
      <c r="BRG147" s="1"/>
      <c r="BRH147" s="1"/>
      <c r="BRI147" s="1"/>
      <c r="BRJ147" s="1"/>
      <c r="BRK147" s="1"/>
      <c r="BRL147" s="1"/>
      <c r="BRM147" s="1"/>
      <c r="BRN147" s="1"/>
      <c r="BRO147" s="1"/>
      <c r="BRP147" s="1"/>
      <c r="BRQ147" s="1"/>
      <c r="BRR147" s="1"/>
      <c r="BRS147" s="1"/>
      <c r="BRT147" s="1"/>
      <c r="BRU147" s="1"/>
      <c r="BRV147" s="1"/>
      <c r="BRW147" s="1"/>
      <c r="BRX147" s="1"/>
      <c r="BRY147" s="1"/>
      <c r="BRZ147" s="1"/>
      <c r="BSA147" s="1"/>
      <c r="BSB147" s="1"/>
      <c r="BSC147" s="1"/>
      <c r="BSD147" s="1"/>
      <c r="BSE147" s="1"/>
      <c r="BSF147" s="1"/>
      <c r="BSG147" s="1"/>
      <c r="BSH147" s="1"/>
      <c r="BSI147" s="1"/>
      <c r="BSJ147" s="1"/>
      <c r="BSK147" s="1"/>
      <c r="BSL147" s="1"/>
      <c r="BSM147" s="1"/>
      <c r="BSN147" s="1"/>
      <c r="BSO147" s="1"/>
      <c r="BSP147" s="1"/>
      <c r="BSQ147" s="1"/>
      <c r="BSR147" s="1"/>
      <c r="BSS147" s="1"/>
      <c r="BST147" s="1"/>
      <c r="BSU147" s="1"/>
      <c r="BSV147" s="1"/>
      <c r="BSW147" s="1"/>
      <c r="BSX147" s="1"/>
      <c r="BSY147" s="1"/>
      <c r="BSZ147" s="1"/>
      <c r="BTA147" s="1"/>
      <c r="BTB147" s="1"/>
      <c r="BTC147" s="1"/>
      <c r="BTD147" s="1"/>
      <c r="BTE147" s="1"/>
      <c r="BTF147" s="1"/>
      <c r="BTG147" s="1"/>
      <c r="BTH147" s="1"/>
      <c r="BTI147" s="1"/>
      <c r="BTJ147" s="1"/>
      <c r="BTK147" s="1"/>
      <c r="BTL147" s="1"/>
      <c r="BTM147" s="1"/>
      <c r="BTN147" s="1"/>
      <c r="BTO147" s="1"/>
      <c r="BTP147" s="1"/>
      <c r="BTQ147" s="1"/>
      <c r="BTR147" s="1"/>
      <c r="BTS147" s="1"/>
      <c r="BTT147" s="1"/>
      <c r="BTU147" s="1"/>
      <c r="BTV147" s="1"/>
      <c r="BTW147" s="1"/>
      <c r="BTX147" s="1"/>
      <c r="BTY147" s="1"/>
      <c r="BTZ147" s="1"/>
      <c r="BUA147" s="1"/>
      <c r="BUB147" s="1"/>
      <c r="BUC147" s="1"/>
      <c r="BUD147" s="1"/>
      <c r="BUE147" s="1"/>
      <c r="BUF147" s="1"/>
      <c r="BUG147" s="1"/>
      <c r="BUH147" s="1"/>
      <c r="BUI147" s="1"/>
      <c r="BUJ147" s="1"/>
      <c r="BUK147" s="1"/>
      <c r="BUL147" s="1"/>
      <c r="BUM147" s="1"/>
      <c r="BUN147" s="1"/>
      <c r="BUO147" s="1"/>
      <c r="BUP147" s="1"/>
      <c r="BUQ147" s="1"/>
      <c r="BUR147" s="1"/>
      <c r="BUS147" s="1"/>
      <c r="BUT147" s="1"/>
      <c r="BUU147" s="1"/>
      <c r="BUV147" s="1"/>
      <c r="BUW147" s="1"/>
      <c r="BUX147" s="1"/>
      <c r="BUY147" s="1"/>
      <c r="BUZ147" s="1"/>
      <c r="BVA147" s="1"/>
      <c r="BVB147" s="1"/>
      <c r="BVC147" s="1"/>
      <c r="BVD147" s="1"/>
      <c r="BVE147" s="1"/>
      <c r="BVF147" s="1"/>
      <c r="BVG147" s="1"/>
      <c r="BVH147" s="1"/>
      <c r="BVI147" s="1"/>
      <c r="BVJ147" s="1"/>
      <c r="BVK147" s="1"/>
      <c r="BVL147" s="1"/>
      <c r="BVM147" s="1"/>
      <c r="BVN147" s="1"/>
      <c r="BVO147" s="1"/>
      <c r="BVP147" s="1"/>
      <c r="BVQ147" s="1"/>
      <c r="BVR147" s="1"/>
      <c r="BVS147" s="1"/>
      <c r="BVT147" s="1"/>
      <c r="BVU147" s="1"/>
      <c r="BVV147" s="1"/>
      <c r="BVW147" s="1"/>
      <c r="BVX147" s="1"/>
      <c r="BVY147" s="1"/>
      <c r="BVZ147" s="1"/>
      <c r="BWA147" s="1"/>
      <c r="BWB147" s="1"/>
      <c r="BWC147" s="1"/>
      <c r="BWD147" s="1"/>
      <c r="BWE147" s="1"/>
      <c r="BWF147" s="1"/>
      <c r="BWG147" s="1"/>
      <c r="BWH147" s="1"/>
      <c r="BWI147" s="1"/>
      <c r="BWJ147" s="1"/>
      <c r="BWK147" s="1"/>
      <c r="BWL147" s="1"/>
      <c r="BWM147" s="1"/>
      <c r="BWN147" s="1"/>
      <c r="BWO147" s="1"/>
      <c r="BWP147" s="1"/>
      <c r="BWQ147" s="1"/>
      <c r="BWR147" s="1"/>
      <c r="BWS147" s="1"/>
      <c r="BWT147" s="1"/>
      <c r="BWU147" s="1"/>
      <c r="BWV147" s="1"/>
      <c r="BWW147" s="1"/>
      <c r="BWX147" s="1"/>
      <c r="BWY147" s="1"/>
      <c r="BWZ147" s="1"/>
      <c r="BXA147" s="1"/>
      <c r="BXB147" s="1"/>
      <c r="BXC147" s="1"/>
      <c r="BXD147" s="1"/>
      <c r="BXE147" s="1"/>
      <c r="BXF147" s="1"/>
      <c r="BXG147" s="1"/>
      <c r="BXH147" s="1"/>
      <c r="BXI147" s="1"/>
      <c r="BXJ147" s="1"/>
      <c r="BXK147" s="1"/>
      <c r="BXL147" s="1"/>
      <c r="BXM147" s="1"/>
      <c r="BXN147" s="1"/>
      <c r="BXO147" s="1"/>
      <c r="BXP147" s="1"/>
      <c r="BXQ147" s="1"/>
      <c r="BXR147" s="1"/>
      <c r="BXS147" s="1"/>
      <c r="BXT147" s="1"/>
      <c r="BXU147" s="1"/>
      <c r="BXV147" s="1"/>
      <c r="BXW147" s="1"/>
      <c r="BXX147" s="1"/>
      <c r="BXY147" s="1"/>
      <c r="BXZ147" s="1"/>
      <c r="BYA147" s="1"/>
      <c r="BYB147" s="1"/>
      <c r="BYC147" s="1"/>
      <c r="BYD147" s="1"/>
      <c r="BYE147" s="1"/>
      <c r="BYF147" s="1"/>
      <c r="BYG147" s="1"/>
      <c r="BYH147" s="1"/>
      <c r="BYI147" s="1"/>
      <c r="BYJ147" s="1"/>
      <c r="BYK147" s="1"/>
      <c r="BYL147" s="1"/>
      <c r="BYM147" s="1"/>
      <c r="BYN147" s="1"/>
      <c r="BYO147" s="1"/>
      <c r="BYP147" s="1"/>
      <c r="BYQ147" s="1"/>
      <c r="BYR147" s="1"/>
      <c r="BYS147" s="1"/>
      <c r="BYT147" s="1"/>
      <c r="BYU147" s="1"/>
      <c r="BYV147" s="1"/>
      <c r="BYW147" s="1"/>
      <c r="BYX147" s="1"/>
      <c r="BYY147" s="1"/>
      <c r="BYZ147" s="1"/>
      <c r="BZA147" s="1"/>
      <c r="BZB147" s="1"/>
      <c r="BZC147" s="1"/>
      <c r="BZD147" s="1"/>
      <c r="BZE147" s="1"/>
      <c r="BZF147" s="1"/>
      <c r="BZG147" s="1"/>
      <c r="BZH147" s="1"/>
      <c r="BZI147" s="1"/>
      <c r="BZJ147" s="1"/>
      <c r="BZK147" s="1"/>
      <c r="BZL147" s="1"/>
      <c r="BZM147" s="1"/>
      <c r="BZN147" s="1"/>
      <c r="BZO147" s="1"/>
      <c r="BZP147" s="1"/>
      <c r="BZQ147" s="1"/>
      <c r="BZR147" s="1"/>
      <c r="BZS147" s="1"/>
      <c r="BZT147" s="1"/>
      <c r="BZU147" s="1"/>
      <c r="BZV147" s="1"/>
      <c r="BZW147" s="1"/>
      <c r="BZX147" s="1"/>
      <c r="BZY147" s="1"/>
      <c r="BZZ147" s="1"/>
      <c r="CAA147" s="1"/>
      <c r="CAB147" s="1"/>
      <c r="CAC147" s="1"/>
      <c r="CAD147" s="1"/>
      <c r="CAE147" s="1"/>
      <c r="CAF147" s="1"/>
      <c r="CAG147" s="1"/>
      <c r="CAH147" s="1"/>
      <c r="CAI147" s="1"/>
      <c r="CAJ147" s="1"/>
      <c r="CAK147" s="1"/>
      <c r="CAL147" s="1"/>
      <c r="CAM147" s="1"/>
      <c r="CAN147" s="1"/>
      <c r="CAO147" s="1"/>
      <c r="CAP147" s="1"/>
      <c r="CAQ147" s="1"/>
      <c r="CAR147" s="1"/>
      <c r="CAS147" s="1"/>
      <c r="CAT147" s="1"/>
      <c r="CAU147" s="1"/>
      <c r="CAV147" s="1"/>
      <c r="CAW147" s="1"/>
      <c r="CAX147" s="1"/>
      <c r="CAY147" s="1"/>
      <c r="CAZ147" s="1"/>
      <c r="CBA147" s="1"/>
      <c r="CBB147" s="1"/>
      <c r="CBC147" s="1"/>
      <c r="CBD147" s="1"/>
      <c r="CBE147" s="1"/>
      <c r="CBF147" s="1"/>
      <c r="CBG147" s="1"/>
      <c r="CBH147" s="1"/>
      <c r="CBI147" s="1"/>
      <c r="CBJ147" s="1"/>
      <c r="CBK147" s="1"/>
      <c r="CBL147" s="1"/>
      <c r="CBM147" s="1"/>
      <c r="CBN147" s="1"/>
      <c r="CBO147" s="1"/>
      <c r="CBP147" s="1"/>
      <c r="CBQ147" s="1"/>
      <c r="CBR147" s="1"/>
      <c r="CBS147" s="1"/>
      <c r="CBT147" s="1"/>
      <c r="CBU147" s="1"/>
      <c r="CBV147" s="1"/>
      <c r="CBW147" s="1"/>
      <c r="CBX147" s="1"/>
      <c r="CBY147" s="1"/>
      <c r="CBZ147" s="1"/>
      <c r="CCA147" s="1"/>
      <c r="CCB147" s="1"/>
      <c r="CCC147" s="1"/>
      <c r="CCD147" s="1"/>
      <c r="CCE147" s="1"/>
      <c r="CCF147" s="1"/>
      <c r="CCG147" s="1"/>
      <c r="CCH147" s="1"/>
      <c r="CCI147" s="1"/>
      <c r="CCJ147" s="1"/>
      <c r="CCK147" s="1"/>
      <c r="CCL147" s="1"/>
      <c r="CCM147" s="1"/>
      <c r="CCN147" s="1"/>
      <c r="CCO147" s="1"/>
      <c r="CCP147" s="1"/>
      <c r="CCQ147" s="1"/>
      <c r="CCR147" s="1"/>
      <c r="CCS147" s="1"/>
      <c r="CCT147" s="1"/>
      <c r="CCU147" s="1"/>
      <c r="CCV147" s="1"/>
      <c r="CCW147" s="1"/>
      <c r="CCX147" s="1"/>
      <c r="CCY147" s="1"/>
      <c r="CCZ147" s="1"/>
      <c r="CDA147" s="1"/>
      <c r="CDB147" s="1"/>
      <c r="CDC147" s="1"/>
      <c r="CDD147" s="1"/>
      <c r="CDE147" s="1"/>
      <c r="CDF147" s="1"/>
      <c r="CDG147" s="1"/>
      <c r="CDH147" s="1"/>
      <c r="CDI147" s="1"/>
      <c r="CDJ147" s="1"/>
      <c r="CDK147" s="1"/>
      <c r="CDL147" s="1"/>
      <c r="CDM147" s="1"/>
      <c r="CDN147" s="1"/>
      <c r="CDO147" s="1"/>
      <c r="CDP147" s="1"/>
      <c r="CDQ147" s="1"/>
      <c r="CDR147" s="1"/>
      <c r="CDS147" s="1"/>
      <c r="CDT147" s="1"/>
      <c r="CDU147" s="1"/>
      <c r="CDV147" s="1"/>
      <c r="CDW147" s="1"/>
      <c r="CDX147" s="1"/>
      <c r="CDY147" s="1"/>
      <c r="CDZ147" s="1"/>
      <c r="CEA147" s="1"/>
      <c r="CEB147" s="1"/>
      <c r="CEC147" s="1"/>
      <c r="CED147" s="1"/>
      <c r="CEE147" s="1"/>
      <c r="CEF147" s="1"/>
      <c r="CEG147" s="1"/>
      <c r="CEH147" s="1"/>
      <c r="CEI147" s="1"/>
      <c r="CEJ147" s="1"/>
      <c r="CEK147" s="1"/>
      <c r="CEL147" s="1"/>
      <c r="CEM147" s="1"/>
      <c r="CEN147" s="1"/>
      <c r="CEO147" s="1"/>
      <c r="CEP147" s="1"/>
      <c r="CEQ147" s="1"/>
      <c r="CER147" s="1"/>
      <c r="CES147" s="1"/>
      <c r="CET147" s="1"/>
      <c r="CEU147" s="1"/>
      <c r="CEV147" s="1"/>
      <c r="CEW147" s="1"/>
      <c r="CEX147" s="1"/>
      <c r="CEY147" s="1"/>
      <c r="CEZ147" s="1"/>
      <c r="CFA147" s="1"/>
      <c r="CFB147" s="1"/>
      <c r="CFC147" s="1"/>
      <c r="CFD147" s="1"/>
      <c r="CFE147" s="1"/>
      <c r="CFF147" s="1"/>
      <c r="CFG147" s="1"/>
      <c r="CFH147" s="1"/>
      <c r="CFI147" s="1"/>
      <c r="CFJ147" s="1"/>
      <c r="CFK147" s="1"/>
      <c r="CFL147" s="1"/>
      <c r="CFM147" s="1"/>
      <c r="CFN147" s="1"/>
      <c r="CFO147" s="1"/>
      <c r="CFP147" s="1"/>
      <c r="CFQ147" s="1"/>
      <c r="CFR147" s="1"/>
      <c r="CFS147" s="1"/>
      <c r="CFT147" s="1"/>
      <c r="CFU147" s="1"/>
      <c r="CFV147" s="1"/>
      <c r="CFW147" s="1"/>
      <c r="CFX147" s="1"/>
      <c r="CFY147" s="1"/>
      <c r="CFZ147" s="1"/>
      <c r="CGA147" s="1"/>
      <c r="CGB147" s="1"/>
      <c r="CGC147" s="1"/>
      <c r="CGD147" s="1"/>
      <c r="CGE147" s="1"/>
      <c r="CGF147" s="1"/>
      <c r="CGG147" s="1"/>
      <c r="CGH147" s="1"/>
      <c r="CGI147" s="1"/>
      <c r="CGJ147" s="1"/>
      <c r="CGK147" s="1"/>
      <c r="CGL147" s="1"/>
      <c r="CGM147" s="1"/>
      <c r="CGN147" s="1"/>
      <c r="CGO147" s="1"/>
      <c r="CGP147" s="1"/>
      <c r="CGQ147" s="1"/>
      <c r="CGR147" s="1"/>
      <c r="CGS147" s="1"/>
      <c r="CGT147" s="1"/>
      <c r="CGU147" s="1"/>
      <c r="CGV147" s="1"/>
      <c r="CGW147" s="1"/>
      <c r="CGX147" s="1"/>
      <c r="CGY147" s="1"/>
      <c r="CGZ147" s="1"/>
      <c r="CHA147" s="1"/>
      <c r="CHB147" s="1"/>
      <c r="CHC147" s="1"/>
      <c r="CHD147" s="1"/>
      <c r="CHE147" s="1"/>
      <c r="CHF147" s="1"/>
      <c r="CHG147" s="1"/>
      <c r="CHH147" s="1"/>
      <c r="CHI147" s="1"/>
      <c r="CHJ147" s="1"/>
      <c r="CHK147" s="1"/>
      <c r="CHL147" s="1"/>
      <c r="CHM147" s="1"/>
      <c r="CHN147" s="1"/>
      <c r="CHO147" s="1"/>
      <c r="CHP147" s="1"/>
      <c r="CHQ147" s="1"/>
      <c r="CHR147" s="1"/>
      <c r="CHS147" s="1"/>
      <c r="CHT147" s="1"/>
      <c r="CHU147" s="1"/>
      <c r="CHV147" s="1"/>
      <c r="CHW147" s="1"/>
      <c r="CHX147" s="1"/>
      <c r="CHY147" s="1"/>
      <c r="CHZ147" s="1"/>
      <c r="CIA147" s="1"/>
      <c r="CIB147" s="1"/>
      <c r="CIC147" s="1"/>
      <c r="CID147" s="1"/>
      <c r="CIE147" s="1"/>
      <c r="CIF147" s="1"/>
      <c r="CIG147" s="1"/>
      <c r="CIH147" s="1"/>
      <c r="CII147" s="1"/>
      <c r="CIJ147" s="1"/>
      <c r="CIK147" s="1"/>
      <c r="CIL147" s="1"/>
      <c r="CIM147" s="1"/>
      <c r="CIN147" s="1"/>
      <c r="CIO147" s="1"/>
      <c r="CIP147" s="1"/>
      <c r="CIQ147" s="1"/>
      <c r="CIR147" s="1"/>
      <c r="CIS147" s="1"/>
      <c r="CIT147" s="1"/>
      <c r="CIU147" s="1"/>
      <c r="CIV147" s="1"/>
      <c r="CIW147" s="1"/>
      <c r="CIX147" s="1"/>
      <c r="CIY147" s="1"/>
      <c r="CIZ147" s="1"/>
      <c r="CJA147" s="1"/>
      <c r="CJB147" s="1"/>
      <c r="CJC147" s="1"/>
      <c r="CJD147" s="1"/>
      <c r="CJE147" s="1"/>
      <c r="CJF147" s="1"/>
      <c r="CJG147" s="1"/>
      <c r="CJH147" s="1"/>
      <c r="CJI147" s="1"/>
      <c r="CJJ147" s="1"/>
      <c r="CJK147" s="1"/>
      <c r="CJL147" s="1"/>
      <c r="CJM147" s="1"/>
      <c r="CJN147" s="1"/>
      <c r="CJO147" s="1"/>
      <c r="CJP147" s="1"/>
      <c r="CJQ147" s="1"/>
      <c r="CJR147" s="1"/>
      <c r="CJS147" s="1"/>
      <c r="CJT147" s="1"/>
      <c r="CJU147" s="1"/>
      <c r="CJV147" s="1"/>
      <c r="CJW147" s="1"/>
      <c r="CJX147" s="1"/>
      <c r="CJY147" s="1"/>
      <c r="CJZ147" s="1"/>
      <c r="CKA147" s="1"/>
      <c r="CKB147" s="1"/>
      <c r="CKC147" s="1"/>
      <c r="CKD147" s="1"/>
      <c r="CKE147" s="1"/>
      <c r="CKF147" s="1"/>
      <c r="CKG147" s="1"/>
      <c r="CKH147" s="1"/>
      <c r="CKI147" s="1"/>
      <c r="CKJ147" s="1"/>
      <c r="CKK147" s="1"/>
      <c r="CKL147" s="1"/>
      <c r="CKM147" s="1"/>
      <c r="CKN147" s="1"/>
      <c r="CKO147" s="1"/>
      <c r="CKP147" s="1"/>
      <c r="CKQ147" s="1"/>
      <c r="CKR147" s="1"/>
      <c r="CKS147" s="1"/>
      <c r="CKT147" s="1"/>
      <c r="CKU147" s="1"/>
      <c r="CKV147" s="1"/>
      <c r="CKW147" s="1"/>
      <c r="CKX147" s="1"/>
      <c r="CKY147" s="1"/>
      <c r="CKZ147" s="1"/>
      <c r="CLA147" s="1"/>
      <c r="CLB147" s="1"/>
      <c r="CLC147" s="1"/>
      <c r="CLD147" s="1"/>
      <c r="CLE147" s="1"/>
      <c r="CLF147" s="1"/>
      <c r="CLG147" s="1"/>
      <c r="CLH147" s="1"/>
      <c r="CLI147" s="1"/>
      <c r="CLJ147" s="1"/>
      <c r="CLK147" s="1"/>
      <c r="CLL147" s="1"/>
      <c r="CLM147" s="1"/>
      <c r="CLN147" s="1"/>
      <c r="CLO147" s="1"/>
      <c r="CLP147" s="1"/>
      <c r="CLQ147" s="1"/>
      <c r="CLR147" s="1"/>
      <c r="CLS147" s="1"/>
      <c r="CLT147" s="1"/>
      <c r="CLU147" s="1"/>
      <c r="CLV147" s="1"/>
      <c r="CLW147" s="1"/>
      <c r="CLX147" s="1"/>
      <c r="CLY147" s="1"/>
      <c r="CLZ147" s="1"/>
      <c r="CMA147" s="1"/>
      <c r="CMB147" s="1"/>
      <c r="CMC147" s="1"/>
      <c r="CMD147" s="1"/>
      <c r="CME147" s="1"/>
      <c r="CMF147" s="1"/>
      <c r="CMG147" s="1"/>
      <c r="CMH147" s="1"/>
      <c r="CMI147" s="1"/>
      <c r="CMJ147" s="1"/>
      <c r="CMK147" s="1"/>
      <c r="CML147" s="1"/>
      <c r="CMM147" s="1"/>
      <c r="CMN147" s="1"/>
      <c r="CMO147" s="1"/>
      <c r="CMP147" s="1"/>
      <c r="CMQ147" s="1"/>
      <c r="CMR147" s="1"/>
      <c r="CMS147" s="1"/>
      <c r="CMT147" s="1"/>
      <c r="CMU147" s="1"/>
      <c r="CMV147" s="1"/>
      <c r="CMW147" s="1"/>
      <c r="CMX147" s="1"/>
      <c r="CMY147" s="1"/>
      <c r="CMZ147" s="1"/>
      <c r="CNA147" s="1"/>
      <c r="CNB147" s="1"/>
      <c r="CNC147" s="1"/>
      <c r="CND147" s="1"/>
      <c r="CNE147" s="1"/>
      <c r="CNF147" s="1"/>
      <c r="CNG147" s="1"/>
      <c r="CNH147" s="1"/>
      <c r="CNI147" s="1"/>
      <c r="CNJ147" s="1"/>
      <c r="CNK147" s="1"/>
      <c r="CNL147" s="1"/>
      <c r="CNM147" s="1"/>
      <c r="CNN147" s="1"/>
      <c r="CNO147" s="1"/>
      <c r="CNP147" s="1"/>
      <c r="CNQ147" s="1"/>
      <c r="CNR147" s="1"/>
      <c r="CNS147" s="1"/>
      <c r="CNT147" s="1"/>
      <c r="CNU147" s="1"/>
      <c r="CNV147" s="1"/>
      <c r="CNW147" s="1"/>
      <c r="CNX147" s="1"/>
      <c r="CNY147" s="1"/>
      <c r="CNZ147" s="1"/>
      <c r="COA147" s="1"/>
      <c r="COB147" s="1"/>
      <c r="COC147" s="1"/>
      <c r="COD147" s="1"/>
      <c r="COE147" s="1"/>
      <c r="COF147" s="1"/>
      <c r="COG147" s="1"/>
      <c r="COH147" s="1"/>
      <c r="COI147" s="1"/>
      <c r="COJ147" s="1"/>
      <c r="COK147" s="1"/>
      <c r="COL147" s="1"/>
      <c r="COM147" s="1"/>
      <c r="CON147" s="1"/>
      <c r="COO147" s="1"/>
      <c r="COP147" s="1"/>
      <c r="COQ147" s="1"/>
      <c r="COR147" s="1"/>
      <c r="COS147" s="1"/>
      <c r="COT147" s="1"/>
      <c r="COU147" s="1"/>
      <c r="COV147" s="1"/>
      <c r="COW147" s="1"/>
      <c r="COX147" s="1"/>
      <c r="COY147" s="1"/>
      <c r="COZ147" s="1"/>
      <c r="CPA147" s="1"/>
      <c r="CPB147" s="1"/>
      <c r="CPC147" s="1"/>
      <c r="CPD147" s="1"/>
      <c r="CPE147" s="1"/>
      <c r="CPF147" s="1"/>
      <c r="CPG147" s="1"/>
      <c r="CPH147" s="1"/>
      <c r="CPI147" s="1"/>
      <c r="CPJ147" s="1"/>
      <c r="CPK147" s="1"/>
      <c r="CPL147" s="1"/>
      <c r="CPM147" s="1"/>
      <c r="CPN147" s="1"/>
      <c r="CPO147" s="1"/>
      <c r="CPP147" s="1"/>
      <c r="CPQ147" s="1"/>
      <c r="CPR147" s="1"/>
      <c r="CPS147" s="1"/>
      <c r="CPT147" s="1"/>
      <c r="CPU147" s="1"/>
      <c r="CPV147" s="1"/>
      <c r="CPW147" s="1"/>
      <c r="CPX147" s="1"/>
      <c r="CPY147" s="1"/>
      <c r="CPZ147" s="1"/>
      <c r="CQA147" s="1"/>
      <c r="CQB147" s="1"/>
      <c r="CQC147" s="1"/>
      <c r="CQD147" s="1"/>
      <c r="CQE147" s="1"/>
      <c r="CQF147" s="1"/>
      <c r="CQG147" s="1"/>
      <c r="CQH147" s="1"/>
      <c r="CQI147" s="1"/>
      <c r="CQJ147" s="1"/>
      <c r="CQK147" s="1"/>
      <c r="CQL147" s="1"/>
      <c r="CQM147" s="1"/>
      <c r="CQN147" s="1"/>
      <c r="CQO147" s="1"/>
      <c r="CQP147" s="1"/>
      <c r="CQQ147" s="1"/>
      <c r="CQR147" s="1"/>
      <c r="CQS147" s="1"/>
      <c r="CQT147" s="1"/>
      <c r="CQU147" s="1"/>
      <c r="CQV147" s="1"/>
      <c r="CQW147" s="1"/>
      <c r="CQX147" s="1"/>
      <c r="CQY147" s="1"/>
      <c r="CQZ147" s="1"/>
      <c r="CRA147" s="1"/>
      <c r="CRB147" s="1"/>
      <c r="CRC147" s="1"/>
      <c r="CRD147" s="1"/>
      <c r="CRE147" s="1"/>
      <c r="CRF147" s="1"/>
      <c r="CRG147" s="1"/>
      <c r="CRH147" s="1"/>
      <c r="CRI147" s="1"/>
      <c r="CRJ147" s="1"/>
      <c r="CRK147" s="1"/>
      <c r="CRL147" s="1"/>
      <c r="CRM147" s="1"/>
      <c r="CRN147" s="1"/>
      <c r="CRO147" s="1"/>
      <c r="CRP147" s="1"/>
      <c r="CRQ147" s="1"/>
      <c r="CRR147" s="1"/>
      <c r="CRS147" s="1"/>
      <c r="CRT147" s="1"/>
      <c r="CRU147" s="1"/>
      <c r="CRV147" s="1"/>
      <c r="CRW147" s="1"/>
      <c r="CRX147" s="1"/>
      <c r="CRY147" s="1"/>
      <c r="CRZ147" s="1"/>
      <c r="CSA147" s="1"/>
      <c r="CSB147" s="1"/>
      <c r="CSC147" s="1"/>
      <c r="CSD147" s="1"/>
      <c r="CSE147" s="1"/>
      <c r="CSF147" s="1"/>
      <c r="CSG147" s="1"/>
      <c r="CSH147" s="1"/>
      <c r="CSI147" s="1"/>
      <c r="CSJ147" s="1"/>
      <c r="CSK147" s="1"/>
      <c r="CSL147" s="1"/>
      <c r="CSM147" s="1"/>
      <c r="CSN147" s="1"/>
      <c r="CSO147" s="1"/>
      <c r="CSP147" s="1"/>
      <c r="CSQ147" s="1"/>
      <c r="CSR147" s="1"/>
      <c r="CSS147" s="1"/>
      <c r="CST147" s="1"/>
      <c r="CSU147" s="1"/>
      <c r="CSV147" s="1"/>
      <c r="CSW147" s="1"/>
      <c r="CSX147" s="1"/>
      <c r="CSY147" s="1"/>
      <c r="CSZ147" s="1"/>
      <c r="CTA147" s="1"/>
      <c r="CTB147" s="1"/>
      <c r="CTC147" s="1"/>
      <c r="CTD147" s="1"/>
      <c r="CTE147" s="1"/>
      <c r="CTF147" s="1"/>
      <c r="CTG147" s="1"/>
      <c r="CTH147" s="1"/>
      <c r="CTI147" s="1"/>
      <c r="CTJ147" s="1"/>
      <c r="CTK147" s="1"/>
      <c r="CTL147" s="1"/>
      <c r="CTM147" s="1"/>
      <c r="CTN147" s="1"/>
      <c r="CTO147" s="1"/>
      <c r="CTP147" s="1"/>
      <c r="CTQ147" s="1"/>
      <c r="CTR147" s="1"/>
      <c r="CTS147" s="1"/>
      <c r="CTT147" s="1"/>
      <c r="CTU147" s="1"/>
      <c r="CTV147" s="1"/>
      <c r="CTW147" s="1"/>
      <c r="CTX147" s="1"/>
      <c r="CTY147" s="1"/>
      <c r="CTZ147" s="1"/>
      <c r="CUA147" s="1"/>
      <c r="CUB147" s="1"/>
      <c r="CUC147" s="1"/>
      <c r="CUD147" s="1"/>
      <c r="CUE147" s="1"/>
      <c r="CUF147" s="1"/>
      <c r="CUG147" s="1"/>
      <c r="CUH147" s="1"/>
      <c r="CUI147" s="1"/>
      <c r="CUJ147" s="1"/>
      <c r="CUK147" s="1"/>
      <c r="CUL147" s="1"/>
      <c r="CUM147" s="1"/>
      <c r="CUN147" s="1"/>
      <c r="CUO147" s="1"/>
      <c r="CUP147" s="1"/>
      <c r="CUQ147" s="1"/>
      <c r="CUR147" s="1"/>
      <c r="CUS147" s="1"/>
      <c r="CUT147" s="1"/>
      <c r="CUU147" s="1"/>
      <c r="CUV147" s="1"/>
      <c r="CUW147" s="1"/>
      <c r="CUX147" s="1"/>
      <c r="CUY147" s="1"/>
      <c r="CUZ147" s="1"/>
      <c r="CVA147" s="1"/>
      <c r="CVB147" s="1"/>
      <c r="CVC147" s="1"/>
      <c r="CVD147" s="1"/>
      <c r="CVE147" s="1"/>
      <c r="CVF147" s="1"/>
      <c r="CVG147" s="1"/>
      <c r="CVH147" s="1"/>
      <c r="CVI147" s="1"/>
      <c r="CVJ147" s="1"/>
      <c r="CVK147" s="1"/>
      <c r="CVL147" s="1"/>
      <c r="CVM147" s="1"/>
      <c r="CVN147" s="1"/>
      <c r="CVO147" s="1"/>
      <c r="CVP147" s="1"/>
      <c r="CVQ147" s="1"/>
      <c r="CVR147" s="1"/>
      <c r="CVS147" s="1"/>
      <c r="CVT147" s="1"/>
      <c r="CVU147" s="1"/>
      <c r="CVV147" s="1"/>
      <c r="CVW147" s="1"/>
      <c r="CVX147" s="1"/>
      <c r="CVY147" s="1"/>
      <c r="CVZ147" s="1"/>
      <c r="CWA147" s="1"/>
      <c r="CWB147" s="1"/>
      <c r="CWC147" s="1"/>
      <c r="CWD147" s="1"/>
      <c r="CWE147" s="1"/>
      <c r="CWF147" s="1"/>
      <c r="CWG147" s="1"/>
      <c r="CWH147" s="1"/>
      <c r="CWI147" s="1"/>
      <c r="CWJ147" s="1"/>
      <c r="CWK147" s="1"/>
      <c r="CWL147" s="1"/>
      <c r="CWM147" s="1"/>
      <c r="CWN147" s="1"/>
      <c r="CWO147" s="1"/>
      <c r="CWP147" s="1"/>
      <c r="CWQ147" s="1"/>
      <c r="CWR147" s="1"/>
      <c r="CWS147" s="1"/>
      <c r="CWT147" s="1"/>
      <c r="CWU147" s="1"/>
      <c r="CWV147" s="1"/>
      <c r="CWW147" s="1"/>
      <c r="CWX147" s="1"/>
      <c r="CWY147" s="1"/>
      <c r="CWZ147" s="1"/>
      <c r="CXA147" s="1"/>
      <c r="CXB147" s="1"/>
      <c r="CXC147" s="1"/>
      <c r="CXD147" s="1"/>
      <c r="CXE147" s="1"/>
      <c r="CXF147" s="1"/>
      <c r="CXG147" s="1"/>
      <c r="CXH147" s="1"/>
      <c r="CXI147" s="1"/>
      <c r="CXJ147" s="1"/>
      <c r="CXK147" s="1"/>
      <c r="CXL147" s="1"/>
      <c r="CXM147" s="1"/>
      <c r="CXN147" s="1"/>
      <c r="CXO147" s="1"/>
      <c r="CXP147" s="1"/>
      <c r="CXQ147" s="1"/>
      <c r="CXR147" s="1"/>
      <c r="CXS147" s="1"/>
      <c r="CXT147" s="1"/>
      <c r="CXU147" s="1"/>
      <c r="CXV147" s="1"/>
      <c r="CXW147" s="1"/>
      <c r="CXX147" s="1"/>
      <c r="CXY147" s="1"/>
      <c r="CXZ147" s="1"/>
      <c r="CYA147" s="1"/>
      <c r="CYB147" s="1"/>
      <c r="CYC147" s="1"/>
      <c r="CYD147" s="1"/>
      <c r="CYE147" s="1"/>
      <c r="CYF147" s="1"/>
      <c r="CYG147" s="1"/>
      <c r="CYH147" s="1"/>
      <c r="CYI147" s="1"/>
      <c r="CYJ147" s="1"/>
      <c r="CYK147" s="1"/>
      <c r="CYL147" s="1"/>
      <c r="CYM147" s="1"/>
      <c r="CYN147" s="1"/>
      <c r="CYO147" s="1"/>
      <c r="CYP147" s="1"/>
      <c r="CYQ147" s="1"/>
      <c r="CYR147" s="1"/>
      <c r="CYS147" s="1"/>
      <c r="CYT147" s="1"/>
      <c r="CYU147" s="1"/>
      <c r="CYV147" s="1"/>
      <c r="CYW147" s="1"/>
      <c r="CYX147" s="1"/>
      <c r="CYY147" s="1"/>
      <c r="CYZ147" s="1"/>
      <c r="CZA147" s="1"/>
      <c r="CZB147" s="1"/>
      <c r="CZC147" s="1"/>
      <c r="CZD147" s="1"/>
      <c r="CZE147" s="1"/>
      <c r="CZF147" s="1"/>
      <c r="CZG147" s="1"/>
      <c r="CZH147" s="1"/>
      <c r="CZI147" s="1"/>
      <c r="CZJ147" s="1"/>
      <c r="CZK147" s="1"/>
      <c r="CZL147" s="1"/>
      <c r="CZM147" s="1"/>
      <c r="CZN147" s="1"/>
      <c r="CZO147" s="1"/>
      <c r="CZP147" s="1"/>
      <c r="CZQ147" s="1"/>
      <c r="CZR147" s="1"/>
      <c r="CZS147" s="1"/>
      <c r="CZT147" s="1"/>
      <c r="CZU147" s="1"/>
      <c r="CZV147" s="1"/>
      <c r="CZW147" s="1"/>
      <c r="CZX147" s="1"/>
      <c r="CZY147" s="1"/>
      <c r="CZZ147" s="1"/>
      <c r="DAA147" s="1"/>
      <c r="DAB147" s="1"/>
      <c r="DAC147" s="1"/>
      <c r="DAD147" s="1"/>
      <c r="DAE147" s="1"/>
      <c r="DAF147" s="1"/>
      <c r="DAG147" s="1"/>
      <c r="DAH147" s="1"/>
      <c r="DAI147" s="1"/>
      <c r="DAJ147" s="1"/>
      <c r="DAK147" s="1"/>
      <c r="DAL147" s="1"/>
      <c r="DAM147" s="1"/>
      <c r="DAN147" s="1"/>
      <c r="DAO147" s="1"/>
      <c r="DAP147" s="1"/>
      <c r="DAQ147" s="1"/>
      <c r="DAR147" s="1"/>
      <c r="DAS147" s="1"/>
      <c r="DAT147" s="1"/>
      <c r="DAU147" s="1"/>
      <c r="DAV147" s="1"/>
      <c r="DAW147" s="1"/>
      <c r="DAX147" s="1"/>
      <c r="DAY147" s="1"/>
      <c r="DAZ147" s="1"/>
      <c r="DBA147" s="1"/>
      <c r="DBB147" s="1"/>
      <c r="DBC147" s="1"/>
      <c r="DBD147" s="1"/>
      <c r="DBE147" s="1"/>
      <c r="DBF147" s="1"/>
      <c r="DBG147" s="1"/>
      <c r="DBH147" s="1"/>
      <c r="DBI147" s="1"/>
      <c r="DBJ147" s="1"/>
      <c r="DBK147" s="1"/>
      <c r="DBL147" s="1"/>
      <c r="DBM147" s="1"/>
      <c r="DBN147" s="1"/>
      <c r="DBO147" s="1"/>
      <c r="DBP147" s="1"/>
      <c r="DBQ147" s="1"/>
      <c r="DBR147" s="1"/>
      <c r="DBS147" s="1"/>
      <c r="DBT147" s="1"/>
      <c r="DBU147" s="1"/>
      <c r="DBV147" s="1"/>
      <c r="DBW147" s="1"/>
      <c r="DBX147" s="1"/>
      <c r="DBY147" s="1"/>
      <c r="DBZ147" s="1"/>
      <c r="DCA147" s="1"/>
      <c r="DCB147" s="1"/>
      <c r="DCC147" s="1"/>
      <c r="DCD147" s="1"/>
      <c r="DCE147" s="1"/>
      <c r="DCF147" s="1"/>
      <c r="DCG147" s="1"/>
      <c r="DCH147" s="1"/>
      <c r="DCI147" s="1"/>
      <c r="DCJ147" s="1"/>
      <c r="DCK147" s="1"/>
      <c r="DCL147" s="1"/>
      <c r="DCM147" s="1"/>
      <c r="DCN147" s="1"/>
      <c r="DCO147" s="1"/>
      <c r="DCP147" s="1"/>
      <c r="DCQ147" s="1"/>
      <c r="DCR147" s="1"/>
      <c r="DCS147" s="1"/>
      <c r="DCT147" s="1"/>
      <c r="DCU147" s="1"/>
      <c r="DCV147" s="1"/>
      <c r="DCW147" s="1"/>
      <c r="DCX147" s="1"/>
      <c r="DCY147" s="1"/>
      <c r="DCZ147" s="1"/>
      <c r="DDA147" s="1"/>
      <c r="DDB147" s="1"/>
      <c r="DDC147" s="1"/>
      <c r="DDD147" s="1"/>
      <c r="DDE147" s="1"/>
      <c r="DDF147" s="1"/>
      <c r="DDG147" s="1"/>
      <c r="DDH147" s="1"/>
      <c r="DDI147" s="1"/>
      <c r="DDJ147" s="1"/>
      <c r="DDK147" s="1"/>
      <c r="DDL147" s="1"/>
      <c r="DDM147" s="1"/>
      <c r="DDN147" s="1"/>
      <c r="DDO147" s="1"/>
      <c r="DDP147" s="1"/>
      <c r="DDQ147" s="1"/>
      <c r="DDR147" s="1"/>
      <c r="DDS147" s="1"/>
      <c r="DDT147" s="1"/>
      <c r="DDU147" s="1"/>
      <c r="DDV147" s="1"/>
      <c r="DDW147" s="1"/>
      <c r="DDX147" s="1"/>
      <c r="DDY147" s="1"/>
      <c r="DDZ147" s="1"/>
      <c r="DEA147" s="1"/>
      <c r="DEB147" s="1"/>
      <c r="DEC147" s="1"/>
      <c r="DED147" s="1"/>
      <c r="DEE147" s="1"/>
      <c r="DEF147" s="1"/>
      <c r="DEG147" s="1"/>
      <c r="DEH147" s="1"/>
      <c r="DEI147" s="1"/>
      <c r="DEJ147" s="1"/>
      <c r="DEK147" s="1"/>
      <c r="DEL147" s="1"/>
      <c r="DEM147" s="1"/>
      <c r="DEN147" s="1"/>
      <c r="DEO147" s="1"/>
      <c r="DEP147" s="1"/>
      <c r="DEQ147" s="1"/>
      <c r="DER147" s="1"/>
      <c r="DES147" s="1"/>
      <c r="DET147" s="1"/>
      <c r="DEU147" s="1"/>
      <c r="DEV147" s="1"/>
      <c r="DEW147" s="1"/>
      <c r="DEX147" s="1"/>
      <c r="DEY147" s="1"/>
      <c r="DEZ147" s="1"/>
      <c r="DFA147" s="1"/>
      <c r="DFB147" s="1"/>
      <c r="DFC147" s="1"/>
      <c r="DFD147" s="1"/>
      <c r="DFE147" s="1"/>
      <c r="DFF147" s="1"/>
      <c r="DFG147" s="1"/>
      <c r="DFH147" s="1"/>
      <c r="DFI147" s="1"/>
      <c r="DFJ147" s="1"/>
      <c r="DFK147" s="1"/>
      <c r="DFL147" s="1"/>
      <c r="DFM147" s="1"/>
      <c r="DFN147" s="1"/>
      <c r="DFO147" s="1"/>
      <c r="DFP147" s="1"/>
      <c r="DFQ147" s="1"/>
      <c r="DFR147" s="1"/>
      <c r="DFS147" s="1"/>
      <c r="DFT147" s="1"/>
      <c r="DFU147" s="1"/>
      <c r="DFV147" s="1"/>
      <c r="DFW147" s="1"/>
      <c r="DFX147" s="1"/>
      <c r="DFY147" s="1"/>
      <c r="DFZ147" s="1"/>
      <c r="DGA147" s="1"/>
      <c r="DGB147" s="1"/>
      <c r="DGC147" s="1"/>
      <c r="DGD147" s="1"/>
      <c r="DGE147" s="1"/>
      <c r="DGF147" s="1"/>
      <c r="DGG147" s="1"/>
      <c r="DGH147" s="1"/>
      <c r="DGI147" s="1"/>
      <c r="DGJ147" s="1"/>
      <c r="DGK147" s="1"/>
      <c r="DGL147" s="1"/>
      <c r="DGM147" s="1"/>
      <c r="DGN147" s="1"/>
      <c r="DGO147" s="1"/>
      <c r="DGP147" s="1"/>
      <c r="DGQ147" s="1"/>
      <c r="DGR147" s="1"/>
      <c r="DGS147" s="1"/>
      <c r="DGT147" s="1"/>
      <c r="DGU147" s="1"/>
      <c r="DGV147" s="1"/>
      <c r="DGW147" s="1"/>
      <c r="DGX147" s="1"/>
      <c r="DGY147" s="1"/>
      <c r="DGZ147" s="1"/>
      <c r="DHA147" s="1"/>
      <c r="DHB147" s="1"/>
      <c r="DHC147" s="1"/>
      <c r="DHD147" s="1"/>
      <c r="DHE147" s="1"/>
      <c r="DHF147" s="1"/>
      <c r="DHG147" s="1"/>
      <c r="DHH147" s="1"/>
      <c r="DHI147" s="1"/>
      <c r="DHJ147" s="1"/>
      <c r="DHK147" s="1"/>
      <c r="DHL147" s="1"/>
      <c r="DHM147" s="1"/>
      <c r="DHN147" s="1"/>
      <c r="DHO147" s="1"/>
      <c r="DHP147" s="1"/>
      <c r="DHQ147" s="1"/>
      <c r="DHR147" s="1"/>
      <c r="DHS147" s="1"/>
      <c r="DHT147" s="1"/>
      <c r="DHU147" s="1"/>
      <c r="DHV147" s="1"/>
      <c r="DHW147" s="1"/>
      <c r="DHX147" s="1"/>
      <c r="DHY147" s="1"/>
      <c r="DHZ147" s="1"/>
      <c r="DIA147" s="1"/>
      <c r="DIB147" s="1"/>
      <c r="DIC147" s="1"/>
      <c r="DID147" s="1"/>
      <c r="DIE147" s="1"/>
      <c r="DIF147" s="1"/>
      <c r="DIG147" s="1"/>
      <c r="DIH147" s="1"/>
      <c r="DII147" s="1"/>
      <c r="DIJ147" s="1"/>
      <c r="DIK147" s="1"/>
      <c r="DIL147" s="1"/>
      <c r="DIM147" s="1"/>
      <c r="DIN147" s="1"/>
      <c r="DIO147" s="1"/>
      <c r="DIP147" s="1"/>
      <c r="DIQ147" s="1"/>
      <c r="DIR147" s="1"/>
      <c r="DIS147" s="1"/>
      <c r="DIT147" s="1"/>
      <c r="DIU147" s="1"/>
      <c r="DIV147" s="1"/>
      <c r="DIW147" s="1"/>
      <c r="DIX147" s="1"/>
      <c r="DIY147" s="1"/>
      <c r="DIZ147" s="1"/>
      <c r="DJA147" s="1"/>
      <c r="DJB147" s="1"/>
      <c r="DJC147" s="1"/>
      <c r="DJD147" s="1"/>
      <c r="DJE147" s="1"/>
      <c r="DJF147" s="1"/>
      <c r="DJG147" s="1"/>
      <c r="DJH147" s="1"/>
      <c r="DJI147" s="1"/>
      <c r="DJJ147" s="1"/>
      <c r="DJK147" s="1"/>
      <c r="DJL147" s="1"/>
      <c r="DJM147" s="1"/>
      <c r="DJN147" s="1"/>
      <c r="DJO147" s="1"/>
      <c r="DJP147" s="1"/>
      <c r="DJQ147" s="1"/>
      <c r="DJR147" s="1"/>
      <c r="DJS147" s="1"/>
      <c r="DJT147" s="1"/>
      <c r="DJU147" s="1"/>
      <c r="DJV147" s="1"/>
      <c r="DJW147" s="1"/>
      <c r="DJX147" s="1"/>
      <c r="DJY147" s="1"/>
      <c r="DJZ147" s="1"/>
      <c r="DKA147" s="1"/>
      <c r="DKB147" s="1"/>
      <c r="DKC147" s="1"/>
      <c r="DKD147" s="1"/>
      <c r="DKE147" s="1"/>
      <c r="DKF147" s="1"/>
      <c r="DKG147" s="1"/>
      <c r="DKH147" s="1"/>
      <c r="DKI147" s="1"/>
      <c r="DKJ147" s="1"/>
      <c r="DKK147" s="1"/>
      <c r="DKL147" s="1"/>
      <c r="DKM147" s="1"/>
      <c r="DKN147" s="1"/>
      <c r="DKO147" s="1"/>
      <c r="DKP147" s="1"/>
      <c r="DKQ147" s="1"/>
      <c r="DKR147" s="1"/>
      <c r="DKS147" s="1"/>
      <c r="DKT147" s="1"/>
      <c r="DKU147" s="1"/>
      <c r="DKV147" s="1"/>
      <c r="DKW147" s="1"/>
      <c r="DKX147" s="1"/>
      <c r="DKY147" s="1"/>
      <c r="DKZ147" s="1"/>
      <c r="DLA147" s="1"/>
      <c r="DLB147" s="1"/>
      <c r="DLC147" s="1"/>
      <c r="DLD147" s="1"/>
      <c r="DLE147" s="1"/>
      <c r="DLF147" s="1"/>
      <c r="DLG147" s="1"/>
      <c r="DLH147" s="1"/>
      <c r="DLI147" s="1"/>
      <c r="DLJ147" s="1"/>
      <c r="DLK147" s="1"/>
      <c r="DLL147" s="1"/>
      <c r="DLM147" s="1"/>
      <c r="DLN147" s="1"/>
      <c r="DLO147" s="1"/>
      <c r="DLP147" s="1"/>
      <c r="DLQ147" s="1"/>
      <c r="DLR147" s="1"/>
      <c r="DLS147" s="1"/>
      <c r="DLT147" s="1"/>
      <c r="DLU147" s="1"/>
      <c r="DLV147" s="1"/>
      <c r="DLW147" s="1"/>
      <c r="DLX147" s="1"/>
      <c r="DLY147" s="1"/>
      <c r="DLZ147" s="1"/>
      <c r="DMA147" s="1"/>
      <c r="DMB147" s="1"/>
      <c r="DMC147" s="1"/>
      <c r="DMD147" s="1"/>
      <c r="DME147" s="1"/>
      <c r="DMF147" s="1"/>
      <c r="DMG147" s="1"/>
      <c r="DMH147" s="1"/>
      <c r="DMI147" s="1"/>
      <c r="DMJ147" s="1"/>
      <c r="DMK147" s="1"/>
      <c r="DML147" s="1"/>
      <c r="DMM147" s="1"/>
      <c r="DMN147" s="1"/>
      <c r="DMO147" s="1"/>
      <c r="DMP147" s="1"/>
      <c r="DMQ147" s="1"/>
      <c r="DMR147" s="1"/>
      <c r="DMS147" s="1"/>
      <c r="DMT147" s="1"/>
      <c r="DMU147" s="1"/>
      <c r="DMV147" s="1"/>
      <c r="DMW147" s="1"/>
      <c r="DMX147" s="1"/>
      <c r="DMY147" s="1"/>
      <c r="DMZ147" s="1"/>
      <c r="DNA147" s="1"/>
      <c r="DNB147" s="1"/>
      <c r="DNC147" s="1"/>
      <c r="DND147" s="1"/>
      <c r="DNE147" s="1"/>
      <c r="DNF147" s="1"/>
      <c r="DNG147" s="1"/>
      <c r="DNH147" s="1"/>
      <c r="DNI147" s="1"/>
      <c r="DNJ147" s="1"/>
      <c r="DNK147" s="1"/>
      <c r="DNL147" s="1"/>
      <c r="DNM147" s="1"/>
      <c r="DNN147" s="1"/>
      <c r="DNO147" s="1"/>
      <c r="DNP147" s="1"/>
      <c r="DNQ147" s="1"/>
      <c r="DNR147" s="1"/>
      <c r="DNS147" s="1"/>
      <c r="DNT147" s="1"/>
      <c r="DNU147" s="1"/>
      <c r="DNV147" s="1"/>
      <c r="DNW147" s="1"/>
      <c r="DNX147" s="1"/>
      <c r="DNY147" s="1"/>
      <c r="DNZ147" s="1"/>
      <c r="DOA147" s="1"/>
      <c r="DOB147" s="1"/>
      <c r="DOC147" s="1"/>
      <c r="DOD147" s="1"/>
      <c r="DOE147" s="1"/>
      <c r="DOF147" s="1"/>
      <c r="DOG147" s="1"/>
      <c r="DOH147" s="1"/>
      <c r="DOI147" s="1"/>
      <c r="DOJ147" s="1"/>
      <c r="DOK147" s="1"/>
      <c r="DOL147" s="1"/>
      <c r="DOM147" s="1"/>
      <c r="DON147" s="1"/>
      <c r="DOO147" s="1"/>
      <c r="DOP147" s="1"/>
      <c r="DOQ147" s="1"/>
      <c r="DOR147" s="1"/>
      <c r="DOS147" s="1"/>
      <c r="DOT147" s="1"/>
      <c r="DOU147" s="1"/>
      <c r="DOV147" s="1"/>
      <c r="DOW147" s="1"/>
      <c r="DOX147" s="1"/>
      <c r="DOY147" s="1"/>
      <c r="DOZ147" s="1"/>
      <c r="DPA147" s="1"/>
      <c r="DPB147" s="1"/>
      <c r="DPC147" s="1"/>
      <c r="DPD147" s="1"/>
      <c r="DPE147" s="1"/>
      <c r="DPF147" s="1"/>
      <c r="DPG147" s="1"/>
      <c r="DPH147" s="1"/>
      <c r="DPI147" s="1"/>
      <c r="DPJ147" s="1"/>
      <c r="DPK147" s="1"/>
      <c r="DPL147" s="1"/>
      <c r="DPM147" s="1"/>
      <c r="DPN147" s="1"/>
      <c r="DPO147" s="1"/>
      <c r="DPP147" s="1"/>
      <c r="DPQ147" s="1"/>
      <c r="DPR147" s="1"/>
      <c r="DPS147" s="1"/>
      <c r="DPT147" s="1"/>
      <c r="DPU147" s="1"/>
      <c r="DPV147" s="1"/>
      <c r="DPW147" s="1"/>
      <c r="DPX147" s="1"/>
      <c r="DPY147" s="1"/>
      <c r="DPZ147" s="1"/>
      <c r="DQA147" s="1"/>
      <c r="DQB147" s="1"/>
      <c r="DQC147" s="1"/>
      <c r="DQD147" s="1"/>
      <c r="DQE147" s="1"/>
      <c r="DQF147" s="1"/>
      <c r="DQG147" s="1"/>
      <c r="DQH147" s="1"/>
      <c r="DQI147" s="1"/>
      <c r="DQJ147" s="1"/>
      <c r="DQK147" s="1"/>
      <c r="DQL147" s="1"/>
      <c r="DQM147" s="1"/>
      <c r="DQN147" s="1"/>
      <c r="DQO147" s="1"/>
      <c r="DQP147" s="1"/>
      <c r="DQQ147" s="1"/>
      <c r="DQR147" s="1"/>
      <c r="DQS147" s="1"/>
      <c r="DQT147" s="1"/>
      <c r="DQU147" s="1"/>
      <c r="DQV147" s="1"/>
      <c r="DQW147" s="1"/>
      <c r="DQX147" s="1"/>
      <c r="DQY147" s="1"/>
      <c r="DQZ147" s="1"/>
      <c r="DRA147" s="1"/>
      <c r="DRB147" s="1"/>
      <c r="DRC147" s="1"/>
      <c r="DRD147" s="1"/>
      <c r="DRE147" s="1"/>
      <c r="DRF147" s="1"/>
      <c r="DRG147" s="1"/>
      <c r="DRH147" s="1"/>
      <c r="DRI147" s="1"/>
      <c r="DRJ147" s="1"/>
      <c r="DRK147" s="1"/>
      <c r="DRL147" s="1"/>
      <c r="DRM147" s="1"/>
      <c r="DRN147" s="1"/>
      <c r="DRO147" s="1"/>
      <c r="DRP147" s="1"/>
      <c r="DRQ147" s="1"/>
      <c r="DRR147" s="1"/>
      <c r="DRS147" s="1"/>
      <c r="DRT147" s="1"/>
      <c r="DRU147" s="1"/>
      <c r="DRV147" s="1"/>
      <c r="DRW147" s="1"/>
      <c r="DRX147" s="1"/>
      <c r="DRY147" s="1"/>
      <c r="DRZ147" s="1"/>
      <c r="DSA147" s="1"/>
      <c r="DSB147" s="1"/>
      <c r="DSC147" s="1"/>
      <c r="DSD147" s="1"/>
      <c r="DSE147" s="1"/>
      <c r="DSF147" s="1"/>
      <c r="DSG147" s="1"/>
      <c r="DSH147" s="1"/>
      <c r="DSI147" s="1"/>
      <c r="DSJ147" s="1"/>
      <c r="DSK147" s="1"/>
      <c r="DSL147" s="1"/>
      <c r="DSM147" s="1"/>
      <c r="DSN147" s="1"/>
      <c r="DSO147" s="1"/>
      <c r="DSP147" s="1"/>
      <c r="DSQ147" s="1"/>
      <c r="DSR147" s="1"/>
      <c r="DSS147" s="1"/>
      <c r="DST147" s="1"/>
      <c r="DSU147" s="1"/>
      <c r="DSV147" s="1"/>
      <c r="DSW147" s="1"/>
      <c r="DSX147" s="1"/>
      <c r="DSY147" s="1"/>
      <c r="DSZ147" s="1"/>
      <c r="DTA147" s="1"/>
      <c r="DTB147" s="1"/>
      <c r="DTC147" s="1"/>
      <c r="DTD147" s="1"/>
      <c r="DTE147" s="1"/>
      <c r="DTF147" s="1"/>
      <c r="DTG147" s="1"/>
      <c r="DTH147" s="1"/>
      <c r="DTI147" s="1"/>
      <c r="DTJ147" s="1"/>
      <c r="DTK147" s="1"/>
      <c r="DTL147" s="1"/>
      <c r="DTM147" s="1"/>
      <c r="DTN147" s="1"/>
      <c r="DTO147" s="1"/>
      <c r="DTP147" s="1"/>
      <c r="DTQ147" s="1"/>
      <c r="DTR147" s="1"/>
      <c r="DTS147" s="1"/>
      <c r="DTT147" s="1"/>
      <c r="DTU147" s="1"/>
      <c r="DTV147" s="1"/>
      <c r="DTW147" s="1"/>
      <c r="DTX147" s="1"/>
      <c r="DTY147" s="1"/>
      <c r="DTZ147" s="1"/>
      <c r="DUA147" s="1"/>
      <c r="DUB147" s="1"/>
      <c r="DUC147" s="1"/>
      <c r="DUD147" s="1"/>
      <c r="DUE147" s="1"/>
      <c r="DUF147" s="1"/>
      <c r="DUG147" s="1"/>
      <c r="DUH147" s="1"/>
      <c r="DUI147" s="1"/>
      <c r="DUJ147" s="1"/>
      <c r="DUK147" s="1"/>
      <c r="DUL147" s="1"/>
      <c r="DUM147" s="1"/>
      <c r="DUN147" s="1"/>
      <c r="DUO147" s="1"/>
      <c r="DUP147" s="1"/>
      <c r="DUQ147" s="1"/>
      <c r="DUR147" s="1"/>
      <c r="DUS147" s="1"/>
      <c r="DUT147" s="1"/>
      <c r="DUU147" s="1"/>
      <c r="DUV147" s="1"/>
      <c r="DUW147" s="1"/>
      <c r="DUX147" s="1"/>
      <c r="DUY147" s="1"/>
      <c r="DUZ147" s="1"/>
      <c r="DVA147" s="1"/>
      <c r="DVB147" s="1"/>
      <c r="DVC147" s="1"/>
      <c r="DVD147" s="1"/>
      <c r="DVE147" s="1"/>
      <c r="DVF147" s="1"/>
      <c r="DVG147" s="1"/>
      <c r="DVH147" s="1"/>
      <c r="DVI147" s="1"/>
      <c r="DVJ147" s="1"/>
      <c r="DVK147" s="1"/>
      <c r="DVL147" s="1"/>
      <c r="DVM147" s="1"/>
      <c r="DVN147" s="1"/>
      <c r="DVO147" s="1"/>
      <c r="DVP147" s="1"/>
      <c r="DVQ147" s="1"/>
      <c r="DVR147" s="1"/>
      <c r="DVS147" s="1"/>
      <c r="DVT147" s="1"/>
      <c r="DVU147" s="1"/>
      <c r="DVV147" s="1"/>
      <c r="DVW147" s="1"/>
      <c r="DVX147" s="1"/>
      <c r="DVY147" s="1"/>
      <c r="DVZ147" s="1"/>
      <c r="DWA147" s="1"/>
      <c r="DWB147" s="1"/>
      <c r="DWC147" s="1"/>
      <c r="DWD147" s="1"/>
      <c r="DWE147" s="1"/>
      <c r="DWF147" s="1"/>
      <c r="DWG147" s="1"/>
      <c r="DWH147" s="1"/>
      <c r="DWI147" s="1"/>
      <c r="DWJ147" s="1"/>
      <c r="DWK147" s="1"/>
      <c r="DWL147" s="1"/>
      <c r="DWM147" s="1"/>
      <c r="DWN147" s="1"/>
      <c r="DWO147" s="1"/>
      <c r="DWP147" s="1"/>
      <c r="DWQ147" s="1"/>
      <c r="DWR147" s="1"/>
      <c r="DWS147" s="1"/>
      <c r="DWT147" s="1"/>
      <c r="DWU147" s="1"/>
      <c r="DWV147" s="1"/>
      <c r="DWW147" s="1"/>
      <c r="DWX147" s="1"/>
      <c r="DWY147" s="1"/>
      <c r="DWZ147" s="1"/>
      <c r="DXA147" s="1"/>
      <c r="DXB147" s="1"/>
      <c r="DXC147" s="1"/>
      <c r="DXD147" s="1"/>
      <c r="DXE147" s="1"/>
      <c r="DXF147" s="1"/>
      <c r="DXG147" s="1"/>
      <c r="DXH147" s="1"/>
      <c r="DXI147" s="1"/>
      <c r="DXJ147" s="1"/>
      <c r="DXK147" s="1"/>
      <c r="DXL147" s="1"/>
      <c r="DXM147" s="1"/>
      <c r="DXN147" s="1"/>
      <c r="DXO147" s="1"/>
      <c r="DXP147" s="1"/>
      <c r="DXQ147" s="1"/>
      <c r="DXR147" s="1"/>
      <c r="DXS147" s="1"/>
      <c r="DXT147" s="1"/>
      <c r="DXU147" s="1"/>
      <c r="DXV147" s="1"/>
      <c r="DXW147" s="1"/>
      <c r="DXX147" s="1"/>
      <c r="DXY147" s="1"/>
      <c r="DXZ147" s="1"/>
      <c r="DYA147" s="1"/>
      <c r="DYB147" s="1"/>
      <c r="DYC147" s="1"/>
      <c r="DYD147" s="1"/>
      <c r="DYE147" s="1"/>
      <c r="DYF147" s="1"/>
      <c r="DYG147" s="1"/>
      <c r="DYH147" s="1"/>
      <c r="DYI147" s="1"/>
      <c r="DYJ147" s="1"/>
      <c r="DYK147" s="1"/>
      <c r="DYL147" s="1"/>
      <c r="DYM147" s="1"/>
      <c r="DYN147" s="1"/>
      <c r="DYO147" s="1"/>
      <c r="DYP147" s="1"/>
      <c r="DYQ147" s="1"/>
      <c r="DYR147" s="1"/>
      <c r="DYS147" s="1"/>
      <c r="DYT147" s="1"/>
      <c r="DYU147" s="1"/>
      <c r="DYV147" s="1"/>
      <c r="DYW147" s="1"/>
      <c r="DYX147" s="1"/>
      <c r="DYY147" s="1"/>
      <c r="DYZ147" s="1"/>
      <c r="DZA147" s="1"/>
      <c r="DZB147" s="1"/>
      <c r="DZC147" s="1"/>
      <c r="DZD147" s="1"/>
      <c r="DZE147" s="1"/>
      <c r="DZF147" s="1"/>
      <c r="DZG147" s="1"/>
      <c r="DZH147" s="1"/>
      <c r="DZI147" s="1"/>
      <c r="DZJ147" s="1"/>
      <c r="DZK147" s="1"/>
      <c r="DZL147" s="1"/>
      <c r="DZM147" s="1"/>
      <c r="DZN147" s="1"/>
      <c r="DZO147" s="1"/>
      <c r="DZP147" s="1"/>
      <c r="DZQ147" s="1"/>
      <c r="DZR147" s="1"/>
      <c r="DZS147" s="1"/>
      <c r="DZT147" s="1"/>
      <c r="DZU147" s="1"/>
      <c r="DZV147" s="1"/>
      <c r="DZW147" s="1"/>
      <c r="DZX147" s="1"/>
      <c r="DZY147" s="1"/>
      <c r="DZZ147" s="1"/>
      <c r="EAA147" s="1"/>
      <c r="EAB147" s="1"/>
      <c r="EAC147" s="1"/>
      <c r="EAD147" s="1"/>
      <c r="EAE147" s="1"/>
      <c r="EAF147" s="1"/>
      <c r="EAG147" s="1"/>
      <c r="EAH147" s="1"/>
      <c r="EAI147" s="1"/>
      <c r="EAJ147" s="1"/>
      <c r="EAK147" s="1"/>
      <c r="EAL147" s="1"/>
      <c r="EAM147" s="1"/>
      <c r="EAN147" s="1"/>
      <c r="EAO147" s="1"/>
      <c r="EAP147" s="1"/>
      <c r="EAQ147" s="1"/>
      <c r="EAR147" s="1"/>
      <c r="EAS147" s="1"/>
      <c r="EAT147" s="1"/>
      <c r="EAU147" s="1"/>
      <c r="EAV147" s="1"/>
      <c r="EAW147" s="1"/>
      <c r="EAX147" s="1"/>
      <c r="EAY147" s="1"/>
      <c r="EAZ147" s="1"/>
      <c r="EBA147" s="1"/>
      <c r="EBB147" s="1"/>
      <c r="EBC147" s="1"/>
      <c r="EBD147" s="1"/>
      <c r="EBE147" s="1"/>
      <c r="EBF147" s="1"/>
      <c r="EBG147" s="1"/>
      <c r="EBH147" s="1"/>
      <c r="EBI147" s="1"/>
      <c r="EBJ147" s="1"/>
      <c r="EBK147" s="1"/>
      <c r="EBL147" s="1"/>
      <c r="EBM147" s="1"/>
      <c r="EBN147" s="1"/>
      <c r="EBO147" s="1"/>
      <c r="EBP147" s="1"/>
      <c r="EBQ147" s="1"/>
      <c r="EBR147" s="1"/>
      <c r="EBS147" s="1"/>
      <c r="EBT147" s="1"/>
      <c r="EBU147" s="1"/>
      <c r="EBV147" s="1"/>
      <c r="EBW147" s="1"/>
      <c r="EBX147" s="1"/>
      <c r="EBY147" s="1"/>
      <c r="EBZ147" s="1"/>
      <c r="ECA147" s="1"/>
      <c r="ECB147" s="1"/>
      <c r="ECC147" s="1"/>
      <c r="ECD147" s="1"/>
      <c r="ECE147" s="1"/>
      <c r="ECF147" s="1"/>
      <c r="ECG147" s="1"/>
      <c r="ECH147" s="1"/>
      <c r="ECI147" s="1"/>
      <c r="ECJ147" s="1"/>
      <c r="ECK147" s="1"/>
      <c r="ECL147" s="1"/>
      <c r="ECM147" s="1"/>
      <c r="ECN147" s="1"/>
      <c r="ECO147" s="1"/>
      <c r="ECP147" s="1"/>
      <c r="ECQ147" s="1"/>
      <c r="ECR147" s="1"/>
      <c r="ECS147" s="1"/>
      <c r="ECT147" s="1"/>
      <c r="ECU147" s="1"/>
      <c r="ECV147" s="1"/>
      <c r="ECW147" s="1"/>
      <c r="ECX147" s="1"/>
      <c r="ECY147" s="1"/>
      <c r="ECZ147" s="1"/>
      <c r="EDA147" s="1"/>
      <c r="EDB147" s="1"/>
      <c r="EDC147" s="1"/>
      <c r="EDD147" s="1"/>
      <c r="EDE147" s="1"/>
      <c r="EDF147" s="1"/>
      <c r="EDG147" s="1"/>
      <c r="EDH147" s="1"/>
      <c r="EDI147" s="1"/>
      <c r="EDJ147" s="1"/>
      <c r="EDK147" s="1"/>
      <c r="EDL147" s="1"/>
      <c r="EDM147" s="1"/>
      <c r="EDN147" s="1"/>
      <c r="EDO147" s="1"/>
      <c r="EDP147" s="1"/>
      <c r="EDQ147" s="1"/>
      <c r="EDR147" s="1"/>
      <c r="EDS147" s="1"/>
      <c r="EDT147" s="1"/>
      <c r="EDU147" s="1"/>
      <c r="EDV147" s="1"/>
      <c r="EDW147" s="1"/>
      <c r="EDX147" s="1"/>
      <c r="EDY147" s="1"/>
      <c r="EDZ147" s="1"/>
      <c r="EEA147" s="1"/>
      <c r="EEB147" s="1"/>
      <c r="EEC147" s="1"/>
      <c r="EED147" s="1"/>
      <c r="EEE147" s="1"/>
      <c r="EEF147" s="1"/>
      <c r="EEG147" s="1"/>
      <c r="EEH147" s="1"/>
      <c r="EEI147" s="1"/>
      <c r="EEJ147" s="1"/>
      <c r="EEK147" s="1"/>
      <c r="EEL147" s="1"/>
      <c r="EEM147" s="1"/>
      <c r="EEN147" s="1"/>
      <c r="EEO147" s="1"/>
      <c r="EEP147" s="1"/>
      <c r="EEQ147" s="1"/>
      <c r="EER147" s="1"/>
      <c r="EES147" s="1"/>
      <c r="EET147" s="1"/>
      <c r="EEU147" s="1"/>
      <c r="EEV147" s="1"/>
      <c r="EEW147" s="1"/>
      <c r="EEX147" s="1"/>
      <c r="EEY147" s="1"/>
      <c r="EEZ147" s="1"/>
      <c r="EFA147" s="1"/>
      <c r="EFB147" s="1"/>
      <c r="EFC147" s="1"/>
      <c r="EFD147" s="1"/>
      <c r="EFE147" s="1"/>
      <c r="EFF147" s="1"/>
      <c r="EFG147" s="1"/>
      <c r="EFH147" s="1"/>
      <c r="EFI147" s="1"/>
      <c r="EFJ147" s="1"/>
      <c r="EFK147" s="1"/>
      <c r="EFL147" s="1"/>
      <c r="EFM147" s="1"/>
      <c r="EFN147" s="1"/>
      <c r="EFO147" s="1"/>
      <c r="EFP147" s="1"/>
      <c r="EFQ147" s="1"/>
      <c r="EFR147" s="1"/>
      <c r="EFS147" s="1"/>
      <c r="EFT147" s="1"/>
      <c r="EFU147" s="1"/>
      <c r="EFV147" s="1"/>
      <c r="EFW147" s="1"/>
      <c r="EFX147" s="1"/>
      <c r="EFY147" s="1"/>
      <c r="EFZ147" s="1"/>
      <c r="EGA147" s="1"/>
      <c r="EGB147" s="1"/>
      <c r="EGC147" s="1"/>
      <c r="EGD147" s="1"/>
      <c r="EGE147" s="1"/>
      <c r="EGF147" s="1"/>
      <c r="EGG147" s="1"/>
      <c r="EGH147" s="1"/>
      <c r="EGI147" s="1"/>
      <c r="EGJ147" s="1"/>
      <c r="EGK147" s="1"/>
      <c r="EGL147" s="1"/>
      <c r="EGM147" s="1"/>
      <c r="EGN147" s="1"/>
      <c r="EGO147" s="1"/>
      <c r="EGP147" s="1"/>
      <c r="EGQ147" s="1"/>
      <c r="EGR147" s="1"/>
      <c r="EGS147" s="1"/>
      <c r="EGT147" s="1"/>
      <c r="EGU147" s="1"/>
      <c r="EGV147" s="1"/>
      <c r="EGW147" s="1"/>
      <c r="EGX147" s="1"/>
      <c r="EGY147" s="1"/>
      <c r="EGZ147" s="1"/>
      <c r="EHA147" s="1"/>
      <c r="EHB147" s="1"/>
      <c r="EHC147" s="1"/>
      <c r="EHD147" s="1"/>
      <c r="EHE147" s="1"/>
      <c r="EHF147" s="1"/>
      <c r="EHG147" s="1"/>
      <c r="EHH147" s="1"/>
      <c r="EHI147" s="1"/>
      <c r="EHJ147" s="1"/>
      <c r="EHK147" s="1"/>
      <c r="EHL147" s="1"/>
      <c r="EHM147" s="1"/>
      <c r="EHN147" s="1"/>
      <c r="EHO147" s="1"/>
      <c r="EHP147" s="1"/>
      <c r="EHQ147" s="1"/>
      <c r="EHR147" s="1"/>
      <c r="EHS147" s="1"/>
      <c r="EHT147" s="1"/>
      <c r="EHU147" s="1"/>
      <c r="EHV147" s="1"/>
      <c r="EHW147" s="1"/>
      <c r="EHX147" s="1"/>
      <c r="EHY147" s="1"/>
      <c r="EHZ147" s="1"/>
      <c r="EIA147" s="1"/>
      <c r="EIB147" s="1"/>
      <c r="EIC147" s="1"/>
      <c r="EID147" s="1"/>
      <c r="EIE147" s="1"/>
      <c r="EIF147" s="1"/>
      <c r="EIG147" s="1"/>
      <c r="EIH147" s="1"/>
      <c r="EII147" s="1"/>
      <c r="EIJ147" s="1"/>
      <c r="EIK147" s="1"/>
      <c r="EIL147" s="1"/>
      <c r="EIM147" s="1"/>
      <c r="EIN147" s="1"/>
      <c r="EIO147" s="1"/>
      <c r="EIP147" s="1"/>
      <c r="EIQ147" s="1"/>
      <c r="EIR147" s="1"/>
      <c r="EIS147" s="1"/>
      <c r="EIT147" s="1"/>
      <c r="EIU147" s="1"/>
      <c r="EIV147" s="1"/>
      <c r="EIW147" s="1"/>
      <c r="EIX147" s="1"/>
      <c r="EIY147" s="1"/>
      <c r="EIZ147" s="1"/>
      <c r="EJA147" s="1"/>
      <c r="EJB147" s="1"/>
      <c r="EJC147" s="1"/>
      <c r="EJD147" s="1"/>
      <c r="EJE147" s="1"/>
      <c r="EJF147" s="1"/>
      <c r="EJG147" s="1"/>
      <c r="EJH147" s="1"/>
      <c r="EJI147" s="1"/>
      <c r="EJJ147" s="1"/>
      <c r="EJK147" s="1"/>
      <c r="EJL147" s="1"/>
      <c r="EJM147" s="1"/>
      <c r="EJN147" s="1"/>
      <c r="EJO147" s="1"/>
      <c r="EJP147" s="1"/>
      <c r="EJQ147" s="1"/>
      <c r="EJR147" s="1"/>
      <c r="EJS147" s="1"/>
      <c r="EJT147" s="1"/>
      <c r="EJU147" s="1"/>
      <c r="EJV147" s="1"/>
      <c r="EJW147" s="1"/>
      <c r="EJX147" s="1"/>
      <c r="EJY147" s="1"/>
      <c r="EJZ147" s="1"/>
      <c r="EKA147" s="1"/>
      <c r="EKB147" s="1"/>
      <c r="EKC147" s="1"/>
      <c r="EKD147" s="1"/>
      <c r="EKE147" s="1"/>
      <c r="EKF147" s="1"/>
      <c r="EKG147" s="1"/>
      <c r="EKH147" s="1"/>
      <c r="EKI147" s="1"/>
      <c r="EKJ147" s="1"/>
      <c r="EKK147" s="1"/>
      <c r="EKL147" s="1"/>
      <c r="EKM147" s="1"/>
      <c r="EKN147" s="1"/>
      <c r="EKO147" s="1"/>
      <c r="EKP147" s="1"/>
      <c r="EKQ147" s="1"/>
      <c r="EKR147" s="1"/>
      <c r="EKS147" s="1"/>
      <c r="EKT147" s="1"/>
      <c r="EKU147" s="1"/>
      <c r="EKV147" s="1"/>
      <c r="EKW147" s="1"/>
      <c r="EKX147" s="1"/>
      <c r="EKY147" s="1"/>
      <c r="EKZ147" s="1"/>
      <c r="ELA147" s="1"/>
      <c r="ELB147" s="1"/>
      <c r="ELC147" s="1"/>
      <c r="ELD147" s="1"/>
      <c r="ELE147" s="1"/>
      <c r="ELF147" s="1"/>
      <c r="ELG147" s="1"/>
      <c r="ELH147" s="1"/>
      <c r="ELI147" s="1"/>
      <c r="ELJ147" s="1"/>
      <c r="ELK147" s="1"/>
      <c r="ELL147" s="1"/>
      <c r="ELM147" s="1"/>
      <c r="ELN147" s="1"/>
      <c r="ELO147" s="1"/>
      <c r="ELP147" s="1"/>
      <c r="ELQ147" s="1"/>
      <c r="ELR147" s="1"/>
      <c r="ELS147" s="1"/>
      <c r="ELT147" s="1"/>
      <c r="ELU147" s="1"/>
      <c r="ELV147" s="1"/>
      <c r="ELW147" s="1"/>
      <c r="ELX147" s="1"/>
      <c r="ELY147" s="1"/>
      <c r="ELZ147" s="1"/>
      <c r="EMA147" s="1"/>
      <c r="EMB147" s="1"/>
      <c r="EMC147" s="1"/>
      <c r="EMD147" s="1"/>
      <c r="EME147" s="1"/>
      <c r="EMF147" s="1"/>
      <c r="EMG147" s="1"/>
      <c r="EMH147" s="1"/>
      <c r="EMI147" s="1"/>
      <c r="EMJ147" s="1"/>
      <c r="EMK147" s="1"/>
      <c r="EML147" s="1"/>
      <c r="EMM147" s="1"/>
      <c r="EMN147" s="1"/>
      <c r="EMO147" s="1"/>
      <c r="EMP147" s="1"/>
      <c r="EMQ147" s="1"/>
      <c r="EMR147" s="1"/>
      <c r="EMS147" s="1"/>
      <c r="EMT147" s="1"/>
      <c r="EMU147" s="1"/>
      <c r="EMV147" s="1"/>
      <c r="EMW147" s="1"/>
      <c r="EMX147" s="1"/>
      <c r="EMY147" s="1"/>
      <c r="EMZ147" s="1"/>
      <c r="ENA147" s="1"/>
      <c r="ENB147" s="1"/>
      <c r="ENC147" s="1"/>
      <c r="END147" s="1"/>
      <c r="ENE147" s="1"/>
      <c r="ENF147" s="1"/>
      <c r="ENG147" s="1"/>
      <c r="ENH147" s="1"/>
      <c r="ENI147" s="1"/>
      <c r="ENJ147" s="1"/>
      <c r="ENK147" s="1"/>
      <c r="ENL147" s="1"/>
      <c r="ENM147" s="1"/>
      <c r="ENN147" s="1"/>
      <c r="ENO147" s="1"/>
      <c r="ENP147" s="1"/>
      <c r="ENQ147" s="1"/>
      <c r="ENR147" s="1"/>
      <c r="ENS147" s="1"/>
      <c r="ENT147" s="1"/>
      <c r="ENU147" s="1"/>
      <c r="ENV147" s="1"/>
      <c r="ENW147" s="1"/>
      <c r="ENX147" s="1"/>
      <c r="ENY147" s="1"/>
      <c r="ENZ147" s="1"/>
      <c r="EOA147" s="1"/>
      <c r="EOB147" s="1"/>
      <c r="EOC147" s="1"/>
      <c r="EOD147" s="1"/>
      <c r="EOE147" s="1"/>
      <c r="EOF147" s="1"/>
      <c r="EOG147" s="1"/>
      <c r="EOH147" s="1"/>
      <c r="EOI147" s="1"/>
      <c r="EOJ147" s="1"/>
      <c r="EOK147" s="1"/>
      <c r="EOL147" s="1"/>
      <c r="EOM147" s="1"/>
      <c r="EON147" s="1"/>
      <c r="EOO147" s="1"/>
      <c r="EOP147" s="1"/>
      <c r="EOQ147" s="1"/>
      <c r="EOR147" s="1"/>
      <c r="EOS147" s="1"/>
      <c r="EOT147" s="1"/>
      <c r="EOU147" s="1"/>
      <c r="EOV147" s="1"/>
      <c r="EOW147" s="1"/>
      <c r="EOX147" s="1"/>
      <c r="EOY147" s="1"/>
      <c r="EOZ147" s="1"/>
      <c r="EPA147" s="1"/>
      <c r="EPB147" s="1"/>
      <c r="EPC147" s="1"/>
      <c r="EPD147" s="1"/>
      <c r="EPE147" s="1"/>
      <c r="EPF147" s="1"/>
      <c r="EPG147" s="1"/>
      <c r="EPH147" s="1"/>
      <c r="EPI147" s="1"/>
      <c r="EPJ147" s="1"/>
      <c r="EPK147" s="1"/>
      <c r="EPL147" s="1"/>
      <c r="EPM147" s="1"/>
      <c r="EPN147" s="1"/>
      <c r="EPO147" s="1"/>
      <c r="EPP147" s="1"/>
      <c r="EPQ147" s="1"/>
      <c r="EPR147" s="1"/>
      <c r="EPS147" s="1"/>
      <c r="EPT147" s="1"/>
      <c r="EPU147" s="1"/>
      <c r="EPV147" s="1"/>
      <c r="EPW147" s="1"/>
      <c r="EPX147" s="1"/>
      <c r="EPY147" s="1"/>
      <c r="EPZ147" s="1"/>
      <c r="EQA147" s="1"/>
      <c r="EQB147" s="1"/>
      <c r="EQC147" s="1"/>
      <c r="EQD147" s="1"/>
      <c r="EQE147" s="1"/>
      <c r="EQF147" s="1"/>
      <c r="EQG147" s="1"/>
      <c r="EQH147" s="1"/>
      <c r="EQI147" s="1"/>
      <c r="EQJ147" s="1"/>
      <c r="EQK147" s="1"/>
      <c r="EQL147" s="1"/>
      <c r="EQM147" s="1"/>
      <c r="EQN147" s="1"/>
      <c r="EQO147" s="1"/>
      <c r="EQP147" s="1"/>
      <c r="EQQ147" s="1"/>
      <c r="EQR147" s="1"/>
      <c r="EQS147" s="1"/>
      <c r="EQT147" s="1"/>
      <c r="EQU147" s="1"/>
      <c r="EQV147" s="1"/>
      <c r="EQW147" s="1"/>
      <c r="EQX147" s="1"/>
      <c r="EQY147" s="1"/>
      <c r="EQZ147" s="1"/>
      <c r="ERA147" s="1"/>
      <c r="ERB147" s="1"/>
      <c r="ERC147" s="1"/>
      <c r="ERD147" s="1"/>
      <c r="ERE147" s="1"/>
      <c r="ERF147" s="1"/>
      <c r="ERG147" s="1"/>
      <c r="ERH147" s="1"/>
      <c r="ERI147" s="1"/>
      <c r="ERJ147" s="1"/>
      <c r="ERK147" s="1"/>
      <c r="ERL147" s="1"/>
      <c r="ERM147" s="1"/>
      <c r="ERN147" s="1"/>
      <c r="ERO147" s="1"/>
      <c r="ERP147" s="1"/>
      <c r="ERQ147" s="1"/>
      <c r="ERR147" s="1"/>
      <c r="ERS147" s="1"/>
      <c r="ERT147" s="1"/>
      <c r="ERU147" s="1"/>
      <c r="ERV147" s="1"/>
      <c r="ERW147" s="1"/>
      <c r="ERX147" s="1"/>
      <c r="ERY147" s="1"/>
      <c r="ERZ147" s="1"/>
      <c r="ESA147" s="1"/>
      <c r="ESB147" s="1"/>
      <c r="ESC147" s="1"/>
      <c r="ESD147" s="1"/>
      <c r="ESE147" s="1"/>
      <c r="ESF147" s="1"/>
      <c r="ESG147" s="1"/>
      <c r="ESH147" s="1"/>
      <c r="ESI147" s="1"/>
      <c r="ESJ147" s="1"/>
      <c r="ESK147" s="1"/>
      <c r="ESL147" s="1"/>
      <c r="ESM147" s="1"/>
      <c r="ESN147" s="1"/>
      <c r="ESO147" s="1"/>
      <c r="ESP147" s="1"/>
      <c r="ESQ147" s="1"/>
      <c r="ESR147" s="1"/>
      <c r="ESS147" s="1"/>
      <c r="EST147" s="1"/>
      <c r="ESU147" s="1"/>
      <c r="ESV147" s="1"/>
      <c r="ESW147" s="1"/>
      <c r="ESX147" s="1"/>
      <c r="ESY147" s="1"/>
      <c r="ESZ147" s="1"/>
      <c r="ETA147" s="1"/>
      <c r="ETB147" s="1"/>
      <c r="ETC147" s="1"/>
      <c r="ETD147" s="1"/>
      <c r="ETE147" s="1"/>
      <c r="ETF147" s="1"/>
      <c r="ETG147" s="1"/>
      <c r="ETH147" s="1"/>
      <c r="ETI147" s="1"/>
      <c r="ETJ147" s="1"/>
      <c r="ETK147" s="1"/>
      <c r="ETL147" s="1"/>
      <c r="ETM147" s="1"/>
      <c r="ETN147" s="1"/>
      <c r="ETO147" s="1"/>
      <c r="ETP147" s="1"/>
      <c r="ETQ147" s="1"/>
      <c r="ETR147" s="1"/>
      <c r="ETS147" s="1"/>
      <c r="ETT147" s="1"/>
      <c r="ETU147" s="1"/>
      <c r="ETV147" s="1"/>
      <c r="ETW147" s="1"/>
      <c r="ETX147" s="1"/>
      <c r="ETY147" s="1"/>
      <c r="ETZ147" s="1"/>
      <c r="EUA147" s="1"/>
      <c r="EUB147" s="1"/>
      <c r="EUC147" s="1"/>
      <c r="EUD147" s="1"/>
      <c r="EUE147" s="1"/>
      <c r="EUF147" s="1"/>
      <c r="EUG147" s="1"/>
      <c r="EUH147" s="1"/>
      <c r="EUI147" s="1"/>
      <c r="EUJ147" s="1"/>
      <c r="EUK147" s="1"/>
      <c r="EUL147" s="1"/>
      <c r="EUM147" s="1"/>
      <c r="EUN147" s="1"/>
      <c r="EUO147" s="1"/>
      <c r="EUP147" s="1"/>
      <c r="EUQ147" s="1"/>
      <c r="EUR147" s="1"/>
      <c r="EUS147" s="1"/>
      <c r="EUT147" s="1"/>
      <c r="EUU147" s="1"/>
      <c r="EUV147" s="1"/>
      <c r="EUW147" s="1"/>
      <c r="EUX147" s="1"/>
      <c r="EUY147" s="1"/>
      <c r="EUZ147" s="1"/>
      <c r="EVA147" s="1"/>
      <c r="EVB147" s="1"/>
      <c r="EVC147" s="1"/>
      <c r="EVD147" s="1"/>
      <c r="EVE147" s="1"/>
      <c r="EVF147" s="1"/>
      <c r="EVG147" s="1"/>
      <c r="EVH147" s="1"/>
      <c r="EVI147" s="1"/>
      <c r="EVJ147" s="1"/>
      <c r="EVK147" s="1"/>
      <c r="EVL147" s="1"/>
      <c r="EVM147" s="1"/>
      <c r="EVN147" s="1"/>
      <c r="EVO147" s="1"/>
      <c r="EVP147" s="1"/>
      <c r="EVQ147" s="1"/>
      <c r="EVR147" s="1"/>
      <c r="EVS147" s="1"/>
      <c r="EVT147" s="1"/>
      <c r="EVU147" s="1"/>
      <c r="EVV147" s="1"/>
      <c r="EVW147" s="1"/>
      <c r="EVX147" s="1"/>
      <c r="EVY147" s="1"/>
      <c r="EVZ147" s="1"/>
      <c r="EWA147" s="1"/>
      <c r="EWB147" s="1"/>
      <c r="EWC147" s="1"/>
      <c r="EWD147" s="1"/>
      <c r="EWE147" s="1"/>
      <c r="EWF147" s="1"/>
      <c r="EWG147" s="1"/>
      <c r="EWH147" s="1"/>
      <c r="EWI147" s="1"/>
      <c r="EWJ147" s="1"/>
      <c r="EWK147" s="1"/>
      <c r="EWL147" s="1"/>
      <c r="EWM147" s="1"/>
      <c r="EWN147" s="1"/>
      <c r="EWO147" s="1"/>
      <c r="EWP147" s="1"/>
      <c r="EWQ147" s="1"/>
      <c r="EWR147" s="1"/>
      <c r="EWS147" s="1"/>
      <c r="EWT147" s="1"/>
      <c r="EWU147" s="1"/>
      <c r="EWV147" s="1"/>
      <c r="EWW147" s="1"/>
      <c r="EWX147" s="1"/>
      <c r="EWY147" s="1"/>
      <c r="EWZ147" s="1"/>
      <c r="EXA147" s="1"/>
      <c r="EXB147" s="1"/>
      <c r="EXC147" s="1"/>
      <c r="EXD147" s="1"/>
      <c r="EXE147" s="1"/>
      <c r="EXF147" s="1"/>
      <c r="EXG147" s="1"/>
      <c r="EXH147" s="1"/>
      <c r="EXI147" s="1"/>
      <c r="EXJ147" s="1"/>
      <c r="EXK147" s="1"/>
      <c r="EXL147" s="1"/>
      <c r="EXM147" s="1"/>
      <c r="EXN147" s="1"/>
      <c r="EXO147" s="1"/>
      <c r="EXP147" s="1"/>
      <c r="EXQ147" s="1"/>
      <c r="EXR147" s="1"/>
      <c r="EXS147" s="1"/>
      <c r="EXT147" s="1"/>
      <c r="EXU147" s="1"/>
      <c r="EXV147" s="1"/>
      <c r="EXW147" s="1"/>
      <c r="EXX147" s="1"/>
      <c r="EXY147" s="1"/>
      <c r="EXZ147" s="1"/>
      <c r="EYA147" s="1"/>
      <c r="EYB147" s="1"/>
      <c r="EYC147" s="1"/>
      <c r="EYD147" s="1"/>
      <c r="EYE147" s="1"/>
      <c r="EYF147" s="1"/>
      <c r="EYG147" s="1"/>
      <c r="EYH147" s="1"/>
      <c r="EYI147" s="1"/>
      <c r="EYJ147" s="1"/>
      <c r="EYK147" s="1"/>
      <c r="EYL147" s="1"/>
      <c r="EYM147" s="1"/>
      <c r="EYN147" s="1"/>
      <c r="EYO147" s="1"/>
      <c r="EYP147" s="1"/>
      <c r="EYQ147" s="1"/>
      <c r="EYR147" s="1"/>
      <c r="EYS147" s="1"/>
      <c r="EYT147" s="1"/>
      <c r="EYU147" s="1"/>
      <c r="EYV147" s="1"/>
      <c r="EYW147" s="1"/>
      <c r="EYX147" s="1"/>
      <c r="EYY147" s="1"/>
      <c r="EYZ147" s="1"/>
      <c r="EZA147" s="1"/>
      <c r="EZB147" s="1"/>
      <c r="EZC147" s="1"/>
      <c r="EZD147" s="1"/>
      <c r="EZE147" s="1"/>
      <c r="EZF147" s="1"/>
      <c r="EZG147" s="1"/>
      <c r="EZH147" s="1"/>
      <c r="EZI147" s="1"/>
      <c r="EZJ147" s="1"/>
      <c r="EZK147" s="1"/>
      <c r="EZL147" s="1"/>
      <c r="EZM147" s="1"/>
      <c r="EZN147" s="1"/>
      <c r="EZO147" s="1"/>
      <c r="EZP147" s="1"/>
      <c r="EZQ147" s="1"/>
      <c r="EZR147" s="1"/>
      <c r="EZS147" s="1"/>
      <c r="EZT147" s="1"/>
      <c r="EZU147" s="1"/>
      <c r="EZV147" s="1"/>
      <c r="EZW147" s="1"/>
      <c r="EZX147" s="1"/>
      <c r="EZY147" s="1"/>
      <c r="EZZ147" s="1"/>
      <c r="FAA147" s="1"/>
      <c r="FAB147" s="1"/>
      <c r="FAC147" s="1"/>
      <c r="FAD147" s="1"/>
      <c r="FAE147" s="1"/>
      <c r="FAF147" s="1"/>
      <c r="FAG147" s="1"/>
      <c r="FAH147" s="1"/>
      <c r="FAI147" s="1"/>
      <c r="FAJ147" s="1"/>
      <c r="FAK147" s="1"/>
      <c r="FAL147" s="1"/>
      <c r="FAM147" s="1"/>
      <c r="FAN147" s="1"/>
      <c r="FAO147" s="1"/>
      <c r="FAP147" s="1"/>
      <c r="FAQ147" s="1"/>
      <c r="FAR147" s="1"/>
      <c r="FAS147" s="1"/>
      <c r="FAT147" s="1"/>
      <c r="FAU147" s="1"/>
      <c r="FAV147" s="1"/>
      <c r="FAW147" s="1"/>
      <c r="FAX147" s="1"/>
      <c r="FAY147" s="1"/>
      <c r="FAZ147" s="1"/>
      <c r="FBA147" s="1"/>
      <c r="FBB147" s="1"/>
      <c r="FBC147" s="1"/>
      <c r="FBD147" s="1"/>
      <c r="FBE147" s="1"/>
      <c r="FBF147" s="1"/>
      <c r="FBG147" s="1"/>
      <c r="FBH147" s="1"/>
      <c r="FBI147" s="1"/>
      <c r="FBJ147" s="1"/>
      <c r="FBK147" s="1"/>
      <c r="FBL147" s="1"/>
      <c r="FBM147" s="1"/>
      <c r="FBN147" s="1"/>
      <c r="FBO147" s="1"/>
      <c r="FBP147" s="1"/>
      <c r="FBQ147" s="1"/>
      <c r="FBR147" s="1"/>
      <c r="FBS147" s="1"/>
      <c r="FBT147" s="1"/>
      <c r="FBU147" s="1"/>
      <c r="FBV147" s="1"/>
      <c r="FBW147" s="1"/>
      <c r="FBX147" s="1"/>
      <c r="FBY147" s="1"/>
      <c r="FBZ147" s="1"/>
      <c r="FCA147" s="1"/>
      <c r="FCB147" s="1"/>
      <c r="FCC147" s="1"/>
      <c r="FCD147" s="1"/>
      <c r="FCE147" s="1"/>
      <c r="FCF147" s="1"/>
      <c r="FCG147" s="1"/>
      <c r="FCH147" s="1"/>
      <c r="FCI147" s="1"/>
      <c r="FCJ147" s="1"/>
      <c r="FCK147" s="1"/>
      <c r="FCL147" s="1"/>
      <c r="FCM147" s="1"/>
      <c r="FCN147" s="1"/>
      <c r="FCO147" s="1"/>
      <c r="FCP147" s="1"/>
      <c r="FCQ147" s="1"/>
      <c r="FCR147" s="1"/>
      <c r="FCS147" s="1"/>
      <c r="FCT147" s="1"/>
      <c r="FCU147" s="1"/>
      <c r="FCV147" s="1"/>
      <c r="FCW147" s="1"/>
      <c r="FCX147" s="1"/>
      <c r="FCY147" s="1"/>
      <c r="FCZ147" s="1"/>
      <c r="FDA147" s="1"/>
      <c r="FDB147" s="1"/>
      <c r="FDC147" s="1"/>
      <c r="FDD147" s="1"/>
      <c r="FDE147" s="1"/>
      <c r="FDF147" s="1"/>
      <c r="FDG147" s="1"/>
      <c r="FDH147" s="1"/>
      <c r="FDI147" s="1"/>
      <c r="FDJ147" s="1"/>
      <c r="FDK147" s="1"/>
      <c r="FDL147" s="1"/>
      <c r="FDM147" s="1"/>
      <c r="FDN147" s="1"/>
      <c r="FDO147" s="1"/>
      <c r="FDP147" s="1"/>
      <c r="FDQ147" s="1"/>
      <c r="FDR147" s="1"/>
      <c r="FDS147" s="1"/>
      <c r="FDT147" s="1"/>
      <c r="FDU147" s="1"/>
      <c r="FDV147" s="1"/>
      <c r="FDW147" s="1"/>
      <c r="FDX147" s="1"/>
      <c r="FDY147" s="1"/>
      <c r="FDZ147" s="1"/>
      <c r="FEA147" s="1"/>
      <c r="FEB147" s="1"/>
      <c r="FEC147" s="1"/>
      <c r="FED147" s="1"/>
      <c r="FEE147" s="1"/>
      <c r="FEF147" s="1"/>
      <c r="FEG147" s="1"/>
      <c r="FEH147" s="1"/>
      <c r="FEI147" s="1"/>
      <c r="FEJ147" s="1"/>
      <c r="FEK147" s="1"/>
      <c r="FEL147" s="1"/>
      <c r="FEM147" s="1"/>
      <c r="FEN147" s="1"/>
      <c r="FEO147" s="1"/>
      <c r="FEP147" s="1"/>
      <c r="FEQ147" s="1"/>
      <c r="FER147" s="1"/>
      <c r="FES147" s="1"/>
      <c r="FET147" s="1"/>
      <c r="FEU147" s="1"/>
      <c r="FEV147" s="1"/>
      <c r="FEW147" s="1"/>
      <c r="FEX147" s="1"/>
      <c r="FEY147" s="1"/>
      <c r="FEZ147" s="1"/>
      <c r="FFA147" s="1"/>
      <c r="FFB147" s="1"/>
      <c r="FFC147" s="1"/>
      <c r="FFD147" s="1"/>
      <c r="FFE147" s="1"/>
      <c r="FFF147" s="1"/>
      <c r="FFG147" s="1"/>
      <c r="FFH147" s="1"/>
      <c r="FFI147" s="1"/>
      <c r="FFJ147" s="1"/>
      <c r="FFK147" s="1"/>
      <c r="FFL147" s="1"/>
      <c r="FFM147" s="1"/>
      <c r="FFN147" s="1"/>
      <c r="FFO147" s="1"/>
      <c r="FFP147" s="1"/>
      <c r="FFQ147" s="1"/>
      <c r="FFR147" s="1"/>
      <c r="FFS147" s="1"/>
      <c r="FFT147" s="1"/>
      <c r="FFU147" s="1"/>
      <c r="FFV147" s="1"/>
      <c r="FFW147" s="1"/>
      <c r="FFX147" s="1"/>
      <c r="FFY147" s="1"/>
      <c r="FFZ147" s="1"/>
      <c r="FGA147" s="1"/>
      <c r="FGB147" s="1"/>
      <c r="FGC147" s="1"/>
      <c r="FGD147" s="1"/>
      <c r="FGE147" s="1"/>
      <c r="FGF147" s="1"/>
      <c r="FGG147" s="1"/>
      <c r="FGH147" s="1"/>
      <c r="FGI147" s="1"/>
      <c r="FGJ147" s="1"/>
      <c r="FGK147" s="1"/>
      <c r="FGL147" s="1"/>
      <c r="FGM147" s="1"/>
      <c r="FGN147" s="1"/>
      <c r="FGO147" s="1"/>
      <c r="FGP147" s="1"/>
      <c r="FGQ147" s="1"/>
      <c r="FGR147" s="1"/>
      <c r="FGS147" s="1"/>
      <c r="FGT147" s="1"/>
      <c r="FGU147" s="1"/>
      <c r="FGV147" s="1"/>
      <c r="FGW147" s="1"/>
      <c r="FGX147" s="1"/>
      <c r="FGY147" s="1"/>
      <c r="FGZ147" s="1"/>
      <c r="FHA147" s="1"/>
      <c r="FHB147" s="1"/>
      <c r="FHC147" s="1"/>
      <c r="FHD147" s="1"/>
      <c r="FHE147" s="1"/>
      <c r="FHF147" s="1"/>
      <c r="FHG147" s="1"/>
      <c r="FHH147" s="1"/>
      <c r="FHI147" s="1"/>
      <c r="FHJ147" s="1"/>
      <c r="FHK147" s="1"/>
      <c r="FHL147" s="1"/>
      <c r="FHM147" s="1"/>
      <c r="FHN147" s="1"/>
      <c r="FHO147" s="1"/>
      <c r="FHP147" s="1"/>
      <c r="FHQ147" s="1"/>
      <c r="FHR147" s="1"/>
      <c r="FHS147" s="1"/>
      <c r="FHT147" s="1"/>
      <c r="FHU147" s="1"/>
      <c r="FHV147" s="1"/>
      <c r="FHW147" s="1"/>
      <c r="FHX147" s="1"/>
      <c r="FHY147" s="1"/>
      <c r="FHZ147" s="1"/>
      <c r="FIA147" s="1"/>
      <c r="FIB147" s="1"/>
      <c r="FIC147" s="1"/>
      <c r="FID147" s="1"/>
      <c r="FIE147" s="1"/>
      <c r="FIF147" s="1"/>
      <c r="FIG147" s="1"/>
      <c r="FIH147" s="1"/>
      <c r="FII147" s="1"/>
      <c r="FIJ147" s="1"/>
      <c r="FIK147" s="1"/>
      <c r="FIL147" s="1"/>
      <c r="FIM147" s="1"/>
      <c r="FIN147" s="1"/>
      <c r="FIO147" s="1"/>
      <c r="FIP147" s="1"/>
      <c r="FIQ147" s="1"/>
      <c r="FIR147" s="1"/>
      <c r="FIS147" s="1"/>
      <c r="FIT147" s="1"/>
      <c r="FIU147" s="1"/>
      <c r="FIV147" s="1"/>
      <c r="FIW147" s="1"/>
      <c r="FIX147" s="1"/>
      <c r="FIY147" s="1"/>
      <c r="FIZ147" s="1"/>
      <c r="FJA147" s="1"/>
      <c r="FJB147" s="1"/>
      <c r="FJC147" s="1"/>
      <c r="FJD147" s="1"/>
      <c r="FJE147" s="1"/>
      <c r="FJF147" s="1"/>
      <c r="FJG147" s="1"/>
      <c r="FJH147" s="1"/>
      <c r="FJI147" s="1"/>
      <c r="FJJ147" s="1"/>
      <c r="FJK147" s="1"/>
      <c r="FJL147" s="1"/>
      <c r="FJM147" s="1"/>
      <c r="FJN147" s="1"/>
      <c r="FJO147" s="1"/>
      <c r="FJP147" s="1"/>
      <c r="FJQ147" s="1"/>
      <c r="FJR147" s="1"/>
      <c r="FJS147" s="1"/>
      <c r="FJT147" s="1"/>
      <c r="FJU147" s="1"/>
      <c r="FJV147" s="1"/>
      <c r="FJW147" s="1"/>
      <c r="FJX147" s="1"/>
      <c r="FJY147" s="1"/>
      <c r="FJZ147" s="1"/>
      <c r="FKA147" s="1"/>
      <c r="FKB147" s="1"/>
      <c r="FKC147" s="1"/>
      <c r="FKD147" s="1"/>
      <c r="FKE147" s="1"/>
      <c r="FKF147" s="1"/>
      <c r="FKG147" s="1"/>
      <c r="FKH147" s="1"/>
      <c r="FKI147" s="1"/>
      <c r="FKJ147" s="1"/>
      <c r="FKK147" s="1"/>
      <c r="FKL147" s="1"/>
      <c r="FKM147" s="1"/>
      <c r="FKN147" s="1"/>
      <c r="FKO147" s="1"/>
      <c r="FKP147" s="1"/>
      <c r="FKQ147" s="1"/>
      <c r="FKR147" s="1"/>
      <c r="FKS147" s="1"/>
      <c r="FKT147" s="1"/>
      <c r="FKU147" s="1"/>
      <c r="FKV147" s="1"/>
      <c r="FKW147" s="1"/>
      <c r="FKX147" s="1"/>
      <c r="FKY147" s="1"/>
      <c r="FKZ147" s="1"/>
      <c r="FLA147" s="1"/>
      <c r="FLB147" s="1"/>
      <c r="FLC147" s="1"/>
      <c r="FLD147" s="1"/>
      <c r="FLE147" s="1"/>
      <c r="FLF147" s="1"/>
      <c r="FLG147" s="1"/>
      <c r="FLH147" s="1"/>
      <c r="FLI147" s="1"/>
      <c r="FLJ147" s="1"/>
      <c r="FLK147" s="1"/>
      <c r="FLL147" s="1"/>
      <c r="FLM147" s="1"/>
      <c r="FLN147" s="1"/>
      <c r="FLO147" s="1"/>
      <c r="FLP147" s="1"/>
      <c r="FLQ147" s="1"/>
      <c r="FLR147" s="1"/>
      <c r="FLS147" s="1"/>
      <c r="FLT147" s="1"/>
      <c r="FLU147" s="1"/>
      <c r="FLV147" s="1"/>
      <c r="FLW147" s="1"/>
      <c r="FLX147" s="1"/>
      <c r="FLY147" s="1"/>
      <c r="FLZ147" s="1"/>
      <c r="FMA147" s="1"/>
      <c r="FMB147" s="1"/>
      <c r="FMC147" s="1"/>
      <c r="FMD147" s="1"/>
      <c r="FME147" s="1"/>
      <c r="FMF147" s="1"/>
      <c r="FMG147" s="1"/>
      <c r="FMH147" s="1"/>
      <c r="FMI147" s="1"/>
      <c r="FMJ147" s="1"/>
      <c r="FMK147" s="1"/>
      <c r="FML147" s="1"/>
      <c r="FMM147" s="1"/>
      <c r="FMN147" s="1"/>
      <c r="FMO147" s="1"/>
      <c r="FMP147" s="1"/>
      <c r="FMQ147" s="1"/>
      <c r="FMR147" s="1"/>
      <c r="FMS147" s="1"/>
      <c r="FMT147" s="1"/>
      <c r="FMU147" s="1"/>
      <c r="FMV147" s="1"/>
      <c r="FMW147" s="1"/>
      <c r="FMX147" s="1"/>
      <c r="FMY147" s="1"/>
      <c r="FMZ147" s="1"/>
      <c r="FNA147" s="1"/>
      <c r="FNB147" s="1"/>
      <c r="FNC147" s="1"/>
      <c r="FND147" s="1"/>
      <c r="FNE147" s="1"/>
      <c r="FNF147" s="1"/>
      <c r="FNG147" s="1"/>
      <c r="FNH147" s="1"/>
      <c r="FNI147" s="1"/>
      <c r="FNJ147" s="1"/>
      <c r="FNK147" s="1"/>
      <c r="FNL147" s="1"/>
      <c r="FNM147" s="1"/>
      <c r="FNN147" s="1"/>
      <c r="FNO147" s="1"/>
      <c r="FNP147" s="1"/>
      <c r="FNQ147" s="1"/>
      <c r="FNR147" s="1"/>
      <c r="FNS147" s="1"/>
      <c r="FNT147" s="1"/>
      <c r="FNU147" s="1"/>
      <c r="FNV147" s="1"/>
      <c r="FNW147" s="1"/>
      <c r="FNX147" s="1"/>
      <c r="FNY147" s="1"/>
      <c r="FNZ147" s="1"/>
      <c r="FOA147" s="1"/>
      <c r="FOB147" s="1"/>
      <c r="FOC147" s="1"/>
      <c r="FOD147" s="1"/>
      <c r="FOE147" s="1"/>
      <c r="FOF147" s="1"/>
      <c r="FOG147" s="1"/>
      <c r="FOH147" s="1"/>
      <c r="FOI147" s="1"/>
      <c r="FOJ147" s="1"/>
      <c r="FOK147" s="1"/>
      <c r="FOL147" s="1"/>
      <c r="FOM147" s="1"/>
      <c r="FON147" s="1"/>
      <c r="FOO147" s="1"/>
      <c r="FOP147" s="1"/>
      <c r="FOQ147" s="1"/>
      <c r="FOR147" s="1"/>
      <c r="FOS147" s="1"/>
      <c r="FOT147" s="1"/>
      <c r="FOU147" s="1"/>
      <c r="FOV147" s="1"/>
      <c r="FOW147" s="1"/>
      <c r="FOX147" s="1"/>
      <c r="FOY147" s="1"/>
      <c r="FOZ147" s="1"/>
      <c r="FPA147" s="1"/>
      <c r="FPB147" s="1"/>
      <c r="FPC147" s="1"/>
      <c r="FPD147" s="1"/>
      <c r="FPE147" s="1"/>
      <c r="FPF147" s="1"/>
      <c r="FPG147" s="1"/>
      <c r="FPH147" s="1"/>
      <c r="FPI147" s="1"/>
      <c r="FPJ147" s="1"/>
      <c r="FPK147" s="1"/>
      <c r="FPL147" s="1"/>
      <c r="FPM147" s="1"/>
      <c r="FPN147" s="1"/>
      <c r="FPO147" s="1"/>
      <c r="FPP147" s="1"/>
      <c r="FPQ147" s="1"/>
      <c r="FPR147" s="1"/>
      <c r="FPS147" s="1"/>
      <c r="FPT147" s="1"/>
      <c r="FPU147" s="1"/>
      <c r="FPV147" s="1"/>
      <c r="FPW147" s="1"/>
      <c r="FPX147" s="1"/>
      <c r="FPY147" s="1"/>
      <c r="FPZ147" s="1"/>
      <c r="FQA147" s="1"/>
      <c r="FQB147" s="1"/>
      <c r="FQC147" s="1"/>
      <c r="FQD147" s="1"/>
      <c r="FQE147" s="1"/>
      <c r="FQF147" s="1"/>
      <c r="FQG147" s="1"/>
      <c r="FQH147" s="1"/>
      <c r="FQI147" s="1"/>
      <c r="FQJ147" s="1"/>
      <c r="FQK147" s="1"/>
      <c r="FQL147" s="1"/>
      <c r="FQM147" s="1"/>
      <c r="FQN147" s="1"/>
      <c r="FQO147" s="1"/>
      <c r="FQP147" s="1"/>
      <c r="FQQ147" s="1"/>
      <c r="FQR147" s="1"/>
      <c r="FQS147" s="1"/>
      <c r="FQT147" s="1"/>
      <c r="FQU147" s="1"/>
      <c r="FQV147" s="1"/>
      <c r="FQW147" s="1"/>
      <c r="FQX147" s="1"/>
      <c r="FQY147" s="1"/>
      <c r="FQZ147" s="1"/>
      <c r="FRA147" s="1"/>
      <c r="FRB147" s="1"/>
      <c r="FRC147" s="1"/>
      <c r="FRD147" s="1"/>
      <c r="FRE147" s="1"/>
      <c r="FRF147" s="1"/>
      <c r="FRG147" s="1"/>
      <c r="FRH147" s="1"/>
      <c r="FRI147" s="1"/>
      <c r="FRJ147" s="1"/>
      <c r="FRK147" s="1"/>
      <c r="FRL147" s="1"/>
      <c r="FRM147" s="1"/>
      <c r="FRN147" s="1"/>
      <c r="FRO147" s="1"/>
      <c r="FRP147" s="1"/>
      <c r="FRQ147" s="1"/>
      <c r="FRR147" s="1"/>
      <c r="FRS147" s="1"/>
      <c r="FRT147" s="1"/>
      <c r="FRU147" s="1"/>
      <c r="FRV147" s="1"/>
      <c r="FRW147" s="1"/>
      <c r="FRX147" s="1"/>
      <c r="FRY147" s="1"/>
      <c r="FRZ147" s="1"/>
      <c r="FSA147" s="1"/>
      <c r="FSB147" s="1"/>
      <c r="FSC147" s="1"/>
      <c r="FSD147" s="1"/>
      <c r="FSE147" s="1"/>
      <c r="FSF147" s="1"/>
      <c r="FSG147" s="1"/>
      <c r="FSH147" s="1"/>
      <c r="FSI147" s="1"/>
      <c r="FSJ147" s="1"/>
      <c r="FSK147" s="1"/>
      <c r="FSL147" s="1"/>
      <c r="FSM147" s="1"/>
      <c r="FSN147" s="1"/>
      <c r="FSO147" s="1"/>
      <c r="FSP147" s="1"/>
      <c r="FSQ147" s="1"/>
      <c r="FSR147" s="1"/>
      <c r="FSS147" s="1"/>
      <c r="FST147" s="1"/>
      <c r="FSU147" s="1"/>
      <c r="FSV147" s="1"/>
      <c r="FSW147" s="1"/>
      <c r="FSX147" s="1"/>
      <c r="FSY147" s="1"/>
      <c r="FSZ147" s="1"/>
      <c r="FTA147" s="1"/>
      <c r="FTB147" s="1"/>
      <c r="FTC147" s="1"/>
      <c r="FTD147" s="1"/>
      <c r="FTE147" s="1"/>
      <c r="FTF147" s="1"/>
      <c r="FTG147" s="1"/>
      <c r="FTH147" s="1"/>
      <c r="FTI147" s="1"/>
      <c r="FTJ147" s="1"/>
      <c r="FTK147" s="1"/>
      <c r="FTL147" s="1"/>
      <c r="FTM147" s="1"/>
      <c r="FTN147" s="1"/>
      <c r="FTO147" s="1"/>
      <c r="FTP147" s="1"/>
      <c r="FTQ147" s="1"/>
      <c r="FTR147" s="1"/>
      <c r="FTS147" s="1"/>
      <c r="FTT147" s="1"/>
      <c r="FTU147" s="1"/>
      <c r="FTV147" s="1"/>
      <c r="FTW147" s="1"/>
      <c r="FTX147" s="1"/>
      <c r="FTY147" s="1"/>
      <c r="FTZ147" s="1"/>
      <c r="FUA147" s="1"/>
      <c r="FUB147" s="1"/>
      <c r="FUC147" s="1"/>
      <c r="FUD147" s="1"/>
      <c r="FUE147" s="1"/>
      <c r="FUF147" s="1"/>
      <c r="FUG147" s="1"/>
      <c r="FUH147" s="1"/>
      <c r="FUI147" s="1"/>
      <c r="FUJ147" s="1"/>
      <c r="FUK147" s="1"/>
      <c r="FUL147" s="1"/>
      <c r="FUM147" s="1"/>
      <c r="FUN147" s="1"/>
      <c r="FUO147" s="1"/>
      <c r="FUP147" s="1"/>
      <c r="FUQ147" s="1"/>
      <c r="FUR147" s="1"/>
      <c r="FUS147" s="1"/>
      <c r="FUT147" s="1"/>
      <c r="FUU147" s="1"/>
      <c r="FUV147" s="1"/>
      <c r="FUW147" s="1"/>
      <c r="FUX147" s="1"/>
      <c r="FUY147" s="1"/>
      <c r="FUZ147" s="1"/>
      <c r="FVA147" s="1"/>
      <c r="FVB147" s="1"/>
      <c r="FVC147" s="1"/>
      <c r="FVD147" s="1"/>
      <c r="FVE147" s="1"/>
      <c r="FVF147" s="1"/>
      <c r="FVG147" s="1"/>
      <c r="FVH147" s="1"/>
      <c r="FVI147" s="1"/>
      <c r="FVJ147" s="1"/>
      <c r="FVK147" s="1"/>
      <c r="FVL147" s="1"/>
      <c r="FVM147" s="1"/>
      <c r="FVN147" s="1"/>
      <c r="FVO147" s="1"/>
      <c r="FVP147" s="1"/>
      <c r="FVQ147" s="1"/>
      <c r="FVR147" s="1"/>
      <c r="FVS147" s="1"/>
      <c r="FVT147" s="1"/>
      <c r="FVU147" s="1"/>
      <c r="FVV147" s="1"/>
      <c r="FVW147" s="1"/>
      <c r="FVX147" s="1"/>
      <c r="FVY147" s="1"/>
      <c r="FVZ147" s="1"/>
      <c r="FWA147" s="1"/>
      <c r="FWB147" s="1"/>
      <c r="FWC147" s="1"/>
      <c r="FWD147" s="1"/>
      <c r="FWE147" s="1"/>
      <c r="FWF147" s="1"/>
      <c r="FWG147" s="1"/>
      <c r="FWH147" s="1"/>
      <c r="FWI147" s="1"/>
      <c r="FWJ147" s="1"/>
      <c r="FWK147" s="1"/>
      <c r="FWL147" s="1"/>
      <c r="FWM147" s="1"/>
      <c r="FWN147" s="1"/>
      <c r="FWO147" s="1"/>
      <c r="FWP147" s="1"/>
      <c r="FWQ147" s="1"/>
      <c r="FWR147" s="1"/>
      <c r="FWS147" s="1"/>
      <c r="FWT147" s="1"/>
      <c r="FWU147" s="1"/>
      <c r="FWV147" s="1"/>
      <c r="FWW147" s="1"/>
      <c r="FWX147" s="1"/>
      <c r="FWY147" s="1"/>
      <c r="FWZ147" s="1"/>
      <c r="FXA147" s="1"/>
      <c r="FXB147" s="1"/>
      <c r="FXC147" s="1"/>
      <c r="FXD147" s="1"/>
      <c r="FXE147" s="1"/>
      <c r="FXF147" s="1"/>
      <c r="FXG147" s="1"/>
      <c r="FXH147" s="1"/>
      <c r="FXI147" s="1"/>
      <c r="FXJ147" s="1"/>
      <c r="FXK147" s="1"/>
      <c r="FXL147" s="1"/>
      <c r="FXM147" s="1"/>
      <c r="FXN147" s="1"/>
      <c r="FXO147" s="1"/>
      <c r="FXP147" s="1"/>
      <c r="FXQ147" s="1"/>
      <c r="FXR147" s="1"/>
      <c r="FXS147" s="1"/>
      <c r="FXT147" s="1"/>
      <c r="FXU147" s="1"/>
      <c r="FXV147" s="1"/>
      <c r="FXW147" s="1"/>
      <c r="FXX147" s="1"/>
      <c r="FXY147" s="1"/>
      <c r="FXZ147" s="1"/>
      <c r="FYA147" s="1"/>
      <c r="FYB147" s="1"/>
      <c r="FYC147" s="1"/>
      <c r="FYD147" s="1"/>
      <c r="FYE147" s="1"/>
      <c r="FYF147" s="1"/>
      <c r="FYG147" s="1"/>
      <c r="FYH147" s="1"/>
      <c r="FYI147" s="1"/>
      <c r="FYJ147" s="1"/>
      <c r="FYK147" s="1"/>
      <c r="FYL147" s="1"/>
      <c r="FYM147" s="1"/>
      <c r="FYN147" s="1"/>
      <c r="FYO147" s="1"/>
      <c r="FYP147" s="1"/>
      <c r="FYQ147" s="1"/>
      <c r="FYR147" s="1"/>
      <c r="FYS147" s="1"/>
      <c r="FYT147" s="1"/>
      <c r="FYU147" s="1"/>
      <c r="FYV147" s="1"/>
      <c r="FYW147" s="1"/>
      <c r="FYX147" s="1"/>
      <c r="FYY147" s="1"/>
      <c r="FYZ147" s="1"/>
      <c r="FZA147" s="1"/>
      <c r="FZB147" s="1"/>
      <c r="FZC147" s="1"/>
      <c r="FZD147" s="1"/>
      <c r="FZE147" s="1"/>
      <c r="FZF147" s="1"/>
      <c r="FZG147" s="1"/>
      <c r="FZH147" s="1"/>
      <c r="FZI147" s="1"/>
      <c r="FZJ147" s="1"/>
      <c r="FZK147" s="1"/>
      <c r="FZL147" s="1"/>
      <c r="FZM147" s="1"/>
      <c r="FZN147" s="1"/>
      <c r="FZO147" s="1"/>
      <c r="FZP147" s="1"/>
      <c r="FZQ147" s="1"/>
      <c r="FZR147" s="1"/>
      <c r="FZS147" s="1"/>
      <c r="FZT147" s="1"/>
      <c r="FZU147" s="1"/>
      <c r="FZV147" s="1"/>
      <c r="FZW147" s="1"/>
      <c r="FZX147" s="1"/>
      <c r="FZY147" s="1"/>
      <c r="FZZ147" s="1"/>
      <c r="GAA147" s="1"/>
      <c r="GAB147" s="1"/>
      <c r="GAC147" s="1"/>
      <c r="GAD147" s="1"/>
      <c r="GAE147" s="1"/>
      <c r="GAF147" s="1"/>
      <c r="GAG147" s="1"/>
      <c r="GAH147" s="1"/>
      <c r="GAI147" s="1"/>
      <c r="GAJ147" s="1"/>
      <c r="GAK147" s="1"/>
      <c r="GAL147" s="1"/>
      <c r="GAM147" s="1"/>
      <c r="GAN147" s="1"/>
      <c r="GAO147" s="1"/>
      <c r="GAP147" s="1"/>
      <c r="GAQ147" s="1"/>
      <c r="GAR147" s="1"/>
      <c r="GAS147" s="1"/>
      <c r="GAT147" s="1"/>
      <c r="GAU147" s="1"/>
      <c r="GAV147" s="1"/>
      <c r="GAW147" s="1"/>
      <c r="GAX147" s="1"/>
      <c r="GAY147" s="1"/>
      <c r="GAZ147" s="1"/>
      <c r="GBA147" s="1"/>
      <c r="GBB147" s="1"/>
      <c r="GBC147" s="1"/>
      <c r="GBD147" s="1"/>
      <c r="GBE147" s="1"/>
      <c r="GBF147" s="1"/>
      <c r="GBG147" s="1"/>
      <c r="GBH147" s="1"/>
      <c r="GBI147" s="1"/>
      <c r="GBJ147" s="1"/>
      <c r="GBK147" s="1"/>
      <c r="GBL147" s="1"/>
      <c r="GBM147" s="1"/>
      <c r="GBN147" s="1"/>
      <c r="GBO147" s="1"/>
      <c r="GBP147" s="1"/>
      <c r="GBQ147" s="1"/>
      <c r="GBR147" s="1"/>
      <c r="GBS147" s="1"/>
      <c r="GBT147" s="1"/>
      <c r="GBU147" s="1"/>
      <c r="GBV147" s="1"/>
      <c r="GBW147" s="1"/>
      <c r="GBX147" s="1"/>
      <c r="GBY147" s="1"/>
      <c r="GBZ147" s="1"/>
      <c r="GCA147" s="1"/>
      <c r="GCB147" s="1"/>
      <c r="GCC147" s="1"/>
      <c r="GCD147" s="1"/>
      <c r="GCE147" s="1"/>
      <c r="GCF147" s="1"/>
      <c r="GCG147" s="1"/>
      <c r="GCH147" s="1"/>
      <c r="GCI147" s="1"/>
      <c r="GCJ147" s="1"/>
      <c r="GCK147" s="1"/>
      <c r="GCL147" s="1"/>
      <c r="GCM147" s="1"/>
      <c r="GCN147" s="1"/>
      <c r="GCO147" s="1"/>
      <c r="GCP147" s="1"/>
      <c r="GCQ147" s="1"/>
      <c r="GCR147" s="1"/>
      <c r="GCS147" s="1"/>
      <c r="GCT147" s="1"/>
      <c r="GCU147" s="1"/>
      <c r="GCV147" s="1"/>
      <c r="GCW147" s="1"/>
      <c r="GCX147" s="1"/>
      <c r="GCY147" s="1"/>
      <c r="GCZ147" s="1"/>
      <c r="GDA147" s="1"/>
      <c r="GDB147" s="1"/>
      <c r="GDC147" s="1"/>
      <c r="GDD147" s="1"/>
      <c r="GDE147" s="1"/>
      <c r="GDF147" s="1"/>
      <c r="GDG147" s="1"/>
      <c r="GDH147" s="1"/>
      <c r="GDI147" s="1"/>
      <c r="GDJ147" s="1"/>
      <c r="GDK147" s="1"/>
      <c r="GDL147" s="1"/>
      <c r="GDM147" s="1"/>
      <c r="GDN147" s="1"/>
      <c r="GDO147" s="1"/>
      <c r="GDP147" s="1"/>
      <c r="GDQ147" s="1"/>
      <c r="GDR147" s="1"/>
      <c r="GDS147" s="1"/>
      <c r="GDT147" s="1"/>
      <c r="GDU147" s="1"/>
      <c r="GDV147" s="1"/>
      <c r="GDW147" s="1"/>
      <c r="GDX147" s="1"/>
      <c r="GDY147" s="1"/>
      <c r="GDZ147" s="1"/>
      <c r="GEA147" s="1"/>
      <c r="GEB147" s="1"/>
      <c r="GEC147" s="1"/>
      <c r="GED147" s="1"/>
      <c r="GEE147" s="1"/>
      <c r="GEF147" s="1"/>
      <c r="GEG147" s="1"/>
      <c r="GEH147" s="1"/>
      <c r="GEI147" s="1"/>
      <c r="GEJ147" s="1"/>
      <c r="GEK147" s="1"/>
      <c r="GEL147" s="1"/>
      <c r="GEM147" s="1"/>
      <c r="GEN147" s="1"/>
      <c r="GEO147" s="1"/>
      <c r="GEP147" s="1"/>
      <c r="GEQ147" s="1"/>
      <c r="GER147" s="1"/>
      <c r="GES147" s="1"/>
      <c r="GET147" s="1"/>
      <c r="GEU147" s="1"/>
      <c r="GEV147" s="1"/>
      <c r="GEW147" s="1"/>
      <c r="GEX147" s="1"/>
      <c r="GEY147" s="1"/>
      <c r="GEZ147" s="1"/>
      <c r="GFA147" s="1"/>
      <c r="GFB147" s="1"/>
      <c r="GFC147" s="1"/>
      <c r="GFD147" s="1"/>
      <c r="GFE147" s="1"/>
      <c r="GFF147" s="1"/>
      <c r="GFG147" s="1"/>
      <c r="GFH147" s="1"/>
      <c r="GFI147" s="1"/>
      <c r="GFJ147" s="1"/>
      <c r="GFK147" s="1"/>
      <c r="GFL147" s="1"/>
      <c r="GFM147" s="1"/>
      <c r="GFN147" s="1"/>
      <c r="GFO147" s="1"/>
      <c r="GFP147" s="1"/>
      <c r="GFQ147" s="1"/>
      <c r="GFR147" s="1"/>
      <c r="GFS147" s="1"/>
      <c r="GFT147" s="1"/>
      <c r="GFU147" s="1"/>
      <c r="GFV147" s="1"/>
      <c r="GFW147" s="1"/>
      <c r="GFX147" s="1"/>
      <c r="GFY147" s="1"/>
      <c r="GFZ147" s="1"/>
      <c r="GGA147" s="1"/>
      <c r="GGB147" s="1"/>
      <c r="GGC147" s="1"/>
      <c r="GGD147" s="1"/>
      <c r="GGE147" s="1"/>
      <c r="GGF147" s="1"/>
      <c r="GGG147" s="1"/>
      <c r="GGH147" s="1"/>
      <c r="GGI147" s="1"/>
      <c r="GGJ147" s="1"/>
      <c r="GGK147" s="1"/>
      <c r="GGL147" s="1"/>
      <c r="GGM147" s="1"/>
      <c r="GGN147" s="1"/>
      <c r="GGO147" s="1"/>
      <c r="GGP147" s="1"/>
      <c r="GGQ147" s="1"/>
      <c r="GGR147" s="1"/>
      <c r="GGS147" s="1"/>
      <c r="GGT147" s="1"/>
      <c r="GGU147" s="1"/>
      <c r="GGV147" s="1"/>
      <c r="GGW147" s="1"/>
      <c r="GGX147" s="1"/>
      <c r="GGY147" s="1"/>
      <c r="GGZ147" s="1"/>
      <c r="GHA147" s="1"/>
      <c r="GHB147" s="1"/>
      <c r="GHC147" s="1"/>
      <c r="GHD147" s="1"/>
      <c r="GHE147" s="1"/>
      <c r="GHF147" s="1"/>
      <c r="GHG147" s="1"/>
      <c r="GHH147" s="1"/>
      <c r="GHI147" s="1"/>
      <c r="GHJ147" s="1"/>
      <c r="GHK147" s="1"/>
      <c r="GHL147" s="1"/>
      <c r="GHM147" s="1"/>
      <c r="GHN147" s="1"/>
      <c r="GHO147" s="1"/>
      <c r="GHP147" s="1"/>
      <c r="GHQ147" s="1"/>
      <c r="GHR147" s="1"/>
      <c r="GHS147" s="1"/>
      <c r="GHT147" s="1"/>
      <c r="GHU147" s="1"/>
      <c r="GHV147" s="1"/>
      <c r="GHW147" s="1"/>
      <c r="GHX147" s="1"/>
      <c r="GHY147" s="1"/>
      <c r="GHZ147" s="1"/>
      <c r="GIA147" s="1"/>
      <c r="GIB147" s="1"/>
      <c r="GIC147" s="1"/>
      <c r="GID147" s="1"/>
      <c r="GIE147" s="1"/>
      <c r="GIF147" s="1"/>
      <c r="GIG147" s="1"/>
      <c r="GIH147" s="1"/>
      <c r="GII147" s="1"/>
      <c r="GIJ147" s="1"/>
      <c r="GIK147" s="1"/>
      <c r="GIL147" s="1"/>
      <c r="GIM147" s="1"/>
      <c r="GIN147" s="1"/>
      <c r="GIO147" s="1"/>
      <c r="GIP147" s="1"/>
      <c r="GIQ147" s="1"/>
      <c r="GIR147" s="1"/>
      <c r="GIS147" s="1"/>
      <c r="GIT147" s="1"/>
      <c r="GIU147" s="1"/>
      <c r="GIV147" s="1"/>
      <c r="GIW147" s="1"/>
      <c r="GIX147" s="1"/>
      <c r="GIY147" s="1"/>
      <c r="GIZ147" s="1"/>
      <c r="GJA147" s="1"/>
      <c r="GJB147" s="1"/>
      <c r="GJC147" s="1"/>
      <c r="GJD147" s="1"/>
      <c r="GJE147" s="1"/>
      <c r="GJF147" s="1"/>
      <c r="GJG147" s="1"/>
      <c r="GJH147" s="1"/>
      <c r="GJI147" s="1"/>
      <c r="GJJ147" s="1"/>
      <c r="GJK147" s="1"/>
      <c r="GJL147" s="1"/>
      <c r="GJM147" s="1"/>
      <c r="GJN147" s="1"/>
      <c r="GJO147" s="1"/>
      <c r="GJP147" s="1"/>
      <c r="GJQ147" s="1"/>
      <c r="GJR147" s="1"/>
      <c r="GJS147" s="1"/>
      <c r="GJT147" s="1"/>
      <c r="GJU147" s="1"/>
      <c r="GJV147" s="1"/>
      <c r="GJW147" s="1"/>
      <c r="GJX147" s="1"/>
      <c r="GJY147" s="1"/>
      <c r="GJZ147" s="1"/>
      <c r="GKA147" s="1"/>
      <c r="GKB147" s="1"/>
      <c r="GKC147" s="1"/>
      <c r="GKD147" s="1"/>
      <c r="GKE147" s="1"/>
      <c r="GKF147" s="1"/>
      <c r="GKG147" s="1"/>
      <c r="GKH147" s="1"/>
      <c r="GKI147" s="1"/>
      <c r="GKJ147" s="1"/>
      <c r="GKK147" s="1"/>
      <c r="GKL147" s="1"/>
      <c r="GKM147" s="1"/>
      <c r="GKN147" s="1"/>
      <c r="GKO147" s="1"/>
      <c r="GKP147" s="1"/>
      <c r="GKQ147" s="1"/>
      <c r="GKR147" s="1"/>
      <c r="GKS147" s="1"/>
      <c r="GKT147" s="1"/>
      <c r="GKU147" s="1"/>
      <c r="GKV147" s="1"/>
      <c r="GKW147" s="1"/>
      <c r="GKX147" s="1"/>
      <c r="GKY147" s="1"/>
      <c r="GKZ147" s="1"/>
      <c r="GLA147" s="1"/>
      <c r="GLB147" s="1"/>
      <c r="GLC147" s="1"/>
      <c r="GLD147" s="1"/>
      <c r="GLE147" s="1"/>
      <c r="GLF147" s="1"/>
      <c r="GLG147" s="1"/>
      <c r="GLH147" s="1"/>
      <c r="GLI147" s="1"/>
      <c r="GLJ147" s="1"/>
      <c r="GLK147" s="1"/>
      <c r="GLL147" s="1"/>
      <c r="GLM147" s="1"/>
      <c r="GLN147" s="1"/>
      <c r="GLO147" s="1"/>
      <c r="GLP147" s="1"/>
      <c r="GLQ147" s="1"/>
      <c r="GLR147" s="1"/>
      <c r="GLS147" s="1"/>
      <c r="GLT147" s="1"/>
      <c r="GLU147" s="1"/>
      <c r="GLV147" s="1"/>
      <c r="GLW147" s="1"/>
      <c r="GLX147" s="1"/>
      <c r="GLY147" s="1"/>
      <c r="GLZ147" s="1"/>
      <c r="GMA147" s="1"/>
      <c r="GMB147" s="1"/>
      <c r="GMC147" s="1"/>
      <c r="GMD147" s="1"/>
      <c r="GME147" s="1"/>
      <c r="GMF147" s="1"/>
      <c r="GMG147" s="1"/>
      <c r="GMH147" s="1"/>
      <c r="GMI147" s="1"/>
      <c r="GMJ147" s="1"/>
      <c r="GMK147" s="1"/>
      <c r="GML147" s="1"/>
      <c r="GMM147" s="1"/>
      <c r="GMN147" s="1"/>
      <c r="GMO147" s="1"/>
      <c r="GMP147" s="1"/>
      <c r="GMQ147" s="1"/>
      <c r="GMR147" s="1"/>
      <c r="GMS147" s="1"/>
      <c r="GMT147" s="1"/>
      <c r="GMU147" s="1"/>
      <c r="GMV147" s="1"/>
      <c r="GMW147" s="1"/>
      <c r="GMX147" s="1"/>
      <c r="GMY147" s="1"/>
      <c r="GMZ147" s="1"/>
      <c r="GNA147" s="1"/>
      <c r="GNB147" s="1"/>
      <c r="GNC147" s="1"/>
      <c r="GND147" s="1"/>
      <c r="GNE147" s="1"/>
      <c r="GNF147" s="1"/>
      <c r="GNG147" s="1"/>
      <c r="GNH147" s="1"/>
      <c r="GNI147" s="1"/>
      <c r="GNJ147" s="1"/>
      <c r="GNK147" s="1"/>
      <c r="GNL147" s="1"/>
      <c r="GNM147" s="1"/>
      <c r="GNN147" s="1"/>
      <c r="GNO147" s="1"/>
      <c r="GNP147" s="1"/>
      <c r="GNQ147" s="1"/>
      <c r="GNR147" s="1"/>
      <c r="GNS147" s="1"/>
      <c r="GNT147" s="1"/>
      <c r="GNU147" s="1"/>
      <c r="GNV147" s="1"/>
      <c r="GNW147" s="1"/>
      <c r="GNX147" s="1"/>
      <c r="GNY147" s="1"/>
      <c r="GNZ147" s="1"/>
      <c r="GOA147" s="1"/>
      <c r="GOB147" s="1"/>
      <c r="GOC147" s="1"/>
      <c r="GOD147" s="1"/>
      <c r="GOE147" s="1"/>
      <c r="GOF147" s="1"/>
      <c r="GOG147" s="1"/>
      <c r="GOH147" s="1"/>
      <c r="GOI147" s="1"/>
      <c r="GOJ147" s="1"/>
      <c r="GOK147" s="1"/>
      <c r="GOL147" s="1"/>
      <c r="GOM147" s="1"/>
      <c r="GON147" s="1"/>
      <c r="GOO147" s="1"/>
      <c r="GOP147" s="1"/>
      <c r="GOQ147" s="1"/>
      <c r="GOR147" s="1"/>
      <c r="GOS147" s="1"/>
      <c r="GOT147" s="1"/>
      <c r="GOU147" s="1"/>
      <c r="GOV147" s="1"/>
      <c r="GOW147" s="1"/>
      <c r="GOX147" s="1"/>
      <c r="GOY147" s="1"/>
      <c r="GOZ147" s="1"/>
      <c r="GPA147" s="1"/>
      <c r="GPB147" s="1"/>
      <c r="GPC147" s="1"/>
      <c r="GPD147" s="1"/>
      <c r="GPE147" s="1"/>
      <c r="GPF147" s="1"/>
      <c r="GPG147" s="1"/>
      <c r="GPH147" s="1"/>
      <c r="GPI147" s="1"/>
      <c r="GPJ147" s="1"/>
      <c r="GPK147" s="1"/>
      <c r="GPL147" s="1"/>
      <c r="GPM147" s="1"/>
      <c r="GPN147" s="1"/>
      <c r="GPO147" s="1"/>
      <c r="GPP147" s="1"/>
      <c r="GPQ147" s="1"/>
      <c r="GPR147" s="1"/>
      <c r="GPS147" s="1"/>
      <c r="GPT147" s="1"/>
      <c r="GPU147" s="1"/>
      <c r="GPV147" s="1"/>
      <c r="GPW147" s="1"/>
      <c r="GPX147" s="1"/>
      <c r="GPY147" s="1"/>
      <c r="GPZ147" s="1"/>
      <c r="GQA147" s="1"/>
      <c r="GQB147" s="1"/>
      <c r="GQC147" s="1"/>
      <c r="GQD147" s="1"/>
      <c r="GQE147" s="1"/>
      <c r="GQF147" s="1"/>
      <c r="GQG147" s="1"/>
      <c r="GQH147" s="1"/>
      <c r="GQI147" s="1"/>
      <c r="GQJ147" s="1"/>
      <c r="GQK147" s="1"/>
      <c r="GQL147" s="1"/>
      <c r="GQM147" s="1"/>
      <c r="GQN147" s="1"/>
      <c r="GQO147" s="1"/>
      <c r="GQP147" s="1"/>
      <c r="GQQ147" s="1"/>
      <c r="GQR147" s="1"/>
      <c r="GQS147" s="1"/>
      <c r="GQT147" s="1"/>
      <c r="GQU147" s="1"/>
      <c r="GQV147" s="1"/>
      <c r="GQW147" s="1"/>
      <c r="GQX147" s="1"/>
      <c r="GQY147" s="1"/>
      <c r="GQZ147" s="1"/>
      <c r="GRA147" s="1"/>
      <c r="GRB147" s="1"/>
      <c r="GRC147" s="1"/>
      <c r="GRD147" s="1"/>
      <c r="GRE147" s="1"/>
      <c r="GRF147" s="1"/>
      <c r="GRG147" s="1"/>
      <c r="GRH147" s="1"/>
      <c r="GRI147" s="1"/>
      <c r="GRJ147" s="1"/>
      <c r="GRK147" s="1"/>
      <c r="GRL147" s="1"/>
      <c r="GRM147" s="1"/>
      <c r="GRN147" s="1"/>
      <c r="GRO147" s="1"/>
      <c r="GRP147" s="1"/>
      <c r="GRQ147" s="1"/>
      <c r="GRR147" s="1"/>
      <c r="GRS147" s="1"/>
      <c r="GRT147" s="1"/>
      <c r="GRU147" s="1"/>
      <c r="GRV147" s="1"/>
      <c r="GRW147" s="1"/>
      <c r="GRX147" s="1"/>
      <c r="GRY147" s="1"/>
      <c r="GRZ147" s="1"/>
      <c r="GSA147" s="1"/>
      <c r="GSB147" s="1"/>
      <c r="GSC147" s="1"/>
      <c r="GSD147" s="1"/>
      <c r="GSE147" s="1"/>
      <c r="GSF147" s="1"/>
      <c r="GSG147" s="1"/>
      <c r="GSH147" s="1"/>
      <c r="GSI147" s="1"/>
      <c r="GSJ147" s="1"/>
      <c r="GSK147" s="1"/>
      <c r="GSL147" s="1"/>
      <c r="GSM147" s="1"/>
      <c r="GSN147" s="1"/>
      <c r="GSO147" s="1"/>
      <c r="GSP147" s="1"/>
      <c r="GSQ147" s="1"/>
      <c r="GSR147" s="1"/>
      <c r="GSS147" s="1"/>
      <c r="GST147" s="1"/>
      <c r="GSU147" s="1"/>
      <c r="GSV147" s="1"/>
      <c r="GSW147" s="1"/>
      <c r="GSX147" s="1"/>
      <c r="GSY147" s="1"/>
      <c r="GSZ147" s="1"/>
      <c r="GTA147" s="1"/>
      <c r="GTB147" s="1"/>
      <c r="GTC147" s="1"/>
      <c r="GTD147" s="1"/>
      <c r="GTE147" s="1"/>
      <c r="GTF147" s="1"/>
      <c r="GTG147" s="1"/>
      <c r="GTH147" s="1"/>
      <c r="GTI147" s="1"/>
      <c r="GTJ147" s="1"/>
      <c r="GTK147" s="1"/>
      <c r="GTL147" s="1"/>
      <c r="GTM147" s="1"/>
      <c r="GTN147" s="1"/>
      <c r="GTO147" s="1"/>
      <c r="GTP147" s="1"/>
      <c r="GTQ147" s="1"/>
      <c r="GTR147" s="1"/>
      <c r="GTS147" s="1"/>
      <c r="GTT147" s="1"/>
      <c r="GTU147" s="1"/>
      <c r="GTV147" s="1"/>
      <c r="GTW147" s="1"/>
      <c r="GTX147" s="1"/>
      <c r="GTY147" s="1"/>
      <c r="GTZ147" s="1"/>
      <c r="GUA147" s="1"/>
      <c r="GUB147" s="1"/>
      <c r="GUC147" s="1"/>
      <c r="GUD147" s="1"/>
      <c r="GUE147" s="1"/>
      <c r="GUF147" s="1"/>
      <c r="GUG147" s="1"/>
      <c r="GUH147" s="1"/>
      <c r="GUI147" s="1"/>
      <c r="GUJ147" s="1"/>
      <c r="GUK147" s="1"/>
      <c r="GUL147" s="1"/>
      <c r="GUM147" s="1"/>
      <c r="GUN147" s="1"/>
      <c r="GUO147" s="1"/>
      <c r="GUP147" s="1"/>
      <c r="GUQ147" s="1"/>
      <c r="GUR147" s="1"/>
      <c r="GUS147" s="1"/>
      <c r="GUT147" s="1"/>
      <c r="GUU147" s="1"/>
      <c r="GUV147" s="1"/>
      <c r="GUW147" s="1"/>
      <c r="GUX147" s="1"/>
      <c r="GUY147" s="1"/>
      <c r="GUZ147" s="1"/>
      <c r="GVA147" s="1"/>
      <c r="GVB147" s="1"/>
      <c r="GVC147" s="1"/>
      <c r="GVD147" s="1"/>
      <c r="GVE147" s="1"/>
      <c r="GVF147" s="1"/>
      <c r="GVG147" s="1"/>
      <c r="GVH147" s="1"/>
      <c r="GVI147" s="1"/>
      <c r="GVJ147" s="1"/>
      <c r="GVK147" s="1"/>
      <c r="GVL147" s="1"/>
      <c r="GVM147" s="1"/>
      <c r="GVN147" s="1"/>
      <c r="GVO147" s="1"/>
      <c r="GVP147" s="1"/>
      <c r="GVQ147" s="1"/>
      <c r="GVR147" s="1"/>
      <c r="GVS147" s="1"/>
      <c r="GVT147" s="1"/>
      <c r="GVU147" s="1"/>
      <c r="GVV147" s="1"/>
      <c r="GVW147" s="1"/>
      <c r="GVX147" s="1"/>
      <c r="GVY147" s="1"/>
      <c r="GVZ147" s="1"/>
      <c r="GWA147" s="1"/>
      <c r="GWB147" s="1"/>
      <c r="GWC147" s="1"/>
      <c r="GWD147" s="1"/>
      <c r="GWE147" s="1"/>
      <c r="GWF147" s="1"/>
      <c r="GWG147" s="1"/>
      <c r="GWH147" s="1"/>
      <c r="GWI147" s="1"/>
      <c r="GWJ147" s="1"/>
      <c r="GWK147" s="1"/>
      <c r="GWL147" s="1"/>
      <c r="GWM147" s="1"/>
      <c r="GWN147" s="1"/>
      <c r="GWO147" s="1"/>
      <c r="GWP147" s="1"/>
      <c r="GWQ147" s="1"/>
      <c r="GWR147" s="1"/>
      <c r="GWS147" s="1"/>
      <c r="GWT147" s="1"/>
      <c r="GWU147" s="1"/>
      <c r="GWV147" s="1"/>
      <c r="GWW147" s="1"/>
      <c r="GWX147" s="1"/>
      <c r="GWY147" s="1"/>
      <c r="GWZ147" s="1"/>
      <c r="GXA147" s="1"/>
      <c r="GXB147" s="1"/>
      <c r="GXC147" s="1"/>
      <c r="GXD147" s="1"/>
      <c r="GXE147" s="1"/>
      <c r="GXF147" s="1"/>
      <c r="GXG147" s="1"/>
      <c r="GXH147" s="1"/>
      <c r="GXI147" s="1"/>
      <c r="GXJ147" s="1"/>
      <c r="GXK147" s="1"/>
      <c r="GXL147" s="1"/>
      <c r="GXM147" s="1"/>
      <c r="GXN147" s="1"/>
      <c r="GXO147" s="1"/>
      <c r="GXP147" s="1"/>
      <c r="GXQ147" s="1"/>
      <c r="GXR147" s="1"/>
      <c r="GXS147" s="1"/>
      <c r="GXT147" s="1"/>
      <c r="GXU147" s="1"/>
      <c r="GXV147" s="1"/>
      <c r="GXW147" s="1"/>
      <c r="GXX147" s="1"/>
      <c r="GXY147" s="1"/>
      <c r="GXZ147" s="1"/>
      <c r="GYA147" s="1"/>
      <c r="GYB147" s="1"/>
      <c r="GYC147" s="1"/>
      <c r="GYD147" s="1"/>
      <c r="GYE147" s="1"/>
      <c r="GYF147" s="1"/>
      <c r="GYG147" s="1"/>
      <c r="GYH147" s="1"/>
      <c r="GYI147" s="1"/>
      <c r="GYJ147" s="1"/>
      <c r="GYK147" s="1"/>
      <c r="GYL147" s="1"/>
      <c r="GYM147" s="1"/>
      <c r="GYN147" s="1"/>
      <c r="GYO147" s="1"/>
      <c r="GYP147" s="1"/>
      <c r="GYQ147" s="1"/>
      <c r="GYR147" s="1"/>
      <c r="GYS147" s="1"/>
      <c r="GYT147" s="1"/>
      <c r="GYU147" s="1"/>
      <c r="GYV147" s="1"/>
      <c r="GYW147" s="1"/>
      <c r="GYX147" s="1"/>
      <c r="GYY147" s="1"/>
      <c r="GYZ147" s="1"/>
      <c r="GZA147" s="1"/>
      <c r="GZB147" s="1"/>
      <c r="GZC147" s="1"/>
      <c r="GZD147" s="1"/>
      <c r="GZE147" s="1"/>
      <c r="GZF147" s="1"/>
      <c r="GZG147" s="1"/>
      <c r="GZH147" s="1"/>
      <c r="GZI147" s="1"/>
      <c r="GZJ147" s="1"/>
      <c r="GZK147" s="1"/>
      <c r="GZL147" s="1"/>
      <c r="GZM147" s="1"/>
      <c r="GZN147" s="1"/>
      <c r="GZO147" s="1"/>
      <c r="GZP147" s="1"/>
      <c r="GZQ147" s="1"/>
      <c r="GZR147" s="1"/>
      <c r="GZS147" s="1"/>
      <c r="GZT147" s="1"/>
      <c r="GZU147" s="1"/>
      <c r="GZV147" s="1"/>
      <c r="GZW147" s="1"/>
      <c r="GZX147" s="1"/>
      <c r="GZY147" s="1"/>
      <c r="GZZ147" s="1"/>
      <c r="HAA147" s="1"/>
      <c r="HAB147" s="1"/>
      <c r="HAC147" s="1"/>
      <c r="HAD147" s="1"/>
      <c r="HAE147" s="1"/>
      <c r="HAF147" s="1"/>
      <c r="HAG147" s="1"/>
      <c r="HAH147" s="1"/>
      <c r="HAI147" s="1"/>
      <c r="HAJ147" s="1"/>
      <c r="HAK147" s="1"/>
      <c r="HAL147" s="1"/>
      <c r="HAM147" s="1"/>
      <c r="HAN147" s="1"/>
      <c r="HAO147" s="1"/>
      <c r="HAP147" s="1"/>
      <c r="HAQ147" s="1"/>
      <c r="HAR147" s="1"/>
      <c r="HAS147" s="1"/>
      <c r="HAT147" s="1"/>
      <c r="HAU147" s="1"/>
      <c r="HAV147" s="1"/>
      <c r="HAW147" s="1"/>
      <c r="HAX147" s="1"/>
      <c r="HAY147" s="1"/>
      <c r="HAZ147" s="1"/>
      <c r="HBA147" s="1"/>
      <c r="HBB147" s="1"/>
      <c r="HBC147" s="1"/>
      <c r="HBD147" s="1"/>
      <c r="HBE147" s="1"/>
      <c r="HBF147" s="1"/>
      <c r="HBG147" s="1"/>
      <c r="HBH147" s="1"/>
      <c r="HBI147" s="1"/>
      <c r="HBJ147" s="1"/>
      <c r="HBK147" s="1"/>
      <c r="HBL147" s="1"/>
      <c r="HBM147" s="1"/>
      <c r="HBN147" s="1"/>
      <c r="HBO147" s="1"/>
      <c r="HBP147" s="1"/>
      <c r="HBQ147" s="1"/>
      <c r="HBR147" s="1"/>
      <c r="HBS147" s="1"/>
      <c r="HBT147" s="1"/>
      <c r="HBU147" s="1"/>
      <c r="HBV147" s="1"/>
      <c r="HBW147" s="1"/>
      <c r="HBX147" s="1"/>
      <c r="HBY147" s="1"/>
      <c r="HBZ147" s="1"/>
      <c r="HCA147" s="1"/>
      <c r="HCB147" s="1"/>
      <c r="HCC147" s="1"/>
      <c r="HCD147" s="1"/>
      <c r="HCE147" s="1"/>
      <c r="HCF147" s="1"/>
      <c r="HCG147" s="1"/>
      <c r="HCH147" s="1"/>
      <c r="HCI147" s="1"/>
      <c r="HCJ147" s="1"/>
      <c r="HCK147" s="1"/>
      <c r="HCL147" s="1"/>
      <c r="HCM147" s="1"/>
      <c r="HCN147" s="1"/>
      <c r="HCO147" s="1"/>
      <c r="HCP147" s="1"/>
      <c r="HCQ147" s="1"/>
      <c r="HCR147" s="1"/>
      <c r="HCS147" s="1"/>
      <c r="HCT147" s="1"/>
      <c r="HCU147" s="1"/>
      <c r="HCV147" s="1"/>
      <c r="HCW147" s="1"/>
      <c r="HCX147" s="1"/>
      <c r="HCY147" s="1"/>
      <c r="HCZ147" s="1"/>
      <c r="HDA147" s="1"/>
      <c r="HDB147" s="1"/>
      <c r="HDC147" s="1"/>
      <c r="HDD147" s="1"/>
      <c r="HDE147" s="1"/>
      <c r="HDF147" s="1"/>
      <c r="HDG147" s="1"/>
      <c r="HDH147" s="1"/>
      <c r="HDI147" s="1"/>
      <c r="HDJ147" s="1"/>
      <c r="HDK147" s="1"/>
      <c r="HDL147" s="1"/>
      <c r="HDM147" s="1"/>
      <c r="HDN147" s="1"/>
      <c r="HDO147" s="1"/>
      <c r="HDP147" s="1"/>
      <c r="HDQ147" s="1"/>
      <c r="HDR147" s="1"/>
      <c r="HDS147" s="1"/>
      <c r="HDT147" s="1"/>
      <c r="HDU147" s="1"/>
      <c r="HDV147" s="1"/>
      <c r="HDW147" s="1"/>
      <c r="HDX147" s="1"/>
      <c r="HDY147" s="1"/>
      <c r="HDZ147" s="1"/>
      <c r="HEA147" s="1"/>
      <c r="HEB147" s="1"/>
      <c r="HEC147" s="1"/>
      <c r="HED147" s="1"/>
      <c r="HEE147" s="1"/>
      <c r="HEF147" s="1"/>
      <c r="HEG147" s="1"/>
      <c r="HEH147" s="1"/>
      <c r="HEI147" s="1"/>
      <c r="HEJ147" s="1"/>
      <c r="HEK147" s="1"/>
      <c r="HEL147" s="1"/>
      <c r="HEM147" s="1"/>
      <c r="HEN147" s="1"/>
      <c r="HEO147" s="1"/>
      <c r="HEP147" s="1"/>
      <c r="HEQ147" s="1"/>
      <c r="HER147" s="1"/>
      <c r="HES147" s="1"/>
      <c r="HET147" s="1"/>
      <c r="HEU147" s="1"/>
      <c r="HEV147" s="1"/>
      <c r="HEW147" s="1"/>
      <c r="HEX147" s="1"/>
      <c r="HEY147" s="1"/>
      <c r="HEZ147" s="1"/>
      <c r="HFA147" s="1"/>
      <c r="HFB147" s="1"/>
      <c r="HFC147" s="1"/>
      <c r="HFD147" s="1"/>
      <c r="HFE147" s="1"/>
      <c r="HFF147" s="1"/>
      <c r="HFG147" s="1"/>
      <c r="HFH147" s="1"/>
      <c r="HFI147" s="1"/>
      <c r="HFJ147" s="1"/>
      <c r="HFK147" s="1"/>
      <c r="HFL147" s="1"/>
      <c r="HFM147" s="1"/>
      <c r="HFN147" s="1"/>
      <c r="HFO147" s="1"/>
      <c r="HFP147" s="1"/>
      <c r="HFQ147" s="1"/>
      <c r="HFR147" s="1"/>
      <c r="HFS147" s="1"/>
      <c r="HFT147" s="1"/>
      <c r="HFU147" s="1"/>
      <c r="HFV147" s="1"/>
      <c r="HFW147" s="1"/>
      <c r="HFX147" s="1"/>
      <c r="HFY147" s="1"/>
      <c r="HFZ147" s="1"/>
      <c r="HGA147" s="1"/>
      <c r="HGB147" s="1"/>
      <c r="HGC147" s="1"/>
      <c r="HGD147" s="1"/>
      <c r="HGE147" s="1"/>
      <c r="HGF147" s="1"/>
      <c r="HGG147" s="1"/>
      <c r="HGH147" s="1"/>
      <c r="HGI147" s="1"/>
      <c r="HGJ147" s="1"/>
      <c r="HGK147" s="1"/>
      <c r="HGL147" s="1"/>
      <c r="HGM147" s="1"/>
      <c r="HGN147" s="1"/>
      <c r="HGO147" s="1"/>
      <c r="HGP147" s="1"/>
      <c r="HGQ147" s="1"/>
      <c r="HGR147" s="1"/>
      <c r="HGS147" s="1"/>
      <c r="HGT147" s="1"/>
      <c r="HGU147" s="1"/>
      <c r="HGV147" s="1"/>
      <c r="HGW147" s="1"/>
      <c r="HGX147" s="1"/>
      <c r="HGY147" s="1"/>
      <c r="HGZ147" s="1"/>
      <c r="HHA147" s="1"/>
      <c r="HHB147" s="1"/>
      <c r="HHC147" s="1"/>
      <c r="HHD147" s="1"/>
      <c r="HHE147" s="1"/>
      <c r="HHF147" s="1"/>
      <c r="HHG147" s="1"/>
      <c r="HHH147" s="1"/>
      <c r="HHI147" s="1"/>
      <c r="HHJ147" s="1"/>
      <c r="HHK147" s="1"/>
      <c r="HHL147" s="1"/>
      <c r="HHM147" s="1"/>
      <c r="HHN147" s="1"/>
      <c r="HHO147" s="1"/>
      <c r="HHP147" s="1"/>
      <c r="HHQ147" s="1"/>
      <c r="HHR147" s="1"/>
      <c r="HHS147" s="1"/>
      <c r="HHT147" s="1"/>
      <c r="HHU147" s="1"/>
      <c r="HHV147" s="1"/>
      <c r="HHW147" s="1"/>
      <c r="HHX147" s="1"/>
      <c r="HHY147" s="1"/>
      <c r="HHZ147" s="1"/>
      <c r="HIA147" s="1"/>
      <c r="HIB147" s="1"/>
      <c r="HIC147" s="1"/>
      <c r="HID147" s="1"/>
      <c r="HIE147" s="1"/>
      <c r="HIF147" s="1"/>
      <c r="HIG147" s="1"/>
      <c r="HIH147" s="1"/>
      <c r="HII147" s="1"/>
      <c r="HIJ147" s="1"/>
      <c r="HIK147" s="1"/>
      <c r="HIL147" s="1"/>
      <c r="HIM147" s="1"/>
      <c r="HIN147" s="1"/>
      <c r="HIO147" s="1"/>
      <c r="HIP147" s="1"/>
      <c r="HIQ147" s="1"/>
      <c r="HIR147" s="1"/>
      <c r="HIS147" s="1"/>
      <c r="HIT147" s="1"/>
      <c r="HIU147" s="1"/>
      <c r="HIV147" s="1"/>
      <c r="HIW147" s="1"/>
      <c r="HIX147" s="1"/>
      <c r="HIY147" s="1"/>
      <c r="HIZ147" s="1"/>
      <c r="HJA147" s="1"/>
      <c r="HJB147" s="1"/>
      <c r="HJC147" s="1"/>
      <c r="HJD147" s="1"/>
      <c r="HJE147" s="1"/>
      <c r="HJF147" s="1"/>
      <c r="HJG147" s="1"/>
      <c r="HJH147" s="1"/>
      <c r="HJI147" s="1"/>
      <c r="HJJ147" s="1"/>
      <c r="HJK147" s="1"/>
      <c r="HJL147" s="1"/>
      <c r="HJM147" s="1"/>
      <c r="HJN147" s="1"/>
      <c r="HJO147" s="1"/>
      <c r="HJP147" s="1"/>
      <c r="HJQ147" s="1"/>
      <c r="HJR147" s="1"/>
      <c r="HJS147" s="1"/>
      <c r="HJT147" s="1"/>
      <c r="HJU147" s="1"/>
      <c r="HJV147" s="1"/>
      <c r="HJW147" s="1"/>
      <c r="HJX147" s="1"/>
      <c r="HJY147" s="1"/>
      <c r="HJZ147" s="1"/>
      <c r="HKA147" s="1"/>
      <c r="HKB147" s="1"/>
      <c r="HKC147" s="1"/>
      <c r="HKD147" s="1"/>
      <c r="HKE147" s="1"/>
      <c r="HKF147" s="1"/>
      <c r="HKG147" s="1"/>
      <c r="HKH147" s="1"/>
      <c r="HKI147" s="1"/>
      <c r="HKJ147" s="1"/>
      <c r="HKK147" s="1"/>
      <c r="HKL147" s="1"/>
      <c r="HKM147" s="1"/>
      <c r="HKN147" s="1"/>
      <c r="HKO147" s="1"/>
      <c r="HKP147" s="1"/>
      <c r="HKQ147" s="1"/>
      <c r="HKR147" s="1"/>
      <c r="HKS147" s="1"/>
      <c r="HKT147" s="1"/>
      <c r="HKU147" s="1"/>
      <c r="HKV147" s="1"/>
      <c r="HKW147" s="1"/>
      <c r="HKX147" s="1"/>
      <c r="HKY147" s="1"/>
      <c r="HKZ147" s="1"/>
      <c r="HLA147" s="1"/>
      <c r="HLB147" s="1"/>
      <c r="HLC147" s="1"/>
      <c r="HLD147" s="1"/>
      <c r="HLE147" s="1"/>
      <c r="HLF147" s="1"/>
      <c r="HLG147" s="1"/>
      <c r="HLH147" s="1"/>
      <c r="HLI147" s="1"/>
      <c r="HLJ147" s="1"/>
      <c r="HLK147" s="1"/>
      <c r="HLL147" s="1"/>
      <c r="HLM147" s="1"/>
      <c r="HLN147" s="1"/>
      <c r="HLO147" s="1"/>
      <c r="HLP147" s="1"/>
      <c r="HLQ147" s="1"/>
      <c r="HLR147" s="1"/>
      <c r="HLS147" s="1"/>
      <c r="HLT147" s="1"/>
      <c r="HLU147" s="1"/>
      <c r="HLV147" s="1"/>
      <c r="HLW147" s="1"/>
      <c r="HLX147" s="1"/>
      <c r="HLY147" s="1"/>
      <c r="HLZ147" s="1"/>
      <c r="HMA147" s="1"/>
      <c r="HMB147" s="1"/>
      <c r="HMC147" s="1"/>
      <c r="HMD147" s="1"/>
      <c r="HME147" s="1"/>
      <c r="HMF147" s="1"/>
      <c r="HMG147" s="1"/>
      <c r="HMH147" s="1"/>
      <c r="HMI147" s="1"/>
      <c r="HMJ147" s="1"/>
      <c r="HMK147" s="1"/>
      <c r="HML147" s="1"/>
      <c r="HMM147" s="1"/>
      <c r="HMN147" s="1"/>
      <c r="HMO147" s="1"/>
      <c r="HMP147" s="1"/>
      <c r="HMQ147" s="1"/>
      <c r="HMR147" s="1"/>
      <c r="HMS147" s="1"/>
      <c r="HMT147" s="1"/>
      <c r="HMU147" s="1"/>
      <c r="HMV147" s="1"/>
      <c r="HMW147" s="1"/>
      <c r="HMX147" s="1"/>
      <c r="HMY147" s="1"/>
      <c r="HMZ147" s="1"/>
      <c r="HNA147" s="1"/>
      <c r="HNB147" s="1"/>
      <c r="HNC147" s="1"/>
      <c r="HND147" s="1"/>
      <c r="HNE147" s="1"/>
      <c r="HNF147" s="1"/>
      <c r="HNG147" s="1"/>
      <c r="HNH147" s="1"/>
      <c r="HNI147" s="1"/>
      <c r="HNJ147" s="1"/>
      <c r="HNK147" s="1"/>
      <c r="HNL147" s="1"/>
      <c r="HNM147" s="1"/>
      <c r="HNN147" s="1"/>
      <c r="HNO147" s="1"/>
      <c r="HNP147" s="1"/>
      <c r="HNQ147" s="1"/>
      <c r="HNR147" s="1"/>
      <c r="HNS147" s="1"/>
      <c r="HNT147" s="1"/>
      <c r="HNU147" s="1"/>
      <c r="HNV147" s="1"/>
      <c r="HNW147" s="1"/>
      <c r="HNX147" s="1"/>
      <c r="HNY147" s="1"/>
      <c r="HNZ147" s="1"/>
      <c r="HOA147" s="1"/>
      <c r="HOB147" s="1"/>
      <c r="HOC147" s="1"/>
      <c r="HOD147" s="1"/>
      <c r="HOE147" s="1"/>
      <c r="HOF147" s="1"/>
      <c r="HOG147" s="1"/>
      <c r="HOH147" s="1"/>
      <c r="HOI147" s="1"/>
      <c r="HOJ147" s="1"/>
      <c r="HOK147" s="1"/>
      <c r="HOL147" s="1"/>
      <c r="HOM147" s="1"/>
      <c r="HON147" s="1"/>
      <c r="HOO147" s="1"/>
      <c r="HOP147" s="1"/>
      <c r="HOQ147" s="1"/>
      <c r="HOR147" s="1"/>
      <c r="HOS147" s="1"/>
      <c r="HOT147" s="1"/>
      <c r="HOU147" s="1"/>
      <c r="HOV147" s="1"/>
      <c r="HOW147" s="1"/>
      <c r="HOX147" s="1"/>
      <c r="HOY147" s="1"/>
      <c r="HOZ147" s="1"/>
      <c r="HPA147" s="1"/>
      <c r="HPB147" s="1"/>
      <c r="HPC147" s="1"/>
      <c r="HPD147" s="1"/>
      <c r="HPE147" s="1"/>
      <c r="HPF147" s="1"/>
      <c r="HPG147" s="1"/>
      <c r="HPH147" s="1"/>
      <c r="HPI147" s="1"/>
      <c r="HPJ147" s="1"/>
      <c r="HPK147" s="1"/>
      <c r="HPL147" s="1"/>
      <c r="HPM147" s="1"/>
      <c r="HPN147" s="1"/>
      <c r="HPO147" s="1"/>
      <c r="HPP147" s="1"/>
      <c r="HPQ147" s="1"/>
      <c r="HPR147" s="1"/>
      <c r="HPS147" s="1"/>
      <c r="HPT147" s="1"/>
      <c r="HPU147" s="1"/>
      <c r="HPV147" s="1"/>
      <c r="HPW147" s="1"/>
      <c r="HPX147" s="1"/>
      <c r="HPY147" s="1"/>
      <c r="HPZ147" s="1"/>
      <c r="HQA147" s="1"/>
      <c r="HQB147" s="1"/>
      <c r="HQC147" s="1"/>
      <c r="HQD147" s="1"/>
      <c r="HQE147" s="1"/>
      <c r="HQF147" s="1"/>
      <c r="HQG147" s="1"/>
      <c r="HQH147" s="1"/>
      <c r="HQI147" s="1"/>
      <c r="HQJ147" s="1"/>
      <c r="HQK147" s="1"/>
      <c r="HQL147" s="1"/>
      <c r="HQM147" s="1"/>
      <c r="HQN147" s="1"/>
      <c r="HQO147" s="1"/>
      <c r="HQP147" s="1"/>
      <c r="HQQ147" s="1"/>
      <c r="HQR147" s="1"/>
      <c r="HQS147" s="1"/>
      <c r="HQT147" s="1"/>
      <c r="HQU147" s="1"/>
      <c r="HQV147" s="1"/>
      <c r="HQW147" s="1"/>
      <c r="HQX147" s="1"/>
      <c r="HQY147" s="1"/>
      <c r="HQZ147" s="1"/>
      <c r="HRA147" s="1"/>
      <c r="HRB147" s="1"/>
      <c r="HRC147" s="1"/>
      <c r="HRD147" s="1"/>
      <c r="HRE147" s="1"/>
      <c r="HRF147" s="1"/>
      <c r="HRG147" s="1"/>
      <c r="HRH147" s="1"/>
      <c r="HRI147" s="1"/>
      <c r="HRJ147" s="1"/>
      <c r="HRK147" s="1"/>
      <c r="HRL147" s="1"/>
      <c r="HRM147" s="1"/>
      <c r="HRN147" s="1"/>
      <c r="HRO147" s="1"/>
      <c r="HRP147" s="1"/>
      <c r="HRQ147" s="1"/>
      <c r="HRR147" s="1"/>
      <c r="HRS147" s="1"/>
      <c r="HRT147" s="1"/>
      <c r="HRU147" s="1"/>
      <c r="HRV147" s="1"/>
      <c r="HRW147" s="1"/>
      <c r="HRX147" s="1"/>
      <c r="HRY147" s="1"/>
      <c r="HRZ147" s="1"/>
      <c r="HSA147" s="1"/>
      <c r="HSB147" s="1"/>
      <c r="HSC147" s="1"/>
      <c r="HSD147" s="1"/>
      <c r="HSE147" s="1"/>
      <c r="HSF147" s="1"/>
      <c r="HSG147" s="1"/>
      <c r="HSH147" s="1"/>
      <c r="HSI147" s="1"/>
      <c r="HSJ147" s="1"/>
      <c r="HSK147" s="1"/>
      <c r="HSL147" s="1"/>
      <c r="HSM147" s="1"/>
      <c r="HSN147" s="1"/>
      <c r="HSO147" s="1"/>
      <c r="HSP147" s="1"/>
      <c r="HSQ147" s="1"/>
      <c r="HSR147" s="1"/>
      <c r="HSS147" s="1"/>
      <c r="HST147" s="1"/>
      <c r="HSU147" s="1"/>
      <c r="HSV147" s="1"/>
      <c r="HSW147" s="1"/>
      <c r="HSX147" s="1"/>
      <c r="HSY147" s="1"/>
      <c r="HSZ147" s="1"/>
      <c r="HTA147" s="1"/>
      <c r="HTB147" s="1"/>
      <c r="HTC147" s="1"/>
      <c r="HTD147" s="1"/>
      <c r="HTE147" s="1"/>
      <c r="HTF147" s="1"/>
      <c r="HTG147" s="1"/>
      <c r="HTH147" s="1"/>
      <c r="HTI147" s="1"/>
      <c r="HTJ147" s="1"/>
      <c r="HTK147" s="1"/>
      <c r="HTL147" s="1"/>
      <c r="HTM147" s="1"/>
      <c r="HTN147" s="1"/>
      <c r="HTO147" s="1"/>
      <c r="HTP147" s="1"/>
      <c r="HTQ147" s="1"/>
      <c r="HTR147" s="1"/>
      <c r="HTS147" s="1"/>
      <c r="HTT147" s="1"/>
      <c r="HTU147" s="1"/>
      <c r="HTV147" s="1"/>
      <c r="HTW147" s="1"/>
      <c r="HTX147" s="1"/>
      <c r="HTY147" s="1"/>
      <c r="HTZ147" s="1"/>
      <c r="HUA147" s="1"/>
      <c r="HUB147" s="1"/>
      <c r="HUC147" s="1"/>
      <c r="HUD147" s="1"/>
      <c r="HUE147" s="1"/>
      <c r="HUF147" s="1"/>
      <c r="HUG147" s="1"/>
      <c r="HUH147" s="1"/>
      <c r="HUI147" s="1"/>
      <c r="HUJ147" s="1"/>
      <c r="HUK147" s="1"/>
      <c r="HUL147" s="1"/>
      <c r="HUM147" s="1"/>
      <c r="HUN147" s="1"/>
      <c r="HUO147" s="1"/>
      <c r="HUP147" s="1"/>
      <c r="HUQ147" s="1"/>
      <c r="HUR147" s="1"/>
      <c r="HUS147" s="1"/>
      <c r="HUT147" s="1"/>
      <c r="HUU147" s="1"/>
      <c r="HUV147" s="1"/>
      <c r="HUW147" s="1"/>
      <c r="HUX147" s="1"/>
      <c r="HUY147" s="1"/>
      <c r="HUZ147" s="1"/>
      <c r="HVA147" s="1"/>
      <c r="HVB147" s="1"/>
      <c r="HVC147" s="1"/>
      <c r="HVD147" s="1"/>
      <c r="HVE147" s="1"/>
      <c r="HVF147" s="1"/>
      <c r="HVG147" s="1"/>
      <c r="HVH147" s="1"/>
      <c r="HVI147" s="1"/>
      <c r="HVJ147" s="1"/>
      <c r="HVK147" s="1"/>
      <c r="HVL147" s="1"/>
      <c r="HVM147" s="1"/>
      <c r="HVN147" s="1"/>
      <c r="HVO147" s="1"/>
      <c r="HVP147" s="1"/>
      <c r="HVQ147" s="1"/>
      <c r="HVR147" s="1"/>
      <c r="HVS147" s="1"/>
      <c r="HVT147" s="1"/>
      <c r="HVU147" s="1"/>
      <c r="HVV147" s="1"/>
      <c r="HVW147" s="1"/>
      <c r="HVX147" s="1"/>
      <c r="HVY147" s="1"/>
      <c r="HVZ147" s="1"/>
      <c r="HWA147" s="1"/>
      <c r="HWB147" s="1"/>
      <c r="HWC147" s="1"/>
      <c r="HWD147" s="1"/>
      <c r="HWE147" s="1"/>
      <c r="HWF147" s="1"/>
      <c r="HWG147" s="1"/>
      <c r="HWH147" s="1"/>
      <c r="HWI147" s="1"/>
      <c r="HWJ147" s="1"/>
      <c r="HWK147" s="1"/>
      <c r="HWL147" s="1"/>
      <c r="HWM147" s="1"/>
      <c r="HWN147" s="1"/>
      <c r="HWO147" s="1"/>
      <c r="HWP147" s="1"/>
      <c r="HWQ147" s="1"/>
      <c r="HWR147" s="1"/>
      <c r="HWS147" s="1"/>
      <c r="HWT147" s="1"/>
      <c r="HWU147" s="1"/>
      <c r="HWV147" s="1"/>
      <c r="HWW147" s="1"/>
      <c r="HWX147" s="1"/>
      <c r="HWY147" s="1"/>
      <c r="HWZ147" s="1"/>
      <c r="HXA147" s="1"/>
      <c r="HXB147" s="1"/>
      <c r="HXC147" s="1"/>
      <c r="HXD147" s="1"/>
      <c r="HXE147" s="1"/>
      <c r="HXF147" s="1"/>
      <c r="HXG147" s="1"/>
      <c r="HXH147" s="1"/>
      <c r="HXI147" s="1"/>
      <c r="HXJ147" s="1"/>
      <c r="HXK147" s="1"/>
      <c r="HXL147" s="1"/>
      <c r="HXM147" s="1"/>
      <c r="HXN147" s="1"/>
      <c r="HXO147" s="1"/>
      <c r="HXP147" s="1"/>
      <c r="HXQ147" s="1"/>
      <c r="HXR147" s="1"/>
      <c r="HXS147" s="1"/>
      <c r="HXT147" s="1"/>
      <c r="HXU147" s="1"/>
      <c r="HXV147" s="1"/>
      <c r="HXW147" s="1"/>
      <c r="HXX147" s="1"/>
      <c r="HXY147" s="1"/>
      <c r="HXZ147" s="1"/>
      <c r="HYA147" s="1"/>
      <c r="HYB147" s="1"/>
      <c r="HYC147" s="1"/>
      <c r="HYD147" s="1"/>
      <c r="HYE147" s="1"/>
      <c r="HYF147" s="1"/>
      <c r="HYG147" s="1"/>
      <c r="HYH147" s="1"/>
      <c r="HYI147" s="1"/>
      <c r="HYJ147" s="1"/>
      <c r="HYK147" s="1"/>
      <c r="HYL147" s="1"/>
      <c r="HYM147" s="1"/>
      <c r="HYN147" s="1"/>
      <c r="HYO147" s="1"/>
      <c r="HYP147" s="1"/>
      <c r="HYQ147" s="1"/>
      <c r="HYR147" s="1"/>
      <c r="HYS147" s="1"/>
      <c r="HYT147" s="1"/>
      <c r="HYU147" s="1"/>
      <c r="HYV147" s="1"/>
      <c r="HYW147" s="1"/>
      <c r="HYX147" s="1"/>
      <c r="HYY147" s="1"/>
      <c r="HYZ147" s="1"/>
      <c r="HZA147" s="1"/>
      <c r="HZB147" s="1"/>
      <c r="HZC147" s="1"/>
      <c r="HZD147" s="1"/>
      <c r="HZE147" s="1"/>
      <c r="HZF147" s="1"/>
      <c r="HZG147" s="1"/>
      <c r="HZH147" s="1"/>
      <c r="HZI147" s="1"/>
      <c r="HZJ147" s="1"/>
      <c r="HZK147" s="1"/>
      <c r="HZL147" s="1"/>
      <c r="HZM147" s="1"/>
      <c r="HZN147" s="1"/>
      <c r="HZO147" s="1"/>
      <c r="HZP147" s="1"/>
      <c r="HZQ147" s="1"/>
      <c r="HZR147" s="1"/>
      <c r="HZS147" s="1"/>
      <c r="HZT147" s="1"/>
      <c r="HZU147" s="1"/>
      <c r="HZV147" s="1"/>
      <c r="HZW147" s="1"/>
      <c r="HZX147" s="1"/>
      <c r="HZY147" s="1"/>
      <c r="HZZ147" s="1"/>
      <c r="IAA147" s="1"/>
      <c r="IAB147" s="1"/>
      <c r="IAC147" s="1"/>
      <c r="IAD147" s="1"/>
      <c r="IAE147" s="1"/>
      <c r="IAF147" s="1"/>
      <c r="IAG147" s="1"/>
      <c r="IAH147" s="1"/>
      <c r="IAI147" s="1"/>
      <c r="IAJ147" s="1"/>
      <c r="IAK147" s="1"/>
      <c r="IAL147" s="1"/>
      <c r="IAM147" s="1"/>
      <c r="IAN147" s="1"/>
      <c r="IAO147" s="1"/>
      <c r="IAP147" s="1"/>
      <c r="IAQ147" s="1"/>
      <c r="IAR147" s="1"/>
      <c r="IAS147" s="1"/>
      <c r="IAT147" s="1"/>
      <c r="IAU147" s="1"/>
      <c r="IAV147" s="1"/>
      <c r="IAW147" s="1"/>
      <c r="IAX147" s="1"/>
      <c r="IAY147" s="1"/>
      <c r="IAZ147" s="1"/>
      <c r="IBA147" s="1"/>
      <c r="IBB147" s="1"/>
      <c r="IBC147" s="1"/>
      <c r="IBD147" s="1"/>
      <c r="IBE147" s="1"/>
      <c r="IBF147" s="1"/>
      <c r="IBG147" s="1"/>
      <c r="IBH147" s="1"/>
      <c r="IBI147" s="1"/>
      <c r="IBJ147" s="1"/>
      <c r="IBK147" s="1"/>
      <c r="IBL147" s="1"/>
      <c r="IBM147" s="1"/>
      <c r="IBN147" s="1"/>
      <c r="IBO147" s="1"/>
      <c r="IBP147" s="1"/>
      <c r="IBQ147" s="1"/>
      <c r="IBR147" s="1"/>
      <c r="IBS147" s="1"/>
      <c r="IBT147" s="1"/>
      <c r="IBU147" s="1"/>
      <c r="IBV147" s="1"/>
      <c r="IBW147" s="1"/>
      <c r="IBX147" s="1"/>
      <c r="IBY147" s="1"/>
      <c r="IBZ147" s="1"/>
      <c r="ICA147" s="1"/>
      <c r="ICB147" s="1"/>
      <c r="ICC147" s="1"/>
      <c r="ICD147" s="1"/>
      <c r="ICE147" s="1"/>
      <c r="ICF147" s="1"/>
      <c r="ICG147" s="1"/>
      <c r="ICH147" s="1"/>
      <c r="ICI147" s="1"/>
      <c r="ICJ147" s="1"/>
      <c r="ICK147" s="1"/>
      <c r="ICL147" s="1"/>
      <c r="ICM147" s="1"/>
      <c r="ICN147" s="1"/>
      <c r="ICO147" s="1"/>
      <c r="ICP147" s="1"/>
      <c r="ICQ147" s="1"/>
      <c r="ICR147" s="1"/>
      <c r="ICS147" s="1"/>
      <c r="ICT147" s="1"/>
      <c r="ICU147" s="1"/>
      <c r="ICV147" s="1"/>
      <c r="ICW147" s="1"/>
      <c r="ICX147" s="1"/>
      <c r="ICY147" s="1"/>
      <c r="ICZ147" s="1"/>
      <c r="IDA147" s="1"/>
      <c r="IDB147" s="1"/>
      <c r="IDC147" s="1"/>
      <c r="IDD147" s="1"/>
      <c r="IDE147" s="1"/>
      <c r="IDF147" s="1"/>
      <c r="IDG147" s="1"/>
      <c r="IDH147" s="1"/>
      <c r="IDI147" s="1"/>
      <c r="IDJ147" s="1"/>
      <c r="IDK147" s="1"/>
      <c r="IDL147" s="1"/>
      <c r="IDM147" s="1"/>
      <c r="IDN147" s="1"/>
      <c r="IDO147" s="1"/>
      <c r="IDP147" s="1"/>
      <c r="IDQ147" s="1"/>
      <c r="IDR147" s="1"/>
      <c r="IDS147" s="1"/>
      <c r="IDT147" s="1"/>
      <c r="IDU147" s="1"/>
      <c r="IDV147" s="1"/>
      <c r="IDW147" s="1"/>
      <c r="IDX147" s="1"/>
      <c r="IDY147" s="1"/>
      <c r="IDZ147" s="1"/>
      <c r="IEA147" s="1"/>
      <c r="IEB147" s="1"/>
      <c r="IEC147" s="1"/>
      <c r="IED147" s="1"/>
      <c r="IEE147" s="1"/>
      <c r="IEF147" s="1"/>
      <c r="IEG147" s="1"/>
      <c r="IEH147" s="1"/>
      <c r="IEI147" s="1"/>
      <c r="IEJ147" s="1"/>
      <c r="IEK147" s="1"/>
      <c r="IEL147" s="1"/>
      <c r="IEM147" s="1"/>
      <c r="IEN147" s="1"/>
      <c r="IEO147" s="1"/>
      <c r="IEP147" s="1"/>
      <c r="IEQ147" s="1"/>
      <c r="IER147" s="1"/>
      <c r="IES147" s="1"/>
      <c r="IET147" s="1"/>
      <c r="IEU147" s="1"/>
      <c r="IEV147" s="1"/>
      <c r="IEW147" s="1"/>
      <c r="IEX147" s="1"/>
      <c r="IEY147" s="1"/>
      <c r="IEZ147" s="1"/>
      <c r="IFA147" s="1"/>
      <c r="IFB147" s="1"/>
      <c r="IFC147" s="1"/>
      <c r="IFD147" s="1"/>
      <c r="IFE147" s="1"/>
      <c r="IFF147" s="1"/>
      <c r="IFG147" s="1"/>
      <c r="IFH147" s="1"/>
      <c r="IFI147" s="1"/>
      <c r="IFJ147" s="1"/>
      <c r="IFK147" s="1"/>
      <c r="IFL147" s="1"/>
      <c r="IFM147" s="1"/>
      <c r="IFN147" s="1"/>
      <c r="IFO147" s="1"/>
      <c r="IFP147" s="1"/>
      <c r="IFQ147" s="1"/>
      <c r="IFR147" s="1"/>
      <c r="IFS147" s="1"/>
      <c r="IFT147" s="1"/>
      <c r="IFU147" s="1"/>
      <c r="IFV147" s="1"/>
      <c r="IFW147" s="1"/>
      <c r="IFX147" s="1"/>
      <c r="IFY147" s="1"/>
      <c r="IFZ147" s="1"/>
      <c r="IGA147" s="1"/>
      <c r="IGB147" s="1"/>
      <c r="IGC147" s="1"/>
      <c r="IGD147" s="1"/>
      <c r="IGE147" s="1"/>
      <c r="IGF147" s="1"/>
      <c r="IGG147" s="1"/>
      <c r="IGH147" s="1"/>
      <c r="IGI147" s="1"/>
      <c r="IGJ147" s="1"/>
      <c r="IGK147" s="1"/>
      <c r="IGL147" s="1"/>
      <c r="IGM147" s="1"/>
      <c r="IGN147" s="1"/>
      <c r="IGO147" s="1"/>
      <c r="IGP147" s="1"/>
      <c r="IGQ147" s="1"/>
      <c r="IGR147" s="1"/>
      <c r="IGS147" s="1"/>
      <c r="IGT147" s="1"/>
      <c r="IGU147" s="1"/>
      <c r="IGV147" s="1"/>
      <c r="IGW147" s="1"/>
      <c r="IGX147" s="1"/>
      <c r="IGY147" s="1"/>
      <c r="IGZ147" s="1"/>
      <c r="IHA147" s="1"/>
      <c r="IHB147" s="1"/>
      <c r="IHC147" s="1"/>
      <c r="IHD147" s="1"/>
      <c r="IHE147" s="1"/>
      <c r="IHF147" s="1"/>
      <c r="IHG147" s="1"/>
      <c r="IHH147" s="1"/>
      <c r="IHI147" s="1"/>
      <c r="IHJ147" s="1"/>
      <c r="IHK147" s="1"/>
      <c r="IHL147" s="1"/>
      <c r="IHM147" s="1"/>
      <c r="IHN147" s="1"/>
      <c r="IHO147" s="1"/>
      <c r="IHP147" s="1"/>
      <c r="IHQ147" s="1"/>
      <c r="IHR147" s="1"/>
      <c r="IHS147" s="1"/>
      <c r="IHT147" s="1"/>
      <c r="IHU147" s="1"/>
      <c r="IHV147" s="1"/>
      <c r="IHW147" s="1"/>
      <c r="IHX147" s="1"/>
      <c r="IHY147" s="1"/>
      <c r="IHZ147" s="1"/>
      <c r="IIA147" s="1"/>
      <c r="IIB147" s="1"/>
      <c r="IIC147" s="1"/>
      <c r="IID147" s="1"/>
      <c r="IIE147" s="1"/>
      <c r="IIF147" s="1"/>
      <c r="IIG147" s="1"/>
      <c r="IIH147" s="1"/>
      <c r="III147" s="1"/>
      <c r="IIJ147" s="1"/>
      <c r="IIK147" s="1"/>
      <c r="IIL147" s="1"/>
      <c r="IIM147" s="1"/>
      <c r="IIN147" s="1"/>
      <c r="IIO147" s="1"/>
      <c r="IIP147" s="1"/>
      <c r="IIQ147" s="1"/>
      <c r="IIR147" s="1"/>
      <c r="IIS147" s="1"/>
      <c r="IIT147" s="1"/>
      <c r="IIU147" s="1"/>
      <c r="IIV147" s="1"/>
      <c r="IIW147" s="1"/>
      <c r="IIX147" s="1"/>
      <c r="IIY147" s="1"/>
      <c r="IIZ147" s="1"/>
      <c r="IJA147" s="1"/>
      <c r="IJB147" s="1"/>
      <c r="IJC147" s="1"/>
      <c r="IJD147" s="1"/>
      <c r="IJE147" s="1"/>
      <c r="IJF147" s="1"/>
      <c r="IJG147" s="1"/>
      <c r="IJH147" s="1"/>
      <c r="IJI147" s="1"/>
      <c r="IJJ147" s="1"/>
      <c r="IJK147" s="1"/>
      <c r="IJL147" s="1"/>
      <c r="IJM147" s="1"/>
      <c r="IJN147" s="1"/>
      <c r="IJO147" s="1"/>
      <c r="IJP147" s="1"/>
      <c r="IJQ147" s="1"/>
      <c r="IJR147" s="1"/>
      <c r="IJS147" s="1"/>
      <c r="IJT147" s="1"/>
      <c r="IJU147" s="1"/>
      <c r="IJV147" s="1"/>
      <c r="IJW147" s="1"/>
      <c r="IJX147" s="1"/>
      <c r="IJY147" s="1"/>
      <c r="IJZ147" s="1"/>
      <c r="IKA147" s="1"/>
      <c r="IKB147" s="1"/>
      <c r="IKC147" s="1"/>
      <c r="IKD147" s="1"/>
      <c r="IKE147" s="1"/>
      <c r="IKF147" s="1"/>
      <c r="IKG147" s="1"/>
      <c r="IKH147" s="1"/>
      <c r="IKI147" s="1"/>
      <c r="IKJ147" s="1"/>
      <c r="IKK147" s="1"/>
      <c r="IKL147" s="1"/>
      <c r="IKM147" s="1"/>
      <c r="IKN147" s="1"/>
      <c r="IKO147" s="1"/>
      <c r="IKP147" s="1"/>
      <c r="IKQ147" s="1"/>
      <c r="IKR147" s="1"/>
      <c r="IKS147" s="1"/>
      <c r="IKT147" s="1"/>
      <c r="IKU147" s="1"/>
      <c r="IKV147" s="1"/>
      <c r="IKW147" s="1"/>
      <c r="IKX147" s="1"/>
      <c r="IKY147" s="1"/>
      <c r="IKZ147" s="1"/>
      <c r="ILA147" s="1"/>
      <c r="ILB147" s="1"/>
      <c r="ILC147" s="1"/>
      <c r="ILD147" s="1"/>
      <c r="ILE147" s="1"/>
      <c r="ILF147" s="1"/>
      <c r="ILG147" s="1"/>
      <c r="ILH147" s="1"/>
      <c r="ILI147" s="1"/>
      <c r="ILJ147" s="1"/>
      <c r="ILK147" s="1"/>
      <c r="ILL147" s="1"/>
      <c r="ILM147" s="1"/>
      <c r="ILN147" s="1"/>
      <c r="ILO147" s="1"/>
      <c r="ILP147" s="1"/>
      <c r="ILQ147" s="1"/>
      <c r="ILR147" s="1"/>
      <c r="ILS147" s="1"/>
      <c r="ILT147" s="1"/>
      <c r="ILU147" s="1"/>
      <c r="ILV147" s="1"/>
      <c r="ILW147" s="1"/>
      <c r="ILX147" s="1"/>
      <c r="ILY147" s="1"/>
      <c r="ILZ147" s="1"/>
      <c r="IMA147" s="1"/>
      <c r="IMB147" s="1"/>
      <c r="IMC147" s="1"/>
      <c r="IMD147" s="1"/>
      <c r="IME147" s="1"/>
      <c r="IMF147" s="1"/>
      <c r="IMG147" s="1"/>
      <c r="IMH147" s="1"/>
      <c r="IMI147" s="1"/>
      <c r="IMJ147" s="1"/>
      <c r="IMK147" s="1"/>
      <c r="IML147" s="1"/>
      <c r="IMM147" s="1"/>
      <c r="IMN147" s="1"/>
      <c r="IMO147" s="1"/>
      <c r="IMP147" s="1"/>
      <c r="IMQ147" s="1"/>
      <c r="IMR147" s="1"/>
      <c r="IMS147" s="1"/>
      <c r="IMT147" s="1"/>
      <c r="IMU147" s="1"/>
      <c r="IMV147" s="1"/>
      <c r="IMW147" s="1"/>
      <c r="IMX147" s="1"/>
      <c r="IMY147" s="1"/>
      <c r="IMZ147" s="1"/>
      <c r="INA147" s="1"/>
      <c r="INB147" s="1"/>
      <c r="INC147" s="1"/>
      <c r="IND147" s="1"/>
      <c r="INE147" s="1"/>
      <c r="INF147" s="1"/>
      <c r="ING147" s="1"/>
      <c r="INH147" s="1"/>
      <c r="INI147" s="1"/>
      <c r="INJ147" s="1"/>
      <c r="INK147" s="1"/>
      <c r="INL147" s="1"/>
      <c r="INM147" s="1"/>
      <c r="INN147" s="1"/>
      <c r="INO147" s="1"/>
      <c r="INP147" s="1"/>
      <c r="INQ147" s="1"/>
      <c r="INR147" s="1"/>
      <c r="INS147" s="1"/>
      <c r="INT147" s="1"/>
      <c r="INU147" s="1"/>
      <c r="INV147" s="1"/>
      <c r="INW147" s="1"/>
      <c r="INX147" s="1"/>
      <c r="INY147" s="1"/>
      <c r="INZ147" s="1"/>
      <c r="IOA147" s="1"/>
      <c r="IOB147" s="1"/>
      <c r="IOC147" s="1"/>
      <c r="IOD147" s="1"/>
      <c r="IOE147" s="1"/>
      <c r="IOF147" s="1"/>
      <c r="IOG147" s="1"/>
      <c r="IOH147" s="1"/>
      <c r="IOI147" s="1"/>
      <c r="IOJ147" s="1"/>
      <c r="IOK147" s="1"/>
      <c r="IOL147" s="1"/>
      <c r="IOM147" s="1"/>
      <c r="ION147" s="1"/>
      <c r="IOO147" s="1"/>
      <c r="IOP147" s="1"/>
      <c r="IOQ147" s="1"/>
      <c r="IOR147" s="1"/>
      <c r="IOS147" s="1"/>
      <c r="IOT147" s="1"/>
      <c r="IOU147" s="1"/>
      <c r="IOV147" s="1"/>
      <c r="IOW147" s="1"/>
      <c r="IOX147" s="1"/>
      <c r="IOY147" s="1"/>
      <c r="IOZ147" s="1"/>
      <c r="IPA147" s="1"/>
      <c r="IPB147" s="1"/>
      <c r="IPC147" s="1"/>
      <c r="IPD147" s="1"/>
      <c r="IPE147" s="1"/>
      <c r="IPF147" s="1"/>
      <c r="IPG147" s="1"/>
      <c r="IPH147" s="1"/>
      <c r="IPI147" s="1"/>
      <c r="IPJ147" s="1"/>
      <c r="IPK147" s="1"/>
      <c r="IPL147" s="1"/>
      <c r="IPM147" s="1"/>
      <c r="IPN147" s="1"/>
      <c r="IPO147" s="1"/>
      <c r="IPP147" s="1"/>
      <c r="IPQ147" s="1"/>
      <c r="IPR147" s="1"/>
      <c r="IPS147" s="1"/>
      <c r="IPT147" s="1"/>
      <c r="IPU147" s="1"/>
      <c r="IPV147" s="1"/>
      <c r="IPW147" s="1"/>
      <c r="IPX147" s="1"/>
      <c r="IPY147" s="1"/>
      <c r="IPZ147" s="1"/>
      <c r="IQA147" s="1"/>
      <c r="IQB147" s="1"/>
      <c r="IQC147" s="1"/>
      <c r="IQD147" s="1"/>
      <c r="IQE147" s="1"/>
      <c r="IQF147" s="1"/>
      <c r="IQG147" s="1"/>
      <c r="IQH147" s="1"/>
      <c r="IQI147" s="1"/>
      <c r="IQJ147" s="1"/>
      <c r="IQK147" s="1"/>
      <c r="IQL147" s="1"/>
      <c r="IQM147" s="1"/>
      <c r="IQN147" s="1"/>
      <c r="IQO147" s="1"/>
      <c r="IQP147" s="1"/>
      <c r="IQQ147" s="1"/>
      <c r="IQR147" s="1"/>
      <c r="IQS147" s="1"/>
      <c r="IQT147" s="1"/>
      <c r="IQU147" s="1"/>
      <c r="IQV147" s="1"/>
      <c r="IQW147" s="1"/>
      <c r="IQX147" s="1"/>
      <c r="IQY147" s="1"/>
      <c r="IQZ147" s="1"/>
      <c r="IRA147" s="1"/>
      <c r="IRB147" s="1"/>
      <c r="IRC147" s="1"/>
      <c r="IRD147" s="1"/>
      <c r="IRE147" s="1"/>
      <c r="IRF147" s="1"/>
      <c r="IRG147" s="1"/>
      <c r="IRH147" s="1"/>
      <c r="IRI147" s="1"/>
      <c r="IRJ147" s="1"/>
      <c r="IRK147" s="1"/>
      <c r="IRL147" s="1"/>
      <c r="IRM147" s="1"/>
      <c r="IRN147" s="1"/>
      <c r="IRO147" s="1"/>
      <c r="IRP147" s="1"/>
      <c r="IRQ147" s="1"/>
      <c r="IRR147" s="1"/>
      <c r="IRS147" s="1"/>
      <c r="IRT147" s="1"/>
      <c r="IRU147" s="1"/>
      <c r="IRV147" s="1"/>
      <c r="IRW147" s="1"/>
      <c r="IRX147" s="1"/>
      <c r="IRY147" s="1"/>
      <c r="IRZ147" s="1"/>
      <c r="ISA147" s="1"/>
      <c r="ISB147" s="1"/>
      <c r="ISC147" s="1"/>
      <c r="ISD147" s="1"/>
      <c r="ISE147" s="1"/>
      <c r="ISF147" s="1"/>
      <c r="ISG147" s="1"/>
      <c r="ISH147" s="1"/>
      <c r="ISI147" s="1"/>
      <c r="ISJ147" s="1"/>
      <c r="ISK147" s="1"/>
      <c r="ISL147" s="1"/>
      <c r="ISM147" s="1"/>
      <c r="ISN147" s="1"/>
      <c r="ISO147" s="1"/>
      <c r="ISP147" s="1"/>
      <c r="ISQ147" s="1"/>
      <c r="ISR147" s="1"/>
      <c r="ISS147" s="1"/>
      <c r="IST147" s="1"/>
      <c r="ISU147" s="1"/>
      <c r="ISV147" s="1"/>
      <c r="ISW147" s="1"/>
      <c r="ISX147" s="1"/>
      <c r="ISY147" s="1"/>
      <c r="ISZ147" s="1"/>
      <c r="ITA147" s="1"/>
      <c r="ITB147" s="1"/>
      <c r="ITC147" s="1"/>
      <c r="ITD147" s="1"/>
      <c r="ITE147" s="1"/>
      <c r="ITF147" s="1"/>
      <c r="ITG147" s="1"/>
      <c r="ITH147" s="1"/>
      <c r="ITI147" s="1"/>
      <c r="ITJ147" s="1"/>
      <c r="ITK147" s="1"/>
      <c r="ITL147" s="1"/>
      <c r="ITM147" s="1"/>
      <c r="ITN147" s="1"/>
      <c r="ITO147" s="1"/>
      <c r="ITP147" s="1"/>
      <c r="ITQ147" s="1"/>
      <c r="ITR147" s="1"/>
      <c r="ITS147" s="1"/>
      <c r="ITT147" s="1"/>
      <c r="ITU147" s="1"/>
      <c r="ITV147" s="1"/>
      <c r="ITW147" s="1"/>
      <c r="ITX147" s="1"/>
      <c r="ITY147" s="1"/>
      <c r="ITZ147" s="1"/>
      <c r="IUA147" s="1"/>
      <c r="IUB147" s="1"/>
      <c r="IUC147" s="1"/>
      <c r="IUD147" s="1"/>
      <c r="IUE147" s="1"/>
      <c r="IUF147" s="1"/>
      <c r="IUG147" s="1"/>
      <c r="IUH147" s="1"/>
      <c r="IUI147" s="1"/>
      <c r="IUJ147" s="1"/>
      <c r="IUK147" s="1"/>
      <c r="IUL147" s="1"/>
      <c r="IUM147" s="1"/>
      <c r="IUN147" s="1"/>
      <c r="IUO147" s="1"/>
      <c r="IUP147" s="1"/>
      <c r="IUQ147" s="1"/>
      <c r="IUR147" s="1"/>
      <c r="IUS147" s="1"/>
      <c r="IUT147" s="1"/>
      <c r="IUU147" s="1"/>
      <c r="IUV147" s="1"/>
      <c r="IUW147" s="1"/>
      <c r="IUX147" s="1"/>
      <c r="IUY147" s="1"/>
      <c r="IUZ147" s="1"/>
      <c r="IVA147" s="1"/>
      <c r="IVB147" s="1"/>
      <c r="IVC147" s="1"/>
      <c r="IVD147" s="1"/>
      <c r="IVE147" s="1"/>
      <c r="IVF147" s="1"/>
      <c r="IVG147" s="1"/>
      <c r="IVH147" s="1"/>
      <c r="IVI147" s="1"/>
      <c r="IVJ147" s="1"/>
      <c r="IVK147" s="1"/>
      <c r="IVL147" s="1"/>
      <c r="IVM147" s="1"/>
      <c r="IVN147" s="1"/>
      <c r="IVO147" s="1"/>
      <c r="IVP147" s="1"/>
      <c r="IVQ147" s="1"/>
      <c r="IVR147" s="1"/>
      <c r="IVS147" s="1"/>
      <c r="IVT147" s="1"/>
      <c r="IVU147" s="1"/>
      <c r="IVV147" s="1"/>
      <c r="IVW147" s="1"/>
      <c r="IVX147" s="1"/>
      <c r="IVY147" s="1"/>
      <c r="IVZ147" s="1"/>
      <c r="IWA147" s="1"/>
      <c r="IWB147" s="1"/>
      <c r="IWC147" s="1"/>
      <c r="IWD147" s="1"/>
      <c r="IWE147" s="1"/>
      <c r="IWF147" s="1"/>
      <c r="IWG147" s="1"/>
      <c r="IWH147" s="1"/>
      <c r="IWI147" s="1"/>
      <c r="IWJ147" s="1"/>
      <c r="IWK147" s="1"/>
      <c r="IWL147" s="1"/>
      <c r="IWM147" s="1"/>
      <c r="IWN147" s="1"/>
      <c r="IWO147" s="1"/>
      <c r="IWP147" s="1"/>
      <c r="IWQ147" s="1"/>
      <c r="IWR147" s="1"/>
      <c r="IWS147" s="1"/>
      <c r="IWT147" s="1"/>
      <c r="IWU147" s="1"/>
      <c r="IWV147" s="1"/>
      <c r="IWW147" s="1"/>
      <c r="IWX147" s="1"/>
      <c r="IWY147" s="1"/>
      <c r="IWZ147" s="1"/>
      <c r="IXA147" s="1"/>
      <c r="IXB147" s="1"/>
      <c r="IXC147" s="1"/>
      <c r="IXD147" s="1"/>
      <c r="IXE147" s="1"/>
      <c r="IXF147" s="1"/>
      <c r="IXG147" s="1"/>
      <c r="IXH147" s="1"/>
      <c r="IXI147" s="1"/>
      <c r="IXJ147" s="1"/>
      <c r="IXK147" s="1"/>
      <c r="IXL147" s="1"/>
      <c r="IXM147" s="1"/>
      <c r="IXN147" s="1"/>
      <c r="IXO147" s="1"/>
      <c r="IXP147" s="1"/>
      <c r="IXQ147" s="1"/>
      <c r="IXR147" s="1"/>
      <c r="IXS147" s="1"/>
      <c r="IXT147" s="1"/>
      <c r="IXU147" s="1"/>
      <c r="IXV147" s="1"/>
      <c r="IXW147" s="1"/>
      <c r="IXX147" s="1"/>
      <c r="IXY147" s="1"/>
      <c r="IXZ147" s="1"/>
      <c r="IYA147" s="1"/>
      <c r="IYB147" s="1"/>
      <c r="IYC147" s="1"/>
      <c r="IYD147" s="1"/>
      <c r="IYE147" s="1"/>
      <c r="IYF147" s="1"/>
      <c r="IYG147" s="1"/>
      <c r="IYH147" s="1"/>
      <c r="IYI147" s="1"/>
      <c r="IYJ147" s="1"/>
      <c r="IYK147" s="1"/>
      <c r="IYL147" s="1"/>
      <c r="IYM147" s="1"/>
      <c r="IYN147" s="1"/>
      <c r="IYO147" s="1"/>
      <c r="IYP147" s="1"/>
      <c r="IYQ147" s="1"/>
      <c r="IYR147" s="1"/>
      <c r="IYS147" s="1"/>
      <c r="IYT147" s="1"/>
      <c r="IYU147" s="1"/>
      <c r="IYV147" s="1"/>
      <c r="IYW147" s="1"/>
      <c r="IYX147" s="1"/>
      <c r="IYY147" s="1"/>
      <c r="IYZ147" s="1"/>
      <c r="IZA147" s="1"/>
      <c r="IZB147" s="1"/>
      <c r="IZC147" s="1"/>
      <c r="IZD147" s="1"/>
      <c r="IZE147" s="1"/>
      <c r="IZF147" s="1"/>
      <c r="IZG147" s="1"/>
      <c r="IZH147" s="1"/>
      <c r="IZI147" s="1"/>
      <c r="IZJ147" s="1"/>
      <c r="IZK147" s="1"/>
      <c r="IZL147" s="1"/>
      <c r="IZM147" s="1"/>
      <c r="IZN147" s="1"/>
      <c r="IZO147" s="1"/>
      <c r="IZP147" s="1"/>
      <c r="IZQ147" s="1"/>
      <c r="IZR147" s="1"/>
      <c r="IZS147" s="1"/>
      <c r="IZT147" s="1"/>
      <c r="IZU147" s="1"/>
      <c r="IZV147" s="1"/>
      <c r="IZW147" s="1"/>
      <c r="IZX147" s="1"/>
      <c r="IZY147" s="1"/>
      <c r="IZZ147" s="1"/>
      <c r="JAA147" s="1"/>
      <c r="JAB147" s="1"/>
      <c r="JAC147" s="1"/>
      <c r="JAD147" s="1"/>
      <c r="JAE147" s="1"/>
      <c r="JAF147" s="1"/>
      <c r="JAG147" s="1"/>
      <c r="JAH147" s="1"/>
      <c r="JAI147" s="1"/>
      <c r="JAJ147" s="1"/>
      <c r="JAK147" s="1"/>
      <c r="JAL147" s="1"/>
      <c r="JAM147" s="1"/>
      <c r="JAN147" s="1"/>
      <c r="JAO147" s="1"/>
      <c r="JAP147" s="1"/>
      <c r="JAQ147" s="1"/>
      <c r="JAR147" s="1"/>
      <c r="JAS147" s="1"/>
      <c r="JAT147" s="1"/>
      <c r="JAU147" s="1"/>
      <c r="JAV147" s="1"/>
      <c r="JAW147" s="1"/>
      <c r="JAX147" s="1"/>
      <c r="JAY147" s="1"/>
      <c r="JAZ147" s="1"/>
      <c r="JBA147" s="1"/>
      <c r="JBB147" s="1"/>
      <c r="JBC147" s="1"/>
      <c r="JBD147" s="1"/>
      <c r="JBE147" s="1"/>
      <c r="JBF147" s="1"/>
      <c r="JBG147" s="1"/>
      <c r="JBH147" s="1"/>
      <c r="JBI147" s="1"/>
      <c r="JBJ147" s="1"/>
      <c r="JBK147" s="1"/>
      <c r="JBL147" s="1"/>
      <c r="JBM147" s="1"/>
      <c r="JBN147" s="1"/>
      <c r="JBO147" s="1"/>
      <c r="JBP147" s="1"/>
      <c r="JBQ147" s="1"/>
      <c r="JBR147" s="1"/>
      <c r="JBS147" s="1"/>
      <c r="JBT147" s="1"/>
      <c r="JBU147" s="1"/>
      <c r="JBV147" s="1"/>
      <c r="JBW147" s="1"/>
      <c r="JBX147" s="1"/>
      <c r="JBY147" s="1"/>
      <c r="JBZ147" s="1"/>
      <c r="JCA147" s="1"/>
      <c r="JCB147" s="1"/>
      <c r="JCC147" s="1"/>
      <c r="JCD147" s="1"/>
      <c r="JCE147" s="1"/>
      <c r="JCF147" s="1"/>
      <c r="JCG147" s="1"/>
      <c r="JCH147" s="1"/>
      <c r="JCI147" s="1"/>
      <c r="JCJ147" s="1"/>
      <c r="JCK147" s="1"/>
      <c r="JCL147" s="1"/>
      <c r="JCM147" s="1"/>
      <c r="JCN147" s="1"/>
      <c r="JCO147" s="1"/>
      <c r="JCP147" s="1"/>
      <c r="JCQ147" s="1"/>
      <c r="JCR147" s="1"/>
      <c r="JCS147" s="1"/>
      <c r="JCT147" s="1"/>
      <c r="JCU147" s="1"/>
      <c r="JCV147" s="1"/>
      <c r="JCW147" s="1"/>
      <c r="JCX147" s="1"/>
      <c r="JCY147" s="1"/>
      <c r="JCZ147" s="1"/>
      <c r="JDA147" s="1"/>
      <c r="JDB147" s="1"/>
      <c r="JDC147" s="1"/>
      <c r="JDD147" s="1"/>
      <c r="JDE147" s="1"/>
      <c r="JDF147" s="1"/>
      <c r="JDG147" s="1"/>
      <c r="JDH147" s="1"/>
      <c r="JDI147" s="1"/>
      <c r="JDJ147" s="1"/>
      <c r="JDK147" s="1"/>
      <c r="JDL147" s="1"/>
      <c r="JDM147" s="1"/>
      <c r="JDN147" s="1"/>
      <c r="JDO147" s="1"/>
      <c r="JDP147" s="1"/>
      <c r="JDQ147" s="1"/>
      <c r="JDR147" s="1"/>
      <c r="JDS147" s="1"/>
      <c r="JDT147" s="1"/>
      <c r="JDU147" s="1"/>
      <c r="JDV147" s="1"/>
      <c r="JDW147" s="1"/>
      <c r="JDX147" s="1"/>
      <c r="JDY147" s="1"/>
      <c r="JDZ147" s="1"/>
      <c r="JEA147" s="1"/>
      <c r="JEB147" s="1"/>
      <c r="JEC147" s="1"/>
      <c r="JED147" s="1"/>
      <c r="JEE147" s="1"/>
      <c r="JEF147" s="1"/>
      <c r="JEG147" s="1"/>
      <c r="JEH147" s="1"/>
      <c r="JEI147" s="1"/>
      <c r="JEJ147" s="1"/>
      <c r="JEK147" s="1"/>
      <c r="JEL147" s="1"/>
      <c r="JEM147" s="1"/>
      <c r="JEN147" s="1"/>
      <c r="JEO147" s="1"/>
      <c r="JEP147" s="1"/>
      <c r="JEQ147" s="1"/>
      <c r="JER147" s="1"/>
      <c r="JES147" s="1"/>
      <c r="JET147" s="1"/>
      <c r="JEU147" s="1"/>
      <c r="JEV147" s="1"/>
      <c r="JEW147" s="1"/>
      <c r="JEX147" s="1"/>
      <c r="JEY147" s="1"/>
      <c r="JEZ147" s="1"/>
      <c r="JFA147" s="1"/>
      <c r="JFB147" s="1"/>
      <c r="JFC147" s="1"/>
      <c r="JFD147" s="1"/>
      <c r="JFE147" s="1"/>
      <c r="JFF147" s="1"/>
      <c r="JFG147" s="1"/>
      <c r="JFH147" s="1"/>
      <c r="JFI147" s="1"/>
      <c r="JFJ147" s="1"/>
      <c r="JFK147" s="1"/>
      <c r="JFL147" s="1"/>
      <c r="JFM147" s="1"/>
      <c r="JFN147" s="1"/>
      <c r="JFO147" s="1"/>
      <c r="JFP147" s="1"/>
      <c r="JFQ147" s="1"/>
      <c r="JFR147" s="1"/>
      <c r="JFS147" s="1"/>
      <c r="JFT147" s="1"/>
      <c r="JFU147" s="1"/>
      <c r="JFV147" s="1"/>
      <c r="JFW147" s="1"/>
      <c r="JFX147" s="1"/>
      <c r="JFY147" s="1"/>
      <c r="JFZ147" s="1"/>
      <c r="JGA147" s="1"/>
      <c r="JGB147" s="1"/>
      <c r="JGC147" s="1"/>
      <c r="JGD147" s="1"/>
      <c r="JGE147" s="1"/>
      <c r="JGF147" s="1"/>
      <c r="JGG147" s="1"/>
      <c r="JGH147" s="1"/>
      <c r="JGI147" s="1"/>
      <c r="JGJ147" s="1"/>
      <c r="JGK147" s="1"/>
      <c r="JGL147" s="1"/>
      <c r="JGM147" s="1"/>
      <c r="JGN147" s="1"/>
      <c r="JGO147" s="1"/>
      <c r="JGP147" s="1"/>
      <c r="JGQ147" s="1"/>
      <c r="JGR147" s="1"/>
      <c r="JGS147" s="1"/>
      <c r="JGT147" s="1"/>
      <c r="JGU147" s="1"/>
      <c r="JGV147" s="1"/>
      <c r="JGW147" s="1"/>
      <c r="JGX147" s="1"/>
      <c r="JGY147" s="1"/>
      <c r="JGZ147" s="1"/>
      <c r="JHA147" s="1"/>
      <c r="JHB147" s="1"/>
      <c r="JHC147" s="1"/>
      <c r="JHD147" s="1"/>
      <c r="JHE147" s="1"/>
      <c r="JHF147" s="1"/>
      <c r="JHG147" s="1"/>
      <c r="JHH147" s="1"/>
      <c r="JHI147" s="1"/>
      <c r="JHJ147" s="1"/>
      <c r="JHK147" s="1"/>
      <c r="JHL147" s="1"/>
      <c r="JHM147" s="1"/>
      <c r="JHN147" s="1"/>
      <c r="JHO147" s="1"/>
      <c r="JHP147" s="1"/>
      <c r="JHQ147" s="1"/>
      <c r="JHR147" s="1"/>
      <c r="JHS147" s="1"/>
      <c r="JHT147" s="1"/>
      <c r="JHU147" s="1"/>
      <c r="JHV147" s="1"/>
      <c r="JHW147" s="1"/>
      <c r="JHX147" s="1"/>
      <c r="JHY147" s="1"/>
      <c r="JHZ147" s="1"/>
      <c r="JIA147" s="1"/>
      <c r="JIB147" s="1"/>
      <c r="JIC147" s="1"/>
      <c r="JID147" s="1"/>
      <c r="JIE147" s="1"/>
      <c r="JIF147" s="1"/>
      <c r="JIG147" s="1"/>
      <c r="JIH147" s="1"/>
      <c r="JII147" s="1"/>
      <c r="JIJ147" s="1"/>
      <c r="JIK147" s="1"/>
      <c r="JIL147" s="1"/>
      <c r="JIM147" s="1"/>
      <c r="JIN147" s="1"/>
      <c r="JIO147" s="1"/>
      <c r="JIP147" s="1"/>
      <c r="JIQ147" s="1"/>
      <c r="JIR147" s="1"/>
      <c r="JIS147" s="1"/>
      <c r="JIT147" s="1"/>
      <c r="JIU147" s="1"/>
      <c r="JIV147" s="1"/>
      <c r="JIW147" s="1"/>
      <c r="JIX147" s="1"/>
      <c r="JIY147" s="1"/>
      <c r="JIZ147" s="1"/>
      <c r="JJA147" s="1"/>
      <c r="JJB147" s="1"/>
      <c r="JJC147" s="1"/>
      <c r="JJD147" s="1"/>
      <c r="JJE147" s="1"/>
      <c r="JJF147" s="1"/>
      <c r="JJG147" s="1"/>
      <c r="JJH147" s="1"/>
      <c r="JJI147" s="1"/>
      <c r="JJJ147" s="1"/>
      <c r="JJK147" s="1"/>
      <c r="JJL147" s="1"/>
      <c r="JJM147" s="1"/>
      <c r="JJN147" s="1"/>
      <c r="JJO147" s="1"/>
      <c r="JJP147" s="1"/>
      <c r="JJQ147" s="1"/>
      <c r="JJR147" s="1"/>
      <c r="JJS147" s="1"/>
      <c r="JJT147" s="1"/>
      <c r="JJU147" s="1"/>
      <c r="JJV147" s="1"/>
      <c r="JJW147" s="1"/>
      <c r="JJX147" s="1"/>
      <c r="JJY147" s="1"/>
      <c r="JJZ147" s="1"/>
      <c r="JKA147" s="1"/>
      <c r="JKB147" s="1"/>
      <c r="JKC147" s="1"/>
      <c r="JKD147" s="1"/>
      <c r="JKE147" s="1"/>
      <c r="JKF147" s="1"/>
      <c r="JKG147" s="1"/>
      <c r="JKH147" s="1"/>
      <c r="JKI147" s="1"/>
      <c r="JKJ147" s="1"/>
      <c r="JKK147" s="1"/>
      <c r="JKL147" s="1"/>
      <c r="JKM147" s="1"/>
      <c r="JKN147" s="1"/>
      <c r="JKO147" s="1"/>
      <c r="JKP147" s="1"/>
      <c r="JKQ147" s="1"/>
      <c r="JKR147" s="1"/>
      <c r="JKS147" s="1"/>
      <c r="JKT147" s="1"/>
      <c r="JKU147" s="1"/>
      <c r="JKV147" s="1"/>
      <c r="JKW147" s="1"/>
      <c r="JKX147" s="1"/>
      <c r="JKY147" s="1"/>
      <c r="JKZ147" s="1"/>
      <c r="JLA147" s="1"/>
      <c r="JLB147" s="1"/>
      <c r="JLC147" s="1"/>
      <c r="JLD147" s="1"/>
      <c r="JLE147" s="1"/>
      <c r="JLF147" s="1"/>
      <c r="JLG147" s="1"/>
      <c r="JLH147" s="1"/>
      <c r="JLI147" s="1"/>
      <c r="JLJ147" s="1"/>
      <c r="JLK147" s="1"/>
      <c r="JLL147" s="1"/>
      <c r="JLM147" s="1"/>
      <c r="JLN147" s="1"/>
      <c r="JLO147" s="1"/>
      <c r="JLP147" s="1"/>
      <c r="JLQ147" s="1"/>
      <c r="JLR147" s="1"/>
      <c r="JLS147" s="1"/>
      <c r="JLT147" s="1"/>
      <c r="JLU147" s="1"/>
      <c r="JLV147" s="1"/>
      <c r="JLW147" s="1"/>
      <c r="JLX147" s="1"/>
      <c r="JLY147" s="1"/>
      <c r="JLZ147" s="1"/>
      <c r="JMA147" s="1"/>
      <c r="JMB147" s="1"/>
      <c r="JMC147" s="1"/>
      <c r="JMD147" s="1"/>
      <c r="JME147" s="1"/>
      <c r="JMF147" s="1"/>
      <c r="JMG147" s="1"/>
      <c r="JMH147" s="1"/>
      <c r="JMI147" s="1"/>
      <c r="JMJ147" s="1"/>
      <c r="JMK147" s="1"/>
      <c r="JML147" s="1"/>
      <c r="JMM147" s="1"/>
      <c r="JMN147" s="1"/>
      <c r="JMO147" s="1"/>
      <c r="JMP147" s="1"/>
      <c r="JMQ147" s="1"/>
      <c r="JMR147" s="1"/>
      <c r="JMS147" s="1"/>
      <c r="JMT147" s="1"/>
      <c r="JMU147" s="1"/>
      <c r="JMV147" s="1"/>
      <c r="JMW147" s="1"/>
      <c r="JMX147" s="1"/>
      <c r="JMY147" s="1"/>
      <c r="JMZ147" s="1"/>
      <c r="JNA147" s="1"/>
      <c r="JNB147" s="1"/>
      <c r="JNC147" s="1"/>
      <c r="JND147" s="1"/>
      <c r="JNE147" s="1"/>
      <c r="JNF147" s="1"/>
      <c r="JNG147" s="1"/>
      <c r="JNH147" s="1"/>
      <c r="JNI147" s="1"/>
      <c r="JNJ147" s="1"/>
      <c r="JNK147" s="1"/>
      <c r="JNL147" s="1"/>
      <c r="JNM147" s="1"/>
      <c r="JNN147" s="1"/>
      <c r="JNO147" s="1"/>
      <c r="JNP147" s="1"/>
      <c r="JNQ147" s="1"/>
      <c r="JNR147" s="1"/>
      <c r="JNS147" s="1"/>
      <c r="JNT147" s="1"/>
      <c r="JNU147" s="1"/>
      <c r="JNV147" s="1"/>
      <c r="JNW147" s="1"/>
      <c r="JNX147" s="1"/>
      <c r="JNY147" s="1"/>
      <c r="JNZ147" s="1"/>
      <c r="JOA147" s="1"/>
      <c r="JOB147" s="1"/>
      <c r="JOC147" s="1"/>
      <c r="JOD147" s="1"/>
      <c r="JOE147" s="1"/>
      <c r="JOF147" s="1"/>
      <c r="JOG147" s="1"/>
      <c r="JOH147" s="1"/>
      <c r="JOI147" s="1"/>
      <c r="JOJ147" s="1"/>
      <c r="JOK147" s="1"/>
      <c r="JOL147" s="1"/>
      <c r="JOM147" s="1"/>
      <c r="JON147" s="1"/>
      <c r="JOO147" s="1"/>
      <c r="JOP147" s="1"/>
      <c r="JOQ147" s="1"/>
      <c r="JOR147" s="1"/>
      <c r="JOS147" s="1"/>
      <c r="JOT147" s="1"/>
      <c r="JOU147" s="1"/>
      <c r="JOV147" s="1"/>
      <c r="JOW147" s="1"/>
      <c r="JOX147" s="1"/>
      <c r="JOY147" s="1"/>
      <c r="JOZ147" s="1"/>
      <c r="JPA147" s="1"/>
      <c r="JPB147" s="1"/>
      <c r="JPC147" s="1"/>
      <c r="JPD147" s="1"/>
      <c r="JPE147" s="1"/>
      <c r="JPF147" s="1"/>
      <c r="JPG147" s="1"/>
      <c r="JPH147" s="1"/>
      <c r="JPI147" s="1"/>
      <c r="JPJ147" s="1"/>
      <c r="JPK147" s="1"/>
      <c r="JPL147" s="1"/>
      <c r="JPM147" s="1"/>
      <c r="JPN147" s="1"/>
      <c r="JPO147" s="1"/>
      <c r="JPP147" s="1"/>
      <c r="JPQ147" s="1"/>
      <c r="JPR147" s="1"/>
      <c r="JPS147" s="1"/>
      <c r="JPT147" s="1"/>
      <c r="JPU147" s="1"/>
      <c r="JPV147" s="1"/>
      <c r="JPW147" s="1"/>
      <c r="JPX147" s="1"/>
      <c r="JPY147" s="1"/>
      <c r="JPZ147" s="1"/>
      <c r="JQA147" s="1"/>
      <c r="JQB147" s="1"/>
      <c r="JQC147" s="1"/>
      <c r="JQD147" s="1"/>
      <c r="JQE147" s="1"/>
      <c r="JQF147" s="1"/>
      <c r="JQG147" s="1"/>
      <c r="JQH147" s="1"/>
      <c r="JQI147" s="1"/>
      <c r="JQJ147" s="1"/>
      <c r="JQK147" s="1"/>
      <c r="JQL147" s="1"/>
      <c r="JQM147" s="1"/>
      <c r="JQN147" s="1"/>
      <c r="JQO147" s="1"/>
      <c r="JQP147" s="1"/>
      <c r="JQQ147" s="1"/>
      <c r="JQR147" s="1"/>
      <c r="JQS147" s="1"/>
      <c r="JQT147" s="1"/>
      <c r="JQU147" s="1"/>
      <c r="JQV147" s="1"/>
      <c r="JQW147" s="1"/>
      <c r="JQX147" s="1"/>
      <c r="JQY147" s="1"/>
      <c r="JQZ147" s="1"/>
      <c r="JRA147" s="1"/>
      <c r="JRB147" s="1"/>
      <c r="JRC147" s="1"/>
      <c r="JRD147" s="1"/>
      <c r="JRE147" s="1"/>
      <c r="JRF147" s="1"/>
      <c r="JRG147" s="1"/>
      <c r="JRH147" s="1"/>
      <c r="JRI147" s="1"/>
      <c r="JRJ147" s="1"/>
      <c r="JRK147" s="1"/>
      <c r="JRL147" s="1"/>
      <c r="JRM147" s="1"/>
      <c r="JRN147" s="1"/>
      <c r="JRO147" s="1"/>
      <c r="JRP147" s="1"/>
      <c r="JRQ147" s="1"/>
      <c r="JRR147" s="1"/>
      <c r="JRS147" s="1"/>
      <c r="JRT147" s="1"/>
      <c r="JRU147" s="1"/>
      <c r="JRV147" s="1"/>
      <c r="JRW147" s="1"/>
      <c r="JRX147" s="1"/>
      <c r="JRY147" s="1"/>
      <c r="JRZ147" s="1"/>
      <c r="JSA147" s="1"/>
      <c r="JSB147" s="1"/>
      <c r="JSC147" s="1"/>
      <c r="JSD147" s="1"/>
      <c r="JSE147" s="1"/>
      <c r="JSF147" s="1"/>
      <c r="JSG147" s="1"/>
      <c r="JSH147" s="1"/>
      <c r="JSI147" s="1"/>
      <c r="JSJ147" s="1"/>
      <c r="JSK147" s="1"/>
      <c r="JSL147" s="1"/>
      <c r="JSM147" s="1"/>
      <c r="JSN147" s="1"/>
      <c r="JSO147" s="1"/>
      <c r="JSP147" s="1"/>
      <c r="JSQ147" s="1"/>
      <c r="JSR147" s="1"/>
      <c r="JSS147" s="1"/>
      <c r="JST147" s="1"/>
      <c r="JSU147" s="1"/>
      <c r="JSV147" s="1"/>
      <c r="JSW147" s="1"/>
      <c r="JSX147" s="1"/>
      <c r="JSY147" s="1"/>
      <c r="JSZ147" s="1"/>
      <c r="JTA147" s="1"/>
      <c r="JTB147" s="1"/>
      <c r="JTC147" s="1"/>
      <c r="JTD147" s="1"/>
      <c r="JTE147" s="1"/>
      <c r="JTF147" s="1"/>
      <c r="JTG147" s="1"/>
      <c r="JTH147" s="1"/>
      <c r="JTI147" s="1"/>
      <c r="JTJ147" s="1"/>
      <c r="JTK147" s="1"/>
      <c r="JTL147" s="1"/>
      <c r="JTM147" s="1"/>
      <c r="JTN147" s="1"/>
      <c r="JTO147" s="1"/>
      <c r="JTP147" s="1"/>
      <c r="JTQ147" s="1"/>
      <c r="JTR147" s="1"/>
      <c r="JTS147" s="1"/>
      <c r="JTT147" s="1"/>
      <c r="JTU147" s="1"/>
      <c r="JTV147" s="1"/>
      <c r="JTW147" s="1"/>
      <c r="JTX147" s="1"/>
      <c r="JTY147" s="1"/>
      <c r="JTZ147" s="1"/>
      <c r="JUA147" s="1"/>
      <c r="JUB147" s="1"/>
      <c r="JUC147" s="1"/>
      <c r="JUD147" s="1"/>
      <c r="JUE147" s="1"/>
      <c r="JUF147" s="1"/>
      <c r="JUG147" s="1"/>
      <c r="JUH147" s="1"/>
      <c r="JUI147" s="1"/>
      <c r="JUJ147" s="1"/>
      <c r="JUK147" s="1"/>
      <c r="JUL147" s="1"/>
      <c r="JUM147" s="1"/>
      <c r="JUN147" s="1"/>
      <c r="JUO147" s="1"/>
      <c r="JUP147" s="1"/>
      <c r="JUQ147" s="1"/>
      <c r="JUR147" s="1"/>
      <c r="JUS147" s="1"/>
      <c r="JUT147" s="1"/>
      <c r="JUU147" s="1"/>
      <c r="JUV147" s="1"/>
      <c r="JUW147" s="1"/>
      <c r="JUX147" s="1"/>
      <c r="JUY147" s="1"/>
      <c r="JUZ147" s="1"/>
      <c r="JVA147" s="1"/>
      <c r="JVB147" s="1"/>
      <c r="JVC147" s="1"/>
      <c r="JVD147" s="1"/>
      <c r="JVE147" s="1"/>
      <c r="JVF147" s="1"/>
      <c r="JVG147" s="1"/>
      <c r="JVH147" s="1"/>
      <c r="JVI147" s="1"/>
      <c r="JVJ147" s="1"/>
      <c r="JVK147" s="1"/>
      <c r="JVL147" s="1"/>
      <c r="JVM147" s="1"/>
      <c r="JVN147" s="1"/>
      <c r="JVO147" s="1"/>
      <c r="JVP147" s="1"/>
      <c r="JVQ147" s="1"/>
      <c r="JVR147" s="1"/>
      <c r="JVS147" s="1"/>
      <c r="JVT147" s="1"/>
      <c r="JVU147" s="1"/>
      <c r="JVV147" s="1"/>
      <c r="JVW147" s="1"/>
      <c r="JVX147" s="1"/>
      <c r="JVY147" s="1"/>
      <c r="JVZ147" s="1"/>
      <c r="JWA147" s="1"/>
      <c r="JWB147" s="1"/>
      <c r="JWC147" s="1"/>
      <c r="JWD147" s="1"/>
      <c r="JWE147" s="1"/>
      <c r="JWF147" s="1"/>
      <c r="JWG147" s="1"/>
      <c r="JWH147" s="1"/>
      <c r="JWI147" s="1"/>
      <c r="JWJ147" s="1"/>
      <c r="JWK147" s="1"/>
      <c r="JWL147" s="1"/>
      <c r="JWM147" s="1"/>
      <c r="JWN147" s="1"/>
      <c r="JWO147" s="1"/>
      <c r="JWP147" s="1"/>
      <c r="JWQ147" s="1"/>
      <c r="JWR147" s="1"/>
      <c r="JWS147" s="1"/>
      <c r="JWT147" s="1"/>
      <c r="JWU147" s="1"/>
      <c r="JWV147" s="1"/>
      <c r="JWW147" s="1"/>
      <c r="JWX147" s="1"/>
      <c r="JWY147" s="1"/>
      <c r="JWZ147" s="1"/>
      <c r="JXA147" s="1"/>
      <c r="JXB147" s="1"/>
      <c r="JXC147" s="1"/>
      <c r="JXD147" s="1"/>
      <c r="JXE147" s="1"/>
      <c r="JXF147" s="1"/>
      <c r="JXG147" s="1"/>
      <c r="JXH147" s="1"/>
      <c r="JXI147" s="1"/>
      <c r="JXJ147" s="1"/>
      <c r="JXK147" s="1"/>
      <c r="JXL147" s="1"/>
      <c r="JXM147" s="1"/>
      <c r="JXN147" s="1"/>
      <c r="JXO147" s="1"/>
      <c r="JXP147" s="1"/>
      <c r="JXQ147" s="1"/>
      <c r="JXR147" s="1"/>
      <c r="JXS147" s="1"/>
      <c r="JXT147" s="1"/>
      <c r="JXU147" s="1"/>
      <c r="JXV147" s="1"/>
      <c r="JXW147" s="1"/>
      <c r="JXX147" s="1"/>
      <c r="JXY147" s="1"/>
      <c r="JXZ147" s="1"/>
      <c r="JYA147" s="1"/>
      <c r="JYB147" s="1"/>
      <c r="JYC147" s="1"/>
      <c r="JYD147" s="1"/>
      <c r="JYE147" s="1"/>
      <c r="JYF147" s="1"/>
      <c r="JYG147" s="1"/>
      <c r="JYH147" s="1"/>
      <c r="JYI147" s="1"/>
      <c r="JYJ147" s="1"/>
      <c r="JYK147" s="1"/>
      <c r="JYL147" s="1"/>
      <c r="JYM147" s="1"/>
      <c r="JYN147" s="1"/>
      <c r="JYO147" s="1"/>
      <c r="JYP147" s="1"/>
      <c r="JYQ147" s="1"/>
      <c r="JYR147" s="1"/>
      <c r="JYS147" s="1"/>
      <c r="JYT147" s="1"/>
      <c r="JYU147" s="1"/>
      <c r="JYV147" s="1"/>
      <c r="JYW147" s="1"/>
      <c r="JYX147" s="1"/>
      <c r="JYY147" s="1"/>
      <c r="JYZ147" s="1"/>
      <c r="JZA147" s="1"/>
      <c r="JZB147" s="1"/>
      <c r="JZC147" s="1"/>
      <c r="JZD147" s="1"/>
      <c r="JZE147" s="1"/>
      <c r="JZF147" s="1"/>
      <c r="JZG147" s="1"/>
      <c r="JZH147" s="1"/>
      <c r="JZI147" s="1"/>
      <c r="JZJ147" s="1"/>
      <c r="JZK147" s="1"/>
      <c r="JZL147" s="1"/>
      <c r="JZM147" s="1"/>
      <c r="JZN147" s="1"/>
      <c r="JZO147" s="1"/>
      <c r="JZP147" s="1"/>
      <c r="JZQ147" s="1"/>
      <c r="JZR147" s="1"/>
      <c r="JZS147" s="1"/>
      <c r="JZT147" s="1"/>
      <c r="JZU147" s="1"/>
      <c r="JZV147" s="1"/>
      <c r="JZW147" s="1"/>
      <c r="JZX147" s="1"/>
      <c r="JZY147" s="1"/>
      <c r="JZZ147" s="1"/>
      <c r="KAA147" s="1"/>
      <c r="KAB147" s="1"/>
      <c r="KAC147" s="1"/>
      <c r="KAD147" s="1"/>
      <c r="KAE147" s="1"/>
      <c r="KAF147" s="1"/>
      <c r="KAG147" s="1"/>
      <c r="KAH147" s="1"/>
      <c r="KAI147" s="1"/>
      <c r="KAJ147" s="1"/>
      <c r="KAK147" s="1"/>
      <c r="KAL147" s="1"/>
      <c r="KAM147" s="1"/>
      <c r="KAN147" s="1"/>
      <c r="KAO147" s="1"/>
      <c r="KAP147" s="1"/>
      <c r="KAQ147" s="1"/>
      <c r="KAR147" s="1"/>
      <c r="KAS147" s="1"/>
      <c r="KAT147" s="1"/>
      <c r="KAU147" s="1"/>
      <c r="KAV147" s="1"/>
      <c r="KAW147" s="1"/>
      <c r="KAX147" s="1"/>
      <c r="KAY147" s="1"/>
      <c r="KAZ147" s="1"/>
      <c r="KBA147" s="1"/>
      <c r="KBB147" s="1"/>
      <c r="KBC147" s="1"/>
      <c r="KBD147" s="1"/>
      <c r="KBE147" s="1"/>
      <c r="KBF147" s="1"/>
      <c r="KBG147" s="1"/>
      <c r="KBH147" s="1"/>
      <c r="KBI147" s="1"/>
      <c r="KBJ147" s="1"/>
      <c r="KBK147" s="1"/>
      <c r="KBL147" s="1"/>
      <c r="KBM147" s="1"/>
      <c r="KBN147" s="1"/>
      <c r="KBO147" s="1"/>
      <c r="KBP147" s="1"/>
      <c r="KBQ147" s="1"/>
      <c r="KBR147" s="1"/>
      <c r="KBS147" s="1"/>
      <c r="KBT147" s="1"/>
      <c r="KBU147" s="1"/>
      <c r="KBV147" s="1"/>
      <c r="KBW147" s="1"/>
      <c r="KBX147" s="1"/>
      <c r="KBY147" s="1"/>
      <c r="KBZ147" s="1"/>
      <c r="KCA147" s="1"/>
      <c r="KCB147" s="1"/>
      <c r="KCC147" s="1"/>
      <c r="KCD147" s="1"/>
      <c r="KCE147" s="1"/>
      <c r="KCF147" s="1"/>
      <c r="KCG147" s="1"/>
      <c r="KCH147" s="1"/>
      <c r="KCI147" s="1"/>
      <c r="KCJ147" s="1"/>
      <c r="KCK147" s="1"/>
      <c r="KCL147" s="1"/>
      <c r="KCM147" s="1"/>
      <c r="KCN147" s="1"/>
      <c r="KCO147" s="1"/>
      <c r="KCP147" s="1"/>
      <c r="KCQ147" s="1"/>
      <c r="KCR147" s="1"/>
      <c r="KCS147" s="1"/>
      <c r="KCT147" s="1"/>
      <c r="KCU147" s="1"/>
      <c r="KCV147" s="1"/>
      <c r="KCW147" s="1"/>
      <c r="KCX147" s="1"/>
      <c r="KCY147" s="1"/>
      <c r="KCZ147" s="1"/>
      <c r="KDA147" s="1"/>
      <c r="KDB147" s="1"/>
      <c r="KDC147" s="1"/>
      <c r="KDD147" s="1"/>
      <c r="KDE147" s="1"/>
      <c r="KDF147" s="1"/>
      <c r="KDG147" s="1"/>
      <c r="KDH147" s="1"/>
      <c r="KDI147" s="1"/>
      <c r="KDJ147" s="1"/>
      <c r="KDK147" s="1"/>
      <c r="KDL147" s="1"/>
      <c r="KDM147" s="1"/>
      <c r="KDN147" s="1"/>
      <c r="KDO147" s="1"/>
      <c r="KDP147" s="1"/>
      <c r="KDQ147" s="1"/>
      <c r="KDR147" s="1"/>
      <c r="KDS147" s="1"/>
      <c r="KDT147" s="1"/>
      <c r="KDU147" s="1"/>
      <c r="KDV147" s="1"/>
      <c r="KDW147" s="1"/>
      <c r="KDX147" s="1"/>
      <c r="KDY147" s="1"/>
      <c r="KDZ147" s="1"/>
      <c r="KEA147" s="1"/>
      <c r="KEB147" s="1"/>
      <c r="KEC147" s="1"/>
      <c r="KED147" s="1"/>
      <c r="KEE147" s="1"/>
      <c r="KEF147" s="1"/>
      <c r="KEG147" s="1"/>
      <c r="KEH147" s="1"/>
      <c r="KEI147" s="1"/>
      <c r="KEJ147" s="1"/>
      <c r="KEK147" s="1"/>
      <c r="KEL147" s="1"/>
      <c r="KEM147" s="1"/>
      <c r="KEN147" s="1"/>
      <c r="KEO147" s="1"/>
      <c r="KEP147" s="1"/>
      <c r="KEQ147" s="1"/>
      <c r="KER147" s="1"/>
      <c r="KES147" s="1"/>
      <c r="KET147" s="1"/>
      <c r="KEU147" s="1"/>
      <c r="KEV147" s="1"/>
      <c r="KEW147" s="1"/>
      <c r="KEX147" s="1"/>
      <c r="KEY147" s="1"/>
      <c r="KEZ147" s="1"/>
      <c r="KFA147" s="1"/>
      <c r="KFB147" s="1"/>
      <c r="KFC147" s="1"/>
      <c r="KFD147" s="1"/>
      <c r="KFE147" s="1"/>
      <c r="KFF147" s="1"/>
      <c r="KFG147" s="1"/>
      <c r="KFH147" s="1"/>
      <c r="KFI147" s="1"/>
      <c r="KFJ147" s="1"/>
      <c r="KFK147" s="1"/>
      <c r="KFL147" s="1"/>
      <c r="KFM147" s="1"/>
      <c r="KFN147" s="1"/>
      <c r="KFO147" s="1"/>
      <c r="KFP147" s="1"/>
      <c r="KFQ147" s="1"/>
      <c r="KFR147" s="1"/>
      <c r="KFS147" s="1"/>
      <c r="KFT147" s="1"/>
      <c r="KFU147" s="1"/>
      <c r="KFV147" s="1"/>
      <c r="KFW147" s="1"/>
      <c r="KFX147" s="1"/>
      <c r="KFY147" s="1"/>
      <c r="KFZ147" s="1"/>
      <c r="KGA147" s="1"/>
      <c r="KGB147" s="1"/>
      <c r="KGC147" s="1"/>
      <c r="KGD147" s="1"/>
      <c r="KGE147" s="1"/>
      <c r="KGF147" s="1"/>
      <c r="KGG147" s="1"/>
      <c r="KGH147" s="1"/>
      <c r="KGI147" s="1"/>
      <c r="KGJ147" s="1"/>
      <c r="KGK147" s="1"/>
      <c r="KGL147" s="1"/>
      <c r="KGM147" s="1"/>
      <c r="KGN147" s="1"/>
      <c r="KGO147" s="1"/>
      <c r="KGP147" s="1"/>
      <c r="KGQ147" s="1"/>
      <c r="KGR147" s="1"/>
      <c r="KGS147" s="1"/>
      <c r="KGT147" s="1"/>
      <c r="KGU147" s="1"/>
      <c r="KGV147" s="1"/>
      <c r="KGW147" s="1"/>
      <c r="KGX147" s="1"/>
      <c r="KGY147" s="1"/>
      <c r="KGZ147" s="1"/>
      <c r="KHA147" s="1"/>
      <c r="KHB147" s="1"/>
      <c r="KHC147" s="1"/>
      <c r="KHD147" s="1"/>
      <c r="KHE147" s="1"/>
      <c r="KHF147" s="1"/>
      <c r="KHG147" s="1"/>
      <c r="KHH147" s="1"/>
      <c r="KHI147" s="1"/>
      <c r="KHJ147" s="1"/>
      <c r="KHK147" s="1"/>
      <c r="KHL147" s="1"/>
      <c r="KHM147" s="1"/>
      <c r="KHN147" s="1"/>
      <c r="KHO147" s="1"/>
      <c r="KHP147" s="1"/>
      <c r="KHQ147" s="1"/>
      <c r="KHR147" s="1"/>
      <c r="KHS147" s="1"/>
      <c r="KHT147" s="1"/>
      <c r="KHU147" s="1"/>
      <c r="KHV147" s="1"/>
      <c r="KHW147" s="1"/>
      <c r="KHX147" s="1"/>
      <c r="KHY147" s="1"/>
      <c r="KHZ147" s="1"/>
      <c r="KIA147" s="1"/>
      <c r="KIB147" s="1"/>
      <c r="KIC147" s="1"/>
      <c r="KID147" s="1"/>
      <c r="KIE147" s="1"/>
      <c r="KIF147" s="1"/>
      <c r="KIG147" s="1"/>
      <c r="KIH147" s="1"/>
      <c r="KII147" s="1"/>
      <c r="KIJ147" s="1"/>
      <c r="KIK147" s="1"/>
      <c r="KIL147" s="1"/>
      <c r="KIM147" s="1"/>
      <c r="KIN147" s="1"/>
      <c r="KIO147" s="1"/>
      <c r="KIP147" s="1"/>
      <c r="KIQ147" s="1"/>
      <c r="KIR147" s="1"/>
      <c r="KIS147" s="1"/>
      <c r="KIT147" s="1"/>
      <c r="KIU147" s="1"/>
      <c r="KIV147" s="1"/>
      <c r="KIW147" s="1"/>
      <c r="KIX147" s="1"/>
      <c r="KIY147" s="1"/>
      <c r="KIZ147" s="1"/>
      <c r="KJA147" s="1"/>
      <c r="KJB147" s="1"/>
      <c r="KJC147" s="1"/>
      <c r="KJD147" s="1"/>
      <c r="KJE147" s="1"/>
      <c r="KJF147" s="1"/>
      <c r="KJG147" s="1"/>
      <c r="KJH147" s="1"/>
      <c r="KJI147" s="1"/>
      <c r="KJJ147" s="1"/>
      <c r="KJK147" s="1"/>
      <c r="KJL147" s="1"/>
      <c r="KJM147" s="1"/>
      <c r="KJN147" s="1"/>
      <c r="KJO147" s="1"/>
      <c r="KJP147" s="1"/>
      <c r="KJQ147" s="1"/>
      <c r="KJR147" s="1"/>
      <c r="KJS147" s="1"/>
      <c r="KJT147" s="1"/>
      <c r="KJU147" s="1"/>
      <c r="KJV147" s="1"/>
      <c r="KJW147" s="1"/>
      <c r="KJX147" s="1"/>
      <c r="KJY147" s="1"/>
      <c r="KJZ147" s="1"/>
      <c r="KKA147" s="1"/>
      <c r="KKB147" s="1"/>
      <c r="KKC147" s="1"/>
      <c r="KKD147" s="1"/>
      <c r="KKE147" s="1"/>
      <c r="KKF147" s="1"/>
      <c r="KKG147" s="1"/>
      <c r="KKH147" s="1"/>
      <c r="KKI147" s="1"/>
      <c r="KKJ147" s="1"/>
      <c r="KKK147" s="1"/>
      <c r="KKL147" s="1"/>
      <c r="KKM147" s="1"/>
      <c r="KKN147" s="1"/>
      <c r="KKO147" s="1"/>
      <c r="KKP147" s="1"/>
      <c r="KKQ147" s="1"/>
      <c r="KKR147" s="1"/>
      <c r="KKS147" s="1"/>
      <c r="KKT147" s="1"/>
      <c r="KKU147" s="1"/>
      <c r="KKV147" s="1"/>
      <c r="KKW147" s="1"/>
      <c r="KKX147" s="1"/>
      <c r="KKY147" s="1"/>
      <c r="KKZ147" s="1"/>
      <c r="KLA147" s="1"/>
      <c r="KLB147" s="1"/>
      <c r="KLC147" s="1"/>
      <c r="KLD147" s="1"/>
      <c r="KLE147" s="1"/>
      <c r="KLF147" s="1"/>
      <c r="KLG147" s="1"/>
      <c r="KLH147" s="1"/>
      <c r="KLI147" s="1"/>
      <c r="KLJ147" s="1"/>
      <c r="KLK147" s="1"/>
      <c r="KLL147" s="1"/>
      <c r="KLM147" s="1"/>
      <c r="KLN147" s="1"/>
      <c r="KLO147" s="1"/>
      <c r="KLP147" s="1"/>
      <c r="KLQ147" s="1"/>
      <c r="KLR147" s="1"/>
      <c r="KLS147" s="1"/>
      <c r="KLT147" s="1"/>
      <c r="KLU147" s="1"/>
      <c r="KLV147" s="1"/>
      <c r="KLW147" s="1"/>
      <c r="KLX147" s="1"/>
      <c r="KLY147" s="1"/>
      <c r="KLZ147" s="1"/>
      <c r="KMA147" s="1"/>
      <c r="KMB147" s="1"/>
      <c r="KMC147" s="1"/>
      <c r="KMD147" s="1"/>
      <c r="KME147" s="1"/>
      <c r="KMF147" s="1"/>
      <c r="KMG147" s="1"/>
      <c r="KMH147" s="1"/>
      <c r="KMI147" s="1"/>
      <c r="KMJ147" s="1"/>
      <c r="KMK147" s="1"/>
      <c r="KML147" s="1"/>
      <c r="KMM147" s="1"/>
      <c r="KMN147" s="1"/>
      <c r="KMO147" s="1"/>
      <c r="KMP147" s="1"/>
      <c r="KMQ147" s="1"/>
      <c r="KMR147" s="1"/>
      <c r="KMS147" s="1"/>
      <c r="KMT147" s="1"/>
      <c r="KMU147" s="1"/>
      <c r="KMV147" s="1"/>
      <c r="KMW147" s="1"/>
      <c r="KMX147" s="1"/>
      <c r="KMY147" s="1"/>
      <c r="KMZ147" s="1"/>
      <c r="KNA147" s="1"/>
      <c r="KNB147" s="1"/>
      <c r="KNC147" s="1"/>
      <c r="KND147" s="1"/>
      <c r="KNE147" s="1"/>
      <c r="KNF147" s="1"/>
      <c r="KNG147" s="1"/>
      <c r="KNH147" s="1"/>
      <c r="KNI147" s="1"/>
      <c r="KNJ147" s="1"/>
      <c r="KNK147" s="1"/>
      <c r="KNL147" s="1"/>
      <c r="KNM147" s="1"/>
      <c r="KNN147" s="1"/>
      <c r="KNO147" s="1"/>
      <c r="KNP147" s="1"/>
      <c r="KNQ147" s="1"/>
      <c r="KNR147" s="1"/>
      <c r="KNS147" s="1"/>
      <c r="KNT147" s="1"/>
      <c r="KNU147" s="1"/>
      <c r="KNV147" s="1"/>
      <c r="KNW147" s="1"/>
      <c r="KNX147" s="1"/>
      <c r="KNY147" s="1"/>
      <c r="KNZ147" s="1"/>
      <c r="KOA147" s="1"/>
      <c r="KOB147" s="1"/>
      <c r="KOC147" s="1"/>
      <c r="KOD147" s="1"/>
      <c r="KOE147" s="1"/>
      <c r="KOF147" s="1"/>
      <c r="KOG147" s="1"/>
      <c r="KOH147" s="1"/>
      <c r="KOI147" s="1"/>
      <c r="KOJ147" s="1"/>
      <c r="KOK147" s="1"/>
      <c r="KOL147" s="1"/>
      <c r="KOM147" s="1"/>
      <c r="KON147" s="1"/>
      <c r="KOO147" s="1"/>
      <c r="KOP147" s="1"/>
      <c r="KOQ147" s="1"/>
      <c r="KOR147" s="1"/>
      <c r="KOS147" s="1"/>
      <c r="KOT147" s="1"/>
      <c r="KOU147" s="1"/>
      <c r="KOV147" s="1"/>
      <c r="KOW147" s="1"/>
      <c r="KOX147" s="1"/>
      <c r="KOY147" s="1"/>
      <c r="KOZ147" s="1"/>
      <c r="KPA147" s="1"/>
      <c r="KPB147" s="1"/>
      <c r="KPC147" s="1"/>
      <c r="KPD147" s="1"/>
      <c r="KPE147" s="1"/>
      <c r="KPF147" s="1"/>
      <c r="KPG147" s="1"/>
      <c r="KPH147" s="1"/>
      <c r="KPI147" s="1"/>
      <c r="KPJ147" s="1"/>
      <c r="KPK147" s="1"/>
      <c r="KPL147" s="1"/>
      <c r="KPM147" s="1"/>
      <c r="KPN147" s="1"/>
      <c r="KPO147" s="1"/>
      <c r="KPP147" s="1"/>
      <c r="KPQ147" s="1"/>
      <c r="KPR147" s="1"/>
      <c r="KPS147" s="1"/>
      <c r="KPT147" s="1"/>
      <c r="KPU147" s="1"/>
      <c r="KPV147" s="1"/>
      <c r="KPW147" s="1"/>
      <c r="KPX147" s="1"/>
      <c r="KPY147" s="1"/>
      <c r="KPZ147" s="1"/>
      <c r="KQA147" s="1"/>
      <c r="KQB147" s="1"/>
      <c r="KQC147" s="1"/>
      <c r="KQD147" s="1"/>
      <c r="KQE147" s="1"/>
      <c r="KQF147" s="1"/>
      <c r="KQG147" s="1"/>
      <c r="KQH147" s="1"/>
      <c r="KQI147" s="1"/>
      <c r="KQJ147" s="1"/>
      <c r="KQK147" s="1"/>
      <c r="KQL147" s="1"/>
      <c r="KQM147" s="1"/>
      <c r="KQN147" s="1"/>
      <c r="KQO147" s="1"/>
      <c r="KQP147" s="1"/>
      <c r="KQQ147" s="1"/>
      <c r="KQR147" s="1"/>
      <c r="KQS147" s="1"/>
      <c r="KQT147" s="1"/>
      <c r="KQU147" s="1"/>
      <c r="KQV147" s="1"/>
      <c r="KQW147" s="1"/>
      <c r="KQX147" s="1"/>
      <c r="KQY147" s="1"/>
      <c r="KQZ147" s="1"/>
      <c r="KRA147" s="1"/>
      <c r="KRB147" s="1"/>
      <c r="KRC147" s="1"/>
      <c r="KRD147" s="1"/>
      <c r="KRE147" s="1"/>
      <c r="KRF147" s="1"/>
      <c r="KRG147" s="1"/>
      <c r="KRH147" s="1"/>
      <c r="KRI147" s="1"/>
      <c r="KRJ147" s="1"/>
      <c r="KRK147" s="1"/>
      <c r="KRL147" s="1"/>
      <c r="KRM147" s="1"/>
      <c r="KRN147" s="1"/>
      <c r="KRO147" s="1"/>
      <c r="KRP147" s="1"/>
      <c r="KRQ147" s="1"/>
      <c r="KRR147" s="1"/>
      <c r="KRS147" s="1"/>
      <c r="KRT147" s="1"/>
      <c r="KRU147" s="1"/>
      <c r="KRV147" s="1"/>
      <c r="KRW147" s="1"/>
      <c r="KRX147" s="1"/>
      <c r="KRY147" s="1"/>
      <c r="KRZ147" s="1"/>
      <c r="KSA147" s="1"/>
      <c r="KSB147" s="1"/>
      <c r="KSC147" s="1"/>
      <c r="KSD147" s="1"/>
      <c r="KSE147" s="1"/>
      <c r="KSF147" s="1"/>
      <c r="KSG147" s="1"/>
      <c r="KSH147" s="1"/>
      <c r="KSI147" s="1"/>
      <c r="KSJ147" s="1"/>
      <c r="KSK147" s="1"/>
      <c r="KSL147" s="1"/>
      <c r="KSM147" s="1"/>
      <c r="KSN147" s="1"/>
      <c r="KSO147" s="1"/>
      <c r="KSP147" s="1"/>
      <c r="KSQ147" s="1"/>
      <c r="KSR147" s="1"/>
      <c r="KSS147" s="1"/>
      <c r="KST147" s="1"/>
      <c r="KSU147" s="1"/>
      <c r="KSV147" s="1"/>
      <c r="KSW147" s="1"/>
      <c r="KSX147" s="1"/>
      <c r="KSY147" s="1"/>
      <c r="KSZ147" s="1"/>
      <c r="KTA147" s="1"/>
      <c r="KTB147" s="1"/>
      <c r="KTC147" s="1"/>
      <c r="KTD147" s="1"/>
      <c r="KTE147" s="1"/>
      <c r="KTF147" s="1"/>
      <c r="KTG147" s="1"/>
      <c r="KTH147" s="1"/>
      <c r="KTI147" s="1"/>
      <c r="KTJ147" s="1"/>
      <c r="KTK147" s="1"/>
      <c r="KTL147" s="1"/>
      <c r="KTM147" s="1"/>
      <c r="KTN147" s="1"/>
      <c r="KTO147" s="1"/>
      <c r="KTP147" s="1"/>
      <c r="KTQ147" s="1"/>
      <c r="KTR147" s="1"/>
      <c r="KTS147" s="1"/>
      <c r="KTT147" s="1"/>
      <c r="KTU147" s="1"/>
      <c r="KTV147" s="1"/>
      <c r="KTW147" s="1"/>
      <c r="KTX147" s="1"/>
      <c r="KTY147" s="1"/>
      <c r="KTZ147" s="1"/>
      <c r="KUA147" s="1"/>
      <c r="KUB147" s="1"/>
      <c r="KUC147" s="1"/>
      <c r="KUD147" s="1"/>
      <c r="KUE147" s="1"/>
      <c r="KUF147" s="1"/>
      <c r="KUG147" s="1"/>
      <c r="KUH147" s="1"/>
      <c r="KUI147" s="1"/>
      <c r="KUJ147" s="1"/>
      <c r="KUK147" s="1"/>
      <c r="KUL147" s="1"/>
      <c r="KUM147" s="1"/>
      <c r="KUN147" s="1"/>
      <c r="KUO147" s="1"/>
      <c r="KUP147" s="1"/>
      <c r="KUQ147" s="1"/>
      <c r="KUR147" s="1"/>
      <c r="KUS147" s="1"/>
      <c r="KUT147" s="1"/>
      <c r="KUU147" s="1"/>
      <c r="KUV147" s="1"/>
      <c r="KUW147" s="1"/>
      <c r="KUX147" s="1"/>
      <c r="KUY147" s="1"/>
      <c r="KUZ147" s="1"/>
      <c r="KVA147" s="1"/>
      <c r="KVB147" s="1"/>
      <c r="KVC147" s="1"/>
      <c r="KVD147" s="1"/>
      <c r="KVE147" s="1"/>
      <c r="KVF147" s="1"/>
      <c r="KVG147" s="1"/>
      <c r="KVH147" s="1"/>
      <c r="KVI147" s="1"/>
      <c r="KVJ147" s="1"/>
      <c r="KVK147" s="1"/>
      <c r="KVL147" s="1"/>
      <c r="KVM147" s="1"/>
      <c r="KVN147" s="1"/>
      <c r="KVO147" s="1"/>
      <c r="KVP147" s="1"/>
      <c r="KVQ147" s="1"/>
      <c r="KVR147" s="1"/>
      <c r="KVS147" s="1"/>
      <c r="KVT147" s="1"/>
      <c r="KVU147" s="1"/>
      <c r="KVV147" s="1"/>
      <c r="KVW147" s="1"/>
      <c r="KVX147" s="1"/>
      <c r="KVY147" s="1"/>
      <c r="KVZ147" s="1"/>
      <c r="KWA147" s="1"/>
      <c r="KWB147" s="1"/>
      <c r="KWC147" s="1"/>
      <c r="KWD147" s="1"/>
      <c r="KWE147" s="1"/>
      <c r="KWF147" s="1"/>
      <c r="KWG147" s="1"/>
      <c r="KWH147" s="1"/>
      <c r="KWI147" s="1"/>
      <c r="KWJ147" s="1"/>
      <c r="KWK147" s="1"/>
      <c r="KWL147" s="1"/>
      <c r="KWM147" s="1"/>
      <c r="KWN147" s="1"/>
      <c r="KWO147" s="1"/>
      <c r="KWP147" s="1"/>
      <c r="KWQ147" s="1"/>
      <c r="KWR147" s="1"/>
      <c r="KWS147" s="1"/>
      <c r="KWT147" s="1"/>
      <c r="KWU147" s="1"/>
      <c r="KWV147" s="1"/>
      <c r="KWW147" s="1"/>
      <c r="KWX147" s="1"/>
      <c r="KWY147" s="1"/>
      <c r="KWZ147" s="1"/>
      <c r="KXA147" s="1"/>
      <c r="KXB147" s="1"/>
      <c r="KXC147" s="1"/>
      <c r="KXD147" s="1"/>
      <c r="KXE147" s="1"/>
      <c r="KXF147" s="1"/>
      <c r="KXG147" s="1"/>
      <c r="KXH147" s="1"/>
      <c r="KXI147" s="1"/>
      <c r="KXJ147" s="1"/>
      <c r="KXK147" s="1"/>
      <c r="KXL147" s="1"/>
      <c r="KXM147" s="1"/>
      <c r="KXN147" s="1"/>
      <c r="KXO147" s="1"/>
      <c r="KXP147" s="1"/>
      <c r="KXQ147" s="1"/>
      <c r="KXR147" s="1"/>
      <c r="KXS147" s="1"/>
      <c r="KXT147" s="1"/>
      <c r="KXU147" s="1"/>
      <c r="KXV147" s="1"/>
      <c r="KXW147" s="1"/>
      <c r="KXX147" s="1"/>
      <c r="KXY147" s="1"/>
      <c r="KXZ147" s="1"/>
      <c r="KYA147" s="1"/>
      <c r="KYB147" s="1"/>
      <c r="KYC147" s="1"/>
      <c r="KYD147" s="1"/>
      <c r="KYE147" s="1"/>
      <c r="KYF147" s="1"/>
      <c r="KYG147" s="1"/>
      <c r="KYH147" s="1"/>
      <c r="KYI147" s="1"/>
      <c r="KYJ147" s="1"/>
      <c r="KYK147" s="1"/>
      <c r="KYL147" s="1"/>
      <c r="KYM147" s="1"/>
      <c r="KYN147" s="1"/>
      <c r="KYO147" s="1"/>
      <c r="KYP147" s="1"/>
      <c r="KYQ147" s="1"/>
      <c r="KYR147" s="1"/>
      <c r="KYS147" s="1"/>
      <c r="KYT147" s="1"/>
      <c r="KYU147" s="1"/>
      <c r="KYV147" s="1"/>
      <c r="KYW147" s="1"/>
      <c r="KYX147" s="1"/>
      <c r="KYY147" s="1"/>
      <c r="KYZ147" s="1"/>
      <c r="KZA147" s="1"/>
      <c r="KZB147" s="1"/>
      <c r="KZC147" s="1"/>
      <c r="KZD147" s="1"/>
      <c r="KZE147" s="1"/>
      <c r="KZF147" s="1"/>
      <c r="KZG147" s="1"/>
      <c r="KZH147" s="1"/>
      <c r="KZI147" s="1"/>
      <c r="KZJ147" s="1"/>
      <c r="KZK147" s="1"/>
      <c r="KZL147" s="1"/>
      <c r="KZM147" s="1"/>
      <c r="KZN147" s="1"/>
      <c r="KZO147" s="1"/>
      <c r="KZP147" s="1"/>
      <c r="KZQ147" s="1"/>
      <c r="KZR147" s="1"/>
      <c r="KZS147" s="1"/>
      <c r="KZT147" s="1"/>
      <c r="KZU147" s="1"/>
      <c r="KZV147" s="1"/>
      <c r="KZW147" s="1"/>
      <c r="KZX147" s="1"/>
      <c r="KZY147" s="1"/>
      <c r="KZZ147" s="1"/>
      <c r="LAA147" s="1"/>
      <c r="LAB147" s="1"/>
      <c r="LAC147" s="1"/>
      <c r="LAD147" s="1"/>
      <c r="LAE147" s="1"/>
      <c r="LAF147" s="1"/>
      <c r="LAG147" s="1"/>
      <c r="LAH147" s="1"/>
      <c r="LAI147" s="1"/>
      <c r="LAJ147" s="1"/>
      <c r="LAK147" s="1"/>
      <c r="LAL147" s="1"/>
      <c r="LAM147" s="1"/>
      <c r="LAN147" s="1"/>
      <c r="LAO147" s="1"/>
      <c r="LAP147" s="1"/>
      <c r="LAQ147" s="1"/>
      <c r="LAR147" s="1"/>
      <c r="LAS147" s="1"/>
      <c r="LAT147" s="1"/>
      <c r="LAU147" s="1"/>
      <c r="LAV147" s="1"/>
      <c r="LAW147" s="1"/>
      <c r="LAX147" s="1"/>
      <c r="LAY147" s="1"/>
      <c r="LAZ147" s="1"/>
      <c r="LBA147" s="1"/>
      <c r="LBB147" s="1"/>
      <c r="LBC147" s="1"/>
      <c r="LBD147" s="1"/>
      <c r="LBE147" s="1"/>
      <c r="LBF147" s="1"/>
      <c r="LBG147" s="1"/>
      <c r="LBH147" s="1"/>
      <c r="LBI147" s="1"/>
      <c r="LBJ147" s="1"/>
      <c r="LBK147" s="1"/>
      <c r="LBL147" s="1"/>
      <c r="LBM147" s="1"/>
      <c r="LBN147" s="1"/>
      <c r="LBO147" s="1"/>
      <c r="LBP147" s="1"/>
      <c r="LBQ147" s="1"/>
      <c r="LBR147" s="1"/>
      <c r="LBS147" s="1"/>
      <c r="LBT147" s="1"/>
      <c r="LBU147" s="1"/>
      <c r="LBV147" s="1"/>
      <c r="LBW147" s="1"/>
      <c r="LBX147" s="1"/>
      <c r="LBY147" s="1"/>
      <c r="LBZ147" s="1"/>
      <c r="LCA147" s="1"/>
      <c r="LCB147" s="1"/>
      <c r="LCC147" s="1"/>
      <c r="LCD147" s="1"/>
      <c r="LCE147" s="1"/>
      <c r="LCF147" s="1"/>
      <c r="LCG147" s="1"/>
      <c r="LCH147" s="1"/>
      <c r="LCI147" s="1"/>
      <c r="LCJ147" s="1"/>
      <c r="LCK147" s="1"/>
      <c r="LCL147" s="1"/>
      <c r="LCM147" s="1"/>
      <c r="LCN147" s="1"/>
      <c r="LCO147" s="1"/>
      <c r="LCP147" s="1"/>
      <c r="LCQ147" s="1"/>
      <c r="LCR147" s="1"/>
      <c r="LCS147" s="1"/>
      <c r="LCT147" s="1"/>
      <c r="LCU147" s="1"/>
      <c r="LCV147" s="1"/>
      <c r="LCW147" s="1"/>
      <c r="LCX147" s="1"/>
      <c r="LCY147" s="1"/>
      <c r="LCZ147" s="1"/>
      <c r="LDA147" s="1"/>
      <c r="LDB147" s="1"/>
      <c r="LDC147" s="1"/>
      <c r="LDD147" s="1"/>
      <c r="LDE147" s="1"/>
      <c r="LDF147" s="1"/>
      <c r="LDG147" s="1"/>
      <c r="LDH147" s="1"/>
      <c r="LDI147" s="1"/>
      <c r="LDJ147" s="1"/>
      <c r="LDK147" s="1"/>
      <c r="LDL147" s="1"/>
      <c r="LDM147" s="1"/>
      <c r="LDN147" s="1"/>
      <c r="LDO147" s="1"/>
      <c r="LDP147" s="1"/>
      <c r="LDQ147" s="1"/>
      <c r="LDR147" s="1"/>
      <c r="LDS147" s="1"/>
      <c r="LDT147" s="1"/>
      <c r="LDU147" s="1"/>
      <c r="LDV147" s="1"/>
      <c r="LDW147" s="1"/>
      <c r="LDX147" s="1"/>
      <c r="LDY147" s="1"/>
      <c r="LDZ147" s="1"/>
      <c r="LEA147" s="1"/>
      <c r="LEB147" s="1"/>
      <c r="LEC147" s="1"/>
      <c r="LED147" s="1"/>
      <c r="LEE147" s="1"/>
      <c r="LEF147" s="1"/>
      <c r="LEG147" s="1"/>
      <c r="LEH147" s="1"/>
      <c r="LEI147" s="1"/>
      <c r="LEJ147" s="1"/>
      <c r="LEK147" s="1"/>
      <c r="LEL147" s="1"/>
      <c r="LEM147" s="1"/>
      <c r="LEN147" s="1"/>
      <c r="LEO147" s="1"/>
      <c r="LEP147" s="1"/>
      <c r="LEQ147" s="1"/>
      <c r="LER147" s="1"/>
      <c r="LES147" s="1"/>
      <c r="LET147" s="1"/>
      <c r="LEU147" s="1"/>
      <c r="LEV147" s="1"/>
      <c r="LEW147" s="1"/>
      <c r="LEX147" s="1"/>
      <c r="LEY147" s="1"/>
      <c r="LEZ147" s="1"/>
      <c r="LFA147" s="1"/>
      <c r="LFB147" s="1"/>
      <c r="LFC147" s="1"/>
      <c r="LFD147" s="1"/>
      <c r="LFE147" s="1"/>
      <c r="LFF147" s="1"/>
      <c r="LFG147" s="1"/>
      <c r="LFH147" s="1"/>
      <c r="LFI147" s="1"/>
      <c r="LFJ147" s="1"/>
      <c r="LFK147" s="1"/>
      <c r="LFL147" s="1"/>
      <c r="LFM147" s="1"/>
      <c r="LFN147" s="1"/>
      <c r="LFO147" s="1"/>
      <c r="LFP147" s="1"/>
      <c r="LFQ147" s="1"/>
      <c r="LFR147" s="1"/>
      <c r="LFS147" s="1"/>
      <c r="LFT147" s="1"/>
      <c r="LFU147" s="1"/>
      <c r="LFV147" s="1"/>
      <c r="LFW147" s="1"/>
      <c r="LFX147" s="1"/>
      <c r="LFY147" s="1"/>
      <c r="LFZ147" s="1"/>
      <c r="LGA147" s="1"/>
      <c r="LGB147" s="1"/>
      <c r="LGC147" s="1"/>
      <c r="LGD147" s="1"/>
      <c r="LGE147" s="1"/>
      <c r="LGF147" s="1"/>
      <c r="LGG147" s="1"/>
      <c r="LGH147" s="1"/>
      <c r="LGI147" s="1"/>
      <c r="LGJ147" s="1"/>
      <c r="LGK147" s="1"/>
      <c r="LGL147" s="1"/>
      <c r="LGM147" s="1"/>
      <c r="LGN147" s="1"/>
      <c r="LGO147" s="1"/>
      <c r="LGP147" s="1"/>
      <c r="LGQ147" s="1"/>
      <c r="LGR147" s="1"/>
      <c r="LGS147" s="1"/>
      <c r="LGT147" s="1"/>
      <c r="LGU147" s="1"/>
      <c r="LGV147" s="1"/>
      <c r="LGW147" s="1"/>
      <c r="LGX147" s="1"/>
      <c r="LGY147" s="1"/>
      <c r="LGZ147" s="1"/>
      <c r="LHA147" s="1"/>
      <c r="LHB147" s="1"/>
      <c r="LHC147" s="1"/>
      <c r="LHD147" s="1"/>
      <c r="LHE147" s="1"/>
      <c r="LHF147" s="1"/>
      <c r="LHG147" s="1"/>
      <c r="LHH147" s="1"/>
      <c r="LHI147" s="1"/>
      <c r="LHJ147" s="1"/>
      <c r="LHK147" s="1"/>
      <c r="LHL147" s="1"/>
      <c r="LHM147" s="1"/>
      <c r="LHN147" s="1"/>
      <c r="LHO147" s="1"/>
      <c r="LHP147" s="1"/>
      <c r="LHQ147" s="1"/>
      <c r="LHR147" s="1"/>
      <c r="LHS147" s="1"/>
      <c r="LHT147" s="1"/>
      <c r="LHU147" s="1"/>
      <c r="LHV147" s="1"/>
      <c r="LHW147" s="1"/>
      <c r="LHX147" s="1"/>
      <c r="LHY147" s="1"/>
      <c r="LHZ147" s="1"/>
      <c r="LIA147" s="1"/>
      <c r="LIB147" s="1"/>
      <c r="LIC147" s="1"/>
      <c r="LID147" s="1"/>
      <c r="LIE147" s="1"/>
      <c r="LIF147" s="1"/>
      <c r="LIG147" s="1"/>
      <c r="LIH147" s="1"/>
      <c r="LII147" s="1"/>
      <c r="LIJ147" s="1"/>
      <c r="LIK147" s="1"/>
      <c r="LIL147" s="1"/>
      <c r="LIM147" s="1"/>
      <c r="LIN147" s="1"/>
      <c r="LIO147" s="1"/>
      <c r="LIP147" s="1"/>
      <c r="LIQ147" s="1"/>
      <c r="LIR147" s="1"/>
      <c r="LIS147" s="1"/>
      <c r="LIT147" s="1"/>
      <c r="LIU147" s="1"/>
      <c r="LIV147" s="1"/>
      <c r="LIW147" s="1"/>
      <c r="LIX147" s="1"/>
      <c r="LIY147" s="1"/>
      <c r="LIZ147" s="1"/>
      <c r="LJA147" s="1"/>
      <c r="LJB147" s="1"/>
      <c r="LJC147" s="1"/>
      <c r="LJD147" s="1"/>
      <c r="LJE147" s="1"/>
      <c r="LJF147" s="1"/>
      <c r="LJG147" s="1"/>
      <c r="LJH147" s="1"/>
      <c r="LJI147" s="1"/>
      <c r="LJJ147" s="1"/>
      <c r="LJK147" s="1"/>
      <c r="LJL147" s="1"/>
      <c r="LJM147" s="1"/>
      <c r="LJN147" s="1"/>
      <c r="LJO147" s="1"/>
      <c r="LJP147" s="1"/>
      <c r="LJQ147" s="1"/>
      <c r="LJR147" s="1"/>
      <c r="LJS147" s="1"/>
      <c r="LJT147" s="1"/>
      <c r="LJU147" s="1"/>
      <c r="LJV147" s="1"/>
      <c r="LJW147" s="1"/>
      <c r="LJX147" s="1"/>
      <c r="LJY147" s="1"/>
      <c r="LJZ147" s="1"/>
      <c r="LKA147" s="1"/>
      <c r="LKB147" s="1"/>
      <c r="LKC147" s="1"/>
      <c r="LKD147" s="1"/>
      <c r="LKE147" s="1"/>
      <c r="LKF147" s="1"/>
      <c r="LKG147" s="1"/>
      <c r="LKH147" s="1"/>
      <c r="LKI147" s="1"/>
      <c r="LKJ147" s="1"/>
      <c r="LKK147" s="1"/>
      <c r="LKL147" s="1"/>
      <c r="LKM147" s="1"/>
      <c r="LKN147" s="1"/>
      <c r="LKO147" s="1"/>
      <c r="LKP147" s="1"/>
      <c r="LKQ147" s="1"/>
      <c r="LKR147" s="1"/>
      <c r="LKS147" s="1"/>
      <c r="LKT147" s="1"/>
      <c r="LKU147" s="1"/>
      <c r="LKV147" s="1"/>
      <c r="LKW147" s="1"/>
      <c r="LKX147" s="1"/>
      <c r="LKY147" s="1"/>
      <c r="LKZ147" s="1"/>
      <c r="LLA147" s="1"/>
      <c r="LLB147" s="1"/>
      <c r="LLC147" s="1"/>
      <c r="LLD147" s="1"/>
      <c r="LLE147" s="1"/>
      <c r="LLF147" s="1"/>
      <c r="LLG147" s="1"/>
      <c r="LLH147" s="1"/>
      <c r="LLI147" s="1"/>
      <c r="LLJ147" s="1"/>
      <c r="LLK147" s="1"/>
      <c r="LLL147" s="1"/>
      <c r="LLM147" s="1"/>
      <c r="LLN147" s="1"/>
      <c r="LLO147" s="1"/>
      <c r="LLP147" s="1"/>
      <c r="LLQ147" s="1"/>
      <c r="LLR147" s="1"/>
      <c r="LLS147" s="1"/>
      <c r="LLT147" s="1"/>
      <c r="LLU147" s="1"/>
      <c r="LLV147" s="1"/>
      <c r="LLW147" s="1"/>
      <c r="LLX147" s="1"/>
      <c r="LLY147" s="1"/>
      <c r="LLZ147" s="1"/>
      <c r="LMA147" s="1"/>
      <c r="LMB147" s="1"/>
      <c r="LMC147" s="1"/>
      <c r="LMD147" s="1"/>
      <c r="LME147" s="1"/>
      <c r="LMF147" s="1"/>
      <c r="LMG147" s="1"/>
      <c r="LMH147" s="1"/>
      <c r="LMI147" s="1"/>
      <c r="LMJ147" s="1"/>
      <c r="LMK147" s="1"/>
      <c r="LML147" s="1"/>
      <c r="LMM147" s="1"/>
      <c r="LMN147" s="1"/>
      <c r="LMO147" s="1"/>
      <c r="LMP147" s="1"/>
      <c r="LMQ147" s="1"/>
      <c r="LMR147" s="1"/>
      <c r="LMS147" s="1"/>
      <c r="LMT147" s="1"/>
      <c r="LMU147" s="1"/>
      <c r="LMV147" s="1"/>
      <c r="LMW147" s="1"/>
      <c r="LMX147" s="1"/>
      <c r="LMY147" s="1"/>
      <c r="LMZ147" s="1"/>
      <c r="LNA147" s="1"/>
      <c r="LNB147" s="1"/>
      <c r="LNC147" s="1"/>
      <c r="LND147" s="1"/>
      <c r="LNE147" s="1"/>
      <c r="LNF147" s="1"/>
      <c r="LNG147" s="1"/>
      <c r="LNH147" s="1"/>
      <c r="LNI147" s="1"/>
      <c r="LNJ147" s="1"/>
      <c r="LNK147" s="1"/>
      <c r="LNL147" s="1"/>
      <c r="LNM147" s="1"/>
      <c r="LNN147" s="1"/>
      <c r="LNO147" s="1"/>
      <c r="LNP147" s="1"/>
      <c r="LNQ147" s="1"/>
      <c r="LNR147" s="1"/>
      <c r="LNS147" s="1"/>
      <c r="LNT147" s="1"/>
      <c r="LNU147" s="1"/>
      <c r="LNV147" s="1"/>
      <c r="LNW147" s="1"/>
      <c r="LNX147" s="1"/>
      <c r="LNY147" s="1"/>
      <c r="LNZ147" s="1"/>
      <c r="LOA147" s="1"/>
      <c r="LOB147" s="1"/>
      <c r="LOC147" s="1"/>
      <c r="LOD147" s="1"/>
      <c r="LOE147" s="1"/>
      <c r="LOF147" s="1"/>
      <c r="LOG147" s="1"/>
      <c r="LOH147" s="1"/>
      <c r="LOI147" s="1"/>
      <c r="LOJ147" s="1"/>
      <c r="LOK147" s="1"/>
      <c r="LOL147" s="1"/>
      <c r="LOM147" s="1"/>
      <c r="LON147" s="1"/>
      <c r="LOO147" s="1"/>
      <c r="LOP147" s="1"/>
      <c r="LOQ147" s="1"/>
      <c r="LOR147" s="1"/>
      <c r="LOS147" s="1"/>
      <c r="LOT147" s="1"/>
      <c r="LOU147" s="1"/>
      <c r="LOV147" s="1"/>
      <c r="LOW147" s="1"/>
      <c r="LOX147" s="1"/>
      <c r="LOY147" s="1"/>
      <c r="LOZ147" s="1"/>
      <c r="LPA147" s="1"/>
      <c r="LPB147" s="1"/>
      <c r="LPC147" s="1"/>
      <c r="LPD147" s="1"/>
      <c r="LPE147" s="1"/>
      <c r="LPF147" s="1"/>
      <c r="LPG147" s="1"/>
      <c r="LPH147" s="1"/>
      <c r="LPI147" s="1"/>
      <c r="LPJ147" s="1"/>
      <c r="LPK147" s="1"/>
      <c r="LPL147" s="1"/>
      <c r="LPM147" s="1"/>
      <c r="LPN147" s="1"/>
      <c r="LPO147" s="1"/>
      <c r="LPP147" s="1"/>
      <c r="LPQ147" s="1"/>
      <c r="LPR147" s="1"/>
      <c r="LPS147" s="1"/>
      <c r="LPT147" s="1"/>
      <c r="LPU147" s="1"/>
      <c r="LPV147" s="1"/>
      <c r="LPW147" s="1"/>
      <c r="LPX147" s="1"/>
      <c r="LPY147" s="1"/>
      <c r="LPZ147" s="1"/>
      <c r="LQA147" s="1"/>
      <c r="LQB147" s="1"/>
      <c r="LQC147" s="1"/>
      <c r="LQD147" s="1"/>
      <c r="LQE147" s="1"/>
      <c r="LQF147" s="1"/>
      <c r="LQG147" s="1"/>
      <c r="LQH147" s="1"/>
      <c r="LQI147" s="1"/>
      <c r="LQJ147" s="1"/>
      <c r="LQK147" s="1"/>
      <c r="LQL147" s="1"/>
      <c r="LQM147" s="1"/>
      <c r="LQN147" s="1"/>
      <c r="LQO147" s="1"/>
      <c r="LQP147" s="1"/>
      <c r="LQQ147" s="1"/>
      <c r="LQR147" s="1"/>
      <c r="LQS147" s="1"/>
      <c r="LQT147" s="1"/>
      <c r="LQU147" s="1"/>
      <c r="LQV147" s="1"/>
      <c r="LQW147" s="1"/>
      <c r="LQX147" s="1"/>
      <c r="LQY147" s="1"/>
      <c r="LQZ147" s="1"/>
      <c r="LRA147" s="1"/>
      <c r="LRB147" s="1"/>
      <c r="LRC147" s="1"/>
      <c r="LRD147" s="1"/>
      <c r="LRE147" s="1"/>
      <c r="LRF147" s="1"/>
      <c r="LRG147" s="1"/>
      <c r="LRH147" s="1"/>
      <c r="LRI147" s="1"/>
      <c r="LRJ147" s="1"/>
      <c r="LRK147" s="1"/>
      <c r="LRL147" s="1"/>
      <c r="LRM147" s="1"/>
      <c r="LRN147" s="1"/>
      <c r="LRO147" s="1"/>
      <c r="LRP147" s="1"/>
      <c r="LRQ147" s="1"/>
      <c r="LRR147" s="1"/>
      <c r="LRS147" s="1"/>
      <c r="LRT147" s="1"/>
      <c r="LRU147" s="1"/>
      <c r="LRV147" s="1"/>
      <c r="LRW147" s="1"/>
      <c r="LRX147" s="1"/>
      <c r="LRY147" s="1"/>
      <c r="LRZ147" s="1"/>
      <c r="LSA147" s="1"/>
      <c r="LSB147" s="1"/>
      <c r="LSC147" s="1"/>
      <c r="LSD147" s="1"/>
      <c r="LSE147" s="1"/>
      <c r="LSF147" s="1"/>
      <c r="LSG147" s="1"/>
      <c r="LSH147" s="1"/>
      <c r="LSI147" s="1"/>
      <c r="LSJ147" s="1"/>
      <c r="LSK147" s="1"/>
      <c r="LSL147" s="1"/>
      <c r="LSM147" s="1"/>
      <c r="LSN147" s="1"/>
      <c r="LSO147" s="1"/>
      <c r="LSP147" s="1"/>
      <c r="LSQ147" s="1"/>
      <c r="LSR147" s="1"/>
      <c r="LSS147" s="1"/>
      <c r="LST147" s="1"/>
      <c r="LSU147" s="1"/>
      <c r="LSV147" s="1"/>
      <c r="LSW147" s="1"/>
      <c r="LSX147" s="1"/>
      <c r="LSY147" s="1"/>
      <c r="LSZ147" s="1"/>
      <c r="LTA147" s="1"/>
      <c r="LTB147" s="1"/>
      <c r="LTC147" s="1"/>
      <c r="LTD147" s="1"/>
      <c r="LTE147" s="1"/>
      <c r="LTF147" s="1"/>
      <c r="LTG147" s="1"/>
      <c r="LTH147" s="1"/>
      <c r="LTI147" s="1"/>
      <c r="LTJ147" s="1"/>
      <c r="LTK147" s="1"/>
      <c r="LTL147" s="1"/>
      <c r="LTM147" s="1"/>
      <c r="LTN147" s="1"/>
      <c r="LTO147" s="1"/>
      <c r="LTP147" s="1"/>
      <c r="LTQ147" s="1"/>
      <c r="LTR147" s="1"/>
      <c r="LTS147" s="1"/>
      <c r="LTT147" s="1"/>
      <c r="LTU147" s="1"/>
      <c r="LTV147" s="1"/>
      <c r="LTW147" s="1"/>
      <c r="LTX147" s="1"/>
      <c r="LTY147" s="1"/>
      <c r="LTZ147" s="1"/>
      <c r="LUA147" s="1"/>
      <c r="LUB147" s="1"/>
      <c r="LUC147" s="1"/>
      <c r="LUD147" s="1"/>
      <c r="LUE147" s="1"/>
      <c r="LUF147" s="1"/>
      <c r="LUG147" s="1"/>
      <c r="LUH147" s="1"/>
      <c r="LUI147" s="1"/>
      <c r="LUJ147" s="1"/>
      <c r="LUK147" s="1"/>
      <c r="LUL147" s="1"/>
      <c r="LUM147" s="1"/>
      <c r="LUN147" s="1"/>
      <c r="LUO147" s="1"/>
      <c r="LUP147" s="1"/>
      <c r="LUQ147" s="1"/>
      <c r="LUR147" s="1"/>
      <c r="LUS147" s="1"/>
      <c r="LUT147" s="1"/>
      <c r="LUU147" s="1"/>
      <c r="LUV147" s="1"/>
      <c r="LUW147" s="1"/>
      <c r="LUX147" s="1"/>
      <c r="LUY147" s="1"/>
      <c r="LUZ147" s="1"/>
      <c r="LVA147" s="1"/>
      <c r="LVB147" s="1"/>
      <c r="LVC147" s="1"/>
      <c r="LVD147" s="1"/>
      <c r="LVE147" s="1"/>
      <c r="LVF147" s="1"/>
      <c r="LVG147" s="1"/>
      <c r="LVH147" s="1"/>
      <c r="LVI147" s="1"/>
      <c r="LVJ147" s="1"/>
      <c r="LVK147" s="1"/>
      <c r="LVL147" s="1"/>
      <c r="LVM147" s="1"/>
      <c r="LVN147" s="1"/>
      <c r="LVO147" s="1"/>
      <c r="LVP147" s="1"/>
      <c r="LVQ147" s="1"/>
      <c r="LVR147" s="1"/>
      <c r="LVS147" s="1"/>
      <c r="LVT147" s="1"/>
      <c r="LVU147" s="1"/>
      <c r="LVV147" s="1"/>
      <c r="LVW147" s="1"/>
      <c r="LVX147" s="1"/>
      <c r="LVY147" s="1"/>
      <c r="LVZ147" s="1"/>
      <c r="LWA147" s="1"/>
      <c r="LWB147" s="1"/>
      <c r="LWC147" s="1"/>
      <c r="LWD147" s="1"/>
      <c r="LWE147" s="1"/>
      <c r="LWF147" s="1"/>
      <c r="LWG147" s="1"/>
      <c r="LWH147" s="1"/>
      <c r="LWI147" s="1"/>
      <c r="LWJ147" s="1"/>
      <c r="LWK147" s="1"/>
      <c r="LWL147" s="1"/>
      <c r="LWM147" s="1"/>
      <c r="LWN147" s="1"/>
      <c r="LWO147" s="1"/>
      <c r="LWP147" s="1"/>
      <c r="LWQ147" s="1"/>
      <c r="LWR147" s="1"/>
      <c r="LWS147" s="1"/>
      <c r="LWT147" s="1"/>
      <c r="LWU147" s="1"/>
      <c r="LWV147" s="1"/>
      <c r="LWW147" s="1"/>
      <c r="LWX147" s="1"/>
      <c r="LWY147" s="1"/>
      <c r="LWZ147" s="1"/>
      <c r="LXA147" s="1"/>
      <c r="LXB147" s="1"/>
      <c r="LXC147" s="1"/>
      <c r="LXD147" s="1"/>
      <c r="LXE147" s="1"/>
      <c r="LXF147" s="1"/>
      <c r="LXG147" s="1"/>
      <c r="LXH147" s="1"/>
      <c r="LXI147" s="1"/>
      <c r="LXJ147" s="1"/>
      <c r="LXK147" s="1"/>
      <c r="LXL147" s="1"/>
      <c r="LXM147" s="1"/>
      <c r="LXN147" s="1"/>
      <c r="LXO147" s="1"/>
      <c r="LXP147" s="1"/>
      <c r="LXQ147" s="1"/>
      <c r="LXR147" s="1"/>
      <c r="LXS147" s="1"/>
      <c r="LXT147" s="1"/>
      <c r="LXU147" s="1"/>
      <c r="LXV147" s="1"/>
      <c r="LXW147" s="1"/>
      <c r="LXX147" s="1"/>
      <c r="LXY147" s="1"/>
      <c r="LXZ147" s="1"/>
      <c r="LYA147" s="1"/>
      <c r="LYB147" s="1"/>
      <c r="LYC147" s="1"/>
      <c r="LYD147" s="1"/>
      <c r="LYE147" s="1"/>
      <c r="LYF147" s="1"/>
      <c r="LYG147" s="1"/>
      <c r="LYH147" s="1"/>
      <c r="LYI147" s="1"/>
      <c r="LYJ147" s="1"/>
      <c r="LYK147" s="1"/>
      <c r="LYL147" s="1"/>
      <c r="LYM147" s="1"/>
      <c r="LYN147" s="1"/>
      <c r="LYO147" s="1"/>
      <c r="LYP147" s="1"/>
      <c r="LYQ147" s="1"/>
      <c r="LYR147" s="1"/>
      <c r="LYS147" s="1"/>
      <c r="LYT147" s="1"/>
      <c r="LYU147" s="1"/>
      <c r="LYV147" s="1"/>
      <c r="LYW147" s="1"/>
      <c r="LYX147" s="1"/>
      <c r="LYY147" s="1"/>
      <c r="LYZ147" s="1"/>
      <c r="LZA147" s="1"/>
      <c r="LZB147" s="1"/>
      <c r="LZC147" s="1"/>
      <c r="LZD147" s="1"/>
      <c r="LZE147" s="1"/>
      <c r="LZF147" s="1"/>
      <c r="LZG147" s="1"/>
      <c r="LZH147" s="1"/>
      <c r="LZI147" s="1"/>
      <c r="LZJ147" s="1"/>
      <c r="LZK147" s="1"/>
      <c r="LZL147" s="1"/>
      <c r="LZM147" s="1"/>
      <c r="LZN147" s="1"/>
      <c r="LZO147" s="1"/>
      <c r="LZP147" s="1"/>
      <c r="LZQ147" s="1"/>
      <c r="LZR147" s="1"/>
      <c r="LZS147" s="1"/>
      <c r="LZT147" s="1"/>
      <c r="LZU147" s="1"/>
      <c r="LZV147" s="1"/>
      <c r="LZW147" s="1"/>
      <c r="LZX147" s="1"/>
      <c r="LZY147" s="1"/>
      <c r="LZZ147" s="1"/>
      <c r="MAA147" s="1"/>
      <c r="MAB147" s="1"/>
      <c r="MAC147" s="1"/>
      <c r="MAD147" s="1"/>
      <c r="MAE147" s="1"/>
      <c r="MAF147" s="1"/>
      <c r="MAG147" s="1"/>
      <c r="MAH147" s="1"/>
      <c r="MAI147" s="1"/>
      <c r="MAJ147" s="1"/>
      <c r="MAK147" s="1"/>
      <c r="MAL147" s="1"/>
      <c r="MAM147" s="1"/>
      <c r="MAN147" s="1"/>
      <c r="MAO147" s="1"/>
      <c r="MAP147" s="1"/>
      <c r="MAQ147" s="1"/>
      <c r="MAR147" s="1"/>
      <c r="MAS147" s="1"/>
      <c r="MAT147" s="1"/>
      <c r="MAU147" s="1"/>
      <c r="MAV147" s="1"/>
      <c r="MAW147" s="1"/>
      <c r="MAX147" s="1"/>
      <c r="MAY147" s="1"/>
      <c r="MAZ147" s="1"/>
      <c r="MBA147" s="1"/>
      <c r="MBB147" s="1"/>
      <c r="MBC147" s="1"/>
      <c r="MBD147" s="1"/>
      <c r="MBE147" s="1"/>
      <c r="MBF147" s="1"/>
      <c r="MBG147" s="1"/>
      <c r="MBH147" s="1"/>
      <c r="MBI147" s="1"/>
      <c r="MBJ147" s="1"/>
      <c r="MBK147" s="1"/>
      <c r="MBL147" s="1"/>
      <c r="MBM147" s="1"/>
      <c r="MBN147" s="1"/>
      <c r="MBO147" s="1"/>
      <c r="MBP147" s="1"/>
      <c r="MBQ147" s="1"/>
      <c r="MBR147" s="1"/>
      <c r="MBS147" s="1"/>
      <c r="MBT147" s="1"/>
      <c r="MBU147" s="1"/>
      <c r="MBV147" s="1"/>
      <c r="MBW147" s="1"/>
      <c r="MBX147" s="1"/>
      <c r="MBY147" s="1"/>
      <c r="MBZ147" s="1"/>
      <c r="MCA147" s="1"/>
      <c r="MCB147" s="1"/>
      <c r="MCC147" s="1"/>
      <c r="MCD147" s="1"/>
      <c r="MCE147" s="1"/>
      <c r="MCF147" s="1"/>
      <c r="MCG147" s="1"/>
      <c r="MCH147" s="1"/>
      <c r="MCI147" s="1"/>
      <c r="MCJ147" s="1"/>
      <c r="MCK147" s="1"/>
      <c r="MCL147" s="1"/>
      <c r="MCM147" s="1"/>
      <c r="MCN147" s="1"/>
      <c r="MCO147" s="1"/>
      <c r="MCP147" s="1"/>
      <c r="MCQ147" s="1"/>
      <c r="MCR147" s="1"/>
      <c r="MCS147" s="1"/>
      <c r="MCT147" s="1"/>
      <c r="MCU147" s="1"/>
      <c r="MCV147" s="1"/>
      <c r="MCW147" s="1"/>
      <c r="MCX147" s="1"/>
      <c r="MCY147" s="1"/>
      <c r="MCZ147" s="1"/>
      <c r="MDA147" s="1"/>
      <c r="MDB147" s="1"/>
      <c r="MDC147" s="1"/>
      <c r="MDD147" s="1"/>
      <c r="MDE147" s="1"/>
      <c r="MDF147" s="1"/>
      <c r="MDG147" s="1"/>
      <c r="MDH147" s="1"/>
      <c r="MDI147" s="1"/>
      <c r="MDJ147" s="1"/>
      <c r="MDK147" s="1"/>
      <c r="MDL147" s="1"/>
      <c r="MDM147" s="1"/>
      <c r="MDN147" s="1"/>
      <c r="MDO147" s="1"/>
      <c r="MDP147" s="1"/>
      <c r="MDQ147" s="1"/>
      <c r="MDR147" s="1"/>
      <c r="MDS147" s="1"/>
      <c r="MDT147" s="1"/>
      <c r="MDU147" s="1"/>
      <c r="MDV147" s="1"/>
      <c r="MDW147" s="1"/>
      <c r="MDX147" s="1"/>
      <c r="MDY147" s="1"/>
      <c r="MDZ147" s="1"/>
      <c r="MEA147" s="1"/>
      <c r="MEB147" s="1"/>
      <c r="MEC147" s="1"/>
      <c r="MED147" s="1"/>
      <c r="MEE147" s="1"/>
      <c r="MEF147" s="1"/>
      <c r="MEG147" s="1"/>
      <c r="MEH147" s="1"/>
      <c r="MEI147" s="1"/>
      <c r="MEJ147" s="1"/>
      <c r="MEK147" s="1"/>
      <c r="MEL147" s="1"/>
      <c r="MEM147" s="1"/>
      <c r="MEN147" s="1"/>
      <c r="MEO147" s="1"/>
      <c r="MEP147" s="1"/>
      <c r="MEQ147" s="1"/>
      <c r="MER147" s="1"/>
      <c r="MES147" s="1"/>
      <c r="MET147" s="1"/>
      <c r="MEU147" s="1"/>
      <c r="MEV147" s="1"/>
      <c r="MEW147" s="1"/>
      <c r="MEX147" s="1"/>
      <c r="MEY147" s="1"/>
      <c r="MEZ147" s="1"/>
      <c r="MFA147" s="1"/>
      <c r="MFB147" s="1"/>
      <c r="MFC147" s="1"/>
      <c r="MFD147" s="1"/>
      <c r="MFE147" s="1"/>
      <c r="MFF147" s="1"/>
      <c r="MFG147" s="1"/>
      <c r="MFH147" s="1"/>
      <c r="MFI147" s="1"/>
      <c r="MFJ147" s="1"/>
      <c r="MFK147" s="1"/>
      <c r="MFL147" s="1"/>
      <c r="MFM147" s="1"/>
      <c r="MFN147" s="1"/>
      <c r="MFO147" s="1"/>
      <c r="MFP147" s="1"/>
      <c r="MFQ147" s="1"/>
      <c r="MFR147" s="1"/>
      <c r="MFS147" s="1"/>
      <c r="MFT147" s="1"/>
      <c r="MFU147" s="1"/>
      <c r="MFV147" s="1"/>
      <c r="MFW147" s="1"/>
      <c r="MFX147" s="1"/>
      <c r="MFY147" s="1"/>
      <c r="MFZ147" s="1"/>
      <c r="MGA147" s="1"/>
      <c r="MGB147" s="1"/>
      <c r="MGC147" s="1"/>
      <c r="MGD147" s="1"/>
      <c r="MGE147" s="1"/>
      <c r="MGF147" s="1"/>
      <c r="MGG147" s="1"/>
      <c r="MGH147" s="1"/>
      <c r="MGI147" s="1"/>
      <c r="MGJ147" s="1"/>
      <c r="MGK147" s="1"/>
      <c r="MGL147" s="1"/>
      <c r="MGM147" s="1"/>
      <c r="MGN147" s="1"/>
      <c r="MGO147" s="1"/>
      <c r="MGP147" s="1"/>
      <c r="MGQ147" s="1"/>
      <c r="MGR147" s="1"/>
      <c r="MGS147" s="1"/>
      <c r="MGT147" s="1"/>
      <c r="MGU147" s="1"/>
      <c r="MGV147" s="1"/>
      <c r="MGW147" s="1"/>
      <c r="MGX147" s="1"/>
      <c r="MGY147" s="1"/>
      <c r="MGZ147" s="1"/>
      <c r="MHA147" s="1"/>
      <c r="MHB147" s="1"/>
      <c r="MHC147" s="1"/>
      <c r="MHD147" s="1"/>
      <c r="MHE147" s="1"/>
      <c r="MHF147" s="1"/>
      <c r="MHG147" s="1"/>
      <c r="MHH147" s="1"/>
      <c r="MHI147" s="1"/>
      <c r="MHJ147" s="1"/>
      <c r="MHK147" s="1"/>
      <c r="MHL147" s="1"/>
      <c r="MHM147" s="1"/>
      <c r="MHN147" s="1"/>
      <c r="MHO147" s="1"/>
      <c r="MHP147" s="1"/>
      <c r="MHQ147" s="1"/>
      <c r="MHR147" s="1"/>
      <c r="MHS147" s="1"/>
      <c r="MHT147" s="1"/>
      <c r="MHU147" s="1"/>
      <c r="MHV147" s="1"/>
      <c r="MHW147" s="1"/>
      <c r="MHX147" s="1"/>
      <c r="MHY147" s="1"/>
      <c r="MHZ147" s="1"/>
      <c r="MIA147" s="1"/>
      <c r="MIB147" s="1"/>
      <c r="MIC147" s="1"/>
      <c r="MID147" s="1"/>
      <c r="MIE147" s="1"/>
      <c r="MIF147" s="1"/>
      <c r="MIG147" s="1"/>
      <c r="MIH147" s="1"/>
      <c r="MII147" s="1"/>
      <c r="MIJ147" s="1"/>
      <c r="MIK147" s="1"/>
      <c r="MIL147" s="1"/>
      <c r="MIM147" s="1"/>
      <c r="MIN147" s="1"/>
      <c r="MIO147" s="1"/>
      <c r="MIP147" s="1"/>
      <c r="MIQ147" s="1"/>
      <c r="MIR147" s="1"/>
      <c r="MIS147" s="1"/>
      <c r="MIT147" s="1"/>
      <c r="MIU147" s="1"/>
      <c r="MIV147" s="1"/>
      <c r="MIW147" s="1"/>
      <c r="MIX147" s="1"/>
      <c r="MIY147" s="1"/>
      <c r="MIZ147" s="1"/>
      <c r="MJA147" s="1"/>
      <c r="MJB147" s="1"/>
      <c r="MJC147" s="1"/>
      <c r="MJD147" s="1"/>
      <c r="MJE147" s="1"/>
      <c r="MJF147" s="1"/>
      <c r="MJG147" s="1"/>
      <c r="MJH147" s="1"/>
      <c r="MJI147" s="1"/>
      <c r="MJJ147" s="1"/>
      <c r="MJK147" s="1"/>
      <c r="MJL147" s="1"/>
      <c r="MJM147" s="1"/>
      <c r="MJN147" s="1"/>
      <c r="MJO147" s="1"/>
      <c r="MJP147" s="1"/>
      <c r="MJQ147" s="1"/>
      <c r="MJR147" s="1"/>
      <c r="MJS147" s="1"/>
      <c r="MJT147" s="1"/>
      <c r="MJU147" s="1"/>
      <c r="MJV147" s="1"/>
      <c r="MJW147" s="1"/>
      <c r="MJX147" s="1"/>
      <c r="MJY147" s="1"/>
      <c r="MJZ147" s="1"/>
      <c r="MKA147" s="1"/>
      <c r="MKB147" s="1"/>
      <c r="MKC147" s="1"/>
      <c r="MKD147" s="1"/>
      <c r="MKE147" s="1"/>
      <c r="MKF147" s="1"/>
      <c r="MKG147" s="1"/>
      <c r="MKH147" s="1"/>
      <c r="MKI147" s="1"/>
      <c r="MKJ147" s="1"/>
      <c r="MKK147" s="1"/>
      <c r="MKL147" s="1"/>
      <c r="MKM147" s="1"/>
      <c r="MKN147" s="1"/>
      <c r="MKO147" s="1"/>
      <c r="MKP147" s="1"/>
      <c r="MKQ147" s="1"/>
      <c r="MKR147" s="1"/>
      <c r="MKS147" s="1"/>
      <c r="MKT147" s="1"/>
      <c r="MKU147" s="1"/>
      <c r="MKV147" s="1"/>
      <c r="MKW147" s="1"/>
      <c r="MKX147" s="1"/>
      <c r="MKY147" s="1"/>
      <c r="MKZ147" s="1"/>
      <c r="MLA147" s="1"/>
      <c r="MLB147" s="1"/>
      <c r="MLC147" s="1"/>
      <c r="MLD147" s="1"/>
      <c r="MLE147" s="1"/>
      <c r="MLF147" s="1"/>
      <c r="MLG147" s="1"/>
      <c r="MLH147" s="1"/>
      <c r="MLI147" s="1"/>
      <c r="MLJ147" s="1"/>
      <c r="MLK147" s="1"/>
      <c r="MLL147" s="1"/>
      <c r="MLM147" s="1"/>
      <c r="MLN147" s="1"/>
      <c r="MLO147" s="1"/>
      <c r="MLP147" s="1"/>
      <c r="MLQ147" s="1"/>
      <c r="MLR147" s="1"/>
      <c r="MLS147" s="1"/>
      <c r="MLT147" s="1"/>
      <c r="MLU147" s="1"/>
      <c r="MLV147" s="1"/>
      <c r="MLW147" s="1"/>
      <c r="MLX147" s="1"/>
      <c r="MLY147" s="1"/>
      <c r="MLZ147" s="1"/>
      <c r="MMA147" s="1"/>
      <c r="MMB147" s="1"/>
      <c r="MMC147" s="1"/>
      <c r="MMD147" s="1"/>
      <c r="MME147" s="1"/>
      <c r="MMF147" s="1"/>
      <c r="MMG147" s="1"/>
      <c r="MMH147" s="1"/>
      <c r="MMI147" s="1"/>
      <c r="MMJ147" s="1"/>
      <c r="MMK147" s="1"/>
      <c r="MML147" s="1"/>
      <c r="MMM147" s="1"/>
      <c r="MMN147" s="1"/>
      <c r="MMO147" s="1"/>
      <c r="MMP147" s="1"/>
      <c r="MMQ147" s="1"/>
      <c r="MMR147" s="1"/>
      <c r="MMS147" s="1"/>
      <c r="MMT147" s="1"/>
      <c r="MMU147" s="1"/>
      <c r="MMV147" s="1"/>
      <c r="MMW147" s="1"/>
      <c r="MMX147" s="1"/>
      <c r="MMY147" s="1"/>
      <c r="MMZ147" s="1"/>
      <c r="MNA147" s="1"/>
      <c r="MNB147" s="1"/>
      <c r="MNC147" s="1"/>
      <c r="MND147" s="1"/>
      <c r="MNE147" s="1"/>
      <c r="MNF147" s="1"/>
      <c r="MNG147" s="1"/>
      <c r="MNH147" s="1"/>
      <c r="MNI147" s="1"/>
      <c r="MNJ147" s="1"/>
      <c r="MNK147" s="1"/>
      <c r="MNL147" s="1"/>
      <c r="MNM147" s="1"/>
      <c r="MNN147" s="1"/>
      <c r="MNO147" s="1"/>
      <c r="MNP147" s="1"/>
      <c r="MNQ147" s="1"/>
      <c r="MNR147" s="1"/>
      <c r="MNS147" s="1"/>
      <c r="MNT147" s="1"/>
      <c r="MNU147" s="1"/>
      <c r="MNV147" s="1"/>
      <c r="MNW147" s="1"/>
      <c r="MNX147" s="1"/>
      <c r="MNY147" s="1"/>
      <c r="MNZ147" s="1"/>
      <c r="MOA147" s="1"/>
      <c r="MOB147" s="1"/>
      <c r="MOC147" s="1"/>
      <c r="MOD147" s="1"/>
      <c r="MOE147" s="1"/>
      <c r="MOF147" s="1"/>
      <c r="MOG147" s="1"/>
      <c r="MOH147" s="1"/>
      <c r="MOI147" s="1"/>
      <c r="MOJ147" s="1"/>
      <c r="MOK147" s="1"/>
      <c r="MOL147" s="1"/>
      <c r="MOM147" s="1"/>
      <c r="MON147" s="1"/>
      <c r="MOO147" s="1"/>
      <c r="MOP147" s="1"/>
      <c r="MOQ147" s="1"/>
      <c r="MOR147" s="1"/>
      <c r="MOS147" s="1"/>
      <c r="MOT147" s="1"/>
      <c r="MOU147" s="1"/>
      <c r="MOV147" s="1"/>
      <c r="MOW147" s="1"/>
      <c r="MOX147" s="1"/>
      <c r="MOY147" s="1"/>
      <c r="MOZ147" s="1"/>
      <c r="MPA147" s="1"/>
      <c r="MPB147" s="1"/>
      <c r="MPC147" s="1"/>
      <c r="MPD147" s="1"/>
      <c r="MPE147" s="1"/>
      <c r="MPF147" s="1"/>
      <c r="MPG147" s="1"/>
      <c r="MPH147" s="1"/>
      <c r="MPI147" s="1"/>
      <c r="MPJ147" s="1"/>
      <c r="MPK147" s="1"/>
      <c r="MPL147" s="1"/>
      <c r="MPM147" s="1"/>
      <c r="MPN147" s="1"/>
      <c r="MPO147" s="1"/>
      <c r="MPP147" s="1"/>
      <c r="MPQ147" s="1"/>
      <c r="MPR147" s="1"/>
      <c r="MPS147" s="1"/>
      <c r="MPT147" s="1"/>
      <c r="MPU147" s="1"/>
      <c r="MPV147" s="1"/>
      <c r="MPW147" s="1"/>
      <c r="MPX147" s="1"/>
      <c r="MPY147" s="1"/>
      <c r="MPZ147" s="1"/>
      <c r="MQA147" s="1"/>
      <c r="MQB147" s="1"/>
      <c r="MQC147" s="1"/>
      <c r="MQD147" s="1"/>
      <c r="MQE147" s="1"/>
      <c r="MQF147" s="1"/>
      <c r="MQG147" s="1"/>
      <c r="MQH147" s="1"/>
      <c r="MQI147" s="1"/>
      <c r="MQJ147" s="1"/>
      <c r="MQK147" s="1"/>
      <c r="MQL147" s="1"/>
      <c r="MQM147" s="1"/>
      <c r="MQN147" s="1"/>
      <c r="MQO147" s="1"/>
      <c r="MQP147" s="1"/>
      <c r="MQQ147" s="1"/>
      <c r="MQR147" s="1"/>
      <c r="MQS147" s="1"/>
      <c r="MQT147" s="1"/>
      <c r="MQU147" s="1"/>
      <c r="MQV147" s="1"/>
      <c r="MQW147" s="1"/>
      <c r="MQX147" s="1"/>
      <c r="MQY147" s="1"/>
      <c r="MQZ147" s="1"/>
      <c r="MRA147" s="1"/>
      <c r="MRB147" s="1"/>
      <c r="MRC147" s="1"/>
      <c r="MRD147" s="1"/>
      <c r="MRE147" s="1"/>
      <c r="MRF147" s="1"/>
      <c r="MRG147" s="1"/>
      <c r="MRH147" s="1"/>
      <c r="MRI147" s="1"/>
      <c r="MRJ147" s="1"/>
      <c r="MRK147" s="1"/>
      <c r="MRL147" s="1"/>
      <c r="MRM147" s="1"/>
      <c r="MRN147" s="1"/>
      <c r="MRO147" s="1"/>
      <c r="MRP147" s="1"/>
      <c r="MRQ147" s="1"/>
      <c r="MRR147" s="1"/>
      <c r="MRS147" s="1"/>
      <c r="MRT147" s="1"/>
      <c r="MRU147" s="1"/>
      <c r="MRV147" s="1"/>
      <c r="MRW147" s="1"/>
      <c r="MRX147" s="1"/>
      <c r="MRY147" s="1"/>
      <c r="MRZ147" s="1"/>
      <c r="MSA147" s="1"/>
      <c r="MSB147" s="1"/>
      <c r="MSC147" s="1"/>
      <c r="MSD147" s="1"/>
      <c r="MSE147" s="1"/>
      <c r="MSF147" s="1"/>
      <c r="MSG147" s="1"/>
      <c r="MSH147" s="1"/>
      <c r="MSI147" s="1"/>
      <c r="MSJ147" s="1"/>
      <c r="MSK147" s="1"/>
      <c r="MSL147" s="1"/>
      <c r="MSM147" s="1"/>
      <c r="MSN147" s="1"/>
      <c r="MSO147" s="1"/>
      <c r="MSP147" s="1"/>
      <c r="MSQ147" s="1"/>
      <c r="MSR147" s="1"/>
      <c r="MSS147" s="1"/>
      <c r="MST147" s="1"/>
      <c r="MSU147" s="1"/>
      <c r="MSV147" s="1"/>
      <c r="MSW147" s="1"/>
      <c r="MSX147" s="1"/>
      <c r="MSY147" s="1"/>
      <c r="MSZ147" s="1"/>
      <c r="MTA147" s="1"/>
      <c r="MTB147" s="1"/>
      <c r="MTC147" s="1"/>
      <c r="MTD147" s="1"/>
      <c r="MTE147" s="1"/>
      <c r="MTF147" s="1"/>
      <c r="MTG147" s="1"/>
      <c r="MTH147" s="1"/>
      <c r="MTI147" s="1"/>
      <c r="MTJ147" s="1"/>
      <c r="MTK147" s="1"/>
      <c r="MTL147" s="1"/>
      <c r="MTM147" s="1"/>
      <c r="MTN147" s="1"/>
      <c r="MTO147" s="1"/>
      <c r="MTP147" s="1"/>
      <c r="MTQ147" s="1"/>
      <c r="MTR147" s="1"/>
      <c r="MTS147" s="1"/>
      <c r="MTT147" s="1"/>
      <c r="MTU147" s="1"/>
      <c r="MTV147" s="1"/>
      <c r="MTW147" s="1"/>
      <c r="MTX147" s="1"/>
      <c r="MTY147" s="1"/>
      <c r="MTZ147" s="1"/>
      <c r="MUA147" s="1"/>
      <c r="MUB147" s="1"/>
      <c r="MUC147" s="1"/>
      <c r="MUD147" s="1"/>
      <c r="MUE147" s="1"/>
      <c r="MUF147" s="1"/>
      <c r="MUG147" s="1"/>
      <c r="MUH147" s="1"/>
      <c r="MUI147" s="1"/>
      <c r="MUJ147" s="1"/>
      <c r="MUK147" s="1"/>
      <c r="MUL147" s="1"/>
      <c r="MUM147" s="1"/>
      <c r="MUN147" s="1"/>
      <c r="MUO147" s="1"/>
      <c r="MUP147" s="1"/>
      <c r="MUQ147" s="1"/>
      <c r="MUR147" s="1"/>
      <c r="MUS147" s="1"/>
      <c r="MUT147" s="1"/>
      <c r="MUU147" s="1"/>
      <c r="MUV147" s="1"/>
      <c r="MUW147" s="1"/>
      <c r="MUX147" s="1"/>
      <c r="MUY147" s="1"/>
      <c r="MUZ147" s="1"/>
      <c r="MVA147" s="1"/>
      <c r="MVB147" s="1"/>
      <c r="MVC147" s="1"/>
      <c r="MVD147" s="1"/>
      <c r="MVE147" s="1"/>
      <c r="MVF147" s="1"/>
      <c r="MVG147" s="1"/>
      <c r="MVH147" s="1"/>
      <c r="MVI147" s="1"/>
      <c r="MVJ147" s="1"/>
      <c r="MVK147" s="1"/>
      <c r="MVL147" s="1"/>
      <c r="MVM147" s="1"/>
      <c r="MVN147" s="1"/>
      <c r="MVO147" s="1"/>
      <c r="MVP147" s="1"/>
      <c r="MVQ147" s="1"/>
      <c r="MVR147" s="1"/>
      <c r="MVS147" s="1"/>
      <c r="MVT147" s="1"/>
      <c r="MVU147" s="1"/>
      <c r="MVV147" s="1"/>
      <c r="MVW147" s="1"/>
      <c r="MVX147" s="1"/>
      <c r="MVY147" s="1"/>
      <c r="MVZ147" s="1"/>
      <c r="MWA147" s="1"/>
      <c r="MWB147" s="1"/>
      <c r="MWC147" s="1"/>
      <c r="MWD147" s="1"/>
      <c r="MWE147" s="1"/>
      <c r="MWF147" s="1"/>
      <c r="MWG147" s="1"/>
      <c r="MWH147" s="1"/>
      <c r="MWI147" s="1"/>
      <c r="MWJ147" s="1"/>
      <c r="MWK147" s="1"/>
      <c r="MWL147" s="1"/>
      <c r="MWM147" s="1"/>
      <c r="MWN147" s="1"/>
      <c r="MWO147" s="1"/>
      <c r="MWP147" s="1"/>
      <c r="MWQ147" s="1"/>
      <c r="MWR147" s="1"/>
      <c r="MWS147" s="1"/>
      <c r="MWT147" s="1"/>
      <c r="MWU147" s="1"/>
      <c r="MWV147" s="1"/>
      <c r="MWW147" s="1"/>
      <c r="MWX147" s="1"/>
      <c r="MWY147" s="1"/>
      <c r="MWZ147" s="1"/>
      <c r="MXA147" s="1"/>
      <c r="MXB147" s="1"/>
      <c r="MXC147" s="1"/>
      <c r="MXD147" s="1"/>
      <c r="MXE147" s="1"/>
      <c r="MXF147" s="1"/>
      <c r="MXG147" s="1"/>
      <c r="MXH147" s="1"/>
      <c r="MXI147" s="1"/>
      <c r="MXJ147" s="1"/>
      <c r="MXK147" s="1"/>
      <c r="MXL147" s="1"/>
      <c r="MXM147" s="1"/>
      <c r="MXN147" s="1"/>
      <c r="MXO147" s="1"/>
      <c r="MXP147" s="1"/>
      <c r="MXQ147" s="1"/>
      <c r="MXR147" s="1"/>
      <c r="MXS147" s="1"/>
      <c r="MXT147" s="1"/>
      <c r="MXU147" s="1"/>
      <c r="MXV147" s="1"/>
      <c r="MXW147" s="1"/>
      <c r="MXX147" s="1"/>
      <c r="MXY147" s="1"/>
      <c r="MXZ147" s="1"/>
      <c r="MYA147" s="1"/>
      <c r="MYB147" s="1"/>
      <c r="MYC147" s="1"/>
      <c r="MYD147" s="1"/>
      <c r="MYE147" s="1"/>
      <c r="MYF147" s="1"/>
      <c r="MYG147" s="1"/>
      <c r="MYH147" s="1"/>
      <c r="MYI147" s="1"/>
      <c r="MYJ147" s="1"/>
      <c r="MYK147" s="1"/>
      <c r="MYL147" s="1"/>
      <c r="MYM147" s="1"/>
      <c r="MYN147" s="1"/>
      <c r="MYO147" s="1"/>
      <c r="MYP147" s="1"/>
      <c r="MYQ147" s="1"/>
      <c r="MYR147" s="1"/>
      <c r="MYS147" s="1"/>
      <c r="MYT147" s="1"/>
      <c r="MYU147" s="1"/>
      <c r="MYV147" s="1"/>
      <c r="MYW147" s="1"/>
      <c r="MYX147" s="1"/>
      <c r="MYY147" s="1"/>
      <c r="MYZ147" s="1"/>
      <c r="MZA147" s="1"/>
      <c r="MZB147" s="1"/>
      <c r="MZC147" s="1"/>
      <c r="MZD147" s="1"/>
      <c r="MZE147" s="1"/>
      <c r="MZF147" s="1"/>
      <c r="MZG147" s="1"/>
      <c r="MZH147" s="1"/>
      <c r="MZI147" s="1"/>
      <c r="MZJ147" s="1"/>
      <c r="MZK147" s="1"/>
      <c r="MZL147" s="1"/>
      <c r="MZM147" s="1"/>
      <c r="MZN147" s="1"/>
      <c r="MZO147" s="1"/>
      <c r="MZP147" s="1"/>
      <c r="MZQ147" s="1"/>
      <c r="MZR147" s="1"/>
      <c r="MZS147" s="1"/>
      <c r="MZT147" s="1"/>
      <c r="MZU147" s="1"/>
      <c r="MZV147" s="1"/>
      <c r="MZW147" s="1"/>
      <c r="MZX147" s="1"/>
      <c r="MZY147" s="1"/>
      <c r="MZZ147" s="1"/>
      <c r="NAA147" s="1"/>
      <c r="NAB147" s="1"/>
      <c r="NAC147" s="1"/>
      <c r="NAD147" s="1"/>
      <c r="NAE147" s="1"/>
      <c r="NAF147" s="1"/>
      <c r="NAG147" s="1"/>
      <c r="NAH147" s="1"/>
      <c r="NAI147" s="1"/>
      <c r="NAJ147" s="1"/>
      <c r="NAK147" s="1"/>
      <c r="NAL147" s="1"/>
      <c r="NAM147" s="1"/>
      <c r="NAN147" s="1"/>
      <c r="NAO147" s="1"/>
      <c r="NAP147" s="1"/>
      <c r="NAQ147" s="1"/>
      <c r="NAR147" s="1"/>
      <c r="NAS147" s="1"/>
      <c r="NAT147" s="1"/>
      <c r="NAU147" s="1"/>
      <c r="NAV147" s="1"/>
      <c r="NAW147" s="1"/>
      <c r="NAX147" s="1"/>
      <c r="NAY147" s="1"/>
      <c r="NAZ147" s="1"/>
      <c r="NBA147" s="1"/>
      <c r="NBB147" s="1"/>
      <c r="NBC147" s="1"/>
      <c r="NBD147" s="1"/>
      <c r="NBE147" s="1"/>
      <c r="NBF147" s="1"/>
      <c r="NBG147" s="1"/>
      <c r="NBH147" s="1"/>
      <c r="NBI147" s="1"/>
      <c r="NBJ147" s="1"/>
      <c r="NBK147" s="1"/>
      <c r="NBL147" s="1"/>
      <c r="NBM147" s="1"/>
      <c r="NBN147" s="1"/>
      <c r="NBO147" s="1"/>
      <c r="NBP147" s="1"/>
      <c r="NBQ147" s="1"/>
      <c r="NBR147" s="1"/>
      <c r="NBS147" s="1"/>
      <c r="NBT147" s="1"/>
      <c r="NBU147" s="1"/>
      <c r="NBV147" s="1"/>
      <c r="NBW147" s="1"/>
      <c r="NBX147" s="1"/>
      <c r="NBY147" s="1"/>
      <c r="NBZ147" s="1"/>
      <c r="NCA147" s="1"/>
      <c r="NCB147" s="1"/>
      <c r="NCC147" s="1"/>
      <c r="NCD147" s="1"/>
      <c r="NCE147" s="1"/>
      <c r="NCF147" s="1"/>
      <c r="NCG147" s="1"/>
      <c r="NCH147" s="1"/>
      <c r="NCI147" s="1"/>
      <c r="NCJ147" s="1"/>
      <c r="NCK147" s="1"/>
      <c r="NCL147" s="1"/>
      <c r="NCM147" s="1"/>
      <c r="NCN147" s="1"/>
      <c r="NCO147" s="1"/>
      <c r="NCP147" s="1"/>
      <c r="NCQ147" s="1"/>
      <c r="NCR147" s="1"/>
      <c r="NCS147" s="1"/>
      <c r="NCT147" s="1"/>
      <c r="NCU147" s="1"/>
      <c r="NCV147" s="1"/>
      <c r="NCW147" s="1"/>
      <c r="NCX147" s="1"/>
      <c r="NCY147" s="1"/>
      <c r="NCZ147" s="1"/>
      <c r="NDA147" s="1"/>
      <c r="NDB147" s="1"/>
      <c r="NDC147" s="1"/>
      <c r="NDD147" s="1"/>
      <c r="NDE147" s="1"/>
      <c r="NDF147" s="1"/>
      <c r="NDG147" s="1"/>
      <c r="NDH147" s="1"/>
      <c r="NDI147" s="1"/>
      <c r="NDJ147" s="1"/>
      <c r="NDK147" s="1"/>
      <c r="NDL147" s="1"/>
      <c r="NDM147" s="1"/>
      <c r="NDN147" s="1"/>
      <c r="NDO147" s="1"/>
      <c r="NDP147" s="1"/>
      <c r="NDQ147" s="1"/>
      <c r="NDR147" s="1"/>
      <c r="NDS147" s="1"/>
      <c r="NDT147" s="1"/>
      <c r="NDU147" s="1"/>
      <c r="NDV147" s="1"/>
      <c r="NDW147" s="1"/>
      <c r="NDX147" s="1"/>
      <c r="NDY147" s="1"/>
      <c r="NDZ147" s="1"/>
      <c r="NEA147" s="1"/>
      <c r="NEB147" s="1"/>
      <c r="NEC147" s="1"/>
      <c r="NED147" s="1"/>
      <c r="NEE147" s="1"/>
      <c r="NEF147" s="1"/>
      <c r="NEG147" s="1"/>
      <c r="NEH147" s="1"/>
      <c r="NEI147" s="1"/>
      <c r="NEJ147" s="1"/>
      <c r="NEK147" s="1"/>
      <c r="NEL147" s="1"/>
      <c r="NEM147" s="1"/>
      <c r="NEN147" s="1"/>
      <c r="NEO147" s="1"/>
      <c r="NEP147" s="1"/>
      <c r="NEQ147" s="1"/>
      <c r="NER147" s="1"/>
      <c r="NES147" s="1"/>
      <c r="NET147" s="1"/>
      <c r="NEU147" s="1"/>
      <c r="NEV147" s="1"/>
      <c r="NEW147" s="1"/>
      <c r="NEX147" s="1"/>
      <c r="NEY147" s="1"/>
      <c r="NEZ147" s="1"/>
      <c r="NFA147" s="1"/>
      <c r="NFB147" s="1"/>
      <c r="NFC147" s="1"/>
      <c r="NFD147" s="1"/>
      <c r="NFE147" s="1"/>
      <c r="NFF147" s="1"/>
      <c r="NFG147" s="1"/>
      <c r="NFH147" s="1"/>
      <c r="NFI147" s="1"/>
      <c r="NFJ147" s="1"/>
      <c r="NFK147" s="1"/>
      <c r="NFL147" s="1"/>
      <c r="NFM147" s="1"/>
      <c r="NFN147" s="1"/>
      <c r="NFO147" s="1"/>
      <c r="NFP147" s="1"/>
      <c r="NFQ147" s="1"/>
      <c r="NFR147" s="1"/>
      <c r="NFS147" s="1"/>
      <c r="NFT147" s="1"/>
      <c r="NFU147" s="1"/>
      <c r="NFV147" s="1"/>
      <c r="NFW147" s="1"/>
      <c r="NFX147" s="1"/>
      <c r="NFY147" s="1"/>
      <c r="NFZ147" s="1"/>
      <c r="NGA147" s="1"/>
      <c r="NGB147" s="1"/>
      <c r="NGC147" s="1"/>
      <c r="NGD147" s="1"/>
      <c r="NGE147" s="1"/>
      <c r="NGF147" s="1"/>
      <c r="NGG147" s="1"/>
      <c r="NGH147" s="1"/>
      <c r="NGI147" s="1"/>
      <c r="NGJ147" s="1"/>
      <c r="NGK147" s="1"/>
      <c r="NGL147" s="1"/>
      <c r="NGM147" s="1"/>
      <c r="NGN147" s="1"/>
      <c r="NGO147" s="1"/>
      <c r="NGP147" s="1"/>
      <c r="NGQ147" s="1"/>
      <c r="NGR147" s="1"/>
      <c r="NGS147" s="1"/>
      <c r="NGT147" s="1"/>
      <c r="NGU147" s="1"/>
      <c r="NGV147" s="1"/>
      <c r="NGW147" s="1"/>
      <c r="NGX147" s="1"/>
      <c r="NGY147" s="1"/>
      <c r="NGZ147" s="1"/>
      <c r="NHA147" s="1"/>
      <c r="NHB147" s="1"/>
      <c r="NHC147" s="1"/>
      <c r="NHD147" s="1"/>
      <c r="NHE147" s="1"/>
      <c r="NHF147" s="1"/>
      <c r="NHG147" s="1"/>
      <c r="NHH147" s="1"/>
      <c r="NHI147" s="1"/>
      <c r="NHJ147" s="1"/>
      <c r="NHK147" s="1"/>
      <c r="NHL147" s="1"/>
      <c r="NHM147" s="1"/>
      <c r="NHN147" s="1"/>
      <c r="NHO147" s="1"/>
      <c r="NHP147" s="1"/>
      <c r="NHQ147" s="1"/>
      <c r="NHR147" s="1"/>
      <c r="NHS147" s="1"/>
      <c r="NHT147" s="1"/>
      <c r="NHU147" s="1"/>
      <c r="NHV147" s="1"/>
      <c r="NHW147" s="1"/>
      <c r="NHX147" s="1"/>
      <c r="NHY147" s="1"/>
      <c r="NHZ147" s="1"/>
      <c r="NIA147" s="1"/>
      <c r="NIB147" s="1"/>
      <c r="NIC147" s="1"/>
      <c r="NID147" s="1"/>
      <c r="NIE147" s="1"/>
      <c r="NIF147" s="1"/>
      <c r="NIG147" s="1"/>
      <c r="NIH147" s="1"/>
      <c r="NII147" s="1"/>
      <c r="NIJ147" s="1"/>
      <c r="NIK147" s="1"/>
      <c r="NIL147" s="1"/>
      <c r="NIM147" s="1"/>
      <c r="NIN147" s="1"/>
      <c r="NIO147" s="1"/>
      <c r="NIP147" s="1"/>
      <c r="NIQ147" s="1"/>
      <c r="NIR147" s="1"/>
      <c r="NIS147" s="1"/>
      <c r="NIT147" s="1"/>
      <c r="NIU147" s="1"/>
      <c r="NIV147" s="1"/>
      <c r="NIW147" s="1"/>
      <c r="NIX147" s="1"/>
      <c r="NIY147" s="1"/>
      <c r="NIZ147" s="1"/>
      <c r="NJA147" s="1"/>
      <c r="NJB147" s="1"/>
      <c r="NJC147" s="1"/>
      <c r="NJD147" s="1"/>
      <c r="NJE147" s="1"/>
      <c r="NJF147" s="1"/>
      <c r="NJG147" s="1"/>
      <c r="NJH147" s="1"/>
      <c r="NJI147" s="1"/>
      <c r="NJJ147" s="1"/>
      <c r="NJK147" s="1"/>
      <c r="NJL147" s="1"/>
      <c r="NJM147" s="1"/>
      <c r="NJN147" s="1"/>
      <c r="NJO147" s="1"/>
      <c r="NJP147" s="1"/>
      <c r="NJQ147" s="1"/>
      <c r="NJR147" s="1"/>
      <c r="NJS147" s="1"/>
      <c r="NJT147" s="1"/>
      <c r="NJU147" s="1"/>
      <c r="NJV147" s="1"/>
      <c r="NJW147" s="1"/>
      <c r="NJX147" s="1"/>
      <c r="NJY147" s="1"/>
      <c r="NJZ147" s="1"/>
      <c r="NKA147" s="1"/>
      <c r="NKB147" s="1"/>
      <c r="NKC147" s="1"/>
      <c r="NKD147" s="1"/>
      <c r="NKE147" s="1"/>
      <c r="NKF147" s="1"/>
      <c r="NKG147" s="1"/>
      <c r="NKH147" s="1"/>
      <c r="NKI147" s="1"/>
      <c r="NKJ147" s="1"/>
      <c r="NKK147" s="1"/>
      <c r="NKL147" s="1"/>
      <c r="NKM147" s="1"/>
      <c r="NKN147" s="1"/>
      <c r="NKO147" s="1"/>
      <c r="NKP147" s="1"/>
      <c r="NKQ147" s="1"/>
      <c r="NKR147" s="1"/>
      <c r="NKS147" s="1"/>
      <c r="NKT147" s="1"/>
      <c r="NKU147" s="1"/>
      <c r="NKV147" s="1"/>
      <c r="NKW147" s="1"/>
      <c r="NKX147" s="1"/>
      <c r="NKY147" s="1"/>
      <c r="NKZ147" s="1"/>
      <c r="NLA147" s="1"/>
      <c r="NLB147" s="1"/>
      <c r="NLC147" s="1"/>
      <c r="NLD147" s="1"/>
      <c r="NLE147" s="1"/>
      <c r="NLF147" s="1"/>
      <c r="NLG147" s="1"/>
      <c r="NLH147" s="1"/>
      <c r="NLI147" s="1"/>
      <c r="NLJ147" s="1"/>
      <c r="NLK147" s="1"/>
      <c r="NLL147" s="1"/>
      <c r="NLM147" s="1"/>
      <c r="NLN147" s="1"/>
      <c r="NLO147" s="1"/>
      <c r="NLP147" s="1"/>
      <c r="NLQ147" s="1"/>
      <c r="NLR147" s="1"/>
      <c r="NLS147" s="1"/>
      <c r="NLT147" s="1"/>
      <c r="NLU147" s="1"/>
      <c r="NLV147" s="1"/>
      <c r="NLW147" s="1"/>
      <c r="NLX147" s="1"/>
      <c r="NLY147" s="1"/>
      <c r="NLZ147" s="1"/>
      <c r="NMA147" s="1"/>
      <c r="NMB147" s="1"/>
      <c r="NMC147" s="1"/>
      <c r="NMD147" s="1"/>
      <c r="NME147" s="1"/>
      <c r="NMF147" s="1"/>
      <c r="NMG147" s="1"/>
      <c r="NMH147" s="1"/>
      <c r="NMI147" s="1"/>
      <c r="NMJ147" s="1"/>
      <c r="NMK147" s="1"/>
      <c r="NML147" s="1"/>
      <c r="NMM147" s="1"/>
      <c r="NMN147" s="1"/>
      <c r="NMO147" s="1"/>
      <c r="NMP147" s="1"/>
      <c r="NMQ147" s="1"/>
      <c r="NMR147" s="1"/>
      <c r="NMS147" s="1"/>
      <c r="NMT147" s="1"/>
      <c r="NMU147" s="1"/>
      <c r="NMV147" s="1"/>
      <c r="NMW147" s="1"/>
      <c r="NMX147" s="1"/>
      <c r="NMY147" s="1"/>
      <c r="NMZ147" s="1"/>
      <c r="NNA147" s="1"/>
      <c r="NNB147" s="1"/>
      <c r="NNC147" s="1"/>
      <c r="NND147" s="1"/>
      <c r="NNE147" s="1"/>
      <c r="NNF147" s="1"/>
      <c r="NNG147" s="1"/>
      <c r="NNH147" s="1"/>
      <c r="NNI147" s="1"/>
      <c r="NNJ147" s="1"/>
      <c r="NNK147" s="1"/>
      <c r="NNL147" s="1"/>
      <c r="NNM147" s="1"/>
      <c r="NNN147" s="1"/>
      <c r="NNO147" s="1"/>
      <c r="NNP147" s="1"/>
      <c r="NNQ147" s="1"/>
      <c r="NNR147" s="1"/>
      <c r="NNS147" s="1"/>
      <c r="NNT147" s="1"/>
      <c r="NNU147" s="1"/>
      <c r="NNV147" s="1"/>
      <c r="NNW147" s="1"/>
      <c r="NNX147" s="1"/>
      <c r="NNY147" s="1"/>
      <c r="NNZ147" s="1"/>
      <c r="NOA147" s="1"/>
      <c r="NOB147" s="1"/>
      <c r="NOC147" s="1"/>
      <c r="NOD147" s="1"/>
      <c r="NOE147" s="1"/>
      <c r="NOF147" s="1"/>
      <c r="NOG147" s="1"/>
      <c r="NOH147" s="1"/>
      <c r="NOI147" s="1"/>
      <c r="NOJ147" s="1"/>
      <c r="NOK147" s="1"/>
      <c r="NOL147" s="1"/>
      <c r="NOM147" s="1"/>
      <c r="NON147" s="1"/>
      <c r="NOO147" s="1"/>
      <c r="NOP147" s="1"/>
      <c r="NOQ147" s="1"/>
      <c r="NOR147" s="1"/>
      <c r="NOS147" s="1"/>
      <c r="NOT147" s="1"/>
      <c r="NOU147" s="1"/>
      <c r="NOV147" s="1"/>
      <c r="NOW147" s="1"/>
      <c r="NOX147" s="1"/>
      <c r="NOY147" s="1"/>
      <c r="NOZ147" s="1"/>
      <c r="NPA147" s="1"/>
      <c r="NPB147" s="1"/>
      <c r="NPC147" s="1"/>
      <c r="NPD147" s="1"/>
      <c r="NPE147" s="1"/>
      <c r="NPF147" s="1"/>
      <c r="NPG147" s="1"/>
      <c r="NPH147" s="1"/>
      <c r="NPI147" s="1"/>
      <c r="NPJ147" s="1"/>
      <c r="NPK147" s="1"/>
      <c r="NPL147" s="1"/>
      <c r="NPM147" s="1"/>
      <c r="NPN147" s="1"/>
      <c r="NPO147" s="1"/>
      <c r="NPP147" s="1"/>
      <c r="NPQ147" s="1"/>
      <c r="NPR147" s="1"/>
      <c r="NPS147" s="1"/>
      <c r="NPT147" s="1"/>
      <c r="NPU147" s="1"/>
      <c r="NPV147" s="1"/>
      <c r="NPW147" s="1"/>
      <c r="NPX147" s="1"/>
      <c r="NPY147" s="1"/>
      <c r="NPZ147" s="1"/>
      <c r="NQA147" s="1"/>
      <c r="NQB147" s="1"/>
      <c r="NQC147" s="1"/>
      <c r="NQD147" s="1"/>
      <c r="NQE147" s="1"/>
      <c r="NQF147" s="1"/>
      <c r="NQG147" s="1"/>
      <c r="NQH147" s="1"/>
      <c r="NQI147" s="1"/>
      <c r="NQJ147" s="1"/>
      <c r="NQK147" s="1"/>
      <c r="NQL147" s="1"/>
      <c r="NQM147" s="1"/>
      <c r="NQN147" s="1"/>
      <c r="NQO147" s="1"/>
      <c r="NQP147" s="1"/>
      <c r="NQQ147" s="1"/>
      <c r="NQR147" s="1"/>
      <c r="NQS147" s="1"/>
      <c r="NQT147" s="1"/>
      <c r="NQU147" s="1"/>
      <c r="NQV147" s="1"/>
      <c r="NQW147" s="1"/>
      <c r="NQX147" s="1"/>
      <c r="NQY147" s="1"/>
      <c r="NQZ147" s="1"/>
      <c r="NRA147" s="1"/>
      <c r="NRB147" s="1"/>
      <c r="NRC147" s="1"/>
      <c r="NRD147" s="1"/>
      <c r="NRE147" s="1"/>
      <c r="NRF147" s="1"/>
      <c r="NRG147" s="1"/>
      <c r="NRH147" s="1"/>
      <c r="NRI147" s="1"/>
      <c r="NRJ147" s="1"/>
      <c r="NRK147" s="1"/>
      <c r="NRL147" s="1"/>
      <c r="NRM147" s="1"/>
      <c r="NRN147" s="1"/>
      <c r="NRO147" s="1"/>
      <c r="NRP147" s="1"/>
      <c r="NRQ147" s="1"/>
      <c r="NRR147" s="1"/>
      <c r="NRS147" s="1"/>
      <c r="NRT147" s="1"/>
      <c r="NRU147" s="1"/>
      <c r="NRV147" s="1"/>
      <c r="NRW147" s="1"/>
      <c r="NRX147" s="1"/>
      <c r="NRY147" s="1"/>
      <c r="NRZ147" s="1"/>
      <c r="NSA147" s="1"/>
      <c r="NSB147" s="1"/>
      <c r="NSC147" s="1"/>
      <c r="NSD147" s="1"/>
      <c r="NSE147" s="1"/>
      <c r="NSF147" s="1"/>
      <c r="NSG147" s="1"/>
      <c r="NSH147" s="1"/>
      <c r="NSI147" s="1"/>
      <c r="NSJ147" s="1"/>
      <c r="NSK147" s="1"/>
      <c r="NSL147" s="1"/>
      <c r="NSM147" s="1"/>
      <c r="NSN147" s="1"/>
      <c r="NSO147" s="1"/>
      <c r="NSP147" s="1"/>
      <c r="NSQ147" s="1"/>
      <c r="NSR147" s="1"/>
      <c r="NSS147" s="1"/>
      <c r="NST147" s="1"/>
      <c r="NSU147" s="1"/>
      <c r="NSV147" s="1"/>
      <c r="NSW147" s="1"/>
      <c r="NSX147" s="1"/>
      <c r="NSY147" s="1"/>
      <c r="NSZ147" s="1"/>
      <c r="NTA147" s="1"/>
      <c r="NTB147" s="1"/>
      <c r="NTC147" s="1"/>
      <c r="NTD147" s="1"/>
      <c r="NTE147" s="1"/>
      <c r="NTF147" s="1"/>
      <c r="NTG147" s="1"/>
      <c r="NTH147" s="1"/>
      <c r="NTI147" s="1"/>
      <c r="NTJ147" s="1"/>
      <c r="NTK147" s="1"/>
      <c r="NTL147" s="1"/>
      <c r="NTM147" s="1"/>
      <c r="NTN147" s="1"/>
      <c r="NTO147" s="1"/>
      <c r="NTP147" s="1"/>
      <c r="NTQ147" s="1"/>
      <c r="NTR147" s="1"/>
      <c r="NTS147" s="1"/>
      <c r="NTT147" s="1"/>
      <c r="NTU147" s="1"/>
      <c r="NTV147" s="1"/>
      <c r="NTW147" s="1"/>
      <c r="NTX147" s="1"/>
      <c r="NTY147" s="1"/>
      <c r="NTZ147" s="1"/>
      <c r="NUA147" s="1"/>
      <c r="NUB147" s="1"/>
      <c r="NUC147" s="1"/>
      <c r="NUD147" s="1"/>
      <c r="NUE147" s="1"/>
      <c r="NUF147" s="1"/>
      <c r="NUG147" s="1"/>
      <c r="NUH147" s="1"/>
      <c r="NUI147" s="1"/>
      <c r="NUJ147" s="1"/>
      <c r="NUK147" s="1"/>
      <c r="NUL147" s="1"/>
      <c r="NUM147" s="1"/>
      <c r="NUN147" s="1"/>
      <c r="NUO147" s="1"/>
      <c r="NUP147" s="1"/>
      <c r="NUQ147" s="1"/>
      <c r="NUR147" s="1"/>
      <c r="NUS147" s="1"/>
      <c r="NUT147" s="1"/>
      <c r="NUU147" s="1"/>
      <c r="NUV147" s="1"/>
      <c r="NUW147" s="1"/>
      <c r="NUX147" s="1"/>
      <c r="NUY147" s="1"/>
      <c r="NUZ147" s="1"/>
      <c r="NVA147" s="1"/>
      <c r="NVB147" s="1"/>
      <c r="NVC147" s="1"/>
      <c r="NVD147" s="1"/>
      <c r="NVE147" s="1"/>
      <c r="NVF147" s="1"/>
      <c r="NVG147" s="1"/>
      <c r="NVH147" s="1"/>
      <c r="NVI147" s="1"/>
      <c r="NVJ147" s="1"/>
      <c r="NVK147" s="1"/>
      <c r="NVL147" s="1"/>
      <c r="NVM147" s="1"/>
      <c r="NVN147" s="1"/>
      <c r="NVO147" s="1"/>
      <c r="NVP147" s="1"/>
      <c r="NVQ147" s="1"/>
      <c r="NVR147" s="1"/>
      <c r="NVS147" s="1"/>
      <c r="NVT147" s="1"/>
      <c r="NVU147" s="1"/>
      <c r="NVV147" s="1"/>
      <c r="NVW147" s="1"/>
      <c r="NVX147" s="1"/>
      <c r="NVY147" s="1"/>
      <c r="NVZ147" s="1"/>
      <c r="NWA147" s="1"/>
      <c r="NWB147" s="1"/>
      <c r="NWC147" s="1"/>
      <c r="NWD147" s="1"/>
      <c r="NWE147" s="1"/>
      <c r="NWF147" s="1"/>
      <c r="NWG147" s="1"/>
      <c r="NWH147" s="1"/>
      <c r="NWI147" s="1"/>
      <c r="NWJ147" s="1"/>
      <c r="NWK147" s="1"/>
      <c r="NWL147" s="1"/>
      <c r="NWM147" s="1"/>
      <c r="NWN147" s="1"/>
      <c r="NWO147" s="1"/>
      <c r="NWP147" s="1"/>
      <c r="NWQ147" s="1"/>
      <c r="NWR147" s="1"/>
      <c r="NWS147" s="1"/>
      <c r="NWT147" s="1"/>
      <c r="NWU147" s="1"/>
      <c r="NWV147" s="1"/>
      <c r="NWW147" s="1"/>
      <c r="NWX147" s="1"/>
      <c r="NWY147" s="1"/>
      <c r="NWZ147" s="1"/>
      <c r="NXA147" s="1"/>
      <c r="NXB147" s="1"/>
      <c r="NXC147" s="1"/>
      <c r="NXD147" s="1"/>
      <c r="NXE147" s="1"/>
      <c r="NXF147" s="1"/>
      <c r="NXG147" s="1"/>
      <c r="NXH147" s="1"/>
      <c r="NXI147" s="1"/>
      <c r="NXJ147" s="1"/>
      <c r="NXK147" s="1"/>
      <c r="NXL147" s="1"/>
      <c r="NXM147" s="1"/>
      <c r="NXN147" s="1"/>
      <c r="NXO147" s="1"/>
      <c r="NXP147" s="1"/>
      <c r="NXQ147" s="1"/>
      <c r="NXR147" s="1"/>
      <c r="NXS147" s="1"/>
      <c r="NXT147" s="1"/>
      <c r="NXU147" s="1"/>
      <c r="NXV147" s="1"/>
      <c r="NXW147" s="1"/>
      <c r="NXX147" s="1"/>
      <c r="NXY147" s="1"/>
      <c r="NXZ147" s="1"/>
      <c r="NYA147" s="1"/>
      <c r="NYB147" s="1"/>
      <c r="NYC147" s="1"/>
      <c r="NYD147" s="1"/>
      <c r="NYE147" s="1"/>
      <c r="NYF147" s="1"/>
      <c r="NYG147" s="1"/>
      <c r="NYH147" s="1"/>
      <c r="NYI147" s="1"/>
      <c r="NYJ147" s="1"/>
      <c r="NYK147" s="1"/>
      <c r="NYL147" s="1"/>
      <c r="NYM147" s="1"/>
      <c r="NYN147" s="1"/>
      <c r="NYO147" s="1"/>
      <c r="NYP147" s="1"/>
      <c r="NYQ147" s="1"/>
      <c r="NYR147" s="1"/>
      <c r="NYS147" s="1"/>
      <c r="NYT147" s="1"/>
      <c r="NYU147" s="1"/>
      <c r="NYV147" s="1"/>
      <c r="NYW147" s="1"/>
      <c r="NYX147" s="1"/>
      <c r="NYY147" s="1"/>
      <c r="NYZ147" s="1"/>
      <c r="NZA147" s="1"/>
      <c r="NZB147" s="1"/>
      <c r="NZC147" s="1"/>
      <c r="NZD147" s="1"/>
      <c r="NZE147" s="1"/>
      <c r="NZF147" s="1"/>
      <c r="NZG147" s="1"/>
      <c r="NZH147" s="1"/>
      <c r="NZI147" s="1"/>
      <c r="NZJ147" s="1"/>
      <c r="NZK147" s="1"/>
      <c r="NZL147" s="1"/>
      <c r="NZM147" s="1"/>
      <c r="NZN147" s="1"/>
      <c r="NZO147" s="1"/>
      <c r="NZP147" s="1"/>
      <c r="NZQ147" s="1"/>
      <c r="NZR147" s="1"/>
      <c r="NZS147" s="1"/>
      <c r="NZT147" s="1"/>
      <c r="NZU147" s="1"/>
      <c r="NZV147" s="1"/>
      <c r="NZW147" s="1"/>
      <c r="NZX147" s="1"/>
      <c r="NZY147" s="1"/>
      <c r="NZZ147" s="1"/>
      <c r="OAA147" s="1"/>
      <c r="OAB147" s="1"/>
      <c r="OAC147" s="1"/>
      <c r="OAD147" s="1"/>
      <c r="OAE147" s="1"/>
      <c r="OAF147" s="1"/>
      <c r="OAG147" s="1"/>
      <c r="OAH147" s="1"/>
      <c r="OAI147" s="1"/>
      <c r="OAJ147" s="1"/>
      <c r="OAK147" s="1"/>
      <c r="OAL147" s="1"/>
      <c r="OAM147" s="1"/>
      <c r="OAN147" s="1"/>
      <c r="OAO147" s="1"/>
      <c r="OAP147" s="1"/>
      <c r="OAQ147" s="1"/>
      <c r="OAR147" s="1"/>
      <c r="OAS147" s="1"/>
      <c r="OAT147" s="1"/>
      <c r="OAU147" s="1"/>
      <c r="OAV147" s="1"/>
      <c r="OAW147" s="1"/>
      <c r="OAX147" s="1"/>
      <c r="OAY147" s="1"/>
      <c r="OAZ147" s="1"/>
      <c r="OBA147" s="1"/>
      <c r="OBB147" s="1"/>
      <c r="OBC147" s="1"/>
      <c r="OBD147" s="1"/>
      <c r="OBE147" s="1"/>
      <c r="OBF147" s="1"/>
      <c r="OBG147" s="1"/>
      <c r="OBH147" s="1"/>
      <c r="OBI147" s="1"/>
      <c r="OBJ147" s="1"/>
      <c r="OBK147" s="1"/>
      <c r="OBL147" s="1"/>
      <c r="OBM147" s="1"/>
      <c r="OBN147" s="1"/>
      <c r="OBO147" s="1"/>
      <c r="OBP147" s="1"/>
      <c r="OBQ147" s="1"/>
      <c r="OBR147" s="1"/>
      <c r="OBS147" s="1"/>
      <c r="OBT147" s="1"/>
      <c r="OBU147" s="1"/>
      <c r="OBV147" s="1"/>
      <c r="OBW147" s="1"/>
      <c r="OBX147" s="1"/>
      <c r="OBY147" s="1"/>
      <c r="OBZ147" s="1"/>
      <c r="OCA147" s="1"/>
      <c r="OCB147" s="1"/>
      <c r="OCC147" s="1"/>
      <c r="OCD147" s="1"/>
      <c r="OCE147" s="1"/>
      <c r="OCF147" s="1"/>
      <c r="OCG147" s="1"/>
      <c r="OCH147" s="1"/>
      <c r="OCI147" s="1"/>
      <c r="OCJ147" s="1"/>
      <c r="OCK147" s="1"/>
      <c r="OCL147" s="1"/>
      <c r="OCM147" s="1"/>
      <c r="OCN147" s="1"/>
      <c r="OCO147" s="1"/>
      <c r="OCP147" s="1"/>
      <c r="OCQ147" s="1"/>
      <c r="OCR147" s="1"/>
      <c r="OCS147" s="1"/>
      <c r="OCT147" s="1"/>
      <c r="OCU147" s="1"/>
      <c r="OCV147" s="1"/>
      <c r="OCW147" s="1"/>
      <c r="OCX147" s="1"/>
      <c r="OCY147" s="1"/>
      <c r="OCZ147" s="1"/>
      <c r="ODA147" s="1"/>
      <c r="ODB147" s="1"/>
      <c r="ODC147" s="1"/>
      <c r="ODD147" s="1"/>
      <c r="ODE147" s="1"/>
      <c r="ODF147" s="1"/>
      <c r="ODG147" s="1"/>
      <c r="ODH147" s="1"/>
      <c r="ODI147" s="1"/>
      <c r="ODJ147" s="1"/>
      <c r="ODK147" s="1"/>
      <c r="ODL147" s="1"/>
      <c r="ODM147" s="1"/>
      <c r="ODN147" s="1"/>
      <c r="ODO147" s="1"/>
      <c r="ODP147" s="1"/>
      <c r="ODQ147" s="1"/>
      <c r="ODR147" s="1"/>
      <c r="ODS147" s="1"/>
      <c r="ODT147" s="1"/>
      <c r="ODU147" s="1"/>
      <c r="ODV147" s="1"/>
      <c r="ODW147" s="1"/>
      <c r="ODX147" s="1"/>
      <c r="ODY147" s="1"/>
      <c r="ODZ147" s="1"/>
      <c r="OEA147" s="1"/>
      <c r="OEB147" s="1"/>
      <c r="OEC147" s="1"/>
      <c r="OED147" s="1"/>
      <c r="OEE147" s="1"/>
      <c r="OEF147" s="1"/>
      <c r="OEG147" s="1"/>
      <c r="OEH147" s="1"/>
      <c r="OEI147" s="1"/>
      <c r="OEJ147" s="1"/>
      <c r="OEK147" s="1"/>
      <c r="OEL147" s="1"/>
      <c r="OEM147" s="1"/>
      <c r="OEN147" s="1"/>
      <c r="OEO147" s="1"/>
      <c r="OEP147" s="1"/>
      <c r="OEQ147" s="1"/>
      <c r="OER147" s="1"/>
      <c r="OES147" s="1"/>
      <c r="OET147" s="1"/>
      <c r="OEU147" s="1"/>
      <c r="OEV147" s="1"/>
      <c r="OEW147" s="1"/>
      <c r="OEX147" s="1"/>
      <c r="OEY147" s="1"/>
      <c r="OEZ147" s="1"/>
      <c r="OFA147" s="1"/>
      <c r="OFB147" s="1"/>
      <c r="OFC147" s="1"/>
      <c r="OFD147" s="1"/>
      <c r="OFE147" s="1"/>
      <c r="OFF147" s="1"/>
      <c r="OFG147" s="1"/>
      <c r="OFH147" s="1"/>
      <c r="OFI147" s="1"/>
      <c r="OFJ147" s="1"/>
      <c r="OFK147" s="1"/>
      <c r="OFL147" s="1"/>
      <c r="OFM147" s="1"/>
      <c r="OFN147" s="1"/>
      <c r="OFO147" s="1"/>
      <c r="OFP147" s="1"/>
      <c r="OFQ147" s="1"/>
      <c r="OFR147" s="1"/>
      <c r="OFS147" s="1"/>
      <c r="OFT147" s="1"/>
      <c r="OFU147" s="1"/>
      <c r="OFV147" s="1"/>
      <c r="OFW147" s="1"/>
      <c r="OFX147" s="1"/>
      <c r="OFY147" s="1"/>
      <c r="OFZ147" s="1"/>
      <c r="OGA147" s="1"/>
      <c r="OGB147" s="1"/>
      <c r="OGC147" s="1"/>
      <c r="OGD147" s="1"/>
      <c r="OGE147" s="1"/>
      <c r="OGF147" s="1"/>
      <c r="OGG147" s="1"/>
      <c r="OGH147" s="1"/>
      <c r="OGI147" s="1"/>
      <c r="OGJ147" s="1"/>
      <c r="OGK147" s="1"/>
      <c r="OGL147" s="1"/>
      <c r="OGM147" s="1"/>
      <c r="OGN147" s="1"/>
      <c r="OGO147" s="1"/>
      <c r="OGP147" s="1"/>
      <c r="OGQ147" s="1"/>
      <c r="OGR147" s="1"/>
      <c r="OGS147" s="1"/>
      <c r="OGT147" s="1"/>
      <c r="OGU147" s="1"/>
      <c r="OGV147" s="1"/>
      <c r="OGW147" s="1"/>
      <c r="OGX147" s="1"/>
      <c r="OGY147" s="1"/>
      <c r="OGZ147" s="1"/>
      <c r="OHA147" s="1"/>
      <c r="OHB147" s="1"/>
      <c r="OHC147" s="1"/>
      <c r="OHD147" s="1"/>
      <c r="OHE147" s="1"/>
      <c r="OHF147" s="1"/>
      <c r="OHG147" s="1"/>
      <c r="OHH147" s="1"/>
      <c r="OHI147" s="1"/>
      <c r="OHJ147" s="1"/>
      <c r="OHK147" s="1"/>
      <c r="OHL147" s="1"/>
      <c r="OHM147" s="1"/>
      <c r="OHN147" s="1"/>
      <c r="OHO147" s="1"/>
      <c r="OHP147" s="1"/>
      <c r="OHQ147" s="1"/>
      <c r="OHR147" s="1"/>
      <c r="OHS147" s="1"/>
      <c r="OHT147" s="1"/>
      <c r="OHU147" s="1"/>
      <c r="OHV147" s="1"/>
      <c r="OHW147" s="1"/>
      <c r="OHX147" s="1"/>
      <c r="OHY147" s="1"/>
      <c r="OHZ147" s="1"/>
      <c r="OIA147" s="1"/>
      <c r="OIB147" s="1"/>
      <c r="OIC147" s="1"/>
      <c r="OID147" s="1"/>
      <c r="OIE147" s="1"/>
      <c r="OIF147" s="1"/>
      <c r="OIG147" s="1"/>
      <c r="OIH147" s="1"/>
      <c r="OII147" s="1"/>
      <c r="OIJ147" s="1"/>
      <c r="OIK147" s="1"/>
      <c r="OIL147" s="1"/>
      <c r="OIM147" s="1"/>
      <c r="OIN147" s="1"/>
      <c r="OIO147" s="1"/>
      <c r="OIP147" s="1"/>
      <c r="OIQ147" s="1"/>
      <c r="OIR147" s="1"/>
      <c r="OIS147" s="1"/>
      <c r="OIT147" s="1"/>
      <c r="OIU147" s="1"/>
      <c r="OIV147" s="1"/>
      <c r="OIW147" s="1"/>
      <c r="OIX147" s="1"/>
      <c r="OIY147" s="1"/>
      <c r="OIZ147" s="1"/>
      <c r="OJA147" s="1"/>
      <c r="OJB147" s="1"/>
      <c r="OJC147" s="1"/>
      <c r="OJD147" s="1"/>
      <c r="OJE147" s="1"/>
      <c r="OJF147" s="1"/>
      <c r="OJG147" s="1"/>
      <c r="OJH147" s="1"/>
      <c r="OJI147" s="1"/>
      <c r="OJJ147" s="1"/>
      <c r="OJK147" s="1"/>
      <c r="OJL147" s="1"/>
      <c r="OJM147" s="1"/>
      <c r="OJN147" s="1"/>
      <c r="OJO147" s="1"/>
      <c r="OJP147" s="1"/>
      <c r="OJQ147" s="1"/>
      <c r="OJR147" s="1"/>
      <c r="OJS147" s="1"/>
      <c r="OJT147" s="1"/>
      <c r="OJU147" s="1"/>
      <c r="OJV147" s="1"/>
      <c r="OJW147" s="1"/>
      <c r="OJX147" s="1"/>
      <c r="OJY147" s="1"/>
      <c r="OJZ147" s="1"/>
      <c r="OKA147" s="1"/>
      <c r="OKB147" s="1"/>
      <c r="OKC147" s="1"/>
      <c r="OKD147" s="1"/>
      <c r="OKE147" s="1"/>
      <c r="OKF147" s="1"/>
      <c r="OKG147" s="1"/>
      <c r="OKH147" s="1"/>
      <c r="OKI147" s="1"/>
      <c r="OKJ147" s="1"/>
      <c r="OKK147" s="1"/>
      <c r="OKL147" s="1"/>
      <c r="OKM147" s="1"/>
      <c r="OKN147" s="1"/>
      <c r="OKO147" s="1"/>
      <c r="OKP147" s="1"/>
      <c r="OKQ147" s="1"/>
      <c r="OKR147" s="1"/>
      <c r="OKS147" s="1"/>
      <c r="OKT147" s="1"/>
      <c r="OKU147" s="1"/>
      <c r="OKV147" s="1"/>
      <c r="OKW147" s="1"/>
      <c r="OKX147" s="1"/>
      <c r="OKY147" s="1"/>
      <c r="OKZ147" s="1"/>
      <c r="OLA147" s="1"/>
      <c r="OLB147" s="1"/>
      <c r="OLC147" s="1"/>
      <c r="OLD147" s="1"/>
      <c r="OLE147" s="1"/>
      <c r="OLF147" s="1"/>
      <c r="OLG147" s="1"/>
      <c r="OLH147" s="1"/>
      <c r="OLI147" s="1"/>
      <c r="OLJ147" s="1"/>
      <c r="OLK147" s="1"/>
      <c r="OLL147" s="1"/>
      <c r="OLM147" s="1"/>
      <c r="OLN147" s="1"/>
      <c r="OLO147" s="1"/>
      <c r="OLP147" s="1"/>
      <c r="OLQ147" s="1"/>
      <c r="OLR147" s="1"/>
      <c r="OLS147" s="1"/>
      <c r="OLT147" s="1"/>
      <c r="OLU147" s="1"/>
      <c r="OLV147" s="1"/>
      <c r="OLW147" s="1"/>
      <c r="OLX147" s="1"/>
      <c r="OLY147" s="1"/>
      <c r="OLZ147" s="1"/>
      <c r="OMA147" s="1"/>
      <c r="OMB147" s="1"/>
      <c r="OMC147" s="1"/>
      <c r="OMD147" s="1"/>
      <c r="OME147" s="1"/>
      <c r="OMF147" s="1"/>
      <c r="OMG147" s="1"/>
      <c r="OMH147" s="1"/>
      <c r="OMI147" s="1"/>
      <c r="OMJ147" s="1"/>
      <c r="OMK147" s="1"/>
      <c r="OML147" s="1"/>
      <c r="OMM147" s="1"/>
      <c r="OMN147" s="1"/>
      <c r="OMO147" s="1"/>
      <c r="OMP147" s="1"/>
      <c r="OMQ147" s="1"/>
      <c r="OMR147" s="1"/>
      <c r="OMS147" s="1"/>
      <c r="OMT147" s="1"/>
      <c r="OMU147" s="1"/>
      <c r="OMV147" s="1"/>
      <c r="OMW147" s="1"/>
      <c r="OMX147" s="1"/>
      <c r="OMY147" s="1"/>
      <c r="OMZ147" s="1"/>
      <c r="ONA147" s="1"/>
      <c r="ONB147" s="1"/>
      <c r="ONC147" s="1"/>
      <c r="OND147" s="1"/>
      <c r="ONE147" s="1"/>
      <c r="ONF147" s="1"/>
      <c r="ONG147" s="1"/>
      <c r="ONH147" s="1"/>
      <c r="ONI147" s="1"/>
      <c r="ONJ147" s="1"/>
      <c r="ONK147" s="1"/>
      <c r="ONL147" s="1"/>
      <c r="ONM147" s="1"/>
      <c r="ONN147" s="1"/>
      <c r="ONO147" s="1"/>
      <c r="ONP147" s="1"/>
      <c r="ONQ147" s="1"/>
      <c r="ONR147" s="1"/>
      <c r="ONS147" s="1"/>
      <c r="ONT147" s="1"/>
      <c r="ONU147" s="1"/>
      <c r="ONV147" s="1"/>
      <c r="ONW147" s="1"/>
      <c r="ONX147" s="1"/>
      <c r="ONY147" s="1"/>
      <c r="ONZ147" s="1"/>
      <c r="OOA147" s="1"/>
      <c r="OOB147" s="1"/>
      <c r="OOC147" s="1"/>
      <c r="OOD147" s="1"/>
      <c r="OOE147" s="1"/>
      <c r="OOF147" s="1"/>
      <c r="OOG147" s="1"/>
      <c r="OOH147" s="1"/>
      <c r="OOI147" s="1"/>
      <c r="OOJ147" s="1"/>
      <c r="OOK147" s="1"/>
      <c r="OOL147" s="1"/>
      <c r="OOM147" s="1"/>
      <c r="OON147" s="1"/>
      <c r="OOO147" s="1"/>
      <c r="OOP147" s="1"/>
      <c r="OOQ147" s="1"/>
      <c r="OOR147" s="1"/>
      <c r="OOS147" s="1"/>
      <c r="OOT147" s="1"/>
      <c r="OOU147" s="1"/>
      <c r="OOV147" s="1"/>
      <c r="OOW147" s="1"/>
      <c r="OOX147" s="1"/>
      <c r="OOY147" s="1"/>
      <c r="OOZ147" s="1"/>
      <c r="OPA147" s="1"/>
      <c r="OPB147" s="1"/>
      <c r="OPC147" s="1"/>
      <c r="OPD147" s="1"/>
      <c r="OPE147" s="1"/>
      <c r="OPF147" s="1"/>
      <c r="OPG147" s="1"/>
      <c r="OPH147" s="1"/>
      <c r="OPI147" s="1"/>
      <c r="OPJ147" s="1"/>
      <c r="OPK147" s="1"/>
      <c r="OPL147" s="1"/>
      <c r="OPM147" s="1"/>
      <c r="OPN147" s="1"/>
      <c r="OPO147" s="1"/>
      <c r="OPP147" s="1"/>
      <c r="OPQ147" s="1"/>
      <c r="OPR147" s="1"/>
      <c r="OPS147" s="1"/>
      <c r="OPT147" s="1"/>
      <c r="OPU147" s="1"/>
      <c r="OPV147" s="1"/>
      <c r="OPW147" s="1"/>
      <c r="OPX147" s="1"/>
      <c r="OPY147" s="1"/>
      <c r="OPZ147" s="1"/>
      <c r="OQA147" s="1"/>
      <c r="OQB147" s="1"/>
      <c r="OQC147" s="1"/>
      <c r="OQD147" s="1"/>
      <c r="OQE147" s="1"/>
      <c r="OQF147" s="1"/>
      <c r="OQG147" s="1"/>
      <c r="OQH147" s="1"/>
      <c r="OQI147" s="1"/>
      <c r="OQJ147" s="1"/>
      <c r="OQK147" s="1"/>
      <c r="OQL147" s="1"/>
      <c r="OQM147" s="1"/>
      <c r="OQN147" s="1"/>
      <c r="OQO147" s="1"/>
      <c r="OQP147" s="1"/>
      <c r="OQQ147" s="1"/>
      <c r="OQR147" s="1"/>
      <c r="OQS147" s="1"/>
      <c r="OQT147" s="1"/>
      <c r="OQU147" s="1"/>
      <c r="OQV147" s="1"/>
      <c r="OQW147" s="1"/>
      <c r="OQX147" s="1"/>
      <c r="OQY147" s="1"/>
      <c r="OQZ147" s="1"/>
      <c r="ORA147" s="1"/>
      <c r="ORB147" s="1"/>
      <c r="ORC147" s="1"/>
      <c r="ORD147" s="1"/>
      <c r="ORE147" s="1"/>
      <c r="ORF147" s="1"/>
      <c r="ORG147" s="1"/>
      <c r="ORH147" s="1"/>
      <c r="ORI147" s="1"/>
      <c r="ORJ147" s="1"/>
      <c r="ORK147" s="1"/>
      <c r="ORL147" s="1"/>
      <c r="ORM147" s="1"/>
      <c r="ORN147" s="1"/>
      <c r="ORO147" s="1"/>
      <c r="ORP147" s="1"/>
      <c r="ORQ147" s="1"/>
      <c r="ORR147" s="1"/>
      <c r="ORS147" s="1"/>
      <c r="ORT147" s="1"/>
      <c r="ORU147" s="1"/>
      <c r="ORV147" s="1"/>
      <c r="ORW147" s="1"/>
      <c r="ORX147" s="1"/>
      <c r="ORY147" s="1"/>
      <c r="ORZ147" s="1"/>
      <c r="OSA147" s="1"/>
      <c r="OSB147" s="1"/>
      <c r="OSC147" s="1"/>
      <c r="OSD147" s="1"/>
      <c r="OSE147" s="1"/>
      <c r="OSF147" s="1"/>
      <c r="OSG147" s="1"/>
      <c r="OSH147" s="1"/>
      <c r="OSI147" s="1"/>
      <c r="OSJ147" s="1"/>
      <c r="OSK147" s="1"/>
      <c r="OSL147" s="1"/>
      <c r="OSM147" s="1"/>
      <c r="OSN147" s="1"/>
      <c r="OSO147" s="1"/>
      <c r="OSP147" s="1"/>
      <c r="OSQ147" s="1"/>
      <c r="OSR147" s="1"/>
      <c r="OSS147" s="1"/>
      <c r="OST147" s="1"/>
      <c r="OSU147" s="1"/>
      <c r="OSV147" s="1"/>
      <c r="OSW147" s="1"/>
      <c r="OSX147" s="1"/>
      <c r="OSY147" s="1"/>
      <c r="OSZ147" s="1"/>
      <c r="OTA147" s="1"/>
      <c r="OTB147" s="1"/>
      <c r="OTC147" s="1"/>
      <c r="OTD147" s="1"/>
      <c r="OTE147" s="1"/>
      <c r="OTF147" s="1"/>
      <c r="OTG147" s="1"/>
      <c r="OTH147" s="1"/>
      <c r="OTI147" s="1"/>
      <c r="OTJ147" s="1"/>
      <c r="OTK147" s="1"/>
      <c r="OTL147" s="1"/>
      <c r="OTM147" s="1"/>
      <c r="OTN147" s="1"/>
      <c r="OTO147" s="1"/>
      <c r="OTP147" s="1"/>
      <c r="OTQ147" s="1"/>
      <c r="OTR147" s="1"/>
      <c r="OTS147" s="1"/>
      <c r="OTT147" s="1"/>
      <c r="OTU147" s="1"/>
      <c r="OTV147" s="1"/>
      <c r="OTW147" s="1"/>
      <c r="OTX147" s="1"/>
      <c r="OTY147" s="1"/>
      <c r="OTZ147" s="1"/>
      <c r="OUA147" s="1"/>
      <c r="OUB147" s="1"/>
      <c r="OUC147" s="1"/>
      <c r="OUD147" s="1"/>
      <c r="OUE147" s="1"/>
      <c r="OUF147" s="1"/>
      <c r="OUG147" s="1"/>
      <c r="OUH147" s="1"/>
      <c r="OUI147" s="1"/>
      <c r="OUJ147" s="1"/>
      <c r="OUK147" s="1"/>
      <c r="OUL147" s="1"/>
      <c r="OUM147" s="1"/>
      <c r="OUN147" s="1"/>
      <c r="OUO147" s="1"/>
      <c r="OUP147" s="1"/>
      <c r="OUQ147" s="1"/>
      <c r="OUR147" s="1"/>
      <c r="OUS147" s="1"/>
      <c r="OUT147" s="1"/>
      <c r="OUU147" s="1"/>
      <c r="OUV147" s="1"/>
      <c r="OUW147" s="1"/>
      <c r="OUX147" s="1"/>
      <c r="OUY147" s="1"/>
      <c r="OUZ147" s="1"/>
      <c r="OVA147" s="1"/>
      <c r="OVB147" s="1"/>
      <c r="OVC147" s="1"/>
      <c r="OVD147" s="1"/>
      <c r="OVE147" s="1"/>
      <c r="OVF147" s="1"/>
      <c r="OVG147" s="1"/>
      <c r="OVH147" s="1"/>
      <c r="OVI147" s="1"/>
      <c r="OVJ147" s="1"/>
      <c r="OVK147" s="1"/>
      <c r="OVL147" s="1"/>
      <c r="OVM147" s="1"/>
      <c r="OVN147" s="1"/>
      <c r="OVO147" s="1"/>
      <c r="OVP147" s="1"/>
      <c r="OVQ147" s="1"/>
      <c r="OVR147" s="1"/>
      <c r="OVS147" s="1"/>
      <c r="OVT147" s="1"/>
      <c r="OVU147" s="1"/>
      <c r="OVV147" s="1"/>
      <c r="OVW147" s="1"/>
      <c r="OVX147" s="1"/>
      <c r="OVY147" s="1"/>
      <c r="OVZ147" s="1"/>
      <c r="OWA147" s="1"/>
      <c r="OWB147" s="1"/>
      <c r="OWC147" s="1"/>
      <c r="OWD147" s="1"/>
      <c r="OWE147" s="1"/>
      <c r="OWF147" s="1"/>
      <c r="OWG147" s="1"/>
      <c r="OWH147" s="1"/>
      <c r="OWI147" s="1"/>
      <c r="OWJ147" s="1"/>
      <c r="OWK147" s="1"/>
      <c r="OWL147" s="1"/>
      <c r="OWM147" s="1"/>
      <c r="OWN147" s="1"/>
      <c r="OWO147" s="1"/>
      <c r="OWP147" s="1"/>
      <c r="OWQ147" s="1"/>
      <c r="OWR147" s="1"/>
      <c r="OWS147" s="1"/>
      <c r="OWT147" s="1"/>
      <c r="OWU147" s="1"/>
      <c r="OWV147" s="1"/>
      <c r="OWW147" s="1"/>
      <c r="OWX147" s="1"/>
      <c r="OWY147" s="1"/>
      <c r="OWZ147" s="1"/>
      <c r="OXA147" s="1"/>
      <c r="OXB147" s="1"/>
      <c r="OXC147" s="1"/>
      <c r="OXD147" s="1"/>
      <c r="OXE147" s="1"/>
      <c r="OXF147" s="1"/>
      <c r="OXG147" s="1"/>
      <c r="OXH147" s="1"/>
      <c r="OXI147" s="1"/>
      <c r="OXJ147" s="1"/>
      <c r="OXK147" s="1"/>
      <c r="OXL147" s="1"/>
      <c r="OXM147" s="1"/>
      <c r="OXN147" s="1"/>
      <c r="OXO147" s="1"/>
      <c r="OXP147" s="1"/>
      <c r="OXQ147" s="1"/>
      <c r="OXR147" s="1"/>
      <c r="OXS147" s="1"/>
      <c r="OXT147" s="1"/>
      <c r="OXU147" s="1"/>
      <c r="OXV147" s="1"/>
      <c r="OXW147" s="1"/>
      <c r="OXX147" s="1"/>
      <c r="OXY147" s="1"/>
      <c r="OXZ147" s="1"/>
      <c r="OYA147" s="1"/>
      <c r="OYB147" s="1"/>
      <c r="OYC147" s="1"/>
      <c r="OYD147" s="1"/>
      <c r="OYE147" s="1"/>
      <c r="OYF147" s="1"/>
      <c r="OYG147" s="1"/>
      <c r="OYH147" s="1"/>
      <c r="OYI147" s="1"/>
      <c r="OYJ147" s="1"/>
      <c r="OYK147" s="1"/>
      <c r="OYL147" s="1"/>
      <c r="OYM147" s="1"/>
      <c r="OYN147" s="1"/>
      <c r="OYO147" s="1"/>
      <c r="OYP147" s="1"/>
      <c r="OYQ147" s="1"/>
      <c r="OYR147" s="1"/>
      <c r="OYS147" s="1"/>
      <c r="OYT147" s="1"/>
      <c r="OYU147" s="1"/>
      <c r="OYV147" s="1"/>
      <c r="OYW147" s="1"/>
      <c r="OYX147" s="1"/>
      <c r="OYY147" s="1"/>
      <c r="OYZ147" s="1"/>
      <c r="OZA147" s="1"/>
      <c r="OZB147" s="1"/>
      <c r="OZC147" s="1"/>
      <c r="OZD147" s="1"/>
      <c r="OZE147" s="1"/>
      <c r="OZF147" s="1"/>
      <c r="OZG147" s="1"/>
      <c r="OZH147" s="1"/>
      <c r="OZI147" s="1"/>
      <c r="OZJ147" s="1"/>
      <c r="OZK147" s="1"/>
      <c r="OZL147" s="1"/>
      <c r="OZM147" s="1"/>
      <c r="OZN147" s="1"/>
      <c r="OZO147" s="1"/>
      <c r="OZP147" s="1"/>
      <c r="OZQ147" s="1"/>
      <c r="OZR147" s="1"/>
      <c r="OZS147" s="1"/>
      <c r="OZT147" s="1"/>
      <c r="OZU147" s="1"/>
      <c r="OZV147" s="1"/>
      <c r="OZW147" s="1"/>
      <c r="OZX147" s="1"/>
      <c r="OZY147" s="1"/>
      <c r="OZZ147" s="1"/>
      <c r="PAA147" s="1"/>
      <c r="PAB147" s="1"/>
      <c r="PAC147" s="1"/>
      <c r="PAD147" s="1"/>
      <c r="PAE147" s="1"/>
      <c r="PAF147" s="1"/>
      <c r="PAG147" s="1"/>
      <c r="PAH147" s="1"/>
      <c r="PAI147" s="1"/>
      <c r="PAJ147" s="1"/>
      <c r="PAK147" s="1"/>
      <c r="PAL147" s="1"/>
      <c r="PAM147" s="1"/>
      <c r="PAN147" s="1"/>
      <c r="PAO147" s="1"/>
      <c r="PAP147" s="1"/>
      <c r="PAQ147" s="1"/>
      <c r="PAR147" s="1"/>
      <c r="PAS147" s="1"/>
      <c r="PAT147" s="1"/>
      <c r="PAU147" s="1"/>
      <c r="PAV147" s="1"/>
      <c r="PAW147" s="1"/>
      <c r="PAX147" s="1"/>
      <c r="PAY147" s="1"/>
      <c r="PAZ147" s="1"/>
      <c r="PBA147" s="1"/>
      <c r="PBB147" s="1"/>
      <c r="PBC147" s="1"/>
      <c r="PBD147" s="1"/>
      <c r="PBE147" s="1"/>
      <c r="PBF147" s="1"/>
      <c r="PBG147" s="1"/>
      <c r="PBH147" s="1"/>
      <c r="PBI147" s="1"/>
      <c r="PBJ147" s="1"/>
      <c r="PBK147" s="1"/>
      <c r="PBL147" s="1"/>
      <c r="PBM147" s="1"/>
      <c r="PBN147" s="1"/>
      <c r="PBO147" s="1"/>
      <c r="PBP147" s="1"/>
      <c r="PBQ147" s="1"/>
      <c r="PBR147" s="1"/>
      <c r="PBS147" s="1"/>
      <c r="PBT147" s="1"/>
      <c r="PBU147" s="1"/>
      <c r="PBV147" s="1"/>
      <c r="PBW147" s="1"/>
      <c r="PBX147" s="1"/>
      <c r="PBY147" s="1"/>
      <c r="PBZ147" s="1"/>
      <c r="PCA147" s="1"/>
      <c r="PCB147" s="1"/>
      <c r="PCC147" s="1"/>
      <c r="PCD147" s="1"/>
      <c r="PCE147" s="1"/>
      <c r="PCF147" s="1"/>
      <c r="PCG147" s="1"/>
      <c r="PCH147" s="1"/>
      <c r="PCI147" s="1"/>
      <c r="PCJ147" s="1"/>
      <c r="PCK147" s="1"/>
      <c r="PCL147" s="1"/>
      <c r="PCM147" s="1"/>
      <c r="PCN147" s="1"/>
      <c r="PCO147" s="1"/>
      <c r="PCP147" s="1"/>
      <c r="PCQ147" s="1"/>
      <c r="PCR147" s="1"/>
      <c r="PCS147" s="1"/>
      <c r="PCT147" s="1"/>
      <c r="PCU147" s="1"/>
      <c r="PCV147" s="1"/>
      <c r="PCW147" s="1"/>
      <c r="PCX147" s="1"/>
      <c r="PCY147" s="1"/>
      <c r="PCZ147" s="1"/>
      <c r="PDA147" s="1"/>
      <c r="PDB147" s="1"/>
      <c r="PDC147" s="1"/>
      <c r="PDD147" s="1"/>
      <c r="PDE147" s="1"/>
      <c r="PDF147" s="1"/>
      <c r="PDG147" s="1"/>
      <c r="PDH147" s="1"/>
      <c r="PDI147" s="1"/>
      <c r="PDJ147" s="1"/>
      <c r="PDK147" s="1"/>
      <c r="PDL147" s="1"/>
      <c r="PDM147" s="1"/>
      <c r="PDN147" s="1"/>
      <c r="PDO147" s="1"/>
      <c r="PDP147" s="1"/>
      <c r="PDQ147" s="1"/>
      <c r="PDR147" s="1"/>
      <c r="PDS147" s="1"/>
      <c r="PDT147" s="1"/>
      <c r="PDU147" s="1"/>
      <c r="PDV147" s="1"/>
      <c r="PDW147" s="1"/>
      <c r="PDX147" s="1"/>
      <c r="PDY147" s="1"/>
      <c r="PDZ147" s="1"/>
      <c r="PEA147" s="1"/>
      <c r="PEB147" s="1"/>
      <c r="PEC147" s="1"/>
      <c r="PED147" s="1"/>
      <c r="PEE147" s="1"/>
      <c r="PEF147" s="1"/>
      <c r="PEG147" s="1"/>
      <c r="PEH147" s="1"/>
      <c r="PEI147" s="1"/>
      <c r="PEJ147" s="1"/>
      <c r="PEK147" s="1"/>
      <c r="PEL147" s="1"/>
      <c r="PEM147" s="1"/>
      <c r="PEN147" s="1"/>
      <c r="PEO147" s="1"/>
      <c r="PEP147" s="1"/>
      <c r="PEQ147" s="1"/>
      <c r="PER147" s="1"/>
      <c r="PES147" s="1"/>
      <c r="PET147" s="1"/>
      <c r="PEU147" s="1"/>
      <c r="PEV147" s="1"/>
      <c r="PEW147" s="1"/>
      <c r="PEX147" s="1"/>
      <c r="PEY147" s="1"/>
      <c r="PEZ147" s="1"/>
      <c r="PFA147" s="1"/>
      <c r="PFB147" s="1"/>
      <c r="PFC147" s="1"/>
      <c r="PFD147" s="1"/>
      <c r="PFE147" s="1"/>
      <c r="PFF147" s="1"/>
      <c r="PFG147" s="1"/>
      <c r="PFH147" s="1"/>
      <c r="PFI147" s="1"/>
      <c r="PFJ147" s="1"/>
      <c r="PFK147" s="1"/>
      <c r="PFL147" s="1"/>
      <c r="PFM147" s="1"/>
      <c r="PFN147" s="1"/>
      <c r="PFO147" s="1"/>
      <c r="PFP147" s="1"/>
      <c r="PFQ147" s="1"/>
      <c r="PFR147" s="1"/>
      <c r="PFS147" s="1"/>
      <c r="PFT147" s="1"/>
      <c r="PFU147" s="1"/>
      <c r="PFV147" s="1"/>
      <c r="PFW147" s="1"/>
      <c r="PFX147" s="1"/>
      <c r="PFY147" s="1"/>
      <c r="PFZ147" s="1"/>
      <c r="PGA147" s="1"/>
      <c r="PGB147" s="1"/>
      <c r="PGC147" s="1"/>
      <c r="PGD147" s="1"/>
      <c r="PGE147" s="1"/>
      <c r="PGF147" s="1"/>
      <c r="PGG147" s="1"/>
      <c r="PGH147" s="1"/>
      <c r="PGI147" s="1"/>
      <c r="PGJ147" s="1"/>
      <c r="PGK147" s="1"/>
      <c r="PGL147" s="1"/>
      <c r="PGM147" s="1"/>
      <c r="PGN147" s="1"/>
      <c r="PGO147" s="1"/>
      <c r="PGP147" s="1"/>
      <c r="PGQ147" s="1"/>
      <c r="PGR147" s="1"/>
      <c r="PGS147" s="1"/>
      <c r="PGT147" s="1"/>
      <c r="PGU147" s="1"/>
      <c r="PGV147" s="1"/>
      <c r="PGW147" s="1"/>
      <c r="PGX147" s="1"/>
      <c r="PGY147" s="1"/>
      <c r="PGZ147" s="1"/>
      <c r="PHA147" s="1"/>
      <c r="PHB147" s="1"/>
      <c r="PHC147" s="1"/>
      <c r="PHD147" s="1"/>
      <c r="PHE147" s="1"/>
      <c r="PHF147" s="1"/>
      <c r="PHG147" s="1"/>
      <c r="PHH147" s="1"/>
      <c r="PHI147" s="1"/>
      <c r="PHJ147" s="1"/>
      <c r="PHK147" s="1"/>
      <c r="PHL147" s="1"/>
      <c r="PHM147" s="1"/>
      <c r="PHN147" s="1"/>
      <c r="PHO147" s="1"/>
      <c r="PHP147" s="1"/>
      <c r="PHQ147" s="1"/>
      <c r="PHR147" s="1"/>
      <c r="PHS147" s="1"/>
      <c r="PHT147" s="1"/>
      <c r="PHU147" s="1"/>
      <c r="PHV147" s="1"/>
      <c r="PHW147" s="1"/>
      <c r="PHX147" s="1"/>
      <c r="PHY147" s="1"/>
      <c r="PHZ147" s="1"/>
      <c r="PIA147" s="1"/>
      <c r="PIB147" s="1"/>
      <c r="PIC147" s="1"/>
      <c r="PID147" s="1"/>
      <c r="PIE147" s="1"/>
      <c r="PIF147" s="1"/>
      <c r="PIG147" s="1"/>
      <c r="PIH147" s="1"/>
      <c r="PII147" s="1"/>
      <c r="PIJ147" s="1"/>
      <c r="PIK147" s="1"/>
      <c r="PIL147" s="1"/>
      <c r="PIM147" s="1"/>
      <c r="PIN147" s="1"/>
      <c r="PIO147" s="1"/>
      <c r="PIP147" s="1"/>
      <c r="PIQ147" s="1"/>
      <c r="PIR147" s="1"/>
      <c r="PIS147" s="1"/>
      <c r="PIT147" s="1"/>
      <c r="PIU147" s="1"/>
      <c r="PIV147" s="1"/>
      <c r="PIW147" s="1"/>
      <c r="PIX147" s="1"/>
      <c r="PIY147" s="1"/>
      <c r="PIZ147" s="1"/>
      <c r="PJA147" s="1"/>
      <c r="PJB147" s="1"/>
      <c r="PJC147" s="1"/>
      <c r="PJD147" s="1"/>
      <c r="PJE147" s="1"/>
      <c r="PJF147" s="1"/>
      <c r="PJG147" s="1"/>
      <c r="PJH147" s="1"/>
      <c r="PJI147" s="1"/>
      <c r="PJJ147" s="1"/>
      <c r="PJK147" s="1"/>
      <c r="PJL147" s="1"/>
      <c r="PJM147" s="1"/>
      <c r="PJN147" s="1"/>
      <c r="PJO147" s="1"/>
      <c r="PJP147" s="1"/>
      <c r="PJQ147" s="1"/>
      <c r="PJR147" s="1"/>
      <c r="PJS147" s="1"/>
      <c r="PJT147" s="1"/>
      <c r="PJU147" s="1"/>
      <c r="PJV147" s="1"/>
      <c r="PJW147" s="1"/>
      <c r="PJX147" s="1"/>
      <c r="PJY147" s="1"/>
      <c r="PJZ147" s="1"/>
      <c r="PKA147" s="1"/>
      <c r="PKB147" s="1"/>
      <c r="PKC147" s="1"/>
      <c r="PKD147" s="1"/>
      <c r="PKE147" s="1"/>
      <c r="PKF147" s="1"/>
      <c r="PKG147" s="1"/>
      <c r="PKH147" s="1"/>
      <c r="PKI147" s="1"/>
      <c r="PKJ147" s="1"/>
      <c r="PKK147" s="1"/>
      <c r="PKL147" s="1"/>
      <c r="PKM147" s="1"/>
      <c r="PKN147" s="1"/>
      <c r="PKO147" s="1"/>
      <c r="PKP147" s="1"/>
      <c r="PKQ147" s="1"/>
      <c r="PKR147" s="1"/>
      <c r="PKS147" s="1"/>
      <c r="PKT147" s="1"/>
      <c r="PKU147" s="1"/>
      <c r="PKV147" s="1"/>
      <c r="PKW147" s="1"/>
      <c r="PKX147" s="1"/>
      <c r="PKY147" s="1"/>
      <c r="PKZ147" s="1"/>
      <c r="PLA147" s="1"/>
      <c r="PLB147" s="1"/>
      <c r="PLC147" s="1"/>
      <c r="PLD147" s="1"/>
      <c r="PLE147" s="1"/>
      <c r="PLF147" s="1"/>
      <c r="PLG147" s="1"/>
      <c r="PLH147" s="1"/>
      <c r="PLI147" s="1"/>
      <c r="PLJ147" s="1"/>
      <c r="PLK147" s="1"/>
      <c r="PLL147" s="1"/>
      <c r="PLM147" s="1"/>
      <c r="PLN147" s="1"/>
      <c r="PLO147" s="1"/>
      <c r="PLP147" s="1"/>
      <c r="PLQ147" s="1"/>
      <c r="PLR147" s="1"/>
      <c r="PLS147" s="1"/>
      <c r="PLT147" s="1"/>
      <c r="PLU147" s="1"/>
      <c r="PLV147" s="1"/>
      <c r="PLW147" s="1"/>
      <c r="PLX147" s="1"/>
      <c r="PLY147" s="1"/>
      <c r="PLZ147" s="1"/>
      <c r="PMA147" s="1"/>
      <c r="PMB147" s="1"/>
      <c r="PMC147" s="1"/>
      <c r="PMD147" s="1"/>
      <c r="PME147" s="1"/>
      <c r="PMF147" s="1"/>
      <c r="PMG147" s="1"/>
      <c r="PMH147" s="1"/>
      <c r="PMI147" s="1"/>
      <c r="PMJ147" s="1"/>
      <c r="PMK147" s="1"/>
      <c r="PML147" s="1"/>
      <c r="PMM147" s="1"/>
      <c r="PMN147" s="1"/>
      <c r="PMO147" s="1"/>
      <c r="PMP147" s="1"/>
      <c r="PMQ147" s="1"/>
      <c r="PMR147" s="1"/>
      <c r="PMS147" s="1"/>
      <c r="PMT147" s="1"/>
      <c r="PMU147" s="1"/>
      <c r="PMV147" s="1"/>
      <c r="PMW147" s="1"/>
      <c r="PMX147" s="1"/>
      <c r="PMY147" s="1"/>
      <c r="PMZ147" s="1"/>
      <c r="PNA147" s="1"/>
      <c r="PNB147" s="1"/>
      <c r="PNC147" s="1"/>
      <c r="PND147" s="1"/>
      <c r="PNE147" s="1"/>
      <c r="PNF147" s="1"/>
      <c r="PNG147" s="1"/>
      <c r="PNH147" s="1"/>
      <c r="PNI147" s="1"/>
      <c r="PNJ147" s="1"/>
      <c r="PNK147" s="1"/>
      <c r="PNL147" s="1"/>
      <c r="PNM147" s="1"/>
      <c r="PNN147" s="1"/>
      <c r="PNO147" s="1"/>
      <c r="PNP147" s="1"/>
      <c r="PNQ147" s="1"/>
      <c r="PNR147" s="1"/>
      <c r="PNS147" s="1"/>
      <c r="PNT147" s="1"/>
      <c r="PNU147" s="1"/>
      <c r="PNV147" s="1"/>
      <c r="PNW147" s="1"/>
      <c r="PNX147" s="1"/>
      <c r="PNY147" s="1"/>
      <c r="PNZ147" s="1"/>
      <c r="POA147" s="1"/>
      <c r="POB147" s="1"/>
      <c r="POC147" s="1"/>
      <c r="POD147" s="1"/>
      <c r="POE147" s="1"/>
      <c r="POF147" s="1"/>
      <c r="POG147" s="1"/>
      <c r="POH147" s="1"/>
      <c r="POI147" s="1"/>
      <c r="POJ147" s="1"/>
      <c r="POK147" s="1"/>
      <c r="POL147" s="1"/>
      <c r="POM147" s="1"/>
      <c r="PON147" s="1"/>
      <c r="POO147" s="1"/>
      <c r="POP147" s="1"/>
      <c r="POQ147" s="1"/>
      <c r="POR147" s="1"/>
      <c r="POS147" s="1"/>
      <c r="POT147" s="1"/>
      <c r="POU147" s="1"/>
      <c r="POV147" s="1"/>
      <c r="POW147" s="1"/>
      <c r="POX147" s="1"/>
      <c r="POY147" s="1"/>
      <c r="POZ147" s="1"/>
      <c r="PPA147" s="1"/>
      <c r="PPB147" s="1"/>
      <c r="PPC147" s="1"/>
      <c r="PPD147" s="1"/>
      <c r="PPE147" s="1"/>
      <c r="PPF147" s="1"/>
      <c r="PPG147" s="1"/>
      <c r="PPH147" s="1"/>
      <c r="PPI147" s="1"/>
      <c r="PPJ147" s="1"/>
      <c r="PPK147" s="1"/>
      <c r="PPL147" s="1"/>
      <c r="PPM147" s="1"/>
      <c r="PPN147" s="1"/>
      <c r="PPO147" s="1"/>
      <c r="PPP147" s="1"/>
      <c r="PPQ147" s="1"/>
      <c r="PPR147" s="1"/>
      <c r="PPS147" s="1"/>
      <c r="PPT147" s="1"/>
      <c r="PPU147" s="1"/>
      <c r="PPV147" s="1"/>
      <c r="PPW147" s="1"/>
      <c r="PPX147" s="1"/>
      <c r="PPY147" s="1"/>
      <c r="PPZ147" s="1"/>
      <c r="PQA147" s="1"/>
      <c r="PQB147" s="1"/>
      <c r="PQC147" s="1"/>
      <c r="PQD147" s="1"/>
      <c r="PQE147" s="1"/>
      <c r="PQF147" s="1"/>
      <c r="PQG147" s="1"/>
      <c r="PQH147" s="1"/>
      <c r="PQI147" s="1"/>
      <c r="PQJ147" s="1"/>
      <c r="PQK147" s="1"/>
      <c r="PQL147" s="1"/>
      <c r="PQM147" s="1"/>
      <c r="PQN147" s="1"/>
      <c r="PQO147" s="1"/>
      <c r="PQP147" s="1"/>
      <c r="PQQ147" s="1"/>
      <c r="PQR147" s="1"/>
      <c r="PQS147" s="1"/>
      <c r="PQT147" s="1"/>
      <c r="PQU147" s="1"/>
      <c r="PQV147" s="1"/>
      <c r="PQW147" s="1"/>
      <c r="PQX147" s="1"/>
      <c r="PQY147" s="1"/>
      <c r="PQZ147" s="1"/>
      <c r="PRA147" s="1"/>
      <c r="PRB147" s="1"/>
      <c r="PRC147" s="1"/>
      <c r="PRD147" s="1"/>
      <c r="PRE147" s="1"/>
      <c r="PRF147" s="1"/>
      <c r="PRG147" s="1"/>
      <c r="PRH147" s="1"/>
      <c r="PRI147" s="1"/>
      <c r="PRJ147" s="1"/>
      <c r="PRK147" s="1"/>
      <c r="PRL147" s="1"/>
      <c r="PRM147" s="1"/>
      <c r="PRN147" s="1"/>
      <c r="PRO147" s="1"/>
      <c r="PRP147" s="1"/>
      <c r="PRQ147" s="1"/>
      <c r="PRR147" s="1"/>
      <c r="PRS147" s="1"/>
      <c r="PRT147" s="1"/>
      <c r="PRU147" s="1"/>
      <c r="PRV147" s="1"/>
      <c r="PRW147" s="1"/>
      <c r="PRX147" s="1"/>
      <c r="PRY147" s="1"/>
      <c r="PRZ147" s="1"/>
      <c r="PSA147" s="1"/>
      <c r="PSB147" s="1"/>
      <c r="PSC147" s="1"/>
      <c r="PSD147" s="1"/>
      <c r="PSE147" s="1"/>
      <c r="PSF147" s="1"/>
      <c r="PSG147" s="1"/>
      <c r="PSH147" s="1"/>
      <c r="PSI147" s="1"/>
      <c r="PSJ147" s="1"/>
      <c r="PSK147" s="1"/>
      <c r="PSL147" s="1"/>
      <c r="PSM147" s="1"/>
      <c r="PSN147" s="1"/>
      <c r="PSO147" s="1"/>
      <c r="PSP147" s="1"/>
      <c r="PSQ147" s="1"/>
      <c r="PSR147" s="1"/>
      <c r="PSS147" s="1"/>
      <c r="PST147" s="1"/>
      <c r="PSU147" s="1"/>
      <c r="PSV147" s="1"/>
      <c r="PSW147" s="1"/>
      <c r="PSX147" s="1"/>
      <c r="PSY147" s="1"/>
      <c r="PSZ147" s="1"/>
      <c r="PTA147" s="1"/>
      <c r="PTB147" s="1"/>
      <c r="PTC147" s="1"/>
      <c r="PTD147" s="1"/>
      <c r="PTE147" s="1"/>
      <c r="PTF147" s="1"/>
      <c r="PTG147" s="1"/>
      <c r="PTH147" s="1"/>
      <c r="PTI147" s="1"/>
      <c r="PTJ147" s="1"/>
      <c r="PTK147" s="1"/>
      <c r="PTL147" s="1"/>
      <c r="PTM147" s="1"/>
      <c r="PTN147" s="1"/>
      <c r="PTO147" s="1"/>
      <c r="PTP147" s="1"/>
      <c r="PTQ147" s="1"/>
      <c r="PTR147" s="1"/>
      <c r="PTS147" s="1"/>
      <c r="PTT147" s="1"/>
      <c r="PTU147" s="1"/>
      <c r="PTV147" s="1"/>
      <c r="PTW147" s="1"/>
      <c r="PTX147" s="1"/>
      <c r="PTY147" s="1"/>
      <c r="PTZ147" s="1"/>
      <c r="PUA147" s="1"/>
      <c r="PUB147" s="1"/>
      <c r="PUC147" s="1"/>
      <c r="PUD147" s="1"/>
      <c r="PUE147" s="1"/>
      <c r="PUF147" s="1"/>
      <c r="PUG147" s="1"/>
      <c r="PUH147" s="1"/>
      <c r="PUI147" s="1"/>
      <c r="PUJ147" s="1"/>
      <c r="PUK147" s="1"/>
      <c r="PUL147" s="1"/>
      <c r="PUM147" s="1"/>
      <c r="PUN147" s="1"/>
      <c r="PUO147" s="1"/>
      <c r="PUP147" s="1"/>
      <c r="PUQ147" s="1"/>
      <c r="PUR147" s="1"/>
      <c r="PUS147" s="1"/>
      <c r="PUT147" s="1"/>
      <c r="PUU147" s="1"/>
      <c r="PUV147" s="1"/>
      <c r="PUW147" s="1"/>
      <c r="PUX147" s="1"/>
      <c r="PUY147" s="1"/>
      <c r="PUZ147" s="1"/>
      <c r="PVA147" s="1"/>
      <c r="PVB147" s="1"/>
      <c r="PVC147" s="1"/>
      <c r="PVD147" s="1"/>
      <c r="PVE147" s="1"/>
      <c r="PVF147" s="1"/>
      <c r="PVG147" s="1"/>
      <c r="PVH147" s="1"/>
      <c r="PVI147" s="1"/>
      <c r="PVJ147" s="1"/>
      <c r="PVK147" s="1"/>
      <c r="PVL147" s="1"/>
      <c r="PVM147" s="1"/>
      <c r="PVN147" s="1"/>
      <c r="PVO147" s="1"/>
      <c r="PVP147" s="1"/>
      <c r="PVQ147" s="1"/>
      <c r="PVR147" s="1"/>
      <c r="PVS147" s="1"/>
      <c r="PVT147" s="1"/>
      <c r="PVU147" s="1"/>
      <c r="PVV147" s="1"/>
      <c r="PVW147" s="1"/>
      <c r="PVX147" s="1"/>
      <c r="PVY147" s="1"/>
      <c r="PVZ147" s="1"/>
      <c r="PWA147" s="1"/>
      <c r="PWB147" s="1"/>
      <c r="PWC147" s="1"/>
      <c r="PWD147" s="1"/>
      <c r="PWE147" s="1"/>
      <c r="PWF147" s="1"/>
      <c r="PWG147" s="1"/>
      <c r="PWH147" s="1"/>
      <c r="PWI147" s="1"/>
      <c r="PWJ147" s="1"/>
      <c r="PWK147" s="1"/>
      <c r="PWL147" s="1"/>
      <c r="PWM147" s="1"/>
      <c r="PWN147" s="1"/>
      <c r="PWO147" s="1"/>
      <c r="PWP147" s="1"/>
      <c r="PWQ147" s="1"/>
      <c r="PWR147" s="1"/>
      <c r="PWS147" s="1"/>
      <c r="PWT147" s="1"/>
      <c r="PWU147" s="1"/>
      <c r="PWV147" s="1"/>
      <c r="PWW147" s="1"/>
      <c r="PWX147" s="1"/>
      <c r="PWY147" s="1"/>
      <c r="PWZ147" s="1"/>
      <c r="PXA147" s="1"/>
      <c r="PXB147" s="1"/>
      <c r="PXC147" s="1"/>
      <c r="PXD147" s="1"/>
      <c r="PXE147" s="1"/>
      <c r="PXF147" s="1"/>
      <c r="PXG147" s="1"/>
      <c r="PXH147" s="1"/>
      <c r="PXI147" s="1"/>
      <c r="PXJ147" s="1"/>
      <c r="PXK147" s="1"/>
      <c r="PXL147" s="1"/>
      <c r="PXM147" s="1"/>
      <c r="PXN147" s="1"/>
      <c r="PXO147" s="1"/>
      <c r="PXP147" s="1"/>
      <c r="PXQ147" s="1"/>
      <c r="PXR147" s="1"/>
      <c r="PXS147" s="1"/>
      <c r="PXT147" s="1"/>
      <c r="PXU147" s="1"/>
      <c r="PXV147" s="1"/>
      <c r="PXW147" s="1"/>
      <c r="PXX147" s="1"/>
      <c r="PXY147" s="1"/>
      <c r="PXZ147" s="1"/>
      <c r="PYA147" s="1"/>
      <c r="PYB147" s="1"/>
      <c r="PYC147" s="1"/>
      <c r="PYD147" s="1"/>
      <c r="PYE147" s="1"/>
      <c r="PYF147" s="1"/>
      <c r="PYG147" s="1"/>
      <c r="PYH147" s="1"/>
      <c r="PYI147" s="1"/>
      <c r="PYJ147" s="1"/>
      <c r="PYK147" s="1"/>
      <c r="PYL147" s="1"/>
      <c r="PYM147" s="1"/>
      <c r="PYN147" s="1"/>
      <c r="PYO147" s="1"/>
      <c r="PYP147" s="1"/>
      <c r="PYQ147" s="1"/>
      <c r="PYR147" s="1"/>
      <c r="PYS147" s="1"/>
      <c r="PYT147" s="1"/>
      <c r="PYU147" s="1"/>
      <c r="PYV147" s="1"/>
      <c r="PYW147" s="1"/>
      <c r="PYX147" s="1"/>
      <c r="PYY147" s="1"/>
      <c r="PYZ147" s="1"/>
      <c r="PZA147" s="1"/>
      <c r="PZB147" s="1"/>
      <c r="PZC147" s="1"/>
      <c r="PZD147" s="1"/>
      <c r="PZE147" s="1"/>
      <c r="PZF147" s="1"/>
      <c r="PZG147" s="1"/>
      <c r="PZH147" s="1"/>
      <c r="PZI147" s="1"/>
      <c r="PZJ147" s="1"/>
      <c r="PZK147" s="1"/>
      <c r="PZL147" s="1"/>
      <c r="PZM147" s="1"/>
      <c r="PZN147" s="1"/>
      <c r="PZO147" s="1"/>
      <c r="PZP147" s="1"/>
      <c r="PZQ147" s="1"/>
      <c r="PZR147" s="1"/>
      <c r="PZS147" s="1"/>
      <c r="PZT147" s="1"/>
      <c r="PZU147" s="1"/>
      <c r="PZV147" s="1"/>
      <c r="PZW147" s="1"/>
      <c r="PZX147" s="1"/>
      <c r="PZY147" s="1"/>
      <c r="PZZ147" s="1"/>
      <c r="QAA147" s="1"/>
      <c r="QAB147" s="1"/>
      <c r="QAC147" s="1"/>
      <c r="QAD147" s="1"/>
      <c r="QAE147" s="1"/>
      <c r="QAF147" s="1"/>
      <c r="QAG147" s="1"/>
      <c r="QAH147" s="1"/>
      <c r="QAI147" s="1"/>
      <c r="QAJ147" s="1"/>
      <c r="QAK147" s="1"/>
      <c r="QAL147" s="1"/>
      <c r="QAM147" s="1"/>
      <c r="QAN147" s="1"/>
      <c r="QAO147" s="1"/>
      <c r="QAP147" s="1"/>
      <c r="QAQ147" s="1"/>
      <c r="QAR147" s="1"/>
      <c r="QAS147" s="1"/>
      <c r="QAT147" s="1"/>
      <c r="QAU147" s="1"/>
      <c r="QAV147" s="1"/>
      <c r="QAW147" s="1"/>
      <c r="QAX147" s="1"/>
      <c r="QAY147" s="1"/>
      <c r="QAZ147" s="1"/>
      <c r="QBA147" s="1"/>
      <c r="QBB147" s="1"/>
      <c r="QBC147" s="1"/>
      <c r="QBD147" s="1"/>
      <c r="QBE147" s="1"/>
      <c r="QBF147" s="1"/>
      <c r="QBG147" s="1"/>
      <c r="QBH147" s="1"/>
      <c r="QBI147" s="1"/>
      <c r="QBJ147" s="1"/>
      <c r="QBK147" s="1"/>
      <c r="QBL147" s="1"/>
      <c r="QBM147" s="1"/>
      <c r="QBN147" s="1"/>
      <c r="QBO147" s="1"/>
      <c r="QBP147" s="1"/>
      <c r="QBQ147" s="1"/>
      <c r="QBR147" s="1"/>
      <c r="QBS147" s="1"/>
      <c r="QBT147" s="1"/>
      <c r="QBU147" s="1"/>
      <c r="QBV147" s="1"/>
      <c r="QBW147" s="1"/>
      <c r="QBX147" s="1"/>
      <c r="QBY147" s="1"/>
      <c r="QBZ147" s="1"/>
      <c r="QCA147" s="1"/>
      <c r="QCB147" s="1"/>
      <c r="QCC147" s="1"/>
      <c r="QCD147" s="1"/>
      <c r="QCE147" s="1"/>
      <c r="QCF147" s="1"/>
      <c r="QCG147" s="1"/>
      <c r="QCH147" s="1"/>
      <c r="QCI147" s="1"/>
      <c r="QCJ147" s="1"/>
      <c r="QCK147" s="1"/>
      <c r="QCL147" s="1"/>
      <c r="QCM147" s="1"/>
      <c r="QCN147" s="1"/>
      <c r="QCO147" s="1"/>
      <c r="QCP147" s="1"/>
      <c r="QCQ147" s="1"/>
      <c r="QCR147" s="1"/>
      <c r="QCS147" s="1"/>
      <c r="QCT147" s="1"/>
      <c r="QCU147" s="1"/>
      <c r="QCV147" s="1"/>
      <c r="QCW147" s="1"/>
      <c r="QCX147" s="1"/>
      <c r="QCY147" s="1"/>
      <c r="QCZ147" s="1"/>
      <c r="QDA147" s="1"/>
      <c r="QDB147" s="1"/>
      <c r="QDC147" s="1"/>
      <c r="QDD147" s="1"/>
      <c r="QDE147" s="1"/>
      <c r="QDF147" s="1"/>
      <c r="QDG147" s="1"/>
      <c r="QDH147" s="1"/>
      <c r="QDI147" s="1"/>
      <c r="QDJ147" s="1"/>
      <c r="QDK147" s="1"/>
      <c r="QDL147" s="1"/>
      <c r="QDM147" s="1"/>
      <c r="QDN147" s="1"/>
      <c r="QDO147" s="1"/>
      <c r="QDP147" s="1"/>
      <c r="QDQ147" s="1"/>
      <c r="QDR147" s="1"/>
      <c r="QDS147" s="1"/>
      <c r="QDT147" s="1"/>
      <c r="QDU147" s="1"/>
      <c r="QDV147" s="1"/>
      <c r="QDW147" s="1"/>
      <c r="QDX147" s="1"/>
      <c r="QDY147" s="1"/>
      <c r="QDZ147" s="1"/>
      <c r="QEA147" s="1"/>
      <c r="QEB147" s="1"/>
      <c r="QEC147" s="1"/>
      <c r="QED147" s="1"/>
      <c r="QEE147" s="1"/>
      <c r="QEF147" s="1"/>
      <c r="QEG147" s="1"/>
      <c r="QEH147" s="1"/>
      <c r="QEI147" s="1"/>
      <c r="QEJ147" s="1"/>
      <c r="QEK147" s="1"/>
      <c r="QEL147" s="1"/>
      <c r="QEM147" s="1"/>
      <c r="QEN147" s="1"/>
      <c r="QEO147" s="1"/>
      <c r="QEP147" s="1"/>
      <c r="QEQ147" s="1"/>
      <c r="QER147" s="1"/>
      <c r="QES147" s="1"/>
      <c r="QET147" s="1"/>
      <c r="QEU147" s="1"/>
      <c r="QEV147" s="1"/>
      <c r="QEW147" s="1"/>
      <c r="QEX147" s="1"/>
      <c r="QEY147" s="1"/>
      <c r="QEZ147" s="1"/>
      <c r="QFA147" s="1"/>
      <c r="QFB147" s="1"/>
      <c r="QFC147" s="1"/>
      <c r="QFD147" s="1"/>
      <c r="QFE147" s="1"/>
      <c r="QFF147" s="1"/>
      <c r="QFG147" s="1"/>
      <c r="QFH147" s="1"/>
      <c r="QFI147" s="1"/>
      <c r="QFJ147" s="1"/>
      <c r="QFK147" s="1"/>
      <c r="QFL147" s="1"/>
      <c r="QFM147" s="1"/>
      <c r="QFN147" s="1"/>
      <c r="QFO147" s="1"/>
      <c r="QFP147" s="1"/>
      <c r="QFQ147" s="1"/>
      <c r="QFR147" s="1"/>
      <c r="QFS147" s="1"/>
      <c r="QFT147" s="1"/>
      <c r="QFU147" s="1"/>
      <c r="QFV147" s="1"/>
      <c r="QFW147" s="1"/>
      <c r="QFX147" s="1"/>
      <c r="QFY147" s="1"/>
      <c r="QFZ147" s="1"/>
      <c r="QGA147" s="1"/>
      <c r="QGB147" s="1"/>
      <c r="QGC147" s="1"/>
      <c r="QGD147" s="1"/>
      <c r="QGE147" s="1"/>
      <c r="QGF147" s="1"/>
      <c r="QGG147" s="1"/>
      <c r="QGH147" s="1"/>
      <c r="QGI147" s="1"/>
      <c r="QGJ147" s="1"/>
      <c r="QGK147" s="1"/>
      <c r="QGL147" s="1"/>
      <c r="QGM147" s="1"/>
      <c r="QGN147" s="1"/>
      <c r="QGO147" s="1"/>
      <c r="QGP147" s="1"/>
      <c r="QGQ147" s="1"/>
      <c r="QGR147" s="1"/>
      <c r="QGS147" s="1"/>
      <c r="QGT147" s="1"/>
      <c r="QGU147" s="1"/>
      <c r="QGV147" s="1"/>
      <c r="QGW147" s="1"/>
      <c r="QGX147" s="1"/>
      <c r="QGY147" s="1"/>
      <c r="QGZ147" s="1"/>
      <c r="QHA147" s="1"/>
      <c r="QHB147" s="1"/>
      <c r="QHC147" s="1"/>
      <c r="QHD147" s="1"/>
      <c r="QHE147" s="1"/>
      <c r="QHF147" s="1"/>
      <c r="QHG147" s="1"/>
      <c r="QHH147" s="1"/>
      <c r="QHI147" s="1"/>
      <c r="QHJ147" s="1"/>
      <c r="QHK147" s="1"/>
      <c r="QHL147" s="1"/>
      <c r="QHM147" s="1"/>
      <c r="QHN147" s="1"/>
      <c r="QHO147" s="1"/>
      <c r="QHP147" s="1"/>
      <c r="QHQ147" s="1"/>
      <c r="QHR147" s="1"/>
      <c r="QHS147" s="1"/>
      <c r="QHT147" s="1"/>
      <c r="QHU147" s="1"/>
      <c r="QHV147" s="1"/>
      <c r="QHW147" s="1"/>
      <c r="QHX147" s="1"/>
      <c r="QHY147" s="1"/>
      <c r="QHZ147" s="1"/>
      <c r="QIA147" s="1"/>
      <c r="QIB147" s="1"/>
      <c r="QIC147" s="1"/>
      <c r="QID147" s="1"/>
      <c r="QIE147" s="1"/>
      <c r="QIF147" s="1"/>
      <c r="QIG147" s="1"/>
      <c r="QIH147" s="1"/>
      <c r="QII147" s="1"/>
      <c r="QIJ147" s="1"/>
      <c r="QIK147" s="1"/>
      <c r="QIL147" s="1"/>
      <c r="QIM147" s="1"/>
      <c r="QIN147" s="1"/>
      <c r="QIO147" s="1"/>
      <c r="QIP147" s="1"/>
      <c r="QIQ147" s="1"/>
      <c r="QIR147" s="1"/>
      <c r="QIS147" s="1"/>
      <c r="QIT147" s="1"/>
      <c r="QIU147" s="1"/>
      <c r="QIV147" s="1"/>
      <c r="QIW147" s="1"/>
      <c r="QIX147" s="1"/>
      <c r="QIY147" s="1"/>
      <c r="QIZ147" s="1"/>
      <c r="QJA147" s="1"/>
      <c r="QJB147" s="1"/>
      <c r="QJC147" s="1"/>
      <c r="QJD147" s="1"/>
      <c r="QJE147" s="1"/>
      <c r="QJF147" s="1"/>
      <c r="QJG147" s="1"/>
      <c r="QJH147" s="1"/>
      <c r="QJI147" s="1"/>
      <c r="QJJ147" s="1"/>
      <c r="QJK147" s="1"/>
      <c r="QJL147" s="1"/>
      <c r="QJM147" s="1"/>
      <c r="QJN147" s="1"/>
      <c r="QJO147" s="1"/>
      <c r="QJP147" s="1"/>
      <c r="QJQ147" s="1"/>
      <c r="QJR147" s="1"/>
      <c r="QJS147" s="1"/>
      <c r="QJT147" s="1"/>
      <c r="QJU147" s="1"/>
      <c r="QJV147" s="1"/>
      <c r="QJW147" s="1"/>
      <c r="QJX147" s="1"/>
      <c r="QJY147" s="1"/>
      <c r="QJZ147" s="1"/>
      <c r="QKA147" s="1"/>
      <c r="QKB147" s="1"/>
      <c r="QKC147" s="1"/>
      <c r="QKD147" s="1"/>
      <c r="QKE147" s="1"/>
      <c r="QKF147" s="1"/>
      <c r="QKG147" s="1"/>
      <c r="QKH147" s="1"/>
      <c r="QKI147" s="1"/>
      <c r="QKJ147" s="1"/>
      <c r="QKK147" s="1"/>
      <c r="QKL147" s="1"/>
      <c r="QKM147" s="1"/>
      <c r="QKN147" s="1"/>
      <c r="QKO147" s="1"/>
      <c r="QKP147" s="1"/>
      <c r="QKQ147" s="1"/>
      <c r="QKR147" s="1"/>
      <c r="QKS147" s="1"/>
      <c r="QKT147" s="1"/>
      <c r="QKU147" s="1"/>
      <c r="QKV147" s="1"/>
      <c r="QKW147" s="1"/>
      <c r="QKX147" s="1"/>
      <c r="QKY147" s="1"/>
      <c r="QKZ147" s="1"/>
      <c r="QLA147" s="1"/>
      <c r="QLB147" s="1"/>
      <c r="QLC147" s="1"/>
      <c r="QLD147" s="1"/>
      <c r="QLE147" s="1"/>
      <c r="QLF147" s="1"/>
      <c r="QLG147" s="1"/>
      <c r="QLH147" s="1"/>
      <c r="QLI147" s="1"/>
      <c r="QLJ147" s="1"/>
      <c r="QLK147" s="1"/>
      <c r="QLL147" s="1"/>
      <c r="QLM147" s="1"/>
      <c r="QLN147" s="1"/>
      <c r="QLO147" s="1"/>
      <c r="QLP147" s="1"/>
      <c r="QLQ147" s="1"/>
      <c r="QLR147" s="1"/>
      <c r="QLS147" s="1"/>
      <c r="QLT147" s="1"/>
      <c r="QLU147" s="1"/>
      <c r="QLV147" s="1"/>
      <c r="QLW147" s="1"/>
      <c r="QLX147" s="1"/>
      <c r="QLY147" s="1"/>
      <c r="QLZ147" s="1"/>
      <c r="QMA147" s="1"/>
      <c r="QMB147" s="1"/>
      <c r="QMC147" s="1"/>
      <c r="QMD147" s="1"/>
      <c r="QME147" s="1"/>
      <c r="QMF147" s="1"/>
      <c r="QMG147" s="1"/>
      <c r="QMH147" s="1"/>
      <c r="QMI147" s="1"/>
      <c r="QMJ147" s="1"/>
      <c r="QMK147" s="1"/>
      <c r="QML147" s="1"/>
      <c r="QMM147" s="1"/>
      <c r="QMN147" s="1"/>
      <c r="QMO147" s="1"/>
      <c r="QMP147" s="1"/>
      <c r="QMQ147" s="1"/>
      <c r="QMR147" s="1"/>
      <c r="QMS147" s="1"/>
      <c r="QMT147" s="1"/>
      <c r="QMU147" s="1"/>
      <c r="QMV147" s="1"/>
      <c r="QMW147" s="1"/>
      <c r="QMX147" s="1"/>
      <c r="QMY147" s="1"/>
      <c r="QMZ147" s="1"/>
      <c r="QNA147" s="1"/>
      <c r="QNB147" s="1"/>
      <c r="QNC147" s="1"/>
      <c r="QND147" s="1"/>
      <c r="QNE147" s="1"/>
      <c r="QNF147" s="1"/>
      <c r="QNG147" s="1"/>
      <c r="QNH147" s="1"/>
      <c r="QNI147" s="1"/>
      <c r="QNJ147" s="1"/>
      <c r="QNK147" s="1"/>
      <c r="QNL147" s="1"/>
      <c r="QNM147" s="1"/>
      <c r="QNN147" s="1"/>
      <c r="QNO147" s="1"/>
      <c r="QNP147" s="1"/>
      <c r="QNQ147" s="1"/>
      <c r="QNR147" s="1"/>
      <c r="QNS147" s="1"/>
      <c r="QNT147" s="1"/>
      <c r="QNU147" s="1"/>
      <c r="QNV147" s="1"/>
      <c r="QNW147" s="1"/>
      <c r="QNX147" s="1"/>
      <c r="QNY147" s="1"/>
      <c r="QNZ147" s="1"/>
      <c r="QOA147" s="1"/>
      <c r="QOB147" s="1"/>
      <c r="QOC147" s="1"/>
      <c r="QOD147" s="1"/>
      <c r="QOE147" s="1"/>
      <c r="QOF147" s="1"/>
      <c r="QOG147" s="1"/>
      <c r="QOH147" s="1"/>
      <c r="QOI147" s="1"/>
      <c r="QOJ147" s="1"/>
      <c r="QOK147" s="1"/>
      <c r="QOL147" s="1"/>
      <c r="QOM147" s="1"/>
      <c r="QON147" s="1"/>
      <c r="QOO147" s="1"/>
      <c r="QOP147" s="1"/>
      <c r="QOQ147" s="1"/>
      <c r="QOR147" s="1"/>
      <c r="QOS147" s="1"/>
      <c r="QOT147" s="1"/>
      <c r="QOU147" s="1"/>
      <c r="QOV147" s="1"/>
      <c r="QOW147" s="1"/>
      <c r="QOX147" s="1"/>
      <c r="QOY147" s="1"/>
      <c r="QOZ147" s="1"/>
      <c r="QPA147" s="1"/>
      <c r="QPB147" s="1"/>
      <c r="QPC147" s="1"/>
      <c r="QPD147" s="1"/>
      <c r="QPE147" s="1"/>
      <c r="QPF147" s="1"/>
      <c r="QPG147" s="1"/>
      <c r="QPH147" s="1"/>
      <c r="QPI147" s="1"/>
      <c r="QPJ147" s="1"/>
      <c r="QPK147" s="1"/>
      <c r="QPL147" s="1"/>
      <c r="QPM147" s="1"/>
      <c r="QPN147" s="1"/>
      <c r="QPO147" s="1"/>
      <c r="QPP147" s="1"/>
      <c r="QPQ147" s="1"/>
      <c r="QPR147" s="1"/>
      <c r="QPS147" s="1"/>
      <c r="QPT147" s="1"/>
      <c r="QPU147" s="1"/>
      <c r="QPV147" s="1"/>
      <c r="QPW147" s="1"/>
      <c r="QPX147" s="1"/>
      <c r="QPY147" s="1"/>
      <c r="QPZ147" s="1"/>
      <c r="QQA147" s="1"/>
      <c r="QQB147" s="1"/>
      <c r="QQC147" s="1"/>
      <c r="QQD147" s="1"/>
      <c r="QQE147" s="1"/>
      <c r="QQF147" s="1"/>
      <c r="QQG147" s="1"/>
      <c r="QQH147" s="1"/>
      <c r="QQI147" s="1"/>
      <c r="QQJ147" s="1"/>
      <c r="QQK147" s="1"/>
      <c r="QQL147" s="1"/>
      <c r="QQM147" s="1"/>
      <c r="QQN147" s="1"/>
      <c r="QQO147" s="1"/>
      <c r="QQP147" s="1"/>
      <c r="QQQ147" s="1"/>
      <c r="QQR147" s="1"/>
      <c r="QQS147" s="1"/>
      <c r="QQT147" s="1"/>
      <c r="QQU147" s="1"/>
      <c r="QQV147" s="1"/>
      <c r="QQW147" s="1"/>
      <c r="QQX147" s="1"/>
      <c r="QQY147" s="1"/>
      <c r="QQZ147" s="1"/>
      <c r="QRA147" s="1"/>
      <c r="QRB147" s="1"/>
      <c r="QRC147" s="1"/>
      <c r="QRD147" s="1"/>
      <c r="QRE147" s="1"/>
      <c r="QRF147" s="1"/>
      <c r="QRG147" s="1"/>
      <c r="QRH147" s="1"/>
      <c r="QRI147" s="1"/>
      <c r="QRJ147" s="1"/>
      <c r="QRK147" s="1"/>
      <c r="QRL147" s="1"/>
      <c r="QRM147" s="1"/>
      <c r="QRN147" s="1"/>
      <c r="QRO147" s="1"/>
      <c r="QRP147" s="1"/>
      <c r="QRQ147" s="1"/>
      <c r="QRR147" s="1"/>
      <c r="QRS147" s="1"/>
      <c r="QRT147" s="1"/>
      <c r="QRU147" s="1"/>
      <c r="QRV147" s="1"/>
      <c r="QRW147" s="1"/>
      <c r="QRX147" s="1"/>
      <c r="QRY147" s="1"/>
      <c r="QRZ147" s="1"/>
      <c r="QSA147" s="1"/>
      <c r="QSB147" s="1"/>
      <c r="QSC147" s="1"/>
      <c r="QSD147" s="1"/>
      <c r="QSE147" s="1"/>
      <c r="QSF147" s="1"/>
      <c r="QSG147" s="1"/>
      <c r="QSH147" s="1"/>
      <c r="QSI147" s="1"/>
      <c r="QSJ147" s="1"/>
      <c r="QSK147" s="1"/>
      <c r="QSL147" s="1"/>
      <c r="QSM147" s="1"/>
      <c r="QSN147" s="1"/>
      <c r="QSO147" s="1"/>
      <c r="QSP147" s="1"/>
      <c r="QSQ147" s="1"/>
      <c r="QSR147" s="1"/>
      <c r="QSS147" s="1"/>
      <c r="QST147" s="1"/>
      <c r="QSU147" s="1"/>
      <c r="QSV147" s="1"/>
      <c r="QSW147" s="1"/>
      <c r="QSX147" s="1"/>
      <c r="QSY147" s="1"/>
      <c r="QSZ147" s="1"/>
      <c r="QTA147" s="1"/>
      <c r="QTB147" s="1"/>
      <c r="QTC147" s="1"/>
      <c r="QTD147" s="1"/>
      <c r="QTE147" s="1"/>
      <c r="QTF147" s="1"/>
      <c r="QTG147" s="1"/>
      <c r="QTH147" s="1"/>
      <c r="QTI147" s="1"/>
      <c r="QTJ147" s="1"/>
      <c r="QTK147" s="1"/>
      <c r="QTL147" s="1"/>
      <c r="QTM147" s="1"/>
      <c r="QTN147" s="1"/>
      <c r="QTO147" s="1"/>
      <c r="QTP147" s="1"/>
      <c r="QTQ147" s="1"/>
      <c r="QTR147" s="1"/>
      <c r="QTS147" s="1"/>
      <c r="QTT147" s="1"/>
      <c r="QTU147" s="1"/>
      <c r="QTV147" s="1"/>
      <c r="QTW147" s="1"/>
      <c r="QTX147" s="1"/>
      <c r="QTY147" s="1"/>
      <c r="QTZ147" s="1"/>
      <c r="QUA147" s="1"/>
      <c r="QUB147" s="1"/>
      <c r="QUC147" s="1"/>
      <c r="QUD147" s="1"/>
      <c r="QUE147" s="1"/>
      <c r="QUF147" s="1"/>
      <c r="QUG147" s="1"/>
      <c r="QUH147" s="1"/>
      <c r="QUI147" s="1"/>
      <c r="QUJ147" s="1"/>
      <c r="QUK147" s="1"/>
      <c r="QUL147" s="1"/>
      <c r="QUM147" s="1"/>
      <c r="QUN147" s="1"/>
      <c r="QUO147" s="1"/>
      <c r="QUP147" s="1"/>
      <c r="QUQ147" s="1"/>
      <c r="QUR147" s="1"/>
      <c r="QUS147" s="1"/>
      <c r="QUT147" s="1"/>
      <c r="QUU147" s="1"/>
      <c r="QUV147" s="1"/>
      <c r="QUW147" s="1"/>
      <c r="QUX147" s="1"/>
      <c r="QUY147" s="1"/>
      <c r="QUZ147" s="1"/>
      <c r="QVA147" s="1"/>
      <c r="QVB147" s="1"/>
      <c r="QVC147" s="1"/>
      <c r="QVD147" s="1"/>
      <c r="QVE147" s="1"/>
      <c r="QVF147" s="1"/>
      <c r="QVG147" s="1"/>
      <c r="QVH147" s="1"/>
      <c r="QVI147" s="1"/>
      <c r="QVJ147" s="1"/>
      <c r="QVK147" s="1"/>
      <c r="QVL147" s="1"/>
      <c r="QVM147" s="1"/>
      <c r="QVN147" s="1"/>
      <c r="QVO147" s="1"/>
      <c r="QVP147" s="1"/>
      <c r="QVQ147" s="1"/>
      <c r="QVR147" s="1"/>
      <c r="QVS147" s="1"/>
      <c r="QVT147" s="1"/>
      <c r="QVU147" s="1"/>
      <c r="QVV147" s="1"/>
      <c r="QVW147" s="1"/>
      <c r="QVX147" s="1"/>
      <c r="QVY147" s="1"/>
      <c r="QVZ147" s="1"/>
      <c r="QWA147" s="1"/>
      <c r="QWB147" s="1"/>
      <c r="QWC147" s="1"/>
      <c r="QWD147" s="1"/>
      <c r="QWE147" s="1"/>
      <c r="QWF147" s="1"/>
      <c r="QWG147" s="1"/>
      <c r="QWH147" s="1"/>
      <c r="QWI147" s="1"/>
      <c r="QWJ147" s="1"/>
      <c r="QWK147" s="1"/>
      <c r="QWL147" s="1"/>
      <c r="QWM147" s="1"/>
      <c r="QWN147" s="1"/>
      <c r="QWO147" s="1"/>
      <c r="QWP147" s="1"/>
      <c r="QWQ147" s="1"/>
      <c r="QWR147" s="1"/>
      <c r="QWS147" s="1"/>
      <c r="QWT147" s="1"/>
      <c r="QWU147" s="1"/>
      <c r="QWV147" s="1"/>
      <c r="QWW147" s="1"/>
      <c r="QWX147" s="1"/>
      <c r="QWY147" s="1"/>
      <c r="QWZ147" s="1"/>
      <c r="QXA147" s="1"/>
      <c r="QXB147" s="1"/>
      <c r="QXC147" s="1"/>
      <c r="QXD147" s="1"/>
      <c r="QXE147" s="1"/>
      <c r="QXF147" s="1"/>
      <c r="QXG147" s="1"/>
      <c r="QXH147" s="1"/>
      <c r="QXI147" s="1"/>
      <c r="QXJ147" s="1"/>
      <c r="QXK147" s="1"/>
      <c r="QXL147" s="1"/>
      <c r="QXM147" s="1"/>
      <c r="QXN147" s="1"/>
      <c r="QXO147" s="1"/>
      <c r="QXP147" s="1"/>
      <c r="QXQ147" s="1"/>
      <c r="QXR147" s="1"/>
      <c r="QXS147" s="1"/>
      <c r="QXT147" s="1"/>
      <c r="QXU147" s="1"/>
      <c r="QXV147" s="1"/>
      <c r="QXW147" s="1"/>
      <c r="QXX147" s="1"/>
      <c r="QXY147" s="1"/>
      <c r="QXZ147" s="1"/>
      <c r="QYA147" s="1"/>
      <c r="QYB147" s="1"/>
      <c r="QYC147" s="1"/>
      <c r="QYD147" s="1"/>
      <c r="QYE147" s="1"/>
      <c r="QYF147" s="1"/>
      <c r="QYG147" s="1"/>
      <c r="QYH147" s="1"/>
      <c r="QYI147" s="1"/>
      <c r="QYJ147" s="1"/>
      <c r="QYK147" s="1"/>
      <c r="QYL147" s="1"/>
      <c r="QYM147" s="1"/>
      <c r="QYN147" s="1"/>
      <c r="QYO147" s="1"/>
      <c r="QYP147" s="1"/>
      <c r="QYQ147" s="1"/>
      <c r="QYR147" s="1"/>
      <c r="QYS147" s="1"/>
      <c r="QYT147" s="1"/>
      <c r="QYU147" s="1"/>
      <c r="QYV147" s="1"/>
      <c r="QYW147" s="1"/>
      <c r="QYX147" s="1"/>
      <c r="QYY147" s="1"/>
      <c r="QYZ147" s="1"/>
      <c r="QZA147" s="1"/>
      <c r="QZB147" s="1"/>
      <c r="QZC147" s="1"/>
      <c r="QZD147" s="1"/>
      <c r="QZE147" s="1"/>
      <c r="QZF147" s="1"/>
      <c r="QZG147" s="1"/>
      <c r="QZH147" s="1"/>
      <c r="QZI147" s="1"/>
      <c r="QZJ147" s="1"/>
      <c r="QZK147" s="1"/>
      <c r="QZL147" s="1"/>
      <c r="QZM147" s="1"/>
      <c r="QZN147" s="1"/>
      <c r="QZO147" s="1"/>
      <c r="QZP147" s="1"/>
      <c r="QZQ147" s="1"/>
      <c r="QZR147" s="1"/>
      <c r="QZS147" s="1"/>
      <c r="QZT147" s="1"/>
      <c r="QZU147" s="1"/>
      <c r="QZV147" s="1"/>
      <c r="QZW147" s="1"/>
      <c r="QZX147" s="1"/>
      <c r="QZY147" s="1"/>
      <c r="QZZ147" s="1"/>
      <c r="RAA147" s="1"/>
      <c r="RAB147" s="1"/>
      <c r="RAC147" s="1"/>
      <c r="RAD147" s="1"/>
      <c r="RAE147" s="1"/>
      <c r="RAF147" s="1"/>
      <c r="RAG147" s="1"/>
      <c r="RAH147" s="1"/>
      <c r="RAI147" s="1"/>
      <c r="RAJ147" s="1"/>
      <c r="RAK147" s="1"/>
      <c r="RAL147" s="1"/>
      <c r="RAM147" s="1"/>
      <c r="RAN147" s="1"/>
      <c r="RAO147" s="1"/>
      <c r="RAP147" s="1"/>
      <c r="RAQ147" s="1"/>
      <c r="RAR147" s="1"/>
      <c r="RAS147" s="1"/>
      <c r="RAT147" s="1"/>
      <c r="RAU147" s="1"/>
      <c r="RAV147" s="1"/>
      <c r="RAW147" s="1"/>
      <c r="RAX147" s="1"/>
      <c r="RAY147" s="1"/>
      <c r="RAZ147" s="1"/>
      <c r="RBA147" s="1"/>
      <c r="RBB147" s="1"/>
      <c r="RBC147" s="1"/>
      <c r="RBD147" s="1"/>
      <c r="RBE147" s="1"/>
      <c r="RBF147" s="1"/>
      <c r="RBG147" s="1"/>
      <c r="RBH147" s="1"/>
      <c r="RBI147" s="1"/>
      <c r="RBJ147" s="1"/>
      <c r="RBK147" s="1"/>
      <c r="RBL147" s="1"/>
      <c r="RBM147" s="1"/>
      <c r="RBN147" s="1"/>
      <c r="RBO147" s="1"/>
      <c r="RBP147" s="1"/>
      <c r="RBQ147" s="1"/>
      <c r="RBR147" s="1"/>
      <c r="RBS147" s="1"/>
      <c r="RBT147" s="1"/>
      <c r="RBU147" s="1"/>
      <c r="RBV147" s="1"/>
      <c r="RBW147" s="1"/>
      <c r="RBX147" s="1"/>
      <c r="RBY147" s="1"/>
      <c r="RBZ147" s="1"/>
      <c r="RCA147" s="1"/>
      <c r="RCB147" s="1"/>
      <c r="RCC147" s="1"/>
      <c r="RCD147" s="1"/>
      <c r="RCE147" s="1"/>
      <c r="RCF147" s="1"/>
      <c r="RCG147" s="1"/>
      <c r="RCH147" s="1"/>
      <c r="RCI147" s="1"/>
      <c r="RCJ147" s="1"/>
      <c r="RCK147" s="1"/>
      <c r="RCL147" s="1"/>
      <c r="RCM147" s="1"/>
      <c r="RCN147" s="1"/>
      <c r="RCO147" s="1"/>
      <c r="RCP147" s="1"/>
      <c r="RCQ147" s="1"/>
      <c r="RCR147" s="1"/>
      <c r="RCS147" s="1"/>
      <c r="RCT147" s="1"/>
      <c r="RCU147" s="1"/>
      <c r="RCV147" s="1"/>
      <c r="RCW147" s="1"/>
      <c r="RCX147" s="1"/>
      <c r="RCY147" s="1"/>
      <c r="RCZ147" s="1"/>
      <c r="RDA147" s="1"/>
      <c r="RDB147" s="1"/>
      <c r="RDC147" s="1"/>
      <c r="RDD147" s="1"/>
      <c r="RDE147" s="1"/>
      <c r="RDF147" s="1"/>
      <c r="RDG147" s="1"/>
      <c r="RDH147" s="1"/>
      <c r="RDI147" s="1"/>
      <c r="RDJ147" s="1"/>
      <c r="RDK147" s="1"/>
      <c r="RDL147" s="1"/>
      <c r="RDM147" s="1"/>
      <c r="RDN147" s="1"/>
      <c r="RDO147" s="1"/>
      <c r="RDP147" s="1"/>
      <c r="RDQ147" s="1"/>
      <c r="RDR147" s="1"/>
      <c r="RDS147" s="1"/>
      <c r="RDT147" s="1"/>
      <c r="RDU147" s="1"/>
      <c r="RDV147" s="1"/>
      <c r="RDW147" s="1"/>
      <c r="RDX147" s="1"/>
      <c r="RDY147" s="1"/>
      <c r="RDZ147" s="1"/>
      <c r="REA147" s="1"/>
      <c r="REB147" s="1"/>
      <c r="REC147" s="1"/>
      <c r="RED147" s="1"/>
      <c r="REE147" s="1"/>
      <c r="REF147" s="1"/>
      <c r="REG147" s="1"/>
      <c r="REH147" s="1"/>
      <c r="REI147" s="1"/>
      <c r="REJ147" s="1"/>
      <c r="REK147" s="1"/>
      <c r="REL147" s="1"/>
      <c r="REM147" s="1"/>
      <c r="REN147" s="1"/>
      <c r="REO147" s="1"/>
      <c r="REP147" s="1"/>
      <c r="REQ147" s="1"/>
      <c r="RER147" s="1"/>
      <c r="RES147" s="1"/>
      <c r="RET147" s="1"/>
      <c r="REU147" s="1"/>
      <c r="REV147" s="1"/>
      <c r="REW147" s="1"/>
      <c r="REX147" s="1"/>
      <c r="REY147" s="1"/>
      <c r="REZ147" s="1"/>
      <c r="RFA147" s="1"/>
      <c r="RFB147" s="1"/>
      <c r="RFC147" s="1"/>
      <c r="RFD147" s="1"/>
      <c r="RFE147" s="1"/>
      <c r="RFF147" s="1"/>
      <c r="RFG147" s="1"/>
      <c r="RFH147" s="1"/>
      <c r="RFI147" s="1"/>
      <c r="RFJ147" s="1"/>
      <c r="RFK147" s="1"/>
      <c r="RFL147" s="1"/>
      <c r="RFM147" s="1"/>
      <c r="RFN147" s="1"/>
      <c r="RFO147" s="1"/>
      <c r="RFP147" s="1"/>
      <c r="RFQ147" s="1"/>
      <c r="RFR147" s="1"/>
      <c r="RFS147" s="1"/>
      <c r="RFT147" s="1"/>
      <c r="RFU147" s="1"/>
      <c r="RFV147" s="1"/>
      <c r="RFW147" s="1"/>
      <c r="RFX147" s="1"/>
      <c r="RFY147" s="1"/>
      <c r="RFZ147" s="1"/>
      <c r="RGA147" s="1"/>
      <c r="RGB147" s="1"/>
      <c r="RGC147" s="1"/>
      <c r="RGD147" s="1"/>
      <c r="RGE147" s="1"/>
      <c r="RGF147" s="1"/>
      <c r="RGG147" s="1"/>
      <c r="RGH147" s="1"/>
      <c r="RGI147" s="1"/>
      <c r="RGJ147" s="1"/>
      <c r="RGK147" s="1"/>
      <c r="RGL147" s="1"/>
      <c r="RGM147" s="1"/>
      <c r="RGN147" s="1"/>
      <c r="RGO147" s="1"/>
      <c r="RGP147" s="1"/>
      <c r="RGQ147" s="1"/>
      <c r="RGR147" s="1"/>
      <c r="RGS147" s="1"/>
      <c r="RGT147" s="1"/>
      <c r="RGU147" s="1"/>
      <c r="RGV147" s="1"/>
      <c r="RGW147" s="1"/>
      <c r="RGX147" s="1"/>
      <c r="RGY147" s="1"/>
      <c r="RGZ147" s="1"/>
      <c r="RHA147" s="1"/>
      <c r="RHB147" s="1"/>
      <c r="RHC147" s="1"/>
      <c r="RHD147" s="1"/>
      <c r="RHE147" s="1"/>
      <c r="RHF147" s="1"/>
      <c r="RHG147" s="1"/>
      <c r="RHH147" s="1"/>
      <c r="RHI147" s="1"/>
      <c r="RHJ147" s="1"/>
      <c r="RHK147" s="1"/>
      <c r="RHL147" s="1"/>
      <c r="RHM147" s="1"/>
      <c r="RHN147" s="1"/>
      <c r="RHO147" s="1"/>
      <c r="RHP147" s="1"/>
      <c r="RHQ147" s="1"/>
      <c r="RHR147" s="1"/>
      <c r="RHS147" s="1"/>
      <c r="RHT147" s="1"/>
      <c r="RHU147" s="1"/>
      <c r="RHV147" s="1"/>
      <c r="RHW147" s="1"/>
      <c r="RHX147" s="1"/>
      <c r="RHY147" s="1"/>
      <c r="RHZ147" s="1"/>
      <c r="RIA147" s="1"/>
      <c r="RIB147" s="1"/>
      <c r="RIC147" s="1"/>
      <c r="RID147" s="1"/>
      <c r="RIE147" s="1"/>
      <c r="RIF147" s="1"/>
      <c r="RIG147" s="1"/>
      <c r="RIH147" s="1"/>
      <c r="RII147" s="1"/>
      <c r="RIJ147" s="1"/>
      <c r="RIK147" s="1"/>
      <c r="RIL147" s="1"/>
      <c r="RIM147" s="1"/>
      <c r="RIN147" s="1"/>
      <c r="RIO147" s="1"/>
      <c r="RIP147" s="1"/>
      <c r="RIQ147" s="1"/>
      <c r="RIR147" s="1"/>
      <c r="RIS147" s="1"/>
      <c r="RIT147" s="1"/>
      <c r="RIU147" s="1"/>
      <c r="RIV147" s="1"/>
      <c r="RIW147" s="1"/>
      <c r="RIX147" s="1"/>
      <c r="RIY147" s="1"/>
      <c r="RIZ147" s="1"/>
      <c r="RJA147" s="1"/>
      <c r="RJB147" s="1"/>
      <c r="RJC147" s="1"/>
      <c r="RJD147" s="1"/>
      <c r="RJE147" s="1"/>
      <c r="RJF147" s="1"/>
      <c r="RJG147" s="1"/>
      <c r="RJH147" s="1"/>
      <c r="RJI147" s="1"/>
      <c r="RJJ147" s="1"/>
      <c r="RJK147" s="1"/>
      <c r="RJL147" s="1"/>
      <c r="RJM147" s="1"/>
      <c r="RJN147" s="1"/>
      <c r="RJO147" s="1"/>
      <c r="RJP147" s="1"/>
      <c r="RJQ147" s="1"/>
      <c r="RJR147" s="1"/>
      <c r="RJS147" s="1"/>
      <c r="RJT147" s="1"/>
      <c r="RJU147" s="1"/>
      <c r="RJV147" s="1"/>
      <c r="RJW147" s="1"/>
      <c r="RJX147" s="1"/>
      <c r="RJY147" s="1"/>
      <c r="RJZ147" s="1"/>
      <c r="RKA147" s="1"/>
      <c r="RKB147" s="1"/>
      <c r="RKC147" s="1"/>
      <c r="RKD147" s="1"/>
      <c r="RKE147" s="1"/>
      <c r="RKF147" s="1"/>
      <c r="RKG147" s="1"/>
      <c r="RKH147" s="1"/>
      <c r="RKI147" s="1"/>
      <c r="RKJ147" s="1"/>
      <c r="RKK147" s="1"/>
      <c r="RKL147" s="1"/>
      <c r="RKM147" s="1"/>
      <c r="RKN147" s="1"/>
      <c r="RKO147" s="1"/>
      <c r="RKP147" s="1"/>
      <c r="RKQ147" s="1"/>
      <c r="RKR147" s="1"/>
      <c r="RKS147" s="1"/>
      <c r="RKT147" s="1"/>
      <c r="RKU147" s="1"/>
      <c r="RKV147" s="1"/>
      <c r="RKW147" s="1"/>
      <c r="RKX147" s="1"/>
      <c r="RKY147" s="1"/>
      <c r="RKZ147" s="1"/>
      <c r="RLA147" s="1"/>
      <c r="RLB147" s="1"/>
      <c r="RLC147" s="1"/>
      <c r="RLD147" s="1"/>
      <c r="RLE147" s="1"/>
      <c r="RLF147" s="1"/>
      <c r="RLG147" s="1"/>
      <c r="RLH147" s="1"/>
      <c r="RLI147" s="1"/>
      <c r="RLJ147" s="1"/>
      <c r="RLK147" s="1"/>
      <c r="RLL147" s="1"/>
      <c r="RLM147" s="1"/>
      <c r="RLN147" s="1"/>
      <c r="RLO147" s="1"/>
      <c r="RLP147" s="1"/>
      <c r="RLQ147" s="1"/>
      <c r="RLR147" s="1"/>
      <c r="RLS147" s="1"/>
      <c r="RLT147" s="1"/>
      <c r="RLU147" s="1"/>
      <c r="RLV147" s="1"/>
      <c r="RLW147" s="1"/>
      <c r="RLX147" s="1"/>
      <c r="RLY147" s="1"/>
      <c r="RLZ147" s="1"/>
      <c r="RMA147" s="1"/>
      <c r="RMB147" s="1"/>
      <c r="RMC147" s="1"/>
      <c r="RMD147" s="1"/>
      <c r="RME147" s="1"/>
      <c r="RMF147" s="1"/>
      <c r="RMG147" s="1"/>
      <c r="RMH147" s="1"/>
      <c r="RMI147" s="1"/>
      <c r="RMJ147" s="1"/>
      <c r="RMK147" s="1"/>
      <c r="RML147" s="1"/>
      <c r="RMM147" s="1"/>
      <c r="RMN147" s="1"/>
      <c r="RMO147" s="1"/>
      <c r="RMP147" s="1"/>
      <c r="RMQ147" s="1"/>
      <c r="RMR147" s="1"/>
      <c r="RMS147" s="1"/>
      <c r="RMT147" s="1"/>
      <c r="RMU147" s="1"/>
      <c r="RMV147" s="1"/>
      <c r="RMW147" s="1"/>
      <c r="RMX147" s="1"/>
      <c r="RMY147" s="1"/>
      <c r="RMZ147" s="1"/>
      <c r="RNA147" s="1"/>
      <c r="RNB147" s="1"/>
      <c r="RNC147" s="1"/>
      <c r="RND147" s="1"/>
      <c r="RNE147" s="1"/>
      <c r="RNF147" s="1"/>
      <c r="RNG147" s="1"/>
      <c r="RNH147" s="1"/>
      <c r="RNI147" s="1"/>
      <c r="RNJ147" s="1"/>
      <c r="RNK147" s="1"/>
      <c r="RNL147" s="1"/>
      <c r="RNM147" s="1"/>
      <c r="RNN147" s="1"/>
      <c r="RNO147" s="1"/>
      <c r="RNP147" s="1"/>
      <c r="RNQ147" s="1"/>
      <c r="RNR147" s="1"/>
      <c r="RNS147" s="1"/>
      <c r="RNT147" s="1"/>
      <c r="RNU147" s="1"/>
      <c r="RNV147" s="1"/>
      <c r="RNW147" s="1"/>
      <c r="RNX147" s="1"/>
      <c r="RNY147" s="1"/>
      <c r="RNZ147" s="1"/>
      <c r="ROA147" s="1"/>
      <c r="ROB147" s="1"/>
      <c r="ROC147" s="1"/>
      <c r="ROD147" s="1"/>
      <c r="ROE147" s="1"/>
      <c r="ROF147" s="1"/>
      <c r="ROG147" s="1"/>
      <c r="ROH147" s="1"/>
      <c r="ROI147" s="1"/>
      <c r="ROJ147" s="1"/>
      <c r="ROK147" s="1"/>
      <c r="ROL147" s="1"/>
      <c r="ROM147" s="1"/>
      <c r="RON147" s="1"/>
      <c r="ROO147" s="1"/>
      <c r="ROP147" s="1"/>
      <c r="ROQ147" s="1"/>
      <c r="ROR147" s="1"/>
      <c r="ROS147" s="1"/>
      <c r="ROT147" s="1"/>
      <c r="ROU147" s="1"/>
      <c r="ROV147" s="1"/>
      <c r="ROW147" s="1"/>
      <c r="ROX147" s="1"/>
      <c r="ROY147" s="1"/>
      <c r="ROZ147" s="1"/>
      <c r="RPA147" s="1"/>
      <c r="RPB147" s="1"/>
      <c r="RPC147" s="1"/>
      <c r="RPD147" s="1"/>
      <c r="RPE147" s="1"/>
      <c r="RPF147" s="1"/>
      <c r="RPG147" s="1"/>
      <c r="RPH147" s="1"/>
      <c r="RPI147" s="1"/>
      <c r="RPJ147" s="1"/>
      <c r="RPK147" s="1"/>
      <c r="RPL147" s="1"/>
      <c r="RPM147" s="1"/>
      <c r="RPN147" s="1"/>
      <c r="RPO147" s="1"/>
      <c r="RPP147" s="1"/>
      <c r="RPQ147" s="1"/>
      <c r="RPR147" s="1"/>
      <c r="RPS147" s="1"/>
      <c r="RPT147" s="1"/>
      <c r="RPU147" s="1"/>
      <c r="RPV147" s="1"/>
      <c r="RPW147" s="1"/>
      <c r="RPX147" s="1"/>
      <c r="RPY147" s="1"/>
      <c r="RPZ147" s="1"/>
      <c r="RQA147" s="1"/>
      <c r="RQB147" s="1"/>
      <c r="RQC147" s="1"/>
      <c r="RQD147" s="1"/>
      <c r="RQE147" s="1"/>
      <c r="RQF147" s="1"/>
      <c r="RQG147" s="1"/>
      <c r="RQH147" s="1"/>
      <c r="RQI147" s="1"/>
      <c r="RQJ147" s="1"/>
      <c r="RQK147" s="1"/>
      <c r="RQL147" s="1"/>
      <c r="RQM147" s="1"/>
      <c r="RQN147" s="1"/>
      <c r="RQO147" s="1"/>
      <c r="RQP147" s="1"/>
      <c r="RQQ147" s="1"/>
      <c r="RQR147" s="1"/>
      <c r="RQS147" s="1"/>
      <c r="RQT147" s="1"/>
      <c r="RQU147" s="1"/>
      <c r="RQV147" s="1"/>
      <c r="RQW147" s="1"/>
      <c r="RQX147" s="1"/>
      <c r="RQY147" s="1"/>
      <c r="RQZ147" s="1"/>
      <c r="RRA147" s="1"/>
      <c r="RRB147" s="1"/>
      <c r="RRC147" s="1"/>
      <c r="RRD147" s="1"/>
      <c r="RRE147" s="1"/>
      <c r="RRF147" s="1"/>
      <c r="RRG147" s="1"/>
      <c r="RRH147" s="1"/>
      <c r="RRI147" s="1"/>
      <c r="RRJ147" s="1"/>
      <c r="RRK147" s="1"/>
      <c r="RRL147" s="1"/>
      <c r="RRM147" s="1"/>
      <c r="RRN147" s="1"/>
      <c r="RRO147" s="1"/>
      <c r="RRP147" s="1"/>
      <c r="RRQ147" s="1"/>
      <c r="RRR147" s="1"/>
      <c r="RRS147" s="1"/>
      <c r="RRT147" s="1"/>
      <c r="RRU147" s="1"/>
      <c r="RRV147" s="1"/>
      <c r="RRW147" s="1"/>
      <c r="RRX147" s="1"/>
      <c r="RRY147" s="1"/>
      <c r="RRZ147" s="1"/>
      <c r="RSA147" s="1"/>
      <c r="RSB147" s="1"/>
      <c r="RSC147" s="1"/>
      <c r="RSD147" s="1"/>
      <c r="RSE147" s="1"/>
      <c r="RSF147" s="1"/>
      <c r="RSG147" s="1"/>
      <c r="RSH147" s="1"/>
      <c r="RSI147" s="1"/>
      <c r="RSJ147" s="1"/>
      <c r="RSK147" s="1"/>
      <c r="RSL147" s="1"/>
      <c r="RSM147" s="1"/>
      <c r="RSN147" s="1"/>
      <c r="RSO147" s="1"/>
      <c r="RSP147" s="1"/>
      <c r="RSQ147" s="1"/>
      <c r="RSR147" s="1"/>
      <c r="RSS147" s="1"/>
      <c r="RST147" s="1"/>
      <c r="RSU147" s="1"/>
      <c r="RSV147" s="1"/>
      <c r="RSW147" s="1"/>
      <c r="RSX147" s="1"/>
      <c r="RSY147" s="1"/>
      <c r="RSZ147" s="1"/>
      <c r="RTA147" s="1"/>
      <c r="RTB147" s="1"/>
      <c r="RTC147" s="1"/>
      <c r="RTD147" s="1"/>
      <c r="RTE147" s="1"/>
      <c r="RTF147" s="1"/>
      <c r="RTG147" s="1"/>
      <c r="RTH147" s="1"/>
      <c r="RTI147" s="1"/>
      <c r="RTJ147" s="1"/>
      <c r="RTK147" s="1"/>
      <c r="RTL147" s="1"/>
      <c r="RTM147" s="1"/>
      <c r="RTN147" s="1"/>
      <c r="RTO147" s="1"/>
      <c r="RTP147" s="1"/>
      <c r="RTQ147" s="1"/>
      <c r="RTR147" s="1"/>
      <c r="RTS147" s="1"/>
      <c r="RTT147" s="1"/>
      <c r="RTU147" s="1"/>
      <c r="RTV147" s="1"/>
      <c r="RTW147" s="1"/>
      <c r="RTX147" s="1"/>
      <c r="RTY147" s="1"/>
      <c r="RTZ147" s="1"/>
      <c r="RUA147" s="1"/>
      <c r="RUB147" s="1"/>
      <c r="RUC147" s="1"/>
      <c r="RUD147" s="1"/>
      <c r="RUE147" s="1"/>
      <c r="RUF147" s="1"/>
      <c r="RUG147" s="1"/>
      <c r="RUH147" s="1"/>
      <c r="RUI147" s="1"/>
      <c r="RUJ147" s="1"/>
      <c r="RUK147" s="1"/>
      <c r="RUL147" s="1"/>
      <c r="RUM147" s="1"/>
      <c r="RUN147" s="1"/>
      <c r="RUO147" s="1"/>
      <c r="RUP147" s="1"/>
      <c r="RUQ147" s="1"/>
      <c r="RUR147" s="1"/>
      <c r="RUS147" s="1"/>
      <c r="RUT147" s="1"/>
      <c r="RUU147" s="1"/>
      <c r="RUV147" s="1"/>
      <c r="RUW147" s="1"/>
      <c r="RUX147" s="1"/>
      <c r="RUY147" s="1"/>
      <c r="RUZ147" s="1"/>
      <c r="RVA147" s="1"/>
      <c r="RVB147" s="1"/>
      <c r="RVC147" s="1"/>
      <c r="RVD147" s="1"/>
      <c r="RVE147" s="1"/>
      <c r="RVF147" s="1"/>
      <c r="RVG147" s="1"/>
      <c r="RVH147" s="1"/>
      <c r="RVI147" s="1"/>
      <c r="RVJ147" s="1"/>
      <c r="RVK147" s="1"/>
      <c r="RVL147" s="1"/>
      <c r="RVM147" s="1"/>
      <c r="RVN147" s="1"/>
      <c r="RVO147" s="1"/>
      <c r="RVP147" s="1"/>
      <c r="RVQ147" s="1"/>
      <c r="RVR147" s="1"/>
      <c r="RVS147" s="1"/>
      <c r="RVT147" s="1"/>
      <c r="RVU147" s="1"/>
      <c r="RVV147" s="1"/>
      <c r="RVW147" s="1"/>
      <c r="RVX147" s="1"/>
      <c r="RVY147" s="1"/>
      <c r="RVZ147" s="1"/>
      <c r="RWA147" s="1"/>
      <c r="RWB147" s="1"/>
      <c r="RWC147" s="1"/>
      <c r="RWD147" s="1"/>
      <c r="RWE147" s="1"/>
      <c r="RWF147" s="1"/>
      <c r="RWG147" s="1"/>
      <c r="RWH147" s="1"/>
      <c r="RWI147" s="1"/>
      <c r="RWJ147" s="1"/>
      <c r="RWK147" s="1"/>
      <c r="RWL147" s="1"/>
      <c r="RWM147" s="1"/>
      <c r="RWN147" s="1"/>
      <c r="RWO147" s="1"/>
      <c r="RWP147" s="1"/>
      <c r="RWQ147" s="1"/>
      <c r="RWR147" s="1"/>
      <c r="RWS147" s="1"/>
      <c r="RWT147" s="1"/>
      <c r="RWU147" s="1"/>
      <c r="RWV147" s="1"/>
      <c r="RWW147" s="1"/>
      <c r="RWX147" s="1"/>
      <c r="RWY147" s="1"/>
      <c r="RWZ147" s="1"/>
      <c r="RXA147" s="1"/>
      <c r="RXB147" s="1"/>
      <c r="RXC147" s="1"/>
      <c r="RXD147" s="1"/>
      <c r="RXE147" s="1"/>
      <c r="RXF147" s="1"/>
      <c r="RXG147" s="1"/>
      <c r="RXH147" s="1"/>
      <c r="RXI147" s="1"/>
      <c r="RXJ147" s="1"/>
      <c r="RXK147" s="1"/>
      <c r="RXL147" s="1"/>
      <c r="RXM147" s="1"/>
      <c r="RXN147" s="1"/>
      <c r="RXO147" s="1"/>
      <c r="RXP147" s="1"/>
      <c r="RXQ147" s="1"/>
      <c r="RXR147" s="1"/>
      <c r="RXS147" s="1"/>
      <c r="RXT147" s="1"/>
      <c r="RXU147" s="1"/>
      <c r="RXV147" s="1"/>
      <c r="RXW147" s="1"/>
      <c r="RXX147" s="1"/>
      <c r="RXY147" s="1"/>
      <c r="RXZ147" s="1"/>
      <c r="RYA147" s="1"/>
      <c r="RYB147" s="1"/>
      <c r="RYC147" s="1"/>
      <c r="RYD147" s="1"/>
      <c r="RYE147" s="1"/>
      <c r="RYF147" s="1"/>
      <c r="RYG147" s="1"/>
      <c r="RYH147" s="1"/>
      <c r="RYI147" s="1"/>
      <c r="RYJ147" s="1"/>
      <c r="RYK147" s="1"/>
      <c r="RYL147" s="1"/>
      <c r="RYM147" s="1"/>
      <c r="RYN147" s="1"/>
      <c r="RYO147" s="1"/>
      <c r="RYP147" s="1"/>
      <c r="RYQ147" s="1"/>
      <c r="RYR147" s="1"/>
      <c r="RYS147" s="1"/>
      <c r="RYT147" s="1"/>
      <c r="RYU147" s="1"/>
      <c r="RYV147" s="1"/>
      <c r="RYW147" s="1"/>
      <c r="RYX147" s="1"/>
      <c r="RYY147" s="1"/>
      <c r="RYZ147" s="1"/>
      <c r="RZA147" s="1"/>
      <c r="RZB147" s="1"/>
      <c r="RZC147" s="1"/>
      <c r="RZD147" s="1"/>
      <c r="RZE147" s="1"/>
      <c r="RZF147" s="1"/>
      <c r="RZG147" s="1"/>
      <c r="RZH147" s="1"/>
      <c r="RZI147" s="1"/>
      <c r="RZJ147" s="1"/>
      <c r="RZK147" s="1"/>
      <c r="RZL147" s="1"/>
      <c r="RZM147" s="1"/>
      <c r="RZN147" s="1"/>
      <c r="RZO147" s="1"/>
      <c r="RZP147" s="1"/>
      <c r="RZQ147" s="1"/>
      <c r="RZR147" s="1"/>
      <c r="RZS147" s="1"/>
      <c r="RZT147" s="1"/>
      <c r="RZU147" s="1"/>
      <c r="RZV147" s="1"/>
      <c r="RZW147" s="1"/>
      <c r="RZX147" s="1"/>
      <c r="RZY147" s="1"/>
      <c r="RZZ147" s="1"/>
      <c r="SAA147" s="1"/>
      <c r="SAB147" s="1"/>
      <c r="SAC147" s="1"/>
      <c r="SAD147" s="1"/>
      <c r="SAE147" s="1"/>
      <c r="SAF147" s="1"/>
      <c r="SAG147" s="1"/>
      <c r="SAH147" s="1"/>
      <c r="SAI147" s="1"/>
      <c r="SAJ147" s="1"/>
      <c r="SAK147" s="1"/>
      <c r="SAL147" s="1"/>
      <c r="SAM147" s="1"/>
      <c r="SAN147" s="1"/>
      <c r="SAO147" s="1"/>
      <c r="SAP147" s="1"/>
      <c r="SAQ147" s="1"/>
      <c r="SAR147" s="1"/>
      <c r="SAS147" s="1"/>
      <c r="SAT147" s="1"/>
      <c r="SAU147" s="1"/>
      <c r="SAV147" s="1"/>
      <c r="SAW147" s="1"/>
      <c r="SAX147" s="1"/>
      <c r="SAY147" s="1"/>
      <c r="SAZ147" s="1"/>
      <c r="SBA147" s="1"/>
      <c r="SBB147" s="1"/>
      <c r="SBC147" s="1"/>
      <c r="SBD147" s="1"/>
      <c r="SBE147" s="1"/>
      <c r="SBF147" s="1"/>
      <c r="SBG147" s="1"/>
      <c r="SBH147" s="1"/>
      <c r="SBI147" s="1"/>
      <c r="SBJ147" s="1"/>
      <c r="SBK147" s="1"/>
      <c r="SBL147" s="1"/>
      <c r="SBM147" s="1"/>
      <c r="SBN147" s="1"/>
      <c r="SBO147" s="1"/>
      <c r="SBP147" s="1"/>
      <c r="SBQ147" s="1"/>
      <c r="SBR147" s="1"/>
      <c r="SBS147" s="1"/>
      <c r="SBT147" s="1"/>
      <c r="SBU147" s="1"/>
      <c r="SBV147" s="1"/>
      <c r="SBW147" s="1"/>
      <c r="SBX147" s="1"/>
      <c r="SBY147" s="1"/>
      <c r="SBZ147" s="1"/>
      <c r="SCA147" s="1"/>
      <c r="SCB147" s="1"/>
      <c r="SCC147" s="1"/>
      <c r="SCD147" s="1"/>
      <c r="SCE147" s="1"/>
      <c r="SCF147" s="1"/>
      <c r="SCG147" s="1"/>
      <c r="SCH147" s="1"/>
      <c r="SCI147" s="1"/>
      <c r="SCJ147" s="1"/>
      <c r="SCK147" s="1"/>
      <c r="SCL147" s="1"/>
      <c r="SCM147" s="1"/>
      <c r="SCN147" s="1"/>
      <c r="SCO147" s="1"/>
      <c r="SCP147" s="1"/>
      <c r="SCQ147" s="1"/>
      <c r="SCR147" s="1"/>
      <c r="SCS147" s="1"/>
      <c r="SCT147" s="1"/>
      <c r="SCU147" s="1"/>
      <c r="SCV147" s="1"/>
      <c r="SCW147" s="1"/>
      <c r="SCX147" s="1"/>
      <c r="SCY147" s="1"/>
      <c r="SCZ147" s="1"/>
      <c r="SDA147" s="1"/>
      <c r="SDB147" s="1"/>
      <c r="SDC147" s="1"/>
      <c r="SDD147" s="1"/>
      <c r="SDE147" s="1"/>
      <c r="SDF147" s="1"/>
      <c r="SDG147" s="1"/>
      <c r="SDH147" s="1"/>
      <c r="SDI147" s="1"/>
      <c r="SDJ147" s="1"/>
      <c r="SDK147" s="1"/>
      <c r="SDL147" s="1"/>
      <c r="SDM147" s="1"/>
      <c r="SDN147" s="1"/>
      <c r="SDO147" s="1"/>
      <c r="SDP147" s="1"/>
      <c r="SDQ147" s="1"/>
      <c r="SDR147" s="1"/>
      <c r="SDS147" s="1"/>
      <c r="SDT147" s="1"/>
      <c r="SDU147" s="1"/>
      <c r="SDV147" s="1"/>
      <c r="SDW147" s="1"/>
      <c r="SDX147" s="1"/>
      <c r="SDY147" s="1"/>
      <c r="SDZ147" s="1"/>
      <c r="SEA147" s="1"/>
      <c r="SEB147" s="1"/>
      <c r="SEC147" s="1"/>
      <c r="SED147" s="1"/>
      <c r="SEE147" s="1"/>
      <c r="SEF147" s="1"/>
      <c r="SEG147" s="1"/>
      <c r="SEH147" s="1"/>
      <c r="SEI147" s="1"/>
      <c r="SEJ147" s="1"/>
      <c r="SEK147" s="1"/>
      <c r="SEL147" s="1"/>
      <c r="SEM147" s="1"/>
      <c r="SEN147" s="1"/>
      <c r="SEO147" s="1"/>
      <c r="SEP147" s="1"/>
      <c r="SEQ147" s="1"/>
      <c r="SER147" s="1"/>
      <c r="SES147" s="1"/>
      <c r="SET147" s="1"/>
      <c r="SEU147" s="1"/>
      <c r="SEV147" s="1"/>
      <c r="SEW147" s="1"/>
      <c r="SEX147" s="1"/>
      <c r="SEY147" s="1"/>
      <c r="SEZ147" s="1"/>
      <c r="SFA147" s="1"/>
      <c r="SFB147" s="1"/>
      <c r="SFC147" s="1"/>
      <c r="SFD147" s="1"/>
      <c r="SFE147" s="1"/>
      <c r="SFF147" s="1"/>
      <c r="SFG147" s="1"/>
      <c r="SFH147" s="1"/>
      <c r="SFI147" s="1"/>
      <c r="SFJ147" s="1"/>
      <c r="SFK147" s="1"/>
      <c r="SFL147" s="1"/>
      <c r="SFM147" s="1"/>
      <c r="SFN147" s="1"/>
      <c r="SFO147" s="1"/>
      <c r="SFP147" s="1"/>
      <c r="SFQ147" s="1"/>
      <c r="SFR147" s="1"/>
      <c r="SFS147" s="1"/>
      <c r="SFT147" s="1"/>
      <c r="SFU147" s="1"/>
      <c r="SFV147" s="1"/>
      <c r="SFW147" s="1"/>
      <c r="SFX147" s="1"/>
      <c r="SFY147" s="1"/>
      <c r="SFZ147" s="1"/>
      <c r="SGA147" s="1"/>
      <c r="SGB147" s="1"/>
      <c r="SGC147" s="1"/>
      <c r="SGD147" s="1"/>
      <c r="SGE147" s="1"/>
      <c r="SGF147" s="1"/>
      <c r="SGG147" s="1"/>
      <c r="SGH147" s="1"/>
      <c r="SGI147" s="1"/>
      <c r="SGJ147" s="1"/>
      <c r="SGK147" s="1"/>
      <c r="SGL147" s="1"/>
      <c r="SGM147" s="1"/>
      <c r="SGN147" s="1"/>
      <c r="SGO147" s="1"/>
      <c r="SGP147" s="1"/>
      <c r="SGQ147" s="1"/>
      <c r="SGR147" s="1"/>
      <c r="SGS147" s="1"/>
      <c r="SGT147" s="1"/>
      <c r="SGU147" s="1"/>
      <c r="SGV147" s="1"/>
      <c r="SGW147" s="1"/>
      <c r="SGX147" s="1"/>
      <c r="SGY147" s="1"/>
      <c r="SGZ147" s="1"/>
      <c r="SHA147" s="1"/>
      <c r="SHB147" s="1"/>
      <c r="SHC147" s="1"/>
      <c r="SHD147" s="1"/>
      <c r="SHE147" s="1"/>
      <c r="SHF147" s="1"/>
      <c r="SHG147" s="1"/>
      <c r="SHH147" s="1"/>
      <c r="SHI147" s="1"/>
      <c r="SHJ147" s="1"/>
      <c r="SHK147" s="1"/>
      <c r="SHL147" s="1"/>
      <c r="SHM147" s="1"/>
      <c r="SHN147" s="1"/>
      <c r="SHO147" s="1"/>
      <c r="SHP147" s="1"/>
      <c r="SHQ147" s="1"/>
      <c r="SHR147" s="1"/>
      <c r="SHS147" s="1"/>
      <c r="SHT147" s="1"/>
      <c r="SHU147" s="1"/>
      <c r="SHV147" s="1"/>
      <c r="SHW147" s="1"/>
      <c r="SHX147" s="1"/>
      <c r="SHY147" s="1"/>
      <c r="SHZ147" s="1"/>
      <c r="SIA147" s="1"/>
      <c r="SIB147" s="1"/>
      <c r="SIC147" s="1"/>
      <c r="SID147" s="1"/>
      <c r="SIE147" s="1"/>
      <c r="SIF147" s="1"/>
      <c r="SIG147" s="1"/>
      <c r="SIH147" s="1"/>
      <c r="SII147" s="1"/>
      <c r="SIJ147" s="1"/>
      <c r="SIK147" s="1"/>
      <c r="SIL147" s="1"/>
      <c r="SIM147" s="1"/>
      <c r="SIN147" s="1"/>
      <c r="SIO147" s="1"/>
      <c r="SIP147" s="1"/>
      <c r="SIQ147" s="1"/>
      <c r="SIR147" s="1"/>
      <c r="SIS147" s="1"/>
      <c r="SIT147" s="1"/>
      <c r="SIU147" s="1"/>
      <c r="SIV147" s="1"/>
      <c r="SIW147" s="1"/>
      <c r="SIX147" s="1"/>
      <c r="SIY147" s="1"/>
      <c r="SIZ147" s="1"/>
      <c r="SJA147" s="1"/>
      <c r="SJB147" s="1"/>
      <c r="SJC147" s="1"/>
      <c r="SJD147" s="1"/>
      <c r="SJE147" s="1"/>
      <c r="SJF147" s="1"/>
      <c r="SJG147" s="1"/>
      <c r="SJH147" s="1"/>
      <c r="SJI147" s="1"/>
      <c r="SJJ147" s="1"/>
      <c r="SJK147" s="1"/>
      <c r="SJL147" s="1"/>
      <c r="SJM147" s="1"/>
      <c r="SJN147" s="1"/>
      <c r="SJO147" s="1"/>
      <c r="SJP147" s="1"/>
      <c r="SJQ147" s="1"/>
      <c r="SJR147" s="1"/>
      <c r="SJS147" s="1"/>
      <c r="SJT147" s="1"/>
      <c r="SJU147" s="1"/>
      <c r="SJV147" s="1"/>
      <c r="SJW147" s="1"/>
      <c r="SJX147" s="1"/>
      <c r="SJY147" s="1"/>
      <c r="SJZ147" s="1"/>
      <c r="SKA147" s="1"/>
      <c r="SKB147" s="1"/>
      <c r="SKC147" s="1"/>
      <c r="SKD147" s="1"/>
      <c r="SKE147" s="1"/>
      <c r="SKF147" s="1"/>
      <c r="SKG147" s="1"/>
      <c r="SKH147" s="1"/>
      <c r="SKI147" s="1"/>
      <c r="SKJ147" s="1"/>
      <c r="SKK147" s="1"/>
      <c r="SKL147" s="1"/>
      <c r="SKM147" s="1"/>
      <c r="SKN147" s="1"/>
      <c r="SKO147" s="1"/>
      <c r="SKP147" s="1"/>
      <c r="SKQ147" s="1"/>
      <c r="SKR147" s="1"/>
      <c r="SKS147" s="1"/>
      <c r="SKT147" s="1"/>
      <c r="SKU147" s="1"/>
      <c r="SKV147" s="1"/>
      <c r="SKW147" s="1"/>
      <c r="SKX147" s="1"/>
      <c r="SKY147" s="1"/>
      <c r="SKZ147" s="1"/>
      <c r="SLA147" s="1"/>
      <c r="SLB147" s="1"/>
      <c r="SLC147" s="1"/>
      <c r="SLD147" s="1"/>
      <c r="SLE147" s="1"/>
      <c r="SLF147" s="1"/>
      <c r="SLG147" s="1"/>
      <c r="SLH147" s="1"/>
      <c r="SLI147" s="1"/>
      <c r="SLJ147" s="1"/>
      <c r="SLK147" s="1"/>
      <c r="SLL147" s="1"/>
      <c r="SLM147" s="1"/>
      <c r="SLN147" s="1"/>
      <c r="SLO147" s="1"/>
      <c r="SLP147" s="1"/>
      <c r="SLQ147" s="1"/>
      <c r="SLR147" s="1"/>
      <c r="SLS147" s="1"/>
      <c r="SLT147" s="1"/>
      <c r="SLU147" s="1"/>
      <c r="SLV147" s="1"/>
      <c r="SLW147" s="1"/>
      <c r="SLX147" s="1"/>
      <c r="SLY147" s="1"/>
      <c r="SLZ147" s="1"/>
      <c r="SMA147" s="1"/>
      <c r="SMB147" s="1"/>
      <c r="SMC147" s="1"/>
      <c r="SMD147" s="1"/>
      <c r="SME147" s="1"/>
      <c r="SMF147" s="1"/>
      <c r="SMG147" s="1"/>
      <c r="SMH147" s="1"/>
      <c r="SMI147" s="1"/>
      <c r="SMJ147" s="1"/>
      <c r="SMK147" s="1"/>
      <c r="SML147" s="1"/>
      <c r="SMM147" s="1"/>
      <c r="SMN147" s="1"/>
      <c r="SMO147" s="1"/>
      <c r="SMP147" s="1"/>
      <c r="SMQ147" s="1"/>
      <c r="SMR147" s="1"/>
      <c r="SMS147" s="1"/>
      <c r="SMT147" s="1"/>
      <c r="SMU147" s="1"/>
      <c r="SMV147" s="1"/>
      <c r="SMW147" s="1"/>
      <c r="SMX147" s="1"/>
      <c r="SMY147" s="1"/>
      <c r="SMZ147" s="1"/>
      <c r="SNA147" s="1"/>
      <c r="SNB147" s="1"/>
      <c r="SNC147" s="1"/>
      <c r="SND147" s="1"/>
      <c r="SNE147" s="1"/>
      <c r="SNF147" s="1"/>
      <c r="SNG147" s="1"/>
      <c r="SNH147" s="1"/>
      <c r="SNI147" s="1"/>
      <c r="SNJ147" s="1"/>
      <c r="SNK147" s="1"/>
      <c r="SNL147" s="1"/>
      <c r="SNM147" s="1"/>
      <c r="SNN147" s="1"/>
      <c r="SNO147" s="1"/>
      <c r="SNP147" s="1"/>
      <c r="SNQ147" s="1"/>
      <c r="SNR147" s="1"/>
      <c r="SNS147" s="1"/>
      <c r="SNT147" s="1"/>
      <c r="SNU147" s="1"/>
      <c r="SNV147" s="1"/>
      <c r="SNW147" s="1"/>
      <c r="SNX147" s="1"/>
      <c r="SNY147" s="1"/>
      <c r="SNZ147" s="1"/>
      <c r="SOA147" s="1"/>
      <c r="SOB147" s="1"/>
      <c r="SOC147" s="1"/>
      <c r="SOD147" s="1"/>
      <c r="SOE147" s="1"/>
      <c r="SOF147" s="1"/>
      <c r="SOG147" s="1"/>
      <c r="SOH147" s="1"/>
      <c r="SOI147" s="1"/>
      <c r="SOJ147" s="1"/>
      <c r="SOK147" s="1"/>
      <c r="SOL147" s="1"/>
      <c r="SOM147" s="1"/>
      <c r="SON147" s="1"/>
      <c r="SOO147" s="1"/>
      <c r="SOP147" s="1"/>
      <c r="SOQ147" s="1"/>
      <c r="SOR147" s="1"/>
      <c r="SOS147" s="1"/>
      <c r="SOT147" s="1"/>
      <c r="SOU147" s="1"/>
      <c r="SOV147" s="1"/>
      <c r="SOW147" s="1"/>
      <c r="SOX147" s="1"/>
      <c r="SOY147" s="1"/>
      <c r="SOZ147" s="1"/>
      <c r="SPA147" s="1"/>
      <c r="SPB147" s="1"/>
      <c r="SPC147" s="1"/>
      <c r="SPD147" s="1"/>
      <c r="SPE147" s="1"/>
      <c r="SPF147" s="1"/>
      <c r="SPG147" s="1"/>
      <c r="SPH147" s="1"/>
      <c r="SPI147" s="1"/>
      <c r="SPJ147" s="1"/>
      <c r="SPK147" s="1"/>
      <c r="SPL147" s="1"/>
      <c r="SPM147" s="1"/>
      <c r="SPN147" s="1"/>
      <c r="SPO147" s="1"/>
      <c r="SPP147" s="1"/>
      <c r="SPQ147" s="1"/>
      <c r="SPR147" s="1"/>
      <c r="SPS147" s="1"/>
      <c r="SPT147" s="1"/>
      <c r="SPU147" s="1"/>
      <c r="SPV147" s="1"/>
      <c r="SPW147" s="1"/>
      <c r="SPX147" s="1"/>
      <c r="SPY147" s="1"/>
      <c r="SPZ147" s="1"/>
      <c r="SQA147" s="1"/>
      <c r="SQB147" s="1"/>
      <c r="SQC147" s="1"/>
      <c r="SQD147" s="1"/>
      <c r="SQE147" s="1"/>
      <c r="SQF147" s="1"/>
      <c r="SQG147" s="1"/>
      <c r="SQH147" s="1"/>
      <c r="SQI147" s="1"/>
      <c r="SQJ147" s="1"/>
      <c r="SQK147" s="1"/>
      <c r="SQL147" s="1"/>
      <c r="SQM147" s="1"/>
      <c r="SQN147" s="1"/>
      <c r="SQO147" s="1"/>
      <c r="SQP147" s="1"/>
      <c r="SQQ147" s="1"/>
      <c r="SQR147" s="1"/>
      <c r="SQS147" s="1"/>
      <c r="SQT147" s="1"/>
      <c r="SQU147" s="1"/>
      <c r="SQV147" s="1"/>
      <c r="SQW147" s="1"/>
      <c r="SQX147" s="1"/>
      <c r="SQY147" s="1"/>
      <c r="SQZ147" s="1"/>
      <c r="SRA147" s="1"/>
      <c r="SRB147" s="1"/>
      <c r="SRC147" s="1"/>
      <c r="SRD147" s="1"/>
      <c r="SRE147" s="1"/>
      <c r="SRF147" s="1"/>
      <c r="SRG147" s="1"/>
      <c r="SRH147" s="1"/>
      <c r="SRI147" s="1"/>
      <c r="SRJ147" s="1"/>
      <c r="SRK147" s="1"/>
      <c r="SRL147" s="1"/>
      <c r="SRM147" s="1"/>
      <c r="SRN147" s="1"/>
      <c r="SRO147" s="1"/>
      <c r="SRP147" s="1"/>
      <c r="SRQ147" s="1"/>
      <c r="SRR147" s="1"/>
      <c r="SRS147" s="1"/>
      <c r="SRT147" s="1"/>
      <c r="SRU147" s="1"/>
      <c r="SRV147" s="1"/>
      <c r="SRW147" s="1"/>
      <c r="SRX147" s="1"/>
      <c r="SRY147" s="1"/>
      <c r="SRZ147" s="1"/>
      <c r="SSA147" s="1"/>
      <c r="SSB147" s="1"/>
      <c r="SSC147" s="1"/>
      <c r="SSD147" s="1"/>
      <c r="SSE147" s="1"/>
      <c r="SSF147" s="1"/>
      <c r="SSG147" s="1"/>
      <c r="SSH147" s="1"/>
      <c r="SSI147" s="1"/>
      <c r="SSJ147" s="1"/>
      <c r="SSK147" s="1"/>
      <c r="SSL147" s="1"/>
      <c r="SSM147" s="1"/>
      <c r="SSN147" s="1"/>
      <c r="SSO147" s="1"/>
      <c r="SSP147" s="1"/>
      <c r="SSQ147" s="1"/>
      <c r="SSR147" s="1"/>
      <c r="SSS147" s="1"/>
      <c r="SST147" s="1"/>
      <c r="SSU147" s="1"/>
      <c r="SSV147" s="1"/>
      <c r="SSW147" s="1"/>
      <c r="SSX147" s="1"/>
      <c r="SSY147" s="1"/>
      <c r="SSZ147" s="1"/>
      <c r="STA147" s="1"/>
      <c r="STB147" s="1"/>
      <c r="STC147" s="1"/>
      <c r="STD147" s="1"/>
      <c r="STE147" s="1"/>
      <c r="STF147" s="1"/>
      <c r="STG147" s="1"/>
      <c r="STH147" s="1"/>
      <c r="STI147" s="1"/>
      <c r="STJ147" s="1"/>
      <c r="STK147" s="1"/>
      <c r="STL147" s="1"/>
      <c r="STM147" s="1"/>
      <c r="STN147" s="1"/>
      <c r="STO147" s="1"/>
      <c r="STP147" s="1"/>
      <c r="STQ147" s="1"/>
      <c r="STR147" s="1"/>
      <c r="STS147" s="1"/>
      <c r="STT147" s="1"/>
      <c r="STU147" s="1"/>
      <c r="STV147" s="1"/>
      <c r="STW147" s="1"/>
      <c r="STX147" s="1"/>
      <c r="STY147" s="1"/>
      <c r="STZ147" s="1"/>
      <c r="SUA147" s="1"/>
      <c r="SUB147" s="1"/>
      <c r="SUC147" s="1"/>
      <c r="SUD147" s="1"/>
      <c r="SUE147" s="1"/>
      <c r="SUF147" s="1"/>
      <c r="SUG147" s="1"/>
      <c r="SUH147" s="1"/>
      <c r="SUI147" s="1"/>
      <c r="SUJ147" s="1"/>
      <c r="SUK147" s="1"/>
      <c r="SUL147" s="1"/>
      <c r="SUM147" s="1"/>
      <c r="SUN147" s="1"/>
      <c r="SUO147" s="1"/>
      <c r="SUP147" s="1"/>
      <c r="SUQ147" s="1"/>
      <c r="SUR147" s="1"/>
      <c r="SUS147" s="1"/>
      <c r="SUT147" s="1"/>
      <c r="SUU147" s="1"/>
      <c r="SUV147" s="1"/>
      <c r="SUW147" s="1"/>
      <c r="SUX147" s="1"/>
      <c r="SUY147" s="1"/>
      <c r="SUZ147" s="1"/>
      <c r="SVA147" s="1"/>
      <c r="SVB147" s="1"/>
      <c r="SVC147" s="1"/>
      <c r="SVD147" s="1"/>
      <c r="SVE147" s="1"/>
      <c r="SVF147" s="1"/>
      <c r="SVG147" s="1"/>
      <c r="SVH147" s="1"/>
      <c r="SVI147" s="1"/>
      <c r="SVJ147" s="1"/>
      <c r="SVK147" s="1"/>
      <c r="SVL147" s="1"/>
      <c r="SVM147" s="1"/>
      <c r="SVN147" s="1"/>
      <c r="SVO147" s="1"/>
      <c r="SVP147" s="1"/>
      <c r="SVQ147" s="1"/>
      <c r="SVR147" s="1"/>
      <c r="SVS147" s="1"/>
      <c r="SVT147" s="1"/>
      <c r="SVU147" s="1"/>
      <c r="SVV147" s="1"/>
      <c r="SVW147" s="1"/>
      <c r="SVX147" s="1"/>
      <c r="SVY147" s="1"/>
      <c r="SVZ147" s="1"/>
      <c r="SWA147" s="1"/>
      <c r="SWB147" s="1"/>
      <c r="SWC147" s="1"/>
      <c r="SWD147" s="1"/>
      <c r="SWE147" s="1"/>
      <c r="SWF147" s="1"/>
      <c r="SWG147" s="1"/>
      <c r="SWH147" s="1"/>
      <c r="SWI147" s="1"/>
      <c r="SWJ147" s="1"/>
      <c r="SWK147" s="1"/>
      <c r="SWL147" s="1"/>
      <c r="SWM147" s="1"/>
      <c r="SWN147" s="1"/>
      <c r="SWO147" s="1"/>
      <c r="SWP147" s="1"/>
      <c r="SWQ147" s="1"/>
      <c r="SWR147" s="1"/>
      <c r="SWS147" s="1"/>
      <c r="SWT147" s="1"/>
      <c r="SWU147" s="1"/>
      <c r="SWV147" s="1"/>
      <c r="SWW147" s="1"/>
      <c r="SWX147" s="1"/>
      <c r="SWY147" s="1"/>
      <c r="SWZ147" s="1"/>
      <c r="SXA147" s="1"/>
      <c r="SXB147" s="1"/>
      <c r="SXC147" s="1"/>
      <c r="SXD147" s="1"/>
      <c r="SXE147" s="1"/>
      <c r="SXF147" s="1"/>
      <c r="SXG147" s="1"/>
      <c r="SXH147" s="1"/>
      <c r="SXI147" s="1"/>
      <c r="SXJ147" s="1"/>
      <c r="SXK147" s="1"/>
      <c r="SXL147" s="1"/>
      <c r="SXM147" s="1"/>
      <c r="SXN147" s="1"/>
      <c r="SXO147" s="1"/>
      <c r="SXP147" s="1"/>
      <c r="SXQ147" s="1"/>
      <c r="SXR147" s="1"/>
      <c r="SXS147" s="1"/>
      <c r="SXT147" s="1"/>
      <c r="SXU147" s="1"/>
      <c r="SXV147" s="1"/>
      <c r="SXW147" s="1"/>
      <c r="SXX147" s="1"/>
      <c r="SXY147" s="1"/>
      <c r="SXZ147" s="1"/>
      <c r="SYA147" s="1"/>
      <c r="SYB147" s="1"/>
      <c r="SYC147" s="1"/>
      <c r="SYD147" s="1"/>
      <c r="SYE147" s="1"/>
      <c r="SYF147" s="1"/>
      <c r="SYG147" s="1"/>
      <c r="SYH147" s="1"/>
      <c r="SYI147" s="1"/>
      <c r="SYJ147" s="1"/>
      <c r="SYK147" s="1"/>
      <c r="SYL147" s="1"/>
      <c r="SYM147" s="1"/>
      <c r="SYN147" s="1"/>
      <c r="SYO147" s="1"/>
      <c r="SYP147" s="1"/>
      <c r="SYQ147" s="1"/>
      <c r="SYR147" s="1"/>
      <c r="SYS147" s="1"/>
      <c r="SYT147" s="1"/>
      <c r="SYU147" s="1"/>
      <c r="SYV147" s="1"/>
      <c r="SYW147" s="1"/>
      <c r="SYX147" s="1"/>
      <c r="SYY147" s="1"/>
      <c r="SYZ147" s="1"/>
      <c r="SZA147" s="1"/>
      <c r="SZB147" s="1"/>
      <c r="SZC147" s="1"/>
      <c r="SZD147" s="1"/>
      <c r="SZE147" s="1"/>
      <c r="SZF147" s="1"/>
      <c r="SZG147" s="1"/>
      <c r="SZH147" s="1"/>
      <c r="SZI147" s="1"/>
      <c r="SZJ147" s="1"/>
      <c r="SZK147" s="1"/>
      <c r="SZL147" s="1"/>
      <c r="SZM147" s="1"/>
      <c r="SZN147" s="1"/>
      <c r="SZO147" s="1"/>
      <c r="SZP147" s="1"/>
      <c r="SZQ147" s="1"/>
      <c r="SZR147" s="1"/>
      <c r="SZS147" s="1"/>
      <c r="SZT147" s="1"/>
      <c r="SZU147" s="1"/>
      <c r="SZV147" s="1"/>
      <c r="SZW147" s="1"/>
      <c r="SZX147" s="1"/>
      <c r="SZY147" s="1"/>
      <c r="SZZ147" s="1"/>
      <c r="TAA147" s="1"/>
      <c r="TAB147" s="1"/>
      <c r="TAC147" s="1"/>
      <c r="TAD147" s="1"/>
      <c r="TAE147" s="1"/>
      <c r="TAF147" s="1"/>
      <c r="TAG147" s="1"/>
      <c r="TAH147" s="1"/>
      <c r="TAI147" s="1"/>
      <c r="TAJ147" s="1"/>
      <c r="TAK147" s="1"/>
      <c r="TAL147" s="1"/>
      <c r="TAM147" s="1"/>
      <c r="TAN147" s="1"/>
      <c r="TAO147" s="1"/>
      <c r="TAP147" s="1"/>
      <c r="TAQ147" s="1"/>
      <c r="TAR147" s="1"/>
      <c r="TAS147" s="1"/>
      <c r="TAT147" s="1"/>
      <c r="TAU147" s="1"/>
      <c r="TAV147" s="1"/>
      <c r="TAW147" s="1"/>
      <c r="TAX147" s="1"/>
      <c r="TAY147" s="1"/>
      <c r="TAZ147" s="1"/>
      <c r="TBA147" s="1"/>
      <c r="TBB147" s="1"/>
      <c r="TBC147" s="1"/>
      <c r="TBD147" s="1"/>
      <c r="TBE147" s="1"/>
      <c r="TBF147" s="1"/>
      <c r="TBG147" s="1"/>
      <c r="TBH147" s="1"/>
      <c r="TBI147" s="1"/>
      <c r="TBJ147" s="1"/>
      <c r="TBK147" s="1"/>
      <c r="TBL147" s="1"/>
      <c r="TBM147" s="1"/>
      <c r="TBN147" s="1"/>
      <c r="TBO147" s="1"/>
      <c r="TBP147" s="1"/>
      <c r="TBQ147" s="1"/>
      <c r="TBR147" s="1"/>
      <c r="TBS147" s="1"/>
      <c r="TBT147" s="1"/>
      <c r="TBU147" s="1"/>
      <c r="TBV147" s="1"/>
      <c r="TBW147" s="1"/>
      <c r="TBX147" s="1"/>
      <c r="TBY147" s="1"/>
      <c r="TBZ147" s="1"/>
      <c r="TCA147" s="1"/>
      <c r="TCB147" s="1"/>
      <c r="TCC147" s="1"/>
      <c r="TCD147" s="1"/>
      <c r="TCE147" s="1"/>
      <c r="TCF147" s="1"/>
      <c r="TCG147" s="1"/>
      <c r="TCH147" s="1"/>
      <c r="TCI147" s="1"/>
      <c r="TCJ147" s="1"/>
      <c r="TCK147" s="1"/>
      <c r="TCL147" s="1"/>
      <c r="TCM147" s="1"/>
      <c r="TCN147" s="1"/>
      <c r="TCO147" s="1"/>
      <c r="TCP147" s="1"/>
      <c r="TCQ147" s="1"/>
      <c r="TCR147" s="1"/>
      <c r="TCS147" s="1"/>
      <c r="TCT147" s="1"/>
      <c r="TCU147" s="1"/>
      <c r="TCV147" s="1"/>
      <c r="TCW147" s="1"/>
      <c r="TCX147" s="1"/>
      <c r="TCY147" s="1"/>
      <c r="TCZ147" s="1"/>
      <c r="TDA147" s="1"/>
      <c r="TDB147" s="1"/>
      <c r="TDC147" s="1"/>
      <c r="TDD147" s="1"/>
      <c r="TDE147" s="1"/>
      <c r="TDF147" s="1"/>
      <c r="TDG147" s="1"/>
      <c r="TDH147" s="1"/>
      <c r="TDI147" s="1"/>
      <c r="TDJ147" s="1"/>
      <c r="TDK147" s="1"/>
      <c r="TDL147" s="1"/>
      <c r="TDM147" s="1"/>
      <c r="TDN147" s="1"/>
      <c r="TDO147" s="1"/>
      <c r="TDP147" s="1"/>
      <c r="TDQ147" s="1"/>
      <c r="TDR147" s="1"/>
      <c r="TDS147" s="1"/>
      <c r="TDT147" s="1"/>
      <c r="TDU147" s="1"/>
      <c r="TDV147" s="1"/>
      <c r="TDW147" s="1"/>
      <c r="TDX147" s="1"/>
      <c r="TDY147" s="1"/>
      <c r="TDZ147" s="1"/>
      <c r="TEA147" s="1"/>
      <c r="TEB147" s="1"/>
      <c r="TEC147" s="1"/>
      <c r="TED147" s="1"/>
      <c r="TEE147" s="1"/>
      <c r="TEF147" s="1"/>
      <c r="TEG147" s="1"/>
      <c r="TEH147" s="1"/>
      <c r="TEI147" s="1"/>
      <c r="TEJ147" s="1"/>
      <c r="TEK147" s="1"/>
      <c r="TEL147" s="1"/>
      <c r="TEM147" s="1"/>
      <c r="TEN147" s="1"/>
      <c r="TEO147" s="1"/>
      <c r="TEP147" s="1"/>
      <c r="TEQ147" s="1"/>
      <c r="TER147" s="1"/>
      <c r="TES147" s="1"/>
      <c r="TET147" s="1"/>
      <c r="TEU147" s="1"/>
      <c r="TEV147" s="1"/>
      <c r="TEW147" s="1"/>
      <c r="TEX147" s="1"/>
      <c r="TEY147" s="1"/>
      <c r="TEZ147" s="1"/>
      <c r="TFA147" s="1"/>
      <c r="TFB147" s="1"/>
      <c r="TFC147" s="1"/>
      <c r="TFD147" s="1"/>
      <c r="TFE147" s="1"/>
      <c r="TFF147" s="1"/>
      <c r="TFG147" s="1"/>
      <c r="TFH147" s="1"/>
      <c r="TFI147" s="1"/>
      <c r="TFJ147" s="1"/>
      <c r="TFK147" s="1"/>
      <c r="TFL147" s="1"/>
      <c r="TFM147" s="1"/>
      <c r="TFN147" s="1"/>
      <c r="TFO147" s="1"/>
      <c r="TFP147" s="1"/>
      <c r="TFQ147" s="1"/>
      <c r="TFR147" s="1"/>
      <c r="TFS147" s="1"/>
      <c r="TFT147" s="1"/>
      <c r="TFU147" s="1"/>
      <c r="TFV147" s="1"/>
      <c r="TFW147" s="1"/>
      <c r="TFX147" s="1"/>
      <c r="TFY147" s="1"/>
      <c r="TFZ147" s="1"/>
      <c r="TGA147" s="1"/>
      <c r="TGB147" s="1"/>
      <c r="TGC147" s="1"/>
      <c r="TGD147" s="1"/>
      <c r="TGE147" s="1"/>
      <c r="TGF147" s="1"/>
      <c r="TGG147" s="1"/>
      <c r="TGH147" s="1"/>
      <c r="TGI147" s="1"/>
      <c r="TGJ147" s="1"/>
      <c r="TGK147" s="1"/>
      <c r="TGL147" s="1"/>
      <c r="TGM147" s="1"/>
      <c r="TGN147" s="1"/>
      <c r="TGO147" s="1"/>
      <c r="TGP147" s="1"/>
      <c r="TGQ147" s="1"/>
      <c r="TGR147" s="1"/>
      <c r="TGS147" s="1"/>
      <c r="TGT147" s="1"/>
      <c r="TGU147" s="1"/>
      <c r="TGV147" s="1"/>
      <c r="TGW147" s="1"/>
      <c r="TGX147" s="1"/>
      <c r="TGY147" s="1"/>
      <c r="TGZ147" s="1"/>
      <c r="THA147" s="1"/>
      <c r="THB147" s="1"/>
      <c r="THC147" s="1"/>
      <c r="THD147" s="1"/>
      <c r="THE147" s="1"/>
      <c r="THF147" s="1"/>
      <c r="THG147" s="1"/>
      <c r="THH147" s="1"/>
      <c r="THI147" s="1"/>
      <c r="THJ147" s="1"/>
      <c r="THK147" s="1"/>
      <c r="THL147" s="1"/>
      <c r="THM147" s="1"/>
      <c r="THN147" s="1"/>
      <c r="THO147" s="1"/>
      <c r="THP147" s="1"/>
      <c r="THQ147" s="1"/>
      <c r="THR147" s="1"/>
      <c r="THS147" s="1"/>
      <c r="THT147" s="1"/>
      <c r="THU147" s="1"/>
      <c r="THV147" s="1"/>
      <c r="THW147" s="1"/>
      <c r="THX147" s="1"/>
      <c r="THY147" s="1"/>
      <c r="THZ147" s="1"/>
      <c r="TIA147" s="1"/>
      <c r="TIB147" s="1"/>
      <c r="TIC147" s="1"/>
      <c r="TID147" s="1"/>
      <c r="TIE147" s="1"/>
      <c r="TIF147" s="1"/>
      <c r="TIG147" s="1"/>
      <c r="TIH147" s="1"/>
      <c r="TII147" s="1"/>
      <c r="TIJ147" s="1"/>
      <c r="TIK147" s="1"/>
      <c r="TIL147" s="1"/>
      <c r="TIM147" s="1"/>
      <c r="TIN147" s="1"/>
      <c r="TIO147" s="1"/>
      <c r="TIP147" s="1"/>
      <c r="TIQ147" s="1"/>
      <c r="TIR147" s="1"/>
      <c r="TIS147" s="1"/>
      <c r="TIT147" s="1"/>
      <c r="TIU147" s="1"/>
      <c r="TIV147" s="1"/>
      <c r="TIW147" s="1"/>
      <c r="TIX147" s="1"/>
      <c r="TIY147" s="1"/>
      <c r="TIZ147" s="1"/>
      <c r="TJA147" s="1"/>
      <c r="TJB147" s="1"/>
      <c r="TJC147" s="1"/>
      <c r="TJD147" s="1"/>
      <c r="TJE147" s="1"/>
      <c r="TJF147" s="1"/>
      <c r="TJG147" s="1"/>
      <c r="TJH147" s="1"/>
      <c r="TJI147" s="1"/>
      <c r="TJJ147" s="1"/>
      <c r="TJK147" s="1"/>
      <c r="TJL147" s="1"/>
      <c r="TJM147" s="1"/>
      <c r="TJN147" s="1"/>
      <c r="TJO147" s="1"/>
      <c r="TJP147" s="1"/>
      <c r="TJQ147" s="1"/>
      <c r="TJR147" s="1"/>
      <c r="TJS147" s="1"/>
      <c r="TJT147" s="1"/>
      <c r="TJU147" s="1"/>
      <c r="TJV147" s="1"/>
      <c r="TJW147" s="1"/>
      <c r="TJX147" s="1"/>
      <c r="TJY147" s="1"/>
      <c r="TJZ147" s="1"/>
      <c r="TKA147" s="1"/>
      <c r="TKB147" s="1"/>
      <c r="TKC147" s="1"/>
      <c r="TKD147" s="1"/>
      <c r="TKE147" s="1"/>
      <c r="TKF147" s="1"/>
      <c r="TKG147" s="1"/>
      <c r="TKH147" s="1"/>
      <c r="TKI147" s="1"/>
      <c r="TKJ147" s="1"/>
      <c r="TKK147" s="1"/>
      <c r="TKL147" s="1"/>
      <c r="TKM147" s="1"/>
      <c r="TKN147" s="1"/>
      <c r="TKO147" s="1"/>
      <c r="TKP147" s="1"/>
      <c r="TKQ147" s="1"/>
      <c r="TKR147" s="1"/>
      <c r="TKS147" s="1"/>
      <c r="TKT147" s="1"/>
      <c r="TKU147" s="1"/>
      <c r="TKV147" s="1"/>
      <c r="TKW147" s="1"/>
      <c r="TKX147" s="1"/>
      <c r="TKY147" s="1"/>
      <c r="TKZ147" s="1"/>
      <c r="TLA147" s="1"/>
      <c r="TLB147" s="1"/>
      <c r="TLC147" s="1"/>
      <c r="TLD147" s="1"/>
      <c r="TLE147" s="1"/>
      <c r="TLF147" s="1"/>
      <c r="TLG147" s="1"/>
      <c r="TLH147" s="1"/>
      <c r="TLI147" s="1"/>
      <c r="TLJ147" s="1"/>
      <c r="TLK147" s="1"/>
      <c r="TLL147" s="1"/>
      <c r="TLM147" s="1"/>
      <c r="TLN147" s="1"/>
      <c r="TLO147" s="1"/>
      <c r="TLP147" s="1"/>
      <c r="TLQ147" s="1"/>
      <c r="TLR147" s="1"/>
      <c r="TLS147" s="1"/>
      <c r="TLT147" s="1"/>
      <c r="TLU147" s="1"/>
      <c r="TLV147" s="1"/>
      <c r="TLW147" s="1"/>
      <c r="TLX147" s="1"/>
      <c r="TLY147" s="1"/>
      <c r="TLZ147" s="1"/>
      <c r="TMA147" s="1"/>
      <c r="TMB147" s="1"/>
      <c r="TMC147" s="1"/>
      <c r="TMD147" s="1"/>
      <c r="TME147" s="1"/>
      <c r="TMF147" s="1"/>
      <c r="TMG147" s="1"/>
      <c r="TMH147" s="1"/>
      <c r="TMI147" s="1"/>
      <c r="TMJ147" s="1"/>
      <c r="TMK147" s="1"/>
      <c r="TML147" s="1"/>
      <c r="TMM147" s="1"/>
      <c r="TMN147" s="1"/>
      <c r="TMO147" s="1"/>
      <c r="TMP147" s="1"/>
      <c r="TMQ147" s="1"/>
      <c r="TMR147" s="1"/>
      <c r="TMS147" s="1"/>
      <c r="TMT147" s="1"/>
      <c r="TMU147" s="1"/>
      <c r="TMV147" s="1"/>
      <c r="TMW147" s="1"/>
      <c r="TMX147" s="1"/>
      <c r="TMY147" s="1"/>
      <c r="TMZ147" s="1"/>
      <c r="TNA147" s="1"/>
      <c r="TNB147" s="1"/>
      <c r="TNC147" s="1"/>
      <c r="TND147" s="1"/>
      <c r="TNE147" s="1"/>
      <c r="TNF147" s="1"/>
      <c r="TNG147" s="1"/>
      <c r="TNH147" s="1"/>
      <c r="TNI147" s="1"/>
      <c r="TNJ147" s="1"/>
      <c r="TNK147" s="1"/>
      <c r="TNL147" s="1"/>
      <c r="TNM147" s="1"/>
      <c r="TNN147" s="1"/>
      <c r="TNO147" s="1"/>
      <c r="TNP147" s="1"/>
      <c r="TNQ147" s="1"/>
      <c r="TNR147" s="1"/>
      <c r="TNS147" s="1"/>
      <c r="TNT147" s="1"/>
      <c r="TNU147" s="1"/>
      <c r="TNV147" s="1"/>
      <c r="TNW147" s="1"/>
      <c r="TNX147" s="1"/>
      <c r="TNY147" s="1"/>
      <c r="TNZ147" s="1"/>
      <c r="TOA147" s="1"/>
      <c r="TOB147" s="1"/>
      <c r="TOC147" s="1"/>
      <c r="TOD147" s="1"/>
      <c r="TOE147" s="1"/>
      <c r="TOF147" s="1"/>
      <c r="TOG147" s="1"/>
      <c r="TOH147" s="1"/>
      <c r="TOI147" s="1"/>
      <c r="TOJ147" s="1"/>
      <c r="TOK147" s="1"/>
      <c r="TOL147" s="1"/>
      <c r="TOM147" s="1"/>
      <c r="TON147" s="1"/>
      <c r="TOO147" s="1"/>
      <c r="TOP147" s="1"/>
      <c r="TOQ147" s="1"/>
      <c r="TOR147" s="1"/>
      <c r="TOS147" s="1"/>
      <c r="TOT147" s="1"/>
      <c r="TOU147" s="1"/>
      <c r="TOV147" s="1"/>
      <c r="TOW147" s="1"/>
      <c r="TOX147" s="1"/>
      <c r="TOY147" s="1"/>
      <c r="TOZ147" s="1"/>
      <c r="TPA147" s="1"/>
      <c r="TPB147" s="1"/>
      <c r="TPC147" s="1"/>
      <c r="TPD147" s="1"/>
      <c r="TPE147" s="1"/>
      <c r="TPF147" s="1"/>
      <c r="TPG147" s="1"/>
      <c r="TPH147" s="1"/>
      <c r="TPI147" s="1"/>
      <c r="TPJ147" s="1"/>
      <c r="TPK147" s="1"/>
      <c r="TPL147" s="1"/>
      <c r="TPM147" s="1"/>
      <c r="TPN147" s="1"/>
      <c r="TPO147" s="1"/>
      <c r="TPP147" s="1"/>
      <c r="TPQ147" s="1"/>
      <c r="TPR147" s="1"/>
      <c r="TPS147" s="1"/>
      <c r="TPT147" s="1"/>
      <c r="TPU147" s="1"/>
      <c r="TPV147" s="1"/>
      <c r="TPW147" s="1"/>
      <c r="TPX147" s="1"/>
      <c r="TPY147" s="1"/>
      <c r="TPZ147" s="1"/>
      <c r="TQA147" s="1"/>
      <c r="TQB147" s="1"/>
      <c r="TQC147" s="1"/>
      <c r="TQD147" s="1"/>
      <c r="TQE147" s="1"/>
      <c r="TQF147" s="1"/>
      <c r="TQG147" s="1"/>
      <c r="TQH147" s="1"/>
      <c r="TQI147" s="1"/>
      <c r="TQJ147" s="1"/>
      <c r="TQK147" s="1"/>
      <c r="TQL147" s="1"/>
      <c r="TQM147" s="1"/>
      <c r="TQN147" s="1"/>
      <c r="TQO147" s="1"/>
      <c r="TQP147" s="1"/>
      <c r="TQQ147" s="1"/>
      <c r="TQR147" s="1"/>
      <c r="TQS147" s="1"/>
      <c r="TQT147" s="1"/>
      <c r="TQU147" s="1"/>
      <c r="TQV147" s="1"/>
      <c r="TQW147" s="1"/>
      <c r="TQX147" s="1"/>
      <c r="TQY147" s="1"/>
      <c r="TQZ147" s="1"/>
      <c r="TRA147" s="1"/>
      <c r="TRB147" s="1"/>
      <c r="TRC147" s="1"/>
      <c r="TRD147" s="1"/>
      <c r="TRE147" s="1"/>
      <c r="TRF147" s="1"/>
      <c r="TRG147" s="1"/>
      <c r="TRH147" s="1"/>
      <c r="TRI147" s="1"/>
      <c r="TRJ147" s="1"/>
      <c r="TRK147" s="1"/>
      <c r="TRL147" s="1"/>
      <c r="TRM147" s="1"/>
      <c r="TRN147" s="1"/>
      <c r="TRO147" s="1"/>
      <c r="TRP147" s="1"/>
      <c r="TRQ147" s="1"/>
      <c r="TRR147" s="1"/>
      <c r="TRS147" s="1"/>
      <c r="TRT147" s="1"/>
      <c r="TRU147" s="1"/>
      <c r="TRV147" s="1"/>
      <c r="TRW147" s="1"/>
      <c r="TRX147" s="1"/>
      <c r="TRY147" s="1"/>
      <c r="TRZ147" s="1"/>
      <c r="TSA147" s="1"/>
      <c r="TSB147" s="1"/>
      <c r="TSC147" s="1"/>
      <c r="TSD147" s="1"/>
      <c r="TSE147" s="1"/>
      <c r="TSF147" s="1"/>
      <c r="TSG147" s="1"/>
      <c r="TSH147" s="1"/>
      <c r="TSI147" s="1"/>
      <c r="TSJ147" s="1"/>
      <c r="TSK147" s="1"/>
      <c r="TSL147" s="1"/>
      <c r="TSM147" s="1"/>
      <c r="TSN147" s="1"/>
      <c r="TSO147" s="1"/>
      <c r="TSP147" s="1"/>
      <c r="TSQ147" s="1"/>
      <c r="TSR147" s="1"/>
      <c r="TSS147" s="1"/>
      <c r="TST147" s="1"/>
      <c r="TSU147" s="1"/>
      <c r="TSV147" s="1"/>
      <c r="TSW147" s="1"/>
      <c r="TSX147" s="1"/>
      <c r="TSY147" s="1"/>
      <c r="TSZ147" s="1"/>
      <c r="TTA147" s="1"/>
      <c r="TTB147" s="1"/>
      <c r="TTC147" s="1"/>
      <c r="TTD147" s="1"/>
      <c r="TTE147" s="1"/>
      <c r="TTF147" s="1"/>
      <c r="TTG147" s="1"/>
      <c r="TTH147" s="1"/>
      <c r="TTI147" s="1"/>
      <c r="TTJ147" s="1"/>
      <c r="TTK147" s="1"/>
      <c r="TTL147" s="1"/>
      <c r="TTM147" s="1"/>
      <c r="TTN147" s="1"/>
      <c r="TTO147" s="1"/>
      <c r="TTP147" s="1"/>
      <c r="TTQ147" s="1"/>
      <c r="TTR147" s="1"/>
      <c r="TTS147" s="1"/>
      <c r="TTT147" s="1"/>
      <c r="TTU147" s="1"/>
      <c r="TTV147" s="1"/>
      <c r="TTW147" s="1"/>
      <c r="TTX147" s="1"/>
      <c r="TTY147" s="1"/>
      <c r="TTZ147" s="1"/>
      <c r="TUA147" s="1"/>
      <c r="TUB147" s="1"/>
      <c r="TUC147" s="1"/>
      <c r="TUD147" s="1"/>
      <c r="TUE147" s="1"/>
      <c r="TUF147" s="1"/>
      <c r="TUG147" s="1"/>
      <c r="TUH147" s="1"/>
      <c r="TUI147" s="1"/>
      <c r="TUJ147" s="1"/>
      <c r="TUK147" s="1"/>
      <c r="TUL147" s="1"/>
      <c r="TUM147" s="1"/>
      <c r="TUN147" s="1"/>
      <c r="TUO147" s="1"/>
      <c r="TUP147" s="1"/>
      <c r="TUQ147" s="1"/>
      <c r="TUR147" s="1"/>
      <c r="TUS147" s="1"/>
      <c r="TUT147" s="1"/>
      <c r="TUU147" s="1"/>
      <c r="TUV147" s="1"/>
      <c r="TUW147" s="1"/>
      <c r="TUX147" s="1"/>
      <c r="TUY147" s="1"/>
      <c r="TUZ147" s="1"/>
      <c r="TVA147" s="1"/>
      <c r="TVB147" s="1"/>
      <c r="TVC147" s="1"/>
      <c r="TVD147" s="1"/>
      <c r="TVE147" s="1"/>
      <c r="TVF147" s="1"/>
      <c r="TVG147" s="1"/>
      <c r="TVH147" s="1"/>
      <c r="TVI147" s="1"/>
      <c r="TVJ147" s="1"/>
      <c r="TVK147" s="1"/>
      <c r="TVL147" s="1"/>
      <c r="TVM147" s="1"/>
      <c r="TVN147" s="1"/>
      <c r="TVO147" s="1"/>
      <c r="TVP147" s="1"/>
      <c r="TVQ147" s="1"/>
      <c r="TVR147" s="1"/>
      <c r="TVS147" s="1"/>
      <c r="TVT147" s="1"/>
      <c r="TVU147" s="1"/>
      <c r="TVV147" s="1"/>
      <c r="TVW147" s="1"/>
      <c r="TVX147" s="1"/>
      <c r="TVY147" s="1"/>
      <c r="TVZ147" s="1"/>
      <c r="TWA147" s="1"/>
      <c r="TWB147" s="1"/>
      <c r="TWC147" s="1"/>
      <c r="TWD147" s="1"/>
      <c r="TWE147" s="1"/>
      <c r="TWF147" s="1"/>
      <c r="TWG147" s="1"/>
      <c r="TWH147" s="1"/>
      <c r="TWI147" s="1"/>
      <c r="TWJ147" s="1"/>
      <c r="TWK147" s="1"/>
      <c r="TWL147" s="1"/>
      <c r="TWM147" s="1"/>
      <c r="TWN147" s="1"/>
      <c r="TWO147" s="1"/>
      <c r="TWP147" s="1"/>
      <c r="TWQ147" s="1"/>
      <c r="TWR147" s="1"/>
      <c r="TWS147" s="1"/>
      <c r="TWT147" s="1"/>
      <c r="TWU147" s="1"/>
      <c r="TWV147" s="1"/>
      <c r="TWW147" s="1"/>
      <c r="TWX147" s="1"/>
      <c r="TWY147" s="1"/>
      <c r="TWZ147" s="1"/>
      <c r="TXA147" s="1"/>
      <c r="TXB147" s="1"/>
      <c r="TXC147" s="1"/>
      <c r="TXD147" s="1"/>
      <c r="TXE147" s="1"/>
      <c r="TXF147" s="1"/>
      <c r="TXG147" s="1"/>
      <c r="TXH147" s="1"/>
      <c r="TXI147" s="1"/>
      <c r="TXJ147" s="1"/>
      <c r="TXK147" s="1"/>
      <c r="TXL147" s="1"/>
      <c r="TXM147" s="1"/>
      <c r="TXN147" s="1"/>
      <c r="TXO147" s="1"/>
      <c r="TXP147" s="1"/>
      <c r="TXQ147" s="1"/>
      <c r="TXR147" s="1"/>
      <c r="TXS147" s="1"/>
      <c r="TXT147" s="1"/>
      <c r="TXU147" s="1"/>
      <c r="TXV147" s="1"/>
      <c r="TXW147" s="1"/>
      <c r="TXX147" s="1"/>
      <c r="TXY147" s="1"/>
      <c r="TXZ147" s="1"/>
      <c r="TYA147" s="1"/>
      <c r="TYB147" s="1"/>
      <c r="TYC147" s="1"/>
      <c r="TYD147" s="1"/>
      <c r="TYE147" s="1"/>
      <c r="TYF147" s="1"/>
      <c r="TYG147" s="1"/>
      <c r="TYH147" s="1"/>
      <c r="TYI147" s="1"/>
      <c r="TYJ147" s="1"/>
      <c r="TYK147" s="1"/>
      <c r="TYL147" s="1"/>
      <c r="TYM147" s="1"/>
      <c r="TYN147" s="1"/>
      <c r="TYO147" s="1"/>
      <c r="TYP147" s="1"/>
      <c r="TYQ147" s="1"/>
      <c r="TYR147" s="1"/>
      <c r="TYS147" s="1"/>
      <c r="TYT147" s="1"/>
      <c r="TYU147" s="1"/>
      <c r="TYV147" s="1"/>
      <c r="TYW147" s="1"/>
      <c r="TYX147" s="1"/>
      <c r="TYY147" s="1"/>
      <c r="TYZ147" s="1"/>
      <c r="TZA147" s="1"/>
      <c r="TZB147" s="1"/>
      <c r="TZC147" s="1"/>
      <c r="TZD147" s="1"/>
      <c r="TZE147" s="1"/>
      <c r="TZF147" s="1"/>
      <c r="TZG147" s="1"/>
      <c r="TZH147" s="1"/>
      <c r="TZI147" s="1"/>
      <c r="TZJ147" s="1"/>
      <c r="TZK147" s="1"/>
      <c r="TZL147" s="1"/>
      <c r="TZM147" s="1"/>
      <c r="TZN147" s="1"/>
      <c r="TZO147" s="1"/>
      <c r="TZP147" s="1"/>
      <c r="TZQ147" s="1"/>
      <c r="TZR147" s="1"/>
      <c r="TZS147" s="1"/>
      <c r="TZT147" s="1"/>
      <c r="TZU147" s="1"/>
      <c r="TZV147" s="1"/>
      <c r="TZW147" s="1"/>
      <c r="TZX147" s="1"/>
      <c r="TZY147" s="1"/>
      <c r="TZZ147" s="1"/>
      <c r="UAA147" s="1"/>
      <c r="UAB147" s="1"/>
      <c r="UAC147" s="1"/>
      <c r="UAD147" s="1"/>
      <c r="UAE147" s="1"/>
      <c r="UAF147" s="1"/>
      <c r="UAG147" s="1"/>
      <c r="UAH147" s="1"/>
      <c r="UAI147" s="1"/>
      <c r="UAJ147" s="1"/>
      <c r="UAK147" s="1"/>
      <c r="UAL147" s="1"/>
      <c r="UAM147" s="1"/>
      <c r="UAN147" s="1"/>
      <c r="UAO147" s="1"/>
      <c r="UAP147" s="1"/>
      <c r="UAQ147" s="1"/>
      <c r="UAR147" s="1"/>
      <c r="UAS147" s="1"/>
      <c r="UAT147" s="1"/>
      <c r="UAU147" s="1"/>
      <c r="UAV147" s="1"/>
      <c r="UAW147" s="1"/>
      <c r="UAX147" s="1"/>
      <c r="UAY147" s="1"/>
      <c r="UAZ147" s="1"/>
      <c r="UBA147" s="1"/>
      <c r="UBB147" s="1"/>
      <c r="UBC147" s="1"/>
      <c r="UBD147" s="1"/>
      <c r="UBE147" s="1"/>
      <c r="UBF147" s="1"/>
      <c r="UBG147" s="1"/>
      <c r="UBH147" s="1"/>
      <c r="UBI147" s="1"/>
      <c r="UBJ147" s="1"/>
      <c r="UBK147" s="1"/>
      <c r="UBL147" s="1"/>
      <c r="UBM147" s="1"/>
      <c r="UBN147" s="1"/>
      <c r="UBO147" s="1"/>
      <c r="UBP147" s="1"/>
      <c r="UBQ147" s="1"/>
      <c r="UBR147" s="1"/>
      <c r="UBS147" s="1"/>
      <c r="UBT147" s="1"/>
      <c r="UBU147" s="1"/>
      <c r="UBV147" s="1"/>
      <c r="UBW147" s="1"/>
      <c r="UBX147" s="1"/>
      <c r="UBY147" s="1"/>
      <c r="UBZ147" s="1"/>
      <c r="UCA147" s="1"/>
      <c r="UCB147" s="1"/>
      <c r="UCC147" s="1"/>
      <c r="UCD147" s="1"/>
      <c r="UCE147" s="1"/>
      <c r="UCF147" s="1"/>
      <c r="UCG147" s="1"/>
      <c r="UCH147" s="1"/>
      <c r="UCI147" s="1"/>
      <c r="UCJ147" s="1"/>
      <c r="UCK147" s="1"/>
      <c r="UCL147" s="1"/>
      <c r="UCM147" s="1"/>
      <c r="UCN147" s="1"/>
      <c r="UCO147" s="1"/>
      <c r="UCP147" s="1"/>
      <c r="UCQ147" s="1"/>
      <c r="UCR147" s="1"/>
      <c r="UCS147" s="1"/>
      <c r="UCT147" s="1"/>
      <c r="UCU147" s="1"/>
      <c r="UCV147" s="1"/>
      <c r="UCW147" s="1"/>
      <c r="UCX147" s="1"/>
      <c r="UCY147" s="1"/>
      <c r="UCZ147" s="1"/>
      <c r="UDA147" s="1"/>
      <c r="UDB147" s="1"/>
      <c r="UDC147" s="1"/>
      <c r="UDD147" s="1"/>
      <c r="UDE147" s="1"/>
      <c r="UDF147" s="1"/>
      <c r="UDG147" s="1"/>
      <c r="UDH147" s="1"/>
      <c r="UDI147" s="1"/>
      <c r="UDJ147" s="1"/>
      <c r="UDK147" s="1"/>
      <c r="UDL147" s="1"/>
      <c r="UDM147" s="1"/>
      <c r="UDN147" s="1"/>
      <c r="UDO147" s="1"/>
      <c r="UDP147" s="1"/>
      <c r="UDQ147" s="1"/>
      <c r="UDR147" s="1"/>
      <c r="UDS147" s="1"/>
      <c r="UDT147" s="1"/>
      <c r="UDU147" s="1"/>
      <c r="UDV147" s="1"/>
      <c r="UDW147" s="1"/>
      <c r="UDX147" s="1"/>
      <c r="UDY147" s="1"/>
      <c r="UDZ147" s="1"/>
      <c r="UEA147" s="1"/>
      <c r="UEB147" s="1"/>
      <c r="UEC147" s="1"/>
      <c r="UED147" s="1"/>
      <c r="UEE147" s="1"/>
      <c r="UEF147" s="1"/>
      <c r="UEG147" s="1"/>
      <c r="UEH147" s="1"/>
      <c r="UEI147" s="1"/>
      <c r="UEJ147" s="1"/>
      <c r="UEK147" s="1"/>
      <c r="UEL147" s="1"/>
      <c r="UEM147" s="1"/>
      <c r="UEN147" s="1"/>
      <c r="UEO147" s="1"/>
      <c r="UEP147" s="1"/>
      <c r="UEQ147" s="1"/>
      <c r="UER147" s="1"/>
      <c r="UES147" s="1"/>
      <c r="UET147" s="1"/>
      <c r="UEU147" s="1"/>
      <c r="UEV147" s="1"/>
      <c r="UEW147" s="1"/>
      <c r="UEX147" s="1"/>
      <c r="UEY147" s="1"/>
      <c r="UEZ147" s="1"/>
      <c r="UFA147" s="1"/>
      <c r="UFB147" s="1"/>
      <c r="UFC147" s="1"/>
      <c r="UFD147" s="1"/>
      <c r="UFE147" s="1"/>
      <c r="UFF147" s="1"/>
      <c r="UFG147" s="1"/>
      <c r="UFH147" s="1"/>
      <c r="UFI147" s="1"/>
      <c r="UFJ147" s="1"/>
      <c r="UFK147" s="1"/>
      <c r="UFL147" s="1"/>
      <c r="UFM147" s="1"/>
      <c r="UFN147" s="1"/>
      <c r="UFO147" s="1"/>
      <c r="UFP147" s="1"/>
      <c r="UFQ147" s="1"/>
      <c r="UFR147" s="1"/>
      <c r="UFS147" s="1"/>
      <c r="UFT147" s="1"/>
      <c r="UFU147" s="1"/>
      <c r="UFV147" s="1"/>
      <c r="UFW147" s="1"/>
      <c r="UFX147" s="1"/>
      <c r="UFY147" s="1"/>
      <c r="UFZ147" s="1"/>
      <c r="UGA147" s="1"/>
      <c r="UGB147" s="1"/>
      <c r="UGC147" s="1"/>
      <c r="UGD147" s="1"/>
      <c r="UGE147" s="1"/>
      <c r="UGF147" s="1"/>
      <c r="UGG147" s="1"/>
      <c r="UGH147" s="1"/>
      <c r="UGI147" s="1"/>
      <c r="UGJ147" s="1"/>
      <c r="UGK147" s="1"/>
      <c r="UGL147" s="1"/>
      <c r="UGM147" s="1"/>
      <c r="UGN147" s="1"/>
      <c r="UGO147" s="1"/>
      <c r="UGP147" s="1"/>
      <c r="UGQ147" s="1"/>
      <c r="UGR147" s="1"/>
      <c r="UGS147" s="1"/>
      <c r="UGT147" s="1"/>
      <c r="UGU147" s="1"/>
      <c r="UGV147" s="1"/>
      <c r="UGW147" s="1"/>
      <c r="UGX147" s="1"/>
      <c r="UGY147" s="1"/>
      <c r="UGZ147" s="1"/>
      <c r="UHA147" s="1"/>
      <c r="UHB147" s="1"/>
      <c r="UHC147" s="1"/>
      <c r="UHD147" s="1"/>
      <c r="UHE147" s="1"/>
      <c r="UHF147" s="1"/>
      <c r="UHG147" s="1"/>
      <c r="UHH147" s="1"/>
      <c r="UHI147" s="1"/>
      <c r="UHJ147" s="1"/>
      <c r="UHK147" s="1"/>
      <c r="UHL147" s="1"/>
      <c r="UHM147" s="1"/>
      <c r="UHN147" s="1"/>
      <c r="UHO147" s="1"/>
      <c r="UHP147" s="1"/>
      <c r="UHQ147" s="1"/>
      <c r="UHR147" s="1"/>
      <c r="UHS147" s="1"/>
      <c r="UHT147" s="1"/>
      <c r="UHU147" s="1"/>
      <c r="UHV147" s="1"/>
      <c r="UHW147" s="1"/>
      <c r="UHX147" s="1"/>
      <c r="UHY147" s="1"/>
      <c r="UHZ147" s="1"/>
      <c r="UIA147" s="1"/>
      <c r="UIB147" s="1"/>
      <c r="UIC147" s="1"/>
      <c r="UID147" s="1"/>
      <c r="UIE147" s="1"/>
      <c r="UIF147" s="1"/>
      <c r="UIG147" s="1"/>
      <c r="UIH147" s="1"/>
      <c r="UII147" s="1"/>
      <c r="UIJ147" s="1"/>
      <c r="UIK147" s="1"/>
      <c r="UIL147" s="1"/>
      <c r="UIM147" s="1"/>
      <c r="UIN147" s="1"/>
      <c r="UIO147" s="1"/>
      <c r="UIP147" s="1"/>
      <c r="UIQ147" s="1"/>
      <c r="UIR147" s="1"/>
      <c r="UIS147" s="1"/>
      <c r="UIT147" s="1"/>
      <c r="UIU147" s="1"/>
      <c r="UIV147" s="1"/>
      <c r="UIW147" s="1"/>
      <c r="UIX147" s="1"/>
      <c r="UIY147" s="1"/>
      <c r="UIZ147" s="1"/>
      <c r="UJA147" s="1"/>
      <c r="UJB147" s="1"/>
      <c r="UJC147" s="1"/>
      <c r="UJD147" s="1"/>
      <c r="UJE147" s="1"/>
      <c r="UJF147" s="1"/>
      <c r="UJG147" s="1"/>
      <c r="UJH147" s="1"/>
      <c r="UJI147" s="1"/>
      <c r="UJJ147" s="1"/>
      <c r="UJK147" s="1"/>
      <c r="UJL147" s="1"/>
      <c r="UJM147" s="1"/>
      <c r="UJN147" s="1"/>
      <c r="UJO147" s="1"/>
      <c r="UJP147" s="1"/>
      <c r="UJQ147" s="1"/>
      <c r="UJR147" s="1"/>
      <c r="UJS147" s="1"/>
      <c r="UJT147" s="1"/>
      <c r="UJU147" s="1"/>
      <c r="UJV147" s="1"/>
      <c r="UJW147" s="1"/>
      <c r="UJX147" s="1"/>
      <c r="UJY147" s="1"/>
      <c r="UJZ147" s="1"/>
      <c r="UKA147" s="1"/>
      <c r="UKB147" s="1"/>
      <c r="UKC147" s="1"/>
      <c r="UKD147" s="1"/>
      <c r="UKE147" s="1"/>
      <c r="UKF147" s="1"/>
      <c r="UKG147" s="1"/>
      <c r="UKH147" s="1"/>
      <c r="UKI147" s="1"/>
      <c r="UKJ147" s="1"/>
      <c r="UKK147" s="1"/>
      <c r="UKL147" s="1"/>
      <c r="UKM147" s="1"/>
      <c r="UKN147" s="1"/>
      <c r="UKO147" s="1"/>
      <c r="UKP147" s="1"/>
      <c r="UKQ147" s="1"/>
      <c r="UKR147" s="1"/>
      <c r="UKS147" s="1"/>
      <c r="UKT147" s="1"/>
      <c r="UKU147" s="1"/>
      <c r="UKV147" s="1"/>
      <c r="UKW147" s="1"/>
      <c r="UKX147" s="1"/>
      <c r="UKY147" s="1"/>
      <c r="UKZ147" s="1"/>
      <c r="ULA147" s="1"/>
      <c r="ULB147" s="1"/>
      <c r="ULC147" s="1"/>
      <c r="ULD147" s="1"/>
      <c r="ULE147" s="1"/>
      <c r="ULF147" s="1"/>
      <c r="ULG147" s="1"/>
      <c r="ULH147" s="1"/>
      <c r="ULI147" s="1"/>
      <c r="ULJ147" s="1"/>
      <c r="ULK147" s="1"/>
      <c r="ULL147" s="1"/>
      <c r="ULM147" s="1"/>
      <c r="ULN147" s="1"/>
      <c r="ULO147" s="1"/>
      <c r="ULP147" s="1"/>
      <c r="ULQ147" s="1"/>
      <c r="ULR147" s="1"/>
      <c r="ULS147" s="1"/>
      <c r="ULT147" s="1"/>
      <c r="ULU147" s="1"/>
      <c r="ULV147" s="1"/>
      <c r="ULW147" s="1"/>
      <c r="ULX147" s="1"/>
      <c r="ULY147" s="1"/>
      <c r="ULZ147" s="1"/>
      <c r="UMA147" s="1"/>
      <c r="UMB147" s="1"/>
      <c r="UMC147" s="1"/>
      <c r="UMD147" s="1"/>
      <c r="UME147" s="1"/>
      <c r="UMF147" s="1"/>
      <c r="UMG147" s="1"/>
      <c r="UMH147" s="1"/>
      <c r="UMI147" s="1"/>
      <c r="UMJ147" s="1"/>
      <c r="UMK147" s="1"/>
      <c r="UML147" s="1"/>
      <c r="UMM147" s="1"/>
      <c r="UMN147" s="1"/>
      <c r="UMO147" s="1"/>
      <c r="UMP147" s="1"/>
      <c r="UMQ147" s="1"/>
      <c r="UMR147" s="1"/>
      <c r="UMS147" s="1"/>
      <c r="UMT147" s="1"/>
      <c r="UMU147" s="1"/>
      <c r="UMV147" s="1"/>
      <c r="UMW147" s="1"/>
      <c r="UMX147" s="1"/>
      <c r="UMY147" s="1"/>
      <c r="UMZ147" s="1"/>
      <c r="UNA147" s="1"/>
      <c r="UNB147" s="1"/>
      <c r="UNC147" s="1"/>
      <c r="UND147" s="1"/>
      <c r="UNE147" s="1"/>
      <c r="UNF147" s="1"/>
      <c r="UNG147" s="1"/>
      <c r="UNH147" s="1"/>
      <c r="UNI147" s="1"/>
      <c r="UNJ147" s="1"/>
      <c r="UNK147" s="1"/>
      <c r="UNL147" s="1"/>
      <c r="UNM147" s="1"/>
      <c r="UNN147" s="1"/>
      <c r="UNO147" s="1"/>
      <c r="UNP147" s="1"/>
      <c r="UNQ147" s="1"/>
      <c r="UNR147" s="1"/>
      <c r="UNS147" s="1"/>
      <c r="UNT147" s="1"/>
      <c r="UNU147" s="1"/>
      <c r="UNV147" s="1"/>
      <c r="UNW147" s="1"/>
      <c r="UNX147" s="1"/>
      <c r="UNY147" s="1"/>
      <c r="UNZ147" s="1"/>
      <c r="UOA147" s="1"/>
      <c r="UOB147" s="1"/>
      <c r="UOC147" s="1"/>
      <c r="UOD147" s="1"/>
      <c r="UOE147" s="1"/>
      <c r="UOF147" s="1"/>
      <c r="UOG147" s="1"/>
      <c r="UOH147" s="1"/>
      <c r="UOI147" s="1"/>
      <c r="UOJ147" s="1"/>
      <c r="UOK147" s="1"/>
      <c r="UOL147" s="1"/>
      <c r="UOM147" s="1"/>
      <c r="UON147" s="1"/>
      <c r="UOO147" s="1"/>
      <c r="UOP147" s="1"/>
      <c r="UOQ147" s="1"/>
      <c r="UOR147" s="1"/>
      <c r="UOS147" s="1"/>
      <c r="UOT147" s="1"/>
      <c r="UOU147" s="1"/>
      <c r="UOV147" s="1"/>
      <c r="UOW147" s="1"/>
      <c r="UOX147" s="1"/>
      <c r="UOY147" s="1"/>
      <c r="UOZ147" s="1"/>
      <c r="UPA147" s="1"/>
      <c r="UPB147" s="1"/>
      <c r="UPC147" s="1"/>
      <c r="UPD147" s="1"/>
      <c r="UPE147" s="1"/>
      <c r="UPF147" s="1"/>
      <c r="UPG147" s="1"/>
      <c r="UPH147" s="1"/>
      <c r="UPI147" s="1"/>
      <c r="UPJ147" s="1"/>
      <c r="UPK147" s="1"/>
      <c r="UPL147" s="1"/>
      <c r="UPM147" s="1"/>
      <c r="UPN147" s="1"/>
      <c r="UPO147" s="1"/>
      <c r="UPP147" s="1"/>
      <c r="UPQ147" s="1"/>
      <c r="UPR147" s="1"/>
      <c r="UPS147" s="1"/>
      <c r="UPT147" s="1"/>
      <c r="UPU147" s="1"/>
      <c r="UPV147" s="1"/>
      <c r="UPW147" s="1"/>
      <c r="UPX147" s="1"/>
      <c r="UPY147" s="1"/>
      <c r="UPZ147" s="1"/>
      <c r="UQA147" s="1"/>
      <c r="UQB147" s="1"/>
      <c r="UQC147" s="1"/>
      <c r="UQD147" s="1"/>
      <c r="UQE147" s="1"/>
      <c r="UQF147" s="1"/>
      <c r="UQG147" s="1"/>
      <c r="UQH147" s="1"/>
      <c r="UQI147" s="1"/>
      <c r="UQJ147" s="1"/>
      <c r="UQK147" s="1"/>
      <c r="UQL147" s="1"/>
      <c r="UQM147" s="1"/>
      <c r="UQN147" s="1"/>
      <c r="UQO147" s="1"/>
      <c r="UQP147" s="1"/>
      <c r="UQQ147" s="1"/>
      <c r="UQR147" s="1"/>
      <c r="UQS147" s="1"/>
      <c r="UQT147" s="1"/>
      <c r="UQU147" s="1"/>
      <c r="UQV147" s="1"/>
      <c r="UQW147" s="1"/>
      <c r="UQX147" s="1"/>
      <c r="UQY147" s="1"/>
      <c r="UQZ147" s="1"/>
      <c r="URA147" s="1"/>
      <c r="URB147" s="1"/>
      <c r="URC147" s="1"/>
      <c r="URD147" s="1"/>
      <c r="URE147" s="1"/>
      <c r="URF147" s="1"/>
      <c r="URG147" s="1"/>
      <c r="URH147" s="1"/>
      <c r="URI147" s="1"/>
      <c r="URJ147" s="1"/>
      <c r="URK147" s="1"/>
      <c r="URL147" s="1"/>
      <c r="URM147" s="1"/>
      <c r="URN147" s="1"/>
      <c r="URO147" s="1"/>
      <c r="URP147" s="1"/>
      <c r="URQ147" s="1"/>
      <c r="URR147" s="1"/>
      <c r="URS147" s="1"/>
      <c r="URT147" s="1"/>
      <c r="URU147" s="1"/>
      <c r="URV147" s="1"/>
      <c r="URW147" s="1"/>
      <c r="URX147" s="1"/>
      <c r="URY147" s="1"/>
      <c r="URZ147" s="1"/>
      <c r="USA147" s="1"/>
      <c r="USB147" s="1"/>
      <c r="USC147" s="1"/>
      <c r="USD147" s="1"/>
      <c r="USE147" s="1"/>
      <c r="USF147" s="1"/>
      <c r="USG147" s="1"/>
      <c r="USH147" s="1"/>
      <c r="USI147" s="1"/>
      <c r="USJ147" s="1"/>
      <c r="USK147" s="1"/>
      <c r="USL147" s="1"/>
      <c r="USM147" s="1"/>
      <c r="USN147" s="1"/>
      <c r="USO147" s="1"/>
      <c r="USP147" s="1"/>
      <c r="USQ147" s="1"/>
      <c r="USR147" s="1"/>
      <c r="USS147" s="1"/>
      <c r="UST147" s="1"/>
      <c r="USU147" s="1"/>
      <c r="USV147" s="1"/>
      <c r="USW147" s="1"/>
      <c r="USX147" s="1"/>
      <c r="USY147" s="1"/>
      <c r="USZ147" s="1"/>
      <c r="UTA147" s="1"/>
      <c r="UTB147" s="1"/>
      <c r="UTC147" s="1"/>
      <c r="UTD147" s="1"/>
      <c r="UTE147" s="1"/>
      <c r="UTF147" s="1"/>
      <c r="UTG147" s="1"/>
      <c r="UTH147" s="1"/>
      <c r="UTI147" s="1"/>
      <c r="UTJ147" s="1"/>
      <c r="UTK147" s="1"/>
      <c r="UTL147" s="1"/>
      <c r="UTM147" s="1"/>
      <c r="UTN147" s="1"/>
      <c r="UTO147" s="1"/>
      <c r="UTP147" s="1"/>
      <c r="UTQ147" s="1"/>
      <c r="UTR147" s="1"/>
      <c r="UTS147" s="1"/>
      <c r="UTT147" s="1"/>
      <c r="UTU147" s="1"/>
      <c r="UTV147" s="1"/>
      <c r="UTW147" s="1"/>
      <c r="UTX147" s="1"/>
      <c r="UTY147" s="1"/>
      <c r="UTZ147" s="1"/>
      <c r="UUA147" s="1"/>
      <c r="UUB147" s="1"/>
      <c r="UUC147" s="1"/>
      <c r="UUD147" s="1"/>
      <c r="UUE147" s="1"/>
      <c r="UUF147" s="1"/>
      <c r="UUG147" s="1"/>
      <c r="UUH147" s="1"/>
      <c r="UUI147" s="1"/>
      <c r="UUJ147" s="1"/>
      <c r="UUK147" s="1"/>
      <c r="UUL147" s="1"/>
      <c r="UUM147" s="1"/>
      <c r="UUN147" s="1"/>
      <c r="UUO147" s="1"/>
      <c r="UUP147" s="1"/>
      <c r="UUQ147" s="1"/>
      <c r="UUR147" s="1"/>
      <c r="UUS147" s="1"/>
      <c r="UUT147" s="1"/>
      <c r="UUU147" s="1"/>
      <c r="UUV147" s="1"/>
      <c r="UUW147" s="1"/>
      <c r="UUX147" s="1"/>
      <c r="UUY147" s="1"/>
      <c r="UUZ147" s="1"/>
      <c r="UVA147" s="1"/>
      <c r="UVB147" s="1"/>
      <c r="UVC147" s="1"/>
      <c r="UVD147" s="1"/>
      <c r="UVE147" s="1"/>
      <c r="UVF147" s="1"/>
      <c r="UVG147" s="1"/>
      <c r="UVH147" s="1"/>
      <c r="UVI147" s="1"/>
      <c r="UVJ147" s="1"/>
      <c r="UVK147" s="1"/>
      <c r="UVL147" s="1"/>
      <c r="UVM147" s="1"/>
      <c r="UVN147" s="1"/>
      <c r="UVO147" s="1"/>
      <c r="UVP147" s="1"/>
      <c r="UVQ147" s="1"/>
      <c r="UVR147" s="1"/>
      <c r="UVS147" s="1"/>
      <c r="UVT147" s="1"/>
      <c r="UVU147" s="1"/>
      <c r="UVV147" s="1"/>
      <c r="UVW147" s="1"/>
      <c r="UVX147" s="1"/>
      <c r="UVY147" s="1"/>
      <c r="UVZ147" s="1"/>
      <c r="UWA147" s="1"/>
      <c r="UWB147" s="1"/>
      <c r="UWC147" s="1"/>
      <c r="UWD147" s="1"/>
      <c r="UWE147" s="1"/>
      <c r="UWF147" s="1"/>
      <c r="UWG147" s="1"/>
      <c r="UWH147" s="1"/>
      <c r="UWI147" s="1"/>
      <c r="UWJ147" s="1"/>
      <c r="UWK147" s="1"/>
      <c r="UWL147" s="1"/>
      <c r="UWM147" s="1"/>
      <c r="UWN147" s="1"/>
      <c r="UWO147" s="1"/>
      <c r="UWP147" s="1"/>
      <c r="UWQ147" s="1"/>
      <c r="UWR147" s="1"/>
      <c r="UWS147" s="1"/>
      <c r="UWT147" s="1"/>
      <c r="UWU147" s="1"/>
      <c r="UWV147" s="1"/>
      <c r="UWW147" s="1"/>
      <c r="UWX147" s="1"/>
      <c r="UWY147" s="1"/>
      <c r="UWZ147" s="1"/>
      <c r="UXA147" s="1"/>
      <c r="UXB147" s="1"/>
      <c r="UXC147" s="1"/>
      <c r="UXD147" s="1"/>
      <c r="UXE147" s="1"/>
      <c r="UXF147" s="1"/>
      <c r="UXG147" s="1"/>
      <c r="UXH147" s="1"/>
      <c r="UXI147" s="1"/>
      <c r="UXJ147" s="1"/>
      <c r="UXK147" s="1"/>
      <c r="UXL147" s="1"/>
      <c r="UXM147" s="1"/>
      <c r="UXN147" s="1"/>
      <c r="UXO147" s="1"/>
      <c r="UXP147" s="1"/>
      <c r="UXQ147" s="1"/>
      <c r="UXR147" s="1"/>
      <c r="UXS147" s="1"/>
      <c r="UXT147" s="1"/>
      <c r="UXU147" s="1"/>
      <c r="UXV147" s="1"/>
      <c r="UXW147" s="1"/>
      <c r="UXX147" s="1"/>
      <c r="UXY147" s="1"/>
      <c r="UXZ147" s="1"/>
      <c r="UYA147" s="1"/>
      <c r="UYB147" s="1"/>
      <c r="UYC147" s="1"/>
      <c r="UYD147" s="1"/>
      <c r="UYE147" s="1"/>
      <c r="UYF147" s="1"/>
      <c r="UYG147" s="1"/>
      <c r="UYH147" s="1"/>
      <c r="UYI147" s="1"/>
      <c r="UYJ147" s="1"/>
      <c r="UYK147" s="1"/>
      <c r="UYL147" s="1"/>
      <c r="UYM147" s="1"/>
      <c r="UYN147" s="1"/>
      <c r="UYO147" s="1"/>
      <c r="UYP147" s="1"/>
      <c r="UYQ147" s="1"/>
      <c r="UYR147" s="1"/>
      <c r="UYS147" s="1"/>
      <c r="UYT147" s="1"/>
      <c r="UYU147" s="1"/>
      <c r="UYV147" s="1"/>
      <c r="UYW147" s="1"/>
      <c r="UYX147" s="1"/>
      <c r="UYY147" s="1"/>
      <c r="UYZ147" s="1"/>
      <c r="UZA147" s="1"/>
      <c r="UZB147" s="1"/>
      <c r="UZC147" s="1"/>
      <c r="UZD147" s="1"/>
      <c r="UZE147" s="1"/>
      <c r="UZF147" s="1"/>
      <c r="UZG147" s="1"/>
      <c r="UZH147" s="1"/>
      <c r="UZI147" s="1"/>
      <c r="UZJ147" s="1"/>
      <c r="UZK147" s="1"/>
      <c r="UZL147" s="1"/>
      <c r="UZM147" s="1"/>
      <c r="UZN147" s="1"/>
      <c r="UZO147" s="1"/>
      <c r="UZP147" s="1"/>
      <c r="UZQ147" s="1"/>
      <c r="UZR147" s="1"/>
      <c r="UZS147" s="1"/>
      <c r="UZT147" s="1"/>
      <c r="UZU147" s="1"/>
      <c r="UZV147" s="1"/>
      <c r="UZW147" s="1"/>
      <c r="UZX147" s="1"/>
      <c r="UZY147" s="1"/>
      <c r="UZZ147" s="1"/>
      <c r="VAA147" s="1"/>
      <c r="VAB147" s="1"/>
      <c r="VAC147" s="1"/>
      <c r="VAD147" s="1"/>
      <c r="VAE147" s="1"/>
      <c r="VAF147" s="1"/>
      <c r="VAG147" s="1"/>
      <c r="VAH147" s="1"/>
      <c r="VAI147" s="1"/>
      <c r="VAJ147" s="1"/>
      <c r="VAK147" s="1"/>
      <c r="VAL147" s="1"/>
      <c r="VAM147" s="1"/>
      <c r="VAN147" s="1"/>
      <c r="VAO147" s="1"/>
      <c r="VAP147" s="1"/>
      <c r="VAQ147" s="1"/>
      <c r="VAR147" s="1"/>
      <c r="VAS147" s="1"/>
      <c r="VAT147" s="1"/>
      <c r="VAU147" s="1"/>
      <c r="VAV147" s="1"/>
      <c r="VAW147" s="1"/>
      <c r="VAX147" s="1"/>
      <c r="VAY147" s="1"/>
      <c r="VAZ147" s="1"/>
      <c r="VBA147" s="1"/>
      <c r="VBB147" s="1"/>
      <c r="VBC147" s="1"/>
      <c r="VBD147" s="1"/>
      <c r="VBE147" s="1"/>
      <c r="VBF147" s="1"/>
      <c r="VBG147" s="1"/>
      <c r="VBH147" s="1"/>
      <c r="VBI147" s="1"/>
      <c r="VBJ147" s="1"/>
      <c r="VBK147" s="1"/>
      <c r="VBL147" s="1"/>
      <c r="VBM147" s="1"/>
      <c r="VBN147" s="1"/>
      <c r="VBO147" s="1"/>
      <c r="VBP147" s="1"/>
      <c r="VBQ147" s="1"/>
      <c r="VBR147" s="1"/>
      <c r="VBS147" s="1"/>
      <c r="VBT147" s="1"/>
      <c r="VBU147" s="1"/>
      <c r="VBV147" s="1"/>
      <c r="VBW147" s="1"/>
      <c r="VBX147" s="1"/>
      <c r="VBY147" s="1"/>
      <c r="VBZ147" s="1"/>
      <c r="VCA147" s="1"/>
      <c r="VCB147" s="1"/>
      <c r="VCC147" s="1"/>
      <c r="VCD147" s="1"/>
      <c r="VCE147" s="1"/>
      <c r="VCF147" s="1"/>
      <c r="VCG147" s="1"/>
      <c r="VCH147" s="1"/>
      <c r="VCI147" s="1"/>
      <c r="VCJ147" s="1"/>
      <c r="VCK147" s="1"/>
      <c r="VCL147" s="1"/>
      <c r="VCM147" s="1"/>
      <c r="VCN147" s="1"/>
      <c r="VCO147" s="1"/>
      <c r="VCP147" s="1"/>
      <c r="VCQ147" s="1"/>
      <c r="VCR147" s="1"/>
      <c r="VCS147" s="1"/>
      <c r="VCT147" s="1"/>
      <c r="VCU147" s="1"/>
      <c r="VCV147" s="1"/>
      <c r="VCW147" s="1"/>
      <c r="VCX147" s="1"/>
      <c r="VCY147" s="1"/>
      <c r="VCZ147" s="1"/>
      <c r="VDA147" s="1"/>
      <c r="VDB147" s="1"/>
      <c r="VDC147" s="1"/>
      <c r="VDD147" s="1"/>
      <c r="VDE147" s="1"/>
      <c r="VDF147" s="1"/>
      <c r="VDG147" s="1"/>
      <c r="VDH147" s="1"/>
      <c r="VDI147" s="1"/>
      <c r="VDJ147" s="1"/>
      <c r="VDK147" s="1"/>
      <c r="VDL147" s="1"/>
      <c r="VDM147" s="1"/>
      <c r="VDN147" s="1"/>
      <c r="VDO147" s="1"/>
      <c r="VDP147" s="1"/>
      <c r="VDQ147" s="1"/>
      <c r="VDR147" s="1"/>
      <c r="VDS147" s="1"/>
      <c r="VDT147" s="1"/>
      <c r="VDU147" s="1"/>
      <c r="VDV147" s="1"/>
      <c r="VDW147" s="1"/>
      <c r="VDX147" s="1"/>
      <c r="VDY147" s="1"/>
      <c r="VDZ147" s="1"/>
      <c r="VEA147" s="1"/>
      <c r="VEB147" s="1"/>
      <c r="VEC147" s="1"/>
      <c r="VED147" s="1"/>
      <c r="VEE147" s="1"/>
      <c r="VEF147" s="1"/>
      <c r="VEG147" s="1"/>
      <c r="VEH147" s="1"/>
      <c r="VEI147" s="1"/>
      <c r="VEJ147" s="1"/>
      <c r="VEK147" s="1"/>
      <c r="VEL147" s="1"/>
      <c r="VEM147" s="1"/>
      <c r="VEN147" s="1"/>
      <c r="VEO147" s="1"/>
      <c r="VEP147" s="1"/>
      <c r="VEQ147" s="1"/>
      <c r="VER147" s="1"/>
      <c r="VES147" s="1"/>
      <c r="VET147" s="1"/>
      <c r="VEU147" s="1"/>
      <c r="VEV147" s="1"/>
      <c r="VEW147" s="1"/>
      <c r="VEX147" s="1"/>
      <c r="VEY147" s="1"/>
      <c r="VEZ147" s="1"/>
      <c r="VFA147" s="1"/>
      <c r="VFB147" s="1"/>
      <c r="VFC147" s="1"/>
      <c r="VFD147" s="1"/>
      <c r="VFE147" s="1"/>
      <c r="VFF147" s="1"/>
      <c r="VFG147" s="1"/>
      <c r="VFH147" s="1"/>
      <c r="VFI147" s="1"/>
      <c r="VFJ147" s="1"/>
      <c r="VFK147" s="1"/>
      <c r="VFL147" s="1"/>
      <c r="VFM147" s="1"/>
      <c r="VFN147" s="1"/>
      <c r="VFO147" s="1"/>
      <c r="VFP147" s="1"/>
      <c r="VFQ147" s="1"/>
      <c r="VFR147" s="1"/>
      <c r="VFS147" s="1"/>
      <c r="VFT147" s="1"/>
      <c r="VFU147" s="1"/>
      <c r="VFV147" s="1"/>
      <c r="VFW147" s="1"/>
      <c r="VFX147" s="1"/>
      <c r="VFY147" s="1"/>
      <c r="VFZ147" s="1"/>
      <c r="VGA147" s="1"/>
      <c r="VGB147" s="1"/>
      <c r="VGC147" s="1"/>
      <c r="VGD147" s="1"/>
      <c r="VGE147" s="1"/>
      <c r="VGF147" s="1"/>
      <c r="VGG147" s="1"/>
      <c r="VGH147" s="1"/>
      <c r="VGI147" s="1"/>
      <c r="VGJ147" s="1"/>
      <c r="VGK147" s="1"/>
      <c r="VGL147" s="1"/>
      <c r="VGM147" s="1"/>
      <c r="VGN147" s="1"/>
      <c r="VGO147" s="1"/>
      <c r="VGP147" s="1"/>
      <c r="VGQ147" s="1"/>
      <c r="VGR147" s="1"/>
      <c r="VGS147" s="1"/>
      <c r="VGT147" s="1"/>
      <c r="VGU147" s="1"/>
      <c r="VGV147" s="1"/>
      <c r="VGW147" s="1"/>
      <c r="VGX147" s="1"/>
      <c r="VGY147" s="1"/>
      <c r="VGZ147" s="1"/>
      <c r="VHA147" s="1"/>
      <c r="VHB147" s="1"/>
      <c r="VHC147" s="1"/>
      <c r="VHD147" s="1"/>
      <c r="VHE147" s="1"/>
      <c r="VHF147" s="1"/>
      <c r="VHG147" s="1"/>
      <c r="VHH147" s="1"/>
      <c r="VHI147" s="1"/>
      <c r="VHJ147" s="1"/>
      <c r="VHK147" s="1"/>
      <c r="VHL147" s="1"/>
      <c r="VHM147" s="1"/>
      <c r="VHN147" s="1"/>
      <c r="VHO147" s="1"/>
      <c r="VHP147" s="1"/>
      <c r="VHQ147" s="1"/>
      <c r="VHR147" s="1"/>
      <c r="VHS147" s="1"/>
      <c r="VHT147" s="1"/>
      <c r="VHU147" s="1"/>
      <c r="VHV147" s="1"/>
      <c r="VHW147" s="1"/>
      <c r="VHX147" s="1"/>
      <c r="VHY147" s="1"/>
      <c r="VHZ147" s="1"/>
      <c r="VIA147" s="1"/>
      <c r="VIB147" s="1"/>
      <c r="VIC147" s="1"/>
      <c r="VID147" s="1"/>
      <c r="VIE147" s="1"/>
      <c r="VIF147" s="1"/>
      <c r="VIG147" s="1"/>
      <c r="VIH147" s="1"/>
      <c r="VII147" s="1"/>
      <c r="VIJ147" s="1"/>
      <c r="VIK147" s="1"/>
      <c r="VIL147" s="1"/>
      <c r="VIM147" s="1"/>
      <c r="VIN147" s="1"/>
      <c r="VIO147" s="1"/>
      <c r="VIP147" s="1"/>
      <c r="VIQ147" s="1"/>
      <c r="VIR147" s="1"/>
      <c r="VIS147" s="1"/>
      <c r="VIT147" s="1"/>
      <c r="VIU147" s="1"/>
      <c r="VIV147" s="1"/>
      <c r="VIW147" s="1"/>
      <c r="VIX147" s="1"/>
      <c r="VIY147" s="1"/>
      <c r="VIZ147" s="1"/>
      <c r="VJA147" s="1"/>
      <c r="VJB147" s="1"/>
      <c r="VJC147" s="1"/>
      <c r="VJD147" s="1"/>
      <c r="VJE147" s="1"/>
      <c r="VJF147" s="1"/>
      <c r="VJG147" s="1"/>
      <c r="VJH147" s="1"/>
      <c r="VJI147" s="1"/>
      <c r="VJJ147" s="1"/>
      <c r="VJK147" s="1"/>
      <c r="VJL147" s="1"/>
      <c r="VJM147" s="1"/>
      <c r="VJN147" s="1"/>
      <c r="VJO147" s="1"/>
      <c r="VJP147" s="1"/>
      <c r="VJQ147" s="1"/>
      <c r="VJR147" s="1"/>
      <c r="VJS147" s="1"/>
      <c r="VJT147" s="1"/>
      <c r="VJU147" s="1"/>
      <c r="VJV147" s="1"/>
      <c r="VJW147" s="1"/>
      <c r="VJX147" s="1"/>
      <c r="VJY147" s="1"/>
      <c r="VJZ147" s="1"/>
      <c r="VKA147" s="1"/>
      <c r="VKB147" s="1"/>
      <c r="VKC147" s="1"/>
      <c r="VKD147" s="1"/>
      <c r="VKE147" s="1"/>
      <c r="VKF147" s="1"/>
      <c r="VKG147" s="1"/>
      <c r="VKH147" s="1"/>
      <c r="VKI147" s="1"/>
      <c r="VKJ147" s="1"/>
      <c r="VKK147" s="1"/>
      <c r="VKL147" s="1"/>
      <c r="VKM147" s="1"/>
      <c r="VKN147" s="1"/>
      <c r="VKO147" s="1"/>
      <c r="VKP147" s="1"/>
      <c r="VKQ147" s="1"/>
      <c r="VKR147" s="1"/>
      <c r="VKS147" s="1"/>
      <c r="VKT147" s="1"/>
      <c r="VKU147" s="1"/>
      <c r="VKV147" s="1"/>
      <c r="VKW147" s="1"/>
      <c r="VKX147" s="1"/>
      <c r="VKY147" s="1"/>
      <c r="VKZ147" s="1"/>
      <c r="VLA147" s="1"/>
      <c r="VLB147" s="1"/>
      <c r="VLC147" s="1"/>
      <c r="VLD147" s="1"/>
      <c r="VLE147" s="1"/>
      <c r="VLF147" s="1"/>
      <c r="VLG147" s="1"/>
      <c r="VLH147" s="1"/>
      <c r="VLI147" s="1"/>
      <c r="VLJ147" s="1"/>
      <c r="VLK147" s="1"/>
      <c r="VLL147" s="1"/>
      <c r="VLM147" s="1"/>
      <c r="VLN147" s="1"/>
      <c r="VLO147" s="1"/>
      <c r="VLP147" s="1"/>
      <c r="VLQ147" s="1"/>
      <c r="VLR147" s="1"/>
      <c r="VLS147" s="1"/>
      <c r="VLT147" s="1"/>
      <c r="VLU147" s="1"/>
      <c r="VLV147" s="1"/>
      <c r="VLW147" s="1"/>
      <c r="VLX147" s="1"/>
      <c r="VLY147" s="1"/>
      <c r="VLZ147" s="1"/>
      <c r="VMA147" s="1"/>
      <c r="VMB147" s="1"/>
      <c r="VMC147" s="1"/>
      <c r="VMD147" s="1"/>
      <c r="VME147" s="1"/>
      <c r="VMF147" s="1"/>
      <c r="VMG147" s="1"/>
      <c r="VMH147" s="1"/>
      <c r="VMI147" s="1"/>
      <c r="VMJ147" s="1"/>
      <c r="VMK147" s="1"/>
      <c r="VML147" s="1"/>
      <c r="VMM147" s="1"/>
      <c r="VMN147" s="1"/>
      <c r="VMO147" s="1"/>
      <c r="VMP147" s="1"/>
      <c r="VMQ147" s="1"/>
      <c r="VMR147" s="1"/>
      <c r="VMS147" s="1"/>
      <c r="VMT147" s="1"/>
      <c r="VMU147" s="1"/>
      <c r="VMV147" s="1"/>
      <c r="VMW147" s="1"/>
      <c r="VMX147" s="1"/>
      <c r="VMY147" s="1"/>
      <c r="VMZ147" s="1"/>
      <c r="VNA147" s="1"/>
      <c r="VNB147" s="1"/>
      <c r="VNC147" s="1"/>
      <c r="VND147" s="1"/>
      <c r="VNE147" s="1"/>
      <c r="VNF147" s="1"/>
      <c r="VNG147" s="1"/>
      <c r="VNH147" s="1"/>
      <c r="VNI147" s="1"/>
      <c r="VNJ147" s="1"/>
      <c r="VNK147" s="1"/>
      <c r="VNL147" s="1"/>
      <c r="VNM147" s="1"/>
      <c r="VNN147" s="1"/>
      <c r="VNO147" s="1"/>
      <c r="VNP147" s="1"/>
      <c r="VNQ147" s="1"/>
      <c r="VNR147" s="1"/>
      <c r="VNS147" s="1"/>
      <c r="VNT147" s="1"/>
      <c r="VNU147" s="1"/>
      <c r="VNV147" s="1"/>
      <c r="VNW147" s="1"/>
      <c r="VNX147" s="1"/>
      <c r="VNY147" s="1"/>
      <c r="VNZ147" s="1"/>
      <c r="VOA147" s="1"/>
      <c r="VOB147" s="1"/>
      <c r="VOC147" s="1"/>
      <c r="VOD147" s="1"/>
      <c r="VOE147" s="1"/>
      <c r="VOF147" s="1"/>
      <c r="VOG147" s="1"/>
      <c r="VOH147" s="1"/>
      <c r="VOI147" s="1"/>
      <c r="VOJ147" s="1"/>
      <c r="VOK147" s="1"/>
      <c r="VOL147" s="1"/>
      <c r="VOM147" s="1"/>
      <c r="VON147" s="1"/>
      <c r="VOO147" s="1"/>
      <c r="VOP147" s="1"/>
      <c r="VOQ147" s="1"/>
      <c r="VOR147" s="1"/>
      <c r="VOS147" s="1"/>
      <c r="VOT147" s="1"/>
      <c r="VOU147" s="1"/>
      <c r="VOV147" s="1"/>
      <c r="VOW147" s="1"/>
      <c r="VOX147" s="1"/>
      <c r="VOY147" s="1"/>
      <c r="VOZ147" s="1"/>
      <c r="VPA147" s="1"/>
      <c r="VPB147" s="1"/>
      <c r="VPC147" s="1"/>
      <c r="VPD147" s="1"/>
      <c r="VPE147" s="1"/>
      <c r="VPF147" s="1"/>
      <c r="VPG147" s="1"/>
      <c r="VPH147" s="1"/>
      <c r="VPI147" s="1"/>
      <c r="VPJ147" s="1"/>
      <c r="VPK147" s="1"/>
      <c r="VPL147" s="1"/>
      <c r="VPM147" s="1"/>
      <c r="VPN147" s="1"/>
      <c r="VPO147" s="1"/>
      <c r="VPP147" s="1"/>
      <c r="VPQ147" s="1"/>
      <c r="VPR147" s="1"/>
      <c r="VPS147" s="1"/>
      <c r="VPT147" s="1"/>
      <c r="VPU147" s="1"/>
      <c r="VPV147" s="1"/>
      <c r="VPW147" s="1"/>
      <c r="VPX147" s="1"/>
      <c r="VPY147" s="1"/>
      <c r="VPZ147" s="1"/>
      <c r="VQA147" s="1"/>
      <c r="VQB147" s="1"/>
      <c r="VQC147" s="1"/>
      <c r="VQD147" s="1"/>
      <c r="VQE147" s="1"/>
      <c r="VQF147" s="1"/>
      <c r="VQG147" s="1"/>
      <c r="VQH147" s="1"/>
      <c r="VQI147" s="1"/>
      <c r="VQJ147" s="1"/>
      <c r="VQK147" s="1"/>
      <c r="VQL147" s="1"/>
      <c r="VQM147" s="1"/>
      <c r="VQN147" s="1"/>
      <c r="VQO147" s="1"/>
      <c r="VQP147" s="1"/>
      <c r="VQQ147" s="1"/>
      <c r="VQR147" s="1"/>
      <c r="VQS147" s="1"/>
      <c r="VQT147" s="1"/>
      <c r="VQU147" s="1"/>
      <c r="VQV147" s="1"/>
      <c r="VQW147" s="1"/>
      <c r="VQX147" s="1"/>
      <c r="VQY147" s="1"/>
      <c r="VQZ147" s="1"/>
      <c r="VRA147" s="1"/>
      <c r="VRB147" s="1"/>
      <c r="VRC147" s="1"/>
      <c r="VRD147" s="1"/>
      <c r="VRE147" s="1"/>
      <c r="VRF147" s="1"/>
      <c r="VRG147" s="1"/>
      <c r="VRH147" s="1"/>
      <c r="VRI147" s="1"/>
      <c r="VRJ147" s="1"/>
      <c r="VRK147" s="1"/>
      <c r="VRL147" s="1"/>
      <c r="VRM147" s="1"/>
      <c r="VRN147" s="1"/>
      <c r="VRO147" s="1"/>
      <c r="VRP147" s="1"/>
      <c r="VRQ147" s="1"/>
      <c r="VRR147" s="1"/>
      <c r="VRS147" s="1"/>
      <c r="VRT147" s="1"/>
      <c r="VRU147" s="1"/>
      <c r="VRV147" s="1"/>
      <c r="VRW147" s="1"/>
      <c r="VRX147" s="1"/>
      <c r="VRY147" s="1"/>
      <c r="VRZ147" s="1"/>
      <c r="VSA147" s="1"/>
      <c r="VSB147" s="1"/>
      <c r="VSC147" s="1"/>
      <c r="VSD147" s="1"/>
      <c r="VSE147" s="1"/>
      <c r="VSF147" s="1"/>
      <c r="VSG147" s="1"/>
      <c r="VSH147" s="1"/>
      <c r="VSI147" s="1"/>
      <c r="VSJ147" s="1"/>
      <c r="VSK147" s="1"/>
      <c r="VSL147" s="1"/>
      <c r="VSM147" s="1"/>
      <c r="VSN147" s="1"/>
      <c r="VSO147" s="1"/>
      <c r="VSP147" s="1"/>
      <c r="VSQ147" s="1"/>
      <c r="VSR147" s="1"/>
      <c r="VSS147" s="1"/>
      <c r="VST147" s="1"/>
      <c r="VSU147" s="1"/>
      <c r="VSV147" s="1"/>
      <c r="VSW147" s="1"/>
      <c r="VSX147" s="1"/>
      <c r="VSY147" s="1"/>
      <c r="VSZ147" s="1"/>
      <c r="VTA147" s="1"/>
      <c r="VTB147" s="1"/>
      <c r="VTC147" s="1"/>
      <c r="VTD147" s="1"/>
      <c r="VTE147" s="1"/>
      <c r="VTF147" s="1"/>
      <c r="VTG147" s="1"/>
      <c r="VTH147" s="1"/>
      <c r="VTI147" s="1"/>
      <c r="VTJ147" s="1"/>
      <c r="VTK147" s="1"/>
      <c r="VTL147" s="1"/>
      <c r="VTM147" s="1"/>
      <c r="VTN147" s="1"/>
      <c r="VTO147" s="1"/>
      <c r="VTP147" s="1"/>
      <c r="VTQ147" s="1"/>
      <c r="VTR147" s="1"/>
      <c r="VTS147" s="1"/>
      <c r="VTT147" s="1"/>
      <c r="VTU147" s="1"/>
      <c r="VTV147" s="1"/>
      <c r="VTW147" s="1"/>
      <c r="VTX147" s="1"/>
      <c r="VTY147" s="1"/>
      <c r="VTZ147" s="1"/>
      <c r="VUA147" s="1"/>
      <c r="VUB147" s="1"/>
      <c r="VUC147" s="1"/>
      <c r="VUD147" s="1"/>
      <c r="VUE147" s="1"/>
      <c r="VUF147" s="1"/>
      <c r="VUG147" s="1"/>
      <c r="VUH147" s="1"/>
      <c r="VUI147" s="1"/>
      <c r="VUJ147" s="1"/>
      <c r="VUK147" s="1"/>
      <c r="VUL147" s="1"/>
      <c r="VUM147" s="1"/>
      <c r="VUN147" s="1"/>
      <c r="VUO147" s="1"/>
      <c r="VUP147" s="1"/>
      <c r="VUQ147" s="1"/>
      <c r="VUR147" s="1"/>
      <c r="VUS147" s="1"/>
      <c r="VUT147" s="1"/>
      <c r="VUU147" s="1"/>
      <c r="VUV147" s="1"/>
      <c r="VUW147" s="1"/>
      <c r="VUX147" s="1"/>
      <c r="VUY147" s="1"/>
      <c r="VUZ147" s="1"/>
      <c r="VVA147" s="1"/>
      <c r="VVB147" s="1"/>
      <c r="VVC147" s="1"/>
      <c r="VVD147" s="1"/>
      <c r="VVE147" s="1"/>
      <c r="VVF147" s="1"/>
      <c r="VVG147" s="1"/>
      <c r="VVH147" s="1"/>
      <c r="VVI147" s="1"/>
      <c r="VVJ147" s="1"/>
      <c r="VVK147" s="1"/>
      <c r="VVL147" s="1"/>
      <c r="VVM147" s="1"/>
      <c r="VVN147" s="1"/>
      <c r="VVO147" s="1"/>
      <c r="VVP147" s="1"/>
      <c r="VVQ147" s="1"/>
      <c r="VVR147" s="1"/>
      <c r="VVS147" s="1"/>
      <c r="VVT147" s="1"/>
      <c r="VVU147" s="1"/>
      <c r="VVV147" s="1"/>
      <c r="VVW147" s="1"/>
      <c r="VVX147" s="1"/>
      <c r="VVY147" s="1"/>
      <c r="VVZ147" s="1"/>
      <c r="VWA147" s="1"/>
      <c r="VWB147" s="1"/>
      <c r="VWC147" s="1"/>
      <c r="VWD147" s="1"/>
      <c r="VWE147" s="1"/>
      <c r="VWF147" s="1"/>
      <c r="VWG147" s="1"/>
      <c r="VWH147" s="1"/>
      <c r="VWI147" s="1"/>
      <c r="VWJ147" s="1"/>
      <c r="VWK147" s="1"/>
      <c r="VWL147" s="1"/>
      <c r="VWM147" s="1"/>
      <c r="VWN147" s="1"/>
      <c r="VWO147" s="1"/>
      <c r="VWP147" s="1"/>
      <c r="VWQ147" s="1"/>
      <c r="VWR147" s="1"/>
      <c r="VWS147" s="1"/>
      <c r="VWT147" s="1"/>
      <c r="VWU147" s="1"/>
      <c r="VWV147" s="1"/>
      <c r="VWW147" s="1"/>
      <c r="VWX147" s="1"/>
      <c r="VWY147" s="1"/>
      <c r="VWZ147" s="1"/>
      <c r="VXA147" s="1"/>
      <c r="VXB147" s="1"/>
      <c r="VXC147" s="1"/>
      <c r="VXD147" s="1"/>
      <c r="VXE147" s="1"/>
      <c r="VXF147" s="1"/>
      <c r="VXG147" s="1"/>
      <c r="VXH147" s="1"/>
      <c r="VXI147" s="1"/>
      <c r="VXJ147" s="1"/>
      <c r="VXK147" s="1"/>
      <c r="VXL147" s="1"/>
      <c r="VXM147" s="1"/>
      <c r="VXN147" s="1"/>
      <c r="VXO147" s="1"/>
      <c r="VXP147" s="1"/>
      <c r="VXQ147" s="1"/>
      <c r="VXR147" s="1"/>
      <c r="VXS147" s="1"/>
      <c r="VXT147" s="1"/>
      <c r="VXU147" s="1"/>
      <c r="VXV147" s="1"/>
      <c r="VXW147" s="1"/>
      <c r="VXX147" s="1"/>
      <c r="VXY147" s="1"/>
      <c r="VXZ147" s="1"/>
      <c r="VYA147" s="1"/>
      <c r="VYB147" s="1"/>
      <c r="VYC147" s="1"/>
      <c r="VYD147" s="1"/>
      <c r="VYE147" s="1"/>
      <c r="VYF147" s="1"/>
      <c r="VYG147" s="1"/>
      <c r="VYH147" s="1"/>
      <c r="VYI147" s="1"/>
      <c r="VYJ147" s="1"/>
      <c r="VYK147" s="1"/>
      <c r="VYL147" s="1"/>
      <c r="VYM147" s="1"/>
      <c r="VYN147" s="1"/>
      <c r="VYO147" s="1"/>
      <c r="VYP147" s="1"/>
      <c r="VYQ147" s="1"/>
      <c r="VYR147" s="1"/>
      <c r="VYS147" s="1"/>
      <c r="VYT147" s="1"/>
      <c r="VYU147" s="1"/>
      <c r="VYV147" s="1"/>
      <c r="VYW147" s="1"/>
      <c r="VYX147" s="1"/>
      <c r="VYY147" s="1"/>
      <c r="VYZ147" s="1"/>
      <c r="VZA147" s="1"/>
      <c r="VZB147" s="1"/>
      <c r="VZC147" s="1"/>
      <c r="VZD147" s="1"/>
      <c r="VZE147" s="1"/>
      <c r="VZF147" s="1"/>
      <c r="VZG147" s="1"/>
      <c r="VZH147" s="1"/>
      <c r="VZI147" s="1"/>
      <c r="VZJ147" s="1"/>
      <c r="VZK147" s="1"/>
      <c r="VZL147" s="1"/>
      <c r="VZM147" s="1"/>
      <c r="VZN147" s="1"/>
      <c r="VZO147" s="1"/>
      <c r="VZP147" s="1"/>
      <c r="VZQ147" s="1"/>
      <c r="VZR147" s="1"/>
      <c r="VZS147" s="1"/>
      <c r="VZT147" s="1"/>
      <c r="VZU147" s="1"/>
      <c r="VZV147" s="1"/>
      <c r="VZW147" s="1"/>
      <c r="VZX147" s="1"/>
      <c r="VZY147" s="1"/>
      <c r="VZZ147" s="1"/>
      <c r="WAA147" s="1"/>
      <c r="WAB147" s="1"/>
      <c r="WAC147" s="1"/>
      <c r="WAD147" s="1"/>
      <c r="WAE147" s="1"/>
      <c r="WAF147" s="1"/>
      <c r="WAG147" s="1"/>
      <c r="WAH147" s="1"/>
      <c r="WAI147" s="1"/>
      <c r="WAJ147" s="1"/>
      <c r="WAK147" s="1"/>
      <c r="WAL147" s="1"/>
      <c r="WAM147" s="1"/>
      <c r="WAN147" s="1"/>
      <c r="WAO147" s="1"/>
      <c r="WAP147" s="1"/>
      <c r="WAQ147" s="1"/>
      <c r="WAR147" s="1"/>
      <c r="WAS147" s="1"/>
      <c r="WAT147" s="1"/>
      <c r="WAU147" s="1"/>
      <c r="WAV147" s="1"/>
      <c r="WAW147" s="1"/>
      <c r="WAX147" s="1"/>
      <c r="WAY147" s="1"/>
      <c r="WAZ147" s="1"/>
      <c r="WBA147" s="1"/>
      <c r="WBB147" s="1"/>
      <c r="WBC147" s="1"/>
      <c r="WBD147" s="1"/>
      <c r="WBE147" s="1"/>
      <c r="WBF147" s="1"/>
      <c r="WBG147" s="1"/>
      <c r="WBH147" s="1"/>
      <c r="WBI147" s="1"/>
      <c r="WBJ147" s="1"/>
      <c r="WBK147" s="1"/>
      <c r="WBL147" s="1"/>
      <c r="WBM147" s="1"/>
      <c r="WBN147" s="1"/>
      <c r="WBO147" s="1"/>
      <c r="WBP147" s="1"/>
      <c r="WBQ147" s="1"/>
      <c r="WBR147" s="1"/>
      <c r="WBS147" s="1"/>
      <c r="WBT147" s="1"/>
      <c r="WBU147" s="1"/>
      <c r="WBV147" s="1"/>
      <c r="WBW147" s="1"/>
      <c r="WBX147" s="1"/>
      <c r="WBY147" s="1"/>
      <c r="WBZ147" s="1"/>
      <c r="WCA147" s="1"/>
      <c r="WCB147" s="1"/>
      <c r="WCC147" s="1"/>
      <c r="WCD147" s="1"/>
      <c r="WCE147" s="1"/>
      <c r="WCF147" s="1"/>
      <c r="WCG147" s="1"/>
      <c r="WCH147" s="1"/>
      <c r="WCI147" s="1"/>
      <c r="WCJ147" s="1"/>
      <c r="WCK147" s="1"/>
      <c r="WCL147" s="1"/>
      <c r="WCM147" s="1"/>
      <c r="WCN147" s="1"/>
      <c r="WCO147" s="1"/>
      <c r="WCP147" s="1"/>
      <c r="WCQ147" s="1"/>
      <c r="WCR147" s="1"/>
      <c r="WCS147" s="1"/>
      <c r="WCT147" s="1"/>
      <c r="WCU147" s="1"/>
      <c r="WCV147" s="1"/>
      <c r="WCW147" s="1"/>
      <c r="WCX147" s="1"/>
      <c r="WCY147" s="1"/>
      <c r="WCZ147" s="1"/>
      <c r="WDA147" s="1"/>
      <c r="WDB147" s="1"/>
      <c r="WDC147" s="1"/>
      <c r="WDD147" s="1"/>
      <c r="WDE147" s="1"/>
      <c r="WDF147" s="1"/>
      <c r="WDG147" s="1"/>
      <c r="WDH147" s="1"/>
      <c r="WDI147" s="1"/>
      <c r="WDJ147" s="1"/>
      <c r="WDK147" s="1"/>
      <c r="WDL147" s="1"/>
      <c r="WDM147" s="1"/>
      <c r="WDN147" s="1"/>
      <c r="WDO147" s="1"/>
      <c r="WDP147" s="1"/>
      <c r="WDQ147" s="1"/>
      <c r="WDR147" s="1"/>
      <c r="WDS147" s="1"/>
      <c r="WDT147" s="1"/>
      <c r="WDU147" s="1"/>
      <c r="WDV147" s="1"/>
      <c r="WDW147" s="1"/>
      <c r="WDX147" s="1"/>
      <c r="WDY147" s="1"/>
      <c r="WDZ147" s="1"/>
      <c r="WEA147" s="1"/>
      <c r="WEB147" s="1"/>
      <c r="WEC147" s="1"/>
      <c r="WED147" s="1"/>
      <c r="WEE147" s="1"/>
      <c r="WEF147" s="1"/>
      <c r="WEG147" s="1"/>
      <c r="WEH147" s="1"/>
      <c r="WEI147" s="1"/>
      <c r="WEJ147" s="1"/>
      <c r="WEK147" s="1"/>
      <c r="WEL147" s="1"/>
      <c r="WEM147" s="1"/>
      <c r="WEN147" s="1"/>
      <c r="WEO147" s="1"/>
      <c r="WEP147" s="1"/>
      <c r="WEQ147" s="1"/>
      <c r="WER147" s="1"/>
      <c r="WES147" s="1"/>
      <c r="WET147" s="1"/>
      <c r="WEU147" s="1"/>
      <c r="WEV147" s="1"/>
      <c r="WEW147" s="1"/>
      <c r="WEX147" s="1"/>
      <c r="WEY147" s="1"/>
      <c r="WEZ147" s="1"/>
      <c r="WFA147" s="1"/>
      <c r="WFB147" s="1"/>
      <c r="WFC147" s="1"/>
      <c r="WFD147" s="1"/>
      <c r="WFE147" s="1"/>
      <c r="WFF147" s="1"/>
      <c r="WFG147" s="1"/>
      <c r="WFH147" s="1"/>
      <c r="WFI147" s="1"/>
      <c r="WFJ147" s="1"/>
      <c r="WFK147" s="1"/>
      <c r="WFL147" s="1"/>
      <c r="WFM147" s="1"/>
      <c r="WFN147" s="1"/>
      <c r="WFO147" s="1"/>
      <c r="WFP147" s="1"/>
      <c r="WFQ147" s="1"/>
      <c r="WFR147" s="1"/>
      <c r="WFS147" s="1"/>
      <c r="WFT147" s="1"/>
      <c r="WFU147" s="1"/>
      <c r="WFV147" s="1"/>
      <c r="WFW147" s="1"/>
      <c r="WFX147" s="1"/>
      <c r="WFY147" s="1"/>
      <c r="WFZ147" s="1"/>
      <c r="WGA147" s="1"/>
      <c r="WGB147" s="1"/>
      <c r="WGC147" s="1"/>
      <c r="WGD147" s="1"/>
      <c r="WGE147" s="1"/>
      <c r="WGF147" s="1"/>
      <c r="WGG147" s="1"/>
      <c r="WGH147" s="1"/>
      <c r="WGI147" s="1"/>
      <c r="WGJ147" s="1"/>
      <c r="WGK147" s="1"/>
      <c r="WGL147" s="1"/>
      <c r="WGM147" s="1"/>
      <c r="WGN147" s="1"/>
      <c r="WGO147" s="1"/>
      <c r="WGP147" s="1"/>
      <c r="WGQ147" s="1"/>
      <c r="WGR147" s="1"/>
      <c r="WGS147" s="1"/>
      <c r="WGT147" s="1"/>
      <c r="WGU147" s="1"/>
      <c r="WGV147" s="1"/>
      <c r="WGW147" s="1"/>
      <c r="WGX147" s="1"/>
      <c r="WGY147" s="1"/>
      <c r="WGZ147" s="1"/>
      <c r="WHA147" s="1"/>
      <c r="WHB147" s="1"/>
      <c r="WHC147" s="1"/>
      <c r="WHD147" s="1"/>
      <c r="WHE147" s="1"/>
      <c r="WHF147" s="1"/>
      <c r="WHG147" s="1"/>
      <c r="WHH147" s="1"/>
      <c r="WHI147" s="1"/>
      <c r="WHJ147" s="1"/>
      <c r="WHK147" s="1"/>
      <c r="WHL147" s="1"/>
      <c r="WHM147" s="1"/>
      <c r="WHN147" s="1"/>
      <c r="WHO147" s="1"/>
      <c r="WHP147" s="1"/>
      <c r="WHQ147" s="1"/>
      <c r="WHR147" s="1"/>
      <c r="WHS147" s="1"/>
      <c r="WHT147" s="1"/>
      <c r="WHU147" s="1"/>
      <c r="WHV147" s="1"/>
      <c r="WHW147" s="1"/>
      <c r="WHX147" s="1"/>
      <c r="WHY147" s="1"/>
      <c r="WHZ147" s="1"/>
      <c r="WIA147" s="1"/>
      <c r="WIB147" s="1"/>
      <c r="WIC147" s="1"/>
      <c r="WID147" s="1"/>
      <c r="WIE147" s="1"/>
      <c r="WIF147" s="1"/>
      <c r="WIG147" s="1"/>
      <c r="WIH147" s="1"/>
      <c r="WII147" s="1"/>
      <c r="WIJ147" s="1"/>
      <c r="WIK147" s="1"/>
      <c r="WIL147" s="1"/>
      <c r="WIM147" s="1"/>
      <c r="WIN147" s="1"/>
      <c r="WIO147" s="1"/>
      <c r="WIP147" s="1"/>
      <c r="WIQ147" s="1"/>
      <c r="WIR147" s="1"/>
      <c r="WIS147" s="1"/>
      <c r="WIT147" s="1"/>
      <c r="WIU147" s="1"/>
      <c r="WIV147" s="1"/>
      <c r="WIW147" s="1"/>
      <c r="WIX147" s="1"/>
      <c r="WIY147" s="1"/>
      <c r="WIZ147" s="1"/>
      <c r="WJA147" s="1"/>
      <c r="WJB147" s="1"/>
      <c r="WJC147" s="1"/>
      <c r="WJD147" s="1"/>
      <c r="WJE147" s="1"/>
      <c r="WJF147" s="1"/>
      <c r="WJG147" s="1"/>
      <c r="WJH147" s="1"/>
      <c r="WJI147" s="1"/>
      <c r="WJJ147" s="1"/>
      <c r="WJK147" s="1"/>
      <c r="WJL147" s="1"/>
      <c r="WJM147" s="1"/>
      <c r="WJN147" s="1"/>
      <c r="WJO147" s="1"/>
      <c r="WJP147" s="1"/>
      <c r="WJQ147" s="1"/>
      <c r="WJR147" s="1"/>
      <c r="WJS147" s="1"/>
      <c r="WJT147" s="1"/>
      <c r="WJU147" s="1"/>
      <c r="WJV147" s="1"/>
      <c r="WJW147" s="1"/>
      <c r="WJX147" s="1"/>
      <c r="WJY147" s="1"/>
      <c r="WJZ147" s="1"/>
      <c r="WKA147" s="1"/>
      <c r="WKB147" s="1"/>
      <c r="WKC147" s="1"/>
      <c r="WKD147" s="1"/>
      <c r="WKE147" s="1"/>
      <c r="WKF147" s="1"/>
      <c r="WKG147" s="1"/>
      <c r="WKH147" s="1"/>
      <c r="WKI147" s="1"/>
      <c r="WKJ147" s="1"/>
      <c r="WKK147" s="1"/>
      <c r="WKL147" s="1"/>
      <c r="WKM147" s="1"/>
      <c r="WKN147" s="1"/>
      <c r="WKO147" s="1"/>
      <c r="WKP147" s="1"/>
      <c r="WKQ147" s="1"/>
      <c r="WKR147" s="1"/>
      <c r="WKS147" s="1"/>
      <c r="WKT147" s="1"/>
      <c r="WKU147" s="1"/>
      <c r="WKV147" s="1"/>
      <c r="WKW147" s="1"/>
      <c r="WKX147" s="1"/>
      <c r="WKY147" s="1"/>
      <c r="WKZ147" s="1"/>
      <c r="WLA147" s="1"/>
      <c r="WLB147" s="1"/>
      <c r="WLC147" s="1"/>
      <c r="WLD147" s="1"/>
      <c r="WLE147" s="1"/>
      <c r="WLF147" s="1"/>
      <c r="WLG147" s="1"/>
      <c r="WLH147" s="1"/>
      <c r="WLI147" s="1"/>
      <c r="WLJ147" s="1"/>
      <c r="WLK147" s="1"/>
      <c r="WLL147" s="1"/>
      <c r="WLM147" s="1"/>
      <c r="WLN147" s="1"/>
      <c r="WLO147" s="1"/>
      <c r="WLP147" s="1"/>
      <c r="WLQ147" s="1"/>
      <c r="WLR147" s="1"/>
      <c r="WLS147" s="1"/>
      <c r="WLT147" s="1"/>
      <c r="WLU147" s="1"/>
      <c r="WLV147" s="1"/>
      <c r="WLW147" s="1"/>
      <c r="WLX147" s="1"/>
      <c r="WLY147" s="1"/>
      <c r="WLZ147" s="1"/>
      <c r="WMA147" s="1"/>
      <c r="WMB147" s="1"/>
      <c r="WMC147" s="1"/>
      <c r="WMD147" s="1"/>
      <c r="WME147" s="1"/>
      <c r="WMF147" s="1"/>
      <c r="WMG147" s="1"/>
      <c r="WMH147" s="1"/>
      <c r="WMI147" s="1"/>
      <c r="WMJ147" s="1"/>
      <c r="WMK147" s="1"/>
      <c r="WML147" s="1"/>
      <c r="WMM147" s="1"/>
      <c r="WMN147" s="1"/>
      <c r="WMO147" s="1"/>
      <c r="WMP147" s="1"/>
      <c r="WMQ147" s="1"/>
      <c r="WMR147" s="1"/>
      <c r="WMS147" s="1"/>
      <c r="WMT147" s="1"/>
      <c r="WMU147" s="1"/>
      <c r="WMV147" s="1"/>
      <c r="WMW147" s="1"/>
      <c r="WMX147" s="1"/>
      <c r="WMY147" s="1"/>
      <c r="WMZ147" s="1"/>
      <c r="WNA147" s="1"/>
      <c r="WNB147" s="1"/>
      <c r="WNC147" s="1"/>
      <c r="WND147" s="1"/>
      <c r="WNE147" s="1"/>
      <c r="WNF147" s="1"/>
      <c r="WNG147" s="1"/>
      <c r="WNH147" s="1"/>
      <c r="WNI147" s="1"/>
      <c r="WNJ147" s="1"/>
      <c r="WNK147" s="1"/>
      <c r="WNL147" s="1"/>
      <c r="WNM147" s="1"/>
      <c r="WNN147" s="1"/>
      <c r="WNO147" s="1"/>
      <c r="WNP147" s="1"/>
      <c r="WNQ147" s="1"/>
      <c r="WNR147" s="1"/>
      <c r="WNS147" s="1"/>
      <c r="WNT147" s="1"/>
      <c r="WNU147" s="1"/>
      <c r="WNV147" s="1"/>
      <c r="WNW147" s="1"/>
      <c r="WNX147" s="1"/>
      <c r="WNY147" s="1"/>
      <c r="WNZ147" s="1"/>
      <c r="WOA147" s="1"/>
      <c r="WOB147" s="1"/>
      <c r="WOC147" s="1"/>
      <c r="WOD147" s="1"/>
      <c r="WOE147" s="1"/>
      <c r="WOF147" s="1"/>
      <c r="WOG147" s="1"/>
      <c r="WOH147" s="1"/>
      <c r="WOI147" s="1"/>
      <c r="WOJ147" s="1"/>
      <c r="WOK147" s="1"/>
      <c r="WOL147" s="1"/>
      <c r="WOM147" s="1"/>
      <c r="WON147" s="1"/>
      <c r="WOO147" s="1"/>
      <c r="WOP147" s="1"/>
      <c r="WOQ147" s="1"/>
      <c r="WOR147" s="1"/>
      <c r="WOS147" s="1"/>
      <c r="WOT147" s="1"/>
      <c r="WOU147" s="1"/>
      <c r="WOV147" s="1"/>
      <c r="WOW147" s="1"/>
      <c r="WOX147" s="1"/>
      <c r="WOY147" s="1"/>
      <c r="WOZ147" s="1"/>
      <c r="WPA147" s="1"/>
      <c r="WPB147" s="1"/>
      <c r="WPC147" s="1"/>
      <c r="WPD147" s="1"/>
      <c r="WPE147" s="1"/>
      <c r="WPF147" s="1"/>
      <c r="WPG147" s="1"/>
      <c r="WPH147" s="1"/>
      <c r="WPI147" s="1"/>
      <c r="WPJ147" s="1"/>
      <c r="WPK147" s="1"/>
      <c r="WPL147" s="1"/>
      <c r="WPM147" s="1"/>
      <c r="WPN147" s="1"/>
      <c r="WPO147" s="1"/>
      <c r="WPP147" s="1"/>
      <c r="WPQ147" s="1"/>
      <c r="WPR147" s="1"/>
      <c r="WPS147" s="1"/>
      <c r="WPT147" s="1"/>
      <c r="WPU147" s="1"/>
      <c r="WPV147" s="1"/>
      <c r="WPW147" s="1"/>
      <c r="WPX147" s="1"/>
      <c r="WPY147" s="1"/>
      <c r="WPZ147" s="1"/>
      <c r="WQA147" s="1"/>
      <c r="WQB147" s="1"/>
      <c r="WQC147" s="1"/>
      <c r="WQD147" s="1"/>
      <c r="WQE147" s="1"/>
      <c r="WQF147" s="1"/>
      <c r="WQG147" s="1"/>
      <c r="WQH147" s="1"/>
      <c r="WQI147" s="1"/>
      <c r="WQJ147" s="1"/>
      <c r="WQK147" s="1"/>
      <c r="WQL147" s="1"/>
      <c r="WQM147" s="1"/>
      <c r="WQN147" s="1"/>
      <c r="WQO147" s="1"/>
      <c r="WQP147" s="1"/>
      <c r="WQQ147" s="1"/>
      <c r="WQR147" s="1"/>
      <c r="WQS147" s="1"/>
      <c r="WQT147" s="1"/>
      <c r="WQU147" s="1"/>
      <c r="WQV147" s="1"/>
      <c r="WQW147" s="1"/>
      <c r="WQX147" s="1"/>
      <c r="WQY147" s="1"/>
      <c r="WQZ147" s="1"/>
      <c r="WRA147" s="1"/>
      <c r="WRB147" s="1"/>
      <c r="WRC147" s="1"/>
      <c r="WRD147" s="1"/>
      <c r="WRE147" s="1"/>
      <c r="WRF147" s="1"/>
      <c r="WRG147" s="1"/>
      <c r="WRH147" s="1"/>
      <c r="WRI147" s="1"/>
      <c r="WRJ147" s="1"/>
      <c r="WRK147" s="1"/>
      <c r="WRL147" s="1"/>
      <c r="WRM147" s="1"/>
      <c r="WRN147" s="1"/>
      <c r="WRO147" s="1"/>
      <c r="WRP147" s="1"/>
      <c r="WRQ147" s="1"/>
      <c r="WRR147" s="1"/>
      <c r="WRS147" s="1"/>
      <c r="WRT147" s="1"/>
      <c r="WRU147" s="1"/>
      <c r="WRV147" s="1"/>
      <c r="WRW147" s="1"/>
      <c r="WRX147" s="1"/>
      <c r="WRY147" s="1"/>
      <c r="WRZ147" s="1"/>
      <c r="WSA147" s="1"/>
      <c r="WSB147" s="1"/>
      <c r="WSC147" s="1"/>
      <c r="WSD147" s="1"/>
      <c r="WSE147" s="1"/>
      <c r="WSF147" s="1"/>
      <c r="WSG147" s="1"/>
      <c r="WSH147" s="1"/>
      <c r="WSI147" s="1"/>
      <c r="WSJ147" s="1"/>
      <c r="WSK147" s="1"/>
      <c r="WSL147" s="1"/>
      <c r="WSM147" s="1"/>
      <c r="WSN147" s="1"/>
      <c r="WSO147" s="1"/>
      <c r="WSP147" s="1"/>
      <c r="WSQ147" s="1"/>
      <c r="WSR147" s="1"/>
      <c r="WSS147" s="1"/>
      <c r="WST147" s="1"/>
      <c r="WSU147" s="1"/>
      <c r="WSV147" s="1"/>
      <c r="WSW147" s="1"/>
      <c r="WSX147" s="1"/>
      <c r="WSY147" s="1"/>
      <c r="WSZ147" s="1"/>
      <c r="WTA147" s="1"/>
      <c r="WTB147" s="1"/>
      <c r="WTC147" s="1"/>
      <c r="WTD147" s="1"/>
      <c r="WTE147" s="1"/>
      <c r="WTF147" s="1"/>
      <c r="WTG147" s="1"/>
      <c r="WTH147" s="1"/>
      <c r="WTI147" s="1"/>
      <c r="WTJ147" s="1"/>
      <c r="WTK147" s="1"/>
      <c r="WTL147" s="1"/>
      <c r="WTM147" s="1"/>
      <c r="WTN147" s="1"/>
      <c r="WTO147" s="1"/>
      <c r="WTP147" s="1"/>
      <c r="WTQ147" s="1"/>
      <c r="WTR147" s="1"/>
      <c r="WTS147" s="1"/>
      <c r="WTT147" s="1"/>
      <c r="WTU147" s="1"/>
      <c r="WTV147" s="1"/>
      <c r="WTW147" s="1"/>
      <c r="WTX147" s="1"/>
      <c r="WTY147" s="1"/>
      <c r="WTZ147" s="1"/>
      <c r="WUA147" s="1"/>
      <c r="WUB147" s="1"/>
      <c r="WUC147" s="1"/>
      <c r="WUD147" s="1"/>
      <c r="WUE147" s="1"/>
      <c r="WUF147" s="1"/>
      <c r="WUG147" s="1"/>
      <c r="WUH147" s="1"/>
      <c r="WUI147" s="1"/>
      <c r="WUJ147" s="1"/>
      <c r="WUK147" s="1"/>
      <c r="WUL147" s="1"/>
      <c r="WUM147" s="1"/>
      <c r="WUN147" s="1"/>
      <c r="WUO147" s="1"/>
      <c r="WUP147" s="1"/>
      <c r="WUQ147" s="1"/>
      <c r="WUR147" s="1"/>
      <c r="WUS147" s="1"/>
      <c r="WUT147" s="1"/>
      <c r="WUU147" s="1"/>
      <c r="WUV147" s="1"/>
      <c r="WUW147" s="1"/>
      <c r="WUX147" s="1"/>
      <c r="WUY147" s="1"/>
      <c r="WUZ147" s="1"/>
      <c r="WVA147" s="1"/>
      <c r="WVB147" s="1"/>
      <c r="WVC147" s="1"/>
      <c r="WVD147" s="1"/>
      <c r="WVE147" s="1"/>
      <c r="WVF147" s="1"/>
      <c r="WVG147" s="1"/>
      <c r="WVH147" s="1"/>
      <c r="WVI147" s="1"/>
      <c r="WVJ147" s="1"/>
      <c r="WVK147" s="1"/>
      <c r="WVL147" s="1"/>
      <c r="WVM147" s="1"/>
      <c r="WVN147" s="1"/>
      <c r="WVO147" s="1"/>
      <c r="WVP147" s="1"/>
      <c r="WVQ147" s="1"/>
    </row>
    <row r="149" spans="1:16137" s="4" customFormat="1" ht="14.25">
      <c r="A149" s="1"/>
      <c r="B149" s="69" t="s">
        <v>4030</v>
      </c>
      <c r="C149" s="70"/>
      <c r="D149" s="1"/>
      <c r="E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c r="AMK149" s="1"/>
      <c r="AML149" s="1"/>
      <c r="AMM149" s="1"/>
      <c r="AMN149" s="1"/>
      <c r="AMO149" s="1"/>
      <c r="AMP149" s="1"/>
      <c r="AMQ149" s="1"/>
      <c r="AMR149" s="1"/>
      <c r="AMS149" s="1"/>
      <c r="AMT149" s="1"/>
      <c r="AMU149" s="1"/>
      <c r="AMV149" s="1"/>
      <c r="AMW149" s="1"/>
      <c r="AMX149" s="1"/>
      <c r="AMY149" s="1"/>
      <c r="AMZ149" s="1"/>
      <c r="ANA149" s="1"/>
      <c r="ANB149" s="1"/>
      <c r="ANC149" s="1"/>
      <c r="AND149" s="1"/>
      <c r="ANE149" s="1"/>
      <c r="ANF149" s="1"/>
      <c r="ANG149" s="1"/>
      <c r="ANH149" s="1"/>
      <c r="ANI149" s="1"/>
      <c r="ANJ149" s="1"/>
      <c r="ANK149" s="1"/>
      <c r="ANL149" s="1"/>
      <c r="ANM149" s="1"/>
      <c r="ANN149" s="1"/>
      <c r="ANO149" s="1"/>
      <c r="ANP149" s="1"/>
      <c r="ANQ149" s="1"/>
      <c r="ANR149" s="1"/>
      <c r="ANS149" s="1"/>
      <c r="ANT149" s="1"/>
      <c r="ANU149" s="1"/>
      <c r="ANV149" s="1"/>
      <c r="ANW149" s="1"/>
      <c r="ANX149" s="1"/>
      <c r="ANY149" s="1"/>
      <c r="ANZ149" s="1"/>
      <c r="AOA149" s="1"/>
      <c r="AOB149" s="1"/>
      <c r="AOC149" s="1"/>
      <c r="AOD149" s="1"/>
      <c r="AOE149" s="1"/>
      <c r="AOF149" s="1"/>
      <c r="AOG149" s="1"/>
      <c r="AOH149" s="1"/>
      <c r="AOI149" s="1"/>
      <c r="AOJ149" s="1"/>
      <c r="AOK149" s="1"/>
      <c r="AOL149" s="1"/>
      <c r="AOM149" s="1"/>
      <c r="AON149" s="1"/>
      <c r="AOO149" s="1"/>
      <c r="AOP149" s="1"/>
      <c r="AOQ149" s="1"/>
      <c r="AOR149" s="1"/>
      <c r="AOS149" s="1"/>
      <c r="AOT149" s="1"/>
      <c r="AOU149" s="1"/>
      <c r="AOV149" s="1"/>
      <c r="AOW149" s="1"/>
      <c r="AOX149" s="1"/>
      <c r="AOY149" s="1"/>
      <c r="AOZ149" s="1"/>
      <c r="APA149" s="1"/>
      <c r="APB149" s="1"/>
      <c r="APC149" s="1"/>
      <c r="APD149" s="1"/>
      <c r="APE149" s="1"/>
      <c r="APF149" s="1"/>
      <c r="APG149" s="1"/>
      <c r="APH149" s="1"/>
      <c r="API149" s="1"/>
      <c r="APJ149" s="1"/>
      <c r="APK149" s="1"/>
      <c r="APL149" s="1"/>
      <c r="APM149" s="1"/>
      <c r="APN149" s="1"/>
      <c r="APO149" s="1"/>
      <c r="APP149" s="1"/>
      <c r="APQ149" s="1"/>
      <c r="APR149" s="1"/>
      <c r="APS149" s="1"/>
      <c r="APT149" s="1"/>
      <c r="APU149" s="1"/>
      <c r="APV149" s="1"/>
      <c r="APW149" s="1"/>
      <c r="APX149" s="1"/>
      <c r="APY149" s="1"/>
      <c r="APZ149" s="1"/>
      <c r="AQA149" s="1"/>
      <c r="AQB149" s="1"/>
      <c r="AQC149" s="1"/>
      <c r="AQD149" s="1"/>
      <c r="AQE149" s="1"/>
      <c r="AQF149" s="1"/>
      <c r="AQG149" s="1"/>
      <c r="AQH149" s="1"/>
      <c r="AQI149" s="1"/>
      <c r="AQJ149" s="1"/>
      <c r="AQK149" s="1"/>
      <c r="AQL149" s="1"/>
      <c r="AQM149" s="1"/>
      <c r="AQN149" s="1"/>
      <c r="AQO149" s="1"/>
      <c r="AQP149" s="1"/>
      <c r="AQQ149" s="1"/>
      <c r="AQR149" s="1"/>
      <c r="AQS149" s="1"/>
      <c r="AQT149" s="1"/>
      <c r="AQU149" s="1"/>
      <c r="AQV149" s="1"/>
      <c r="AQW149" s="1"/>
      <c r="AQX149" s="1"/>
      <c r="AQY149" s="1"/>
      <c r="AQZ149" s="1"/>
      <c r="ARA149" s="1"/>
      <c r="ARB149" s="1"/>
      <c r="ARC149" s="1"/>
      <c r="ARD149" s="1"/>
      <c r="ARE149" s="1"/>
      <c r="ARF149" s="1"/>
      <c r="ARG149" s="1"/>
      <c r="ARH149" s="1"/>
      <c r="ARI149" s="1"/>
      <c r="ARJ149" s="1"/>
      <c r="ARK149" s="1"/>
      <c r="ARL149" s="1"/>
      <c r="ARM149" s="1"/>
      <c r="ARN149" s="1"/>
      <c r="ARO149" s="1"/>
      <c r="ARP149" s="1"/>
      <c r="ARQ149" s="1"/>
      <c r="ARR149" s="1"/>
      <c r="ARS149" s="1"/>
      <c r="ART149" s="1"/>
      <c r="ARU149" s="1"/>
      <c r="ARV149" s="1"/>
      <c r="ARW149" s="1"/>
      <c r="ARX149" s="1"/>
      <c r="ARY149" s="1"/>
      <c r="ARZ149" s="1"/>
      <c r="ASA149" s="1"/>
      <c r="ASB149" s="1"/>
      <c r="ASC149" s="1"/>
      <c r="ASD149" s="1"/>
      <c r="ASE149" s="1"/>
      <c r="ASF149" s="1"/>
      <c r="ASG149" s="1"/>
      <c r="ASH149" s="1"/>
      <c r="ASI149" s="1"/>
      <c r="ASJ149" s="1"/>
      <c r="ASK149" s="1"/>
      <c r="ASL149" s="1"/>
      <c r="ASM149" s="1"/>
      <c r="ASN149" s="1"/>
      <c r="ASO149" s="1"/>
      <c r="ASP149" s="1"/>
      <c r="ASQ149" s="1"/>
      <c r="ASR149" s="1"/>
      <c r="ASS149" s="1"/>
      <c r="AST149" s="1"/>
      <c r="ASU149" s="1"/>
      <c r="ASV149" s="1"/>
      <c r="ASW149" s="1"/>
      <c r="ASX149" s="1"/>
      <c r="ASY149" s="1"/>
      <c r="ASZ149" s="1"/>
      <c r="ATA149" s="1"/>
      <c r="ATB149" s="1"/>
      <c r="ATC149" s="1"/>
      <c r="ATD149" s="1"/>
      <c r="ATE149" s="1"/>
      <c r="ATF149" s="1"/>
      <c r="ATG149" s="1"/>
      <c r="ATH149" s="1"/>
      <c r="ATI149" s="1"/>
      <c r="ATJ149" s="1"/>
      <c r="ATK149" s="1"/>
      <c r="ATL149" s="1"/>
      <c r="ATM149" s="1"/>
      <c r="ATN149" s="1"/>
      <c r="ATO149" s="1"/>
      <c r="ATP149" s="1"/>
      <c r="ATQ149" s="1"/>
      <c r="ATR149" s="1"/>
      <c r="ATS149" s="1"/>
      <c r="ATT149" s="1"/>
      <c r="ATU149" s="1"/>
      <c r="ATV149" s="1"/>
      <c r="ATW149" s="1"/>
      <c r="ATX149" s="1"/>
      <c r="ATY149" s="1"/>
      <c r="ATZ149" s="1"/>
      <c r="AUA149" s="1"/>
      <c r="AUB149" s="1"/>
      <c r="AUC149" s="1"/>
      <c r="AUD149" s="1"/>
      <c r="AUE149" s="1"/>
      <c r="AUF149" s="1"/>
      <c r="AUG149" s="1"/>
      <c r="AUH149" s="1"/>
      <c r="AUI149" s="1"/>
      <c r="AUJ149" s="1"/>
      <c r="AUK149" s="1"/>
      <c r="AUL149" s="1"/>
      <c r="AUM149" s="1"/>
      <c r="AUN149" s="1"/>
      <c r="AUO149" s="1"/>
      <c r="AUP149" s="1"/>
      <c r="AUQ149" s="1"/>
      <c r="AUR149" s="1"/>
      <c r="AUS149" s="1"/>
      <c r="AUT149" s="1"/>
      <c r="AUU149" s="1"/>
      <c r="AUV149" s="1"/>
      <c r="AUW149" s="1"/>
      <c r="AUX149" s="1"/>
      <c r="AUY149" s="1"/>
      <c r="AUZ149" s="1"/>
      <c r="AVA149" s="1"/>
      <c r="AVB149" s="1"/>
      <c r="AVC149" s="1"/>
      <c r="AVD149" s="1"/>
      <c r="AVE149" s="1"/>
      <c r="AVF149" s="1"/>
      <c r="AVG149" s="1"/>
      <c r="AVH149" s="1"/>
      <c r="AVI149" s="1"/>
      <c r="AVJ149" s="1"/>
      <c r="AVK149" s="1"/>
      <c r="AVL149" s="1"/>
      <c r="AVM149" s="1"/>
      <c r="AVN149" s="1"/>
      <c r="AVO149" s="1"/>
      <c r="AVP149" s="1"/>
      <c r="AVQ149" s="1"/>
      <c r="AVR149" s="1"/>
      <c r="AVS149" s="1"/>
      <c r="AVT149" s="1"/>
      <c r="AVU149" s="1"/>
      <c r="AVV149" s="1"/>
      <c r="AVW149" s="1"/>
      <c r="AVX149" s="1"/>
      <c r="AVY149" s="1"/>
      <c r="AVZ149" s="1"/>
      <c r="AWA149" s="1"/>
      <c r="AWB149" s="1"/>
      <c r="AWC149" s="1"/>
      <c r="AWD149" s="1"/>
      <c r="AWE149" s="1"/>
      <c r="AWF149" s="1"/>
      <c r="AWG149" s="1"/>
      <c r="AWH149" s="1"/>
      <c r="AWI149" s="1"/>
      <c r="AWJ149" s="1"/>
      <c r="AWK149" s="1"/>
      <c r="AWL149" s="1"/>
      <c r="AWM149" s="1"/>
      <c r="AWN149" s="1"/>
      <c r="AWO149" s="1"/>
      <c r="AWP149" s="1"/>
      <c r="AWQ149" s="1"/>
      <c r="AWR149" s="1"/>
      <c r="AWS149" s="1"/>
      <c r="AWT149" s="1"/>
      <c r="AWU149" s="1"/>
      <c r="AWV149" s="1"/>
      <c r="AWW149" s="1"/>
      <c r="AWX149" s="1"/>
      <c r="AWY149" s="1"/>
      <c r="AWZ149" s="1"/>
      <c r="AXA149" s="1"/>
      <c r="AXB149" s="1"/>
      <c r="AXC149" s="1"/>
      <c r="AXD149" s="1"/>
      <c r="AXE149" s="1"/>
      <c r="AXF149" s="1"/>
      <c r="AXG149" s="1"/>
      <c r="AXH149" s="1"/>
      <c r="AXI149" s="1"/>
      <c r="AXJ149" s="1"/>
      <c r="AXK149" s="1"/>
      <c r="AXL149" s="1"/>
      <c r="AXM149" s="1"/>
      <c r="AXN149" s="1"/>
      <c r="AXO149" s="1"/>
      <c r="AXP149" s="1"/>
      <c r="AXQ149" s="1"/>
      <c r="AXR149" s="1"/>
      <c r="AXS149" s="1"/>
      <c r="AXT149" s="1"/>
      <c r="AXU149" s="1"/>
      <c r="AXV149" s="1"/>
      <c r="AXW149" s="1"/>
      <c r="AXX149" s="1"/>
      <c r="AXY149" s="1"/>
      <c r="AXZ149" s="1"/>
      <c r="AYA149" s="1"/>
      <c r="AYB149" s="1"/>
      <c r="AYC149" s="1"/>
      <c r="AYD149" s="1"/>
      <c r="AYE149" s="1"/>
      <c r="AYF149" s="1"/>
      <c r="AYG149" s="1"/>
      <c r="AYH149" s="1"/>
      <c r="AYI149" s="1"/>
      <c r="AYJ149" s="1"/>
      <c r="AYK149" s="1"/>
      <c r="AYL149" s="1"/>
      <c r="AYM149" s="1"/>
      <c r="AYN149" s="1"/>
      <c r="AYO149" s="1"/>
      <c r="AYP149" s="1"/>
      <c r="AYQ149" s="1"/>
      <c r="AYR149" s="1"/>
      <c r="AYS149" s="1"/>
      <c r="AYT149" s="1"/>
      <c r="AYU149" s="1"/>
      <c r="AYV149" s="1"/>
      <c r="AYW149" s="1"/>
      <c r="AYX149" s="1"/>
      <c r="AYY149" s="1"/>
      <c r="AYZ149" s="1"/>
      <c r="AZA149" s="1"/>
      <c r="AZB149" s="1"/>
      <c r="AZC149" s="1"/>
      <c r="AZD149" s="1"/>
      <c r="AZE149" s="1"/>
      <c r="AZF149" s="1"/>
      <c r="AZG149" s="1"/>
      <c r="AZH149" s="1"/>
      <c r="AZI149" s="1"/>
      <c r="AZJ149" s="1"/>
      <c r="AZK149" s="1"/>
      <c r="AZL149" s="1"/>
      <c r="AZM149" s="1"/>
      <c r="AZN149" s="1"/>
      <c r="AZO149" s="1"/>
      <c r="AZP149" s="1"/>
      <c r="AZQ149" s="1"/>
      <c r="AZR149" s="1"/>
      <c r="AZS149" s="1"/>
      <c r="AZT149" s="1"/>
      <c r="AZU149" s="1"/>
      <c r="AZV149" s="1"/>
      <c r="AZW149" s="1"/>
      <c r="AZX149" s="1"/>
      <c r="AZY149" s="1"/>
      <c r="AZZ149" s="1"/>
      <c r="BAA149" s="1"/>
      <c r="BAB149" s="1"/>
      <c r="BAC149" s="1"/>
      <c r="BAD149" s="1"/>
      <c r="BAE149" s="1"/>
      <c r="BAF149" s="1"/>
      <c r="BAG149" s="1"/>
      <c r="BAH149" s="1"/>
      <c r="BAI149" s="1"/>
      <c r="BAJ149" s="1"/>
      <c r="BAK149" s="1"/>
      <c r="BAL149" s="1"/>
      <c r="BAM149" s="1"/>
      <c r="BAN149" s="1"/>
      <c r="BAO149" s="1"/>
      <c r="BAP149" s="1"/>
      <c r="BAQ149" s="1"/>
      <c r="BAR149" s="1"/>
      <c r="BAS149" s="1"/>
      <c r="BAT149" s="1"/>
      <c r="BAU149" s="1"/>
      <c r="BAV149" s="1"/>
      <c r="BAW149" s="1"/>
      <c r="BAX149" s="1"/>
      <c r="BAY149" s="1"/>
      <c r="BAZ149" s="1"/>
      <c r="BBA149" s="1"/>
      <c r="BBB149" s="1"/>
      <c r="BBC149" s="1"/>
      <c r="BBD149" s="1"/>
      <c r="BBE149" s="1"/>
      <c r="BBF149" s="1"/>
      <c r="BBG149" s="1"/>
      <c r="BBH149" s="1"/>
      <c r="BBI149" s="1"/>
      <c r="BBJ149" s="1"/>
      <c r="BBK149" s="1"/>
      <c r="BBL149" s="1"/>
      <c r="BBM149" s="1"/>
      <c r="BBN149" s="1"/>
      <c r="BBO149" s="1"/>
      <c r="BBP149" s="1"/>
      <c r="BBQ149" s="1"/>
      <c r="BBR149" s="1"/>
      <c r="BBS149" s="1"/>
      <c r="BBT149" s="1"/>
      <c r="BBU149" s="1"/>
      <c r="BBV149" s="1"/>
      <c r="BBW149" s="1"/>
      <c r="BBX149" s="1"/>
      <c r="BBY149" s="1"/>
      <c r="BBZ149" s="1"/>
      <c r="BCA149" s="1"/>
      <c r="BCB149" s="1"/>
      <c r="BCC149" s="1"/>
      <c r="BCD149" s="1"/>
      <c r="BCE149" s="1"/>
      <c r="BCF149" s="1"/>
      <c r="BCG149" s="1"/>
      <c r="BCH149" s="1"/>
      <c r="BCI149" s="1"/>
      <c r="BCJ149" s="1"/>
      <c r="BCK149" s="1"/>
      <c r="BCL149" s="1"/>
      <c r="BCM149" s="1"/>
      <c r="BCN149" s="1"/>
      <c r="BCO149" s="1"/>
      <c r="BCP149" s="1"/>
      <c r="BCQ149" s="1"/>
      <c r="BCR149" s="1"/>
      <c r="BCS149" s="1"/>
      <c r="BCT149" s="1"/>
      <c r="BCU149" s="1"/>
      <c r="BCV149" s="1"/>
      <c r="BCW149" s="1"/>
      <c r="BCX149" s="1"/>
      <c r="BCY149" s="1"/>
      <c r="BCZ149" s="1"/>
      <c r="BDA149" s="1"/>
      <c r="BDB149" s="1"/>
      <c r="BDC149" s="1"/>
      <c r="BDD149" s="1"/>
      <c r="BDE149" s="1"/>
      <c r="BDF149" s="1"/>
      <c r="BDG149" s="1"/>
      <c r="BDH149" s="1"/>
      <c r="BDI149" s="1"/>
      <c r="BDJ149" s="1"/>
      <c r="BDK149" s="1"/>
      <c r="BDL149" s="1"/>
      <c r="BDM149" s="1"/>
      <c r="BDN149" s="1"/>
      <c r="BDO149" s="1"/>
      <c r="BDP149" s="1"/>
      <c r="BDQ149" s="1"/>
      <c r="BDR149" s="1"/>
      <c r="BDS149" s="1"/>
      <c r="BDT149" s="1"/>
      <c r="BDU149" s="1"/>
      <c r="BDV149" s="1"/>
      <c r="BDW149" s="1"/>
      <c r="BDX149" s="1"/>
      <c r="BDY149" s="1"/>
      <c r="BDZ149" s="1"/>
      <c r="BEA149" s="1"/>
      <c r="BEB149" s="1"/>
      <c r="BEC149" s="1"/>
      <c r="BED149" s="1"/>
      <c r="BEE149" s="1"/>
      <c r="BEF149" s="1"/>
      <c r="BEG149" s="1"/>
      <c r="BEH149" s="1"/>
      <c r="BEI149" s="1"/>
      <c r="BEJ149" s="1"/>
      <c r="BEK149" s="1"/>
      <c r="BEL149" s="1"/>
      <c r="BEM149" s="1"/>
      <c r="BEN149" s="1"/>
      <c r="BEO149" s="1"/>
      <c r="BEP149" s="1"/>
      <c r="BEQ149" s="1"/>
      <c r="BER149" s="1"/>
      <c r="BES149" s="1"/>
      <c r="BET149" s="1"/>
      <c r="BEU149" s="1"/>
      <c r="BEV149" s="1"/>
      <c r="BEW149" s="1"/>
      <c r="BEX149" s="1"/>
      <c r="BEY149" s="1"/>
      <c r="BEZ149" s="1"/>
      <c r="BFA149" s="1"/>
      <c r="BFB149" s="1"/>
      <c r="BFC149" s="1"/>
      <c r="BFD149" s="1"/>
      <c r="BFE149" s="1"/>
      <c r="BFF149" s="1"/>
      <c r="BFG149" s="1"/>
      <c r="BFH149" s="1"/>
      <c r="BFI149" s="1"/>
      <c r="BFJ149" s="1"/>
      <c r="BFK149" s="1"/>
      <c r="BFL149" s="1"/>
      <c r="BFM149" s="1"/>
      <c r="BFN149" s="1"/>
      <c r="BFO149" s="1"/>
      <c r="BFP149" s="1"/>
      <c r="BFQ149" s="1"/>
      <c r="BFR149" s="1"/>
      <c r="BFS149" s="1"/>
      <c r="BFT149" s="1"/>
      <c r="BFU149" s="1"/>
      <c r="BFV149" s="1"/>
      <c r="BFW149" s="1"/>
      <c r="BFX149" s="1"/>
      <c r="BFY149" s="1"/>
      <c r="BFZ149" s="1"/>
      <c r="BGA149" s="1"/>
      <c r="BGB149" s="1"/>
      <c r="BGC149" s="1"/>
      <c r="BGD149" s="1"/>
      <c r="BGE149" s="1"/>
      <c r="BGF149" s="1"/>
      <c r="BGG149" s="1"/>
      <c r="BGH149" s="1"/>
      <c r="BGI149" s="1"/>
      <c r="BGJ149" s="1"/>
      <c r="BGK149" s="1"/>
      <c r="BGL149" s="1"/>
      <c r="BGM149" s="1"/>
      <c r="BGN149" s="1"/>
      <c r="BGO149" s="1"/>
      <c r="BGP149" s="1"/>
      <c r="BGQ149" s="1"/>
      <c r="BGR149" s="1"/>
      <c r="BGS149" s="1"/>
      <c r="BGT149" s="1"/>
      <c r="BGU149" s="1"/>
      <c r="BGV149" s="1"/>
      <c r="BGW149" s="1"/>
      <c r="BGX149" s="1"/>
      <c r="BGY149" s="1"/>
      <c r="BGZ149" s="1"/>
      <c r="BHA149" s="1"/>
      <c r="BHB149" s="1"/>
      <c r="BHC149" s="1"/>
      <c r="BHD149" s="1"/>
      <c r="BHE149" s="1"/>
      <c r="BHF149" s="1"/>
      <c r="BHG149" s="1"/>
      <c r="BHH149" s="1"/>
      <c r="BHI149" s="1"/>
      <c r="BHJ149" s="1"/>
      <c r="BHK149" s="1"/>
      <c r="BHL149" s="1"/>
      <c r="BHM149" s="1"/>
      <c r="BHN149" s="1"/>
      <c r="BHO149" s="1"/>
      <c r="BHP149" s="1"/>
      <c r="BHQ149" s="1"/>
      <c r="BHR149" s="1"/>
      <c r="BHS149" s="1"/>
      <c r="BHT149" s="1"/>
      <c r="BHU149" s="1"/>
      <c r="BHV149" s="1"/>
      <c r="BHW149" s="1"/>
      <c r="BHX149" s="1"/>
      <c r="BHY149" s="1"/>
      <c r="BHZ149" s="1"/>
      <c r="BIA149" s="1"/>
      <c r="BIB149" s="1"/>
      <c r="BIC149" s="1"/>
      <c r="BID149" s="1"/>
      <c r="BIE149" s="1"/>
      <c r="BIF149" s="1"/>
      <c r="BIG149" s="1"/>
      <c r="BIH149" s="1"/>
      <c r="BII149" s="1"/>
      <c r="BIJ149" s="1"/>
      <c r="BIK149" s="1"/>
      <c r="BIL149" s="1"/>
      <c r="BIM149" s="1"/>
      <c r="BIN149" s="1"/>
      <c r="BIO149" s="1"/>
      <c r="BIP149" s="1"/>
      <c r="BIQ149" s="1"/>
      <c r="BIR149" s="1"/>
      <c r="BIS149" s="1"/>
      <c r="BIT149" s="1"/>
      <c r="BIU149" s="1"/>
      <c r="BIV149" s="1"/>
      <c r="BIW149" s="1"/>
      <c r="BIX149" s="1"/>
      <c r="BIY149" s="1"/>
      <c r="BIZ149" s="1"/>
      <c r="BJA149" s="1"/>
      <c r="BJB149" s="1"/>
      <c r="BJC149" s="1"/>
      <c r="BJD149" s="1"/>
      <c r="BJE149" s="1"/>
      <c r="BJF149" s="1"/>
      <c r="BJG149" s="1"/>
      <c r="BJH149" s="1"/>
      <c r="BJI149" s="1"/>
      <c r="BJJ149" s="1"/>
      <c r="BJK149" s="1"/>
      <c r="BJL149" s="1"/>
      <c r="BJM149" s="1"/>
      <c r="BJN149" s="1"/>
      <c r="BJO149" s="1"/>
      <c r="BJP149" s="1"/>
      <c r="BJQ149" s="1"/>
      <c r="BJR149" s="1"/>
      <c r="BJS149" s="1"/>
      <c r="BJT149" s="1"/>
      <c r="BJU149" s="1"/>
      <c r="BJV149" s="1"/>
      <c r="BJW149" s="1"/>
      <c r="BJX149" s="1"/>
      <c r="BJY149" s="1"/>
      <c r="BJZ149" s="1"/>
      <c r="BKA149" s="1"/>
      <c r="BKB149" s="1"/>
      <c r="BKC149" s="1"/>
      <c r="BKD149" s="1"/>
      <c r="BKE149" s="1"/>
      <c r="BKF149" s="1"/>
      <c r="BKG149" s="1"/>
      <c r="BKH149" s="1"/>
      <c r="BKI149" s="1"/>
      <c r="BKJ149" s="1"/>
      <c r="BKK149" s="1"/>
      <c r="BKL149" s="1"/>
      <c r="BKM149" s="1"/>
      <c r="BKN149" s="1"/>
      <c r="BKO149" s="1"/>
      <c r="BKP149" s="1"/>
      <c r="BKQ149" s="1"/>
      <c r="BKR149" s="1"/>
      <c r="BKS149" s="1"/>
      <c r="BKT149" s="1"/>
      <c r="BKU149" s="1"/>
      <c r="BKV149" s="1"/>
      <c r="BKW149" s="1"/>
      <c r="BKX149" s="1"/>
      <c r="BKY149" s="1"/>
      <c r="BKZ149" s="1"/>
      <c r="BLA149" s="1"/>
      <c r="BLB149" s="1"/>
      <c r="BLC149" s="1"/>
      <c r="BLD149" s="1"/>
      <c r="BLE149" s="1"/>
      <c r="BLF149" s="1"/>
      <c r="BLG149" s="1"/>
      <c r="BLH149" s="1"/>
      <c r="BLI149" s="1"/>
      <c r="BLJ149" s="1"/>
      <c r="BLK149" s="1"/>
      <c r="BLL149" s="1"/>
      <c r="BLM149" s="1"/>
      <c r="BLN149" s="1"/>
      <c r="BLO149" s="1"/>
      <c r="BLP149" s="1"/>
      <c r="BLQ149" s="1"/>
      <c r="BLR149" s="1"/>
      <c r="BLS149" s="1"/>
      <c r="BLT149" s="1"/>
      <c r="BLU149" s="1"/>
      <c r="BLV149" s="1"/>
      <c r="BLW149" s="1"/>
      <c r="BLX149" s="1"/>
      <c r="BLY149" s="1"/>
      <c r="BLZ149" s="1"/>
      <c r="BMA149" s="1"/>
      <c r="BMB149" s="1"/>
      <c r="BMC149" s="1"/>
      <c r="BMD149" s="1"/>
      <c r="BME149" s="1"/>
      <c r="BMF149" s="1"/>
      <c r="BMG149" s="1"/>
      <c r="BMH149" s="1"/>
      <c r="BMI149" s="1"/>
      <c r="BMJ149" s="1"/>
      <c r="BMK149" s="1"/>
      <c r="BML149" s="1"/>
      <c r="BMM149" s="1"/>
      <c r="BMN149" s="1"/>
      <c r="BMO149" s="1"/>
      <c r="BMP149" s="1"/>
      <c r="BMQ149" s="1"/>
      <c r="BMR149" s="1"/>
      <c r="BMS149" s="1"/>
      <c r="BMT149" s="1"/>
      <c r="BMU149" s="1"/>
      <c r="BMV149" s="1"/>
      <c r="BMW149" s="1"/>
      <c r="BMX149" s="1"/>
      <c r="BMY149" s="1"/>
      <c r="BMZ149" s="1"/>
      <c r="BNA149" s="1"/>
      <c r="BNB149" s="1"/>
      <c r="BNC149" s="1"/>
      <c r="BND149" s="1"/>
      <c r="BNE149" s="1"/>
      <c r="BNF149" s="1"/>
      <c r="BNG149" s="1"/>
      <c r="BNH149" s="1"/>
      <c r="BNI149" s="1"/>
      <c r="BNJ149" s="1"/>
      <c r="BNK149" s="1"/>
      <c r="BNL149" s="1"/>
      <c r="BNM149" s="1"/>
      <c r="BNN149" s="1"/>
      <c r="BNO149" s="1"/>
      <c r="BNP149" s="1"/>
      <c r="BNQ149" s="1"/>
      <c r="BNR149" s="1"/>
      <c r="BNS149" s="1"/>
      <c r="BNT149" s="1"/>
      <c r="BNU149" s="1"/>
      <c r="BNV149" s="1"/>
      <c r="BNW149" s="1"/>
      <c r="BNX149" s="1"/>
      <c r="BNY149" s="1"/>
      <c r="BNZ149" s="1"/>
      <c r="BOA149" s="1"/>
      <c r="BOB149" s="1"/>
      <c r="BOC149" s="1"/>
      <c r="BOD149" s="1"/>
      <c r="BOE149" s="1"/>
      <c r="BOF149" s="1"/>
      <c r="BOG149" s="1"/>
      <c r="BOH149" s="1"/>
      <c r="BOI149" s="1"/>
      <c r="BOJ149" s="1"/>
      <c r="BOK149" s="1"/>
      <c r="BOL149" s="1"/>
      <c r="BOM149" s="1"/>
      <c r="BON149" s="1"/>
      <c r="BOO149" s="1"/>
      <c r="BOP149" s="1"/>
      <c r="BOQ149" s="1"/>
      <c r="BOR149" s="1"/>
      <c r="BOS149" s="1"/>
      <c r="BOT149" s="1"/>
      <c r="BOU149" s="1"/>
      <c r="BOV149" s="1"/>
      <c r="BOW149" s="1"/>
      <c r="BOX149" s="1"/>
      <c r="BOY149" s="1"/>
      <c r="BOZ149" s="1"/>
      <c r="BPA149" s="1"/>
      <c r="BPB149" s="1"/>
      <c r="BPC149" s="1"/>
      <c r="BPD149" s="1"/>
      <c r="BPE149" s="1"/>
      <c r="BPF149" s="1"/>
      <c r="BPG149" s="1"/>
      <c r="BPH149" s="1"/>
      <c r="BPI149" s="1"/>
      <c r="BPJ149" s="1"/>
      <c r="BPK149" s="1"/>
      <c r="BPL149" s="1"/>
      <c r="BPM149" s="1"/>
      <c r="BPN149" s="1"/>
      <c r="BPO149" s="1"/>
      <c r="BPP149" s="1"/>
      <c r="BPQ149" s="1"/>
      <c r="BPR149" s="1"/>
      <c r="BPS149" s="1"/>
      <c r="BPT149" s="1"/>
      <c r="BPU149" s="1"/>
      <c r="BPV149" s="1"/>
      <c r="BPW149" s="1"/>
      <c r="BPX149" s="1"/>
      <c r="BPY149" s="1"/>
      <c r="BPZ149" s="1"/>
      <c r="BQA149" s="1"/>
      <c r="BQB149" s="1"/>
      <c r="BQC149" s="1"/>
      <c r="BQD149" s="1"/>
      <c r="BQE149" s="1"/>
      <c r="BQF149" s="1"/>
      <c r="BQG149" s="1"/>
      <c r="BQH149" s="1"/>
      <c r="BQI149" s="1"/>
      <c r="BQJ149" s="1"/>
      <c r="BQK149" s="1"/>
      <c r="BQL149" s="1"/>
      <c r="BQM149" s="1"/>
      <c r="BQN149" s="1"/>
      <c r="BQO149" s="1"/>
      <c r="BQP149" s="1"/>
      <c r="BQQ149" s="1"/>
      <c r="BQR149" s="1"/>
      <c r="BQS149" s="1"/>
      <c r="BQT149" s="1"/>
      <c r="BQU149" s="1"/>
      <c r="BQV149" s="1"/>
      <c r="BQW149" s="1"/>
      <c r="BQX149" s="1"/>
      <c r="BQY149" s="1"/>
      <c r="BQZ149" s="1"/>
      <c r="BRA149" s="1"/>
      <c r="BRB149" s="1"/>
      <c r="BRC149" s="1"/>
      <c r="BRD149" s="1"/>
      <c r="BRE149" s="1"/>
      <c r="BRF149" s="1"/>
      <c r="BRG149" s="1"/>
      <c r="BRH149" s="1"/>
      <c r="BRI149" s="1"/>
      <c r="BRJ149" s="1"/>
      <c r="BRK149" s="1"/>
      <c r="BRL149" s="1"/>
      <c r="BRM149" s="1"/>
      <c r="BRN149" s="1"/>
      <c r="BRO149" s="1"/>
      <c r="BRP149" s="1"/>
      <c r="BRQ149" s="1"/>
      <c r="BRR149" s="1"/>
      <c r="BRS149" s="1"/>
      <c r="BRT149" s="1"/>
      <c r="BRU149" s="1"/>
      <c r="BRV149" s="1"/>
      <c r="BRW149" s="1"/>
      <c r="BRX149" s="1"/>
      <c r="BRY149" s="1"/>
      <c r="BRZ149" s="1"/>
      <c r="BSA149" s="1"/>
      <c r="BSB149" s="1"/>
      <c r="BSC149" s="1"/>
      <c r="BSD149" s="1"/>
      <c r="BSE149" s="1"/>
      <c r="BSF149" s="1"/>
      <c r="BSG149" s="1"/>
      <c r="BSH149" s="1"/>
      <c r="BSI149" s="1"/>
      <c r="BSJ149" s="1"/>
      <c r="BSK149" s="1"/>
      <c r="BSL149" s="1"/>
      <c r="BSM149" s="1"/>
      <c r="BSN149" s="1"/>
      <c r="BSO149" s="1"/>
      <c r="BSP149" s="1"/>
      <c r="BSQ149" s="1"/>
      <c r="BSR149" s="1"/>
      <c r="BSS149" s="1"/>
      <c r="BST149" s="1"/>
      <c r="BSU149" s="1"/>
      <c r="BSV149" s="1"/>
      <c r="BSW149" s="1"/>
      <c r="BSX149" s="1"/>
      <c r="BSY149" s="1"/>
      <c r="BSZ149" s="1"/>
      <c r="BTA149" s="1"/>
      <c r="BTB149" s="1"/>
      <c r="BTC149" s="1"/>
      <c r="BTD149" s="1"/>
      <c r="BTE149" s="1"/>
      <c r="BTF149" s="1"/>
      <c r="BTG149" s="1"/>
      <c r="BTH149" s="1"/>
      <c r="BTI149" s="1"/>
      <c r="BTJ149" s="1"/>
      <c r="BTK149" s="1"/>
      <c r="BTL149" s="1"/>
      <c r="BTM149" s="1"/>
      <c r="BTN149" s="1"/>
      <c r="BTO149" s="1"/>
      <c r="BTP149" s="1"/>
      <c r="BTQ149" s="1"/>
      <c r="BTR149" s="1"/>
      <c r="BTS149" s="1"/>
      <c r="BTT149" s="1"/>
      <c r="BTU149" s="1"/>
      <c r="BTV149" s="1"/>
      <c r="BTW149" s="1"/>
      <c r="BTX149" s="1"/>
      <c r="BTY149" s="1"/>
      <c r="BTZ149" s="1"/>
      <c r="BUA149" s="1"/>
      <c r="BUB149" s="1"/>
      <c r="BUC149" s="1"/>
      <c r="BUD149" s="1"/>
      <c r="BUE149" s="1"/>
      <c r="BUF149" s="1"/>
      <c r="BUG149" s="1"/>
      <c r="BUH149" s="1"/>
      <c r="BUI149" s="1"/>
      <c r="BUJ149" s="1"/>
      <c r="BUK149" s="1"/>
      <c r="BUL149" s="1"/>
      <c r="BUM149" s="1"/>
      <c r="BUN149" s="1"/>
      <c r="BUO149" s="1"/>
      <c r="BUP149" s="1"/>
      <c r="BUQ149" s="1"/>
      <c r="BUR149" s="1"/>
      <c r="BUS149" s="1"/>
      <c r="BUT149" s="1"/>
      <c r="BUU149" s="1"/>
      <c r="BUV149" s="1"/>
      <c r="BUW149" s="1"/>
      <c r="BUX149" s="1"/>
      <c r="BUY149" s="1"/>
      <c r="BUZ149" s="1"/>
      <c r="BVA149" s="1"/>
      <c r="BVB149" s="1"/>
      <c r="BVC149" s="1"/>
      <c r="BVD149" s="1"/>
      <c r="BVE149" s="1"/>
      <c r="BVF149" s="1"/>
      <c r="BVG149" s="1"/>
      <c r="BVH149" s="1"/>
      <c r="BVI149" s="1"/>
      <c r="BVJ149" s="1"/>
      <c r="BVK149" s="1"/>
      <c r="BVL149" s="1"/>
      <c r="BVM149" s="1"/>
      <c r="BVN149" s="1"/>
      <c r="BVO149" s="1"/>
      <c r="BVP149" s="1"/>
      <c r="BVQ149" s="1"/>
      <c r="BVR149" s="1"/>
      <c r="BVS149" s="1"/>
      <c r="BVT149" s="1"/>
      <c r="BVU149" s="1"/>
      <c r="BVV149" s="1"/>
      <c r="BVW149" s="1"/>
      <c r="BVX149" s="1"/>
      <c r="BVY149" s="1"/>
      <c r="BVZ149" s="1"/>
      <c r="BWA149" s="1"/>
      <c r="BWB149" s="1"/>
      <c r="BWC149" s="1"/>
      <c r="BWD149" s="1"/>
      <c r="BWE149" s="1"/>
      <c r="BWF149" s="1"/>
      <c r="BWG149" s="1"/>
      <c r="BWH149" s="1"/>
      <c r="BWI149" s="1"/>
      <c r="BWJ149" s="1"/>
      <c r="BWK149" s="1"/>
      <c r="BWL149" s="1"/>
      <c r="BWM149" s="1"/>
      <c r="BWN149" s="1"/>
      <c r="BWO149" s="1"/>
      <c r="BWP149" s="1"/>
      <c r="BWQ149" s="1"/>
      <c r="BWR149" s="1"/>
      <c r="BWS149" s="1"/>
      <c r="BWT149" s="1"/>
      <c r="BWU149" s="1"/>
      <c r="BWV149" s="1"/>
      <c r="BWW149" s="1"/>
      <c r="BWX149" s="1"/>
      <c r="BWY149" s="1"/>
      <c r="BWZ149" s="1"/>
      <c r="BXA149" s="1"/>
      <c r="BXB149" s="1"/>
      <c r="BXC149" s="1"/>
      <c r="BXD149" s="1"/>
      <c r="BXE149" s="1"/>
      <c r="BXF149" s="1"/>
      <c r="BXG149" s="1"/>
      <c r="BXH149" s="1"/>
      <c r="BXI149" s="1"/>
      <c r="BXJ149" s="1"/>
      <c r="BXK149" s="1"/>
      <c r="BXL149" s="1"/>
      <c r="BXM149" s="1"/>
      <c r="BXN149" s="1"/>
      <c r="BXO149" s="1"/>
      <c r="BXP149" s="1"/>
      <c r="BXQ149" s="1"/>
      <c r="BXR149" s="1"/>
      <c r="BXS149" s="1"/>
      <c r="BXT149" s="1"/>
      <c r="BXU149" s="1"/>
      <c r="BXV149" s="1"/>
      <c r="BXW149" s="1"/>
      <c r="BXX149" s="1"/>
      <c r="BXY149" s="1"/>
      <c r="BXZ149" s="1"/>
      <c r="BYA149" s="1"/>
      <c r="BYB149" s="1"/>
      <c r="BYC149" s="1"/>
      <c r="BYD149" s="1"/>
      <c r="BYE149" s="1"/>
      <c r="BYF149" s="1"/>
      <c r="BYG149" s="1"/>
      <c r="BYH149" s="1"/>
      <c r="BYI149" s="1"/>
      <c r="BYJ149" s="1"/>
      <c r="BYK149" s="1"/>
      <c r="BYL149" s="1"/>
      <c r="BYM149" s="1"/>
      <c r="BYN149" s="1"/>
      <c r="BYO149" s="1"/>
      <c r="BYP149" s="1"/>
      <c r="BYQ149" s="1"/>
      <c r="BYR149" s="1"/>
      <c r="BYS149" s="1"/>
      <c r="BYT149" s="1"/>
      <c r="BYU149" s="1"/>
      <c r="BYV149" s="1"/>
      <c r="BYW149" s="1"/>
      <c r="BYX149" s="1"/>
      <c r="BYY149" s="1"/>
      <c r="BYZ149" s="1"/>
      <c r="BZA149" s="1"/>
      <c r="BZB149" s="1"/>
      <c r="BZC149" s="1"/>
      <c r="BZD149" s="1"/>
      <c r="BZE149" s="1"/>
      <c r="BZF149" s="1"/>
      <c r="BZG149" s="1"/>
      <c r="BZH149" s="1"/>
      <c r="BZI149" s="1"/>
      <c r="BZJ149" s="1"/>
      <c r="BZK149" s="1"/>
      <c r="BZL149" s="1"/>
      <c r="BZM149" s="1"/>
      <c r="BZN149" s="1"/>
      <c r="BZO149" s="1"/>
      <c r="BZP149" s="1"/>
      <c r="BZQ149" s="1"/>
      <c r="BZR149" s="1"/>
      <c r="BZS149" s="1"/>
      <c r="BZT149" s="1"/>
      <c r="BZU149" s="1"/>
      <c r="BZV149" s="1"/>
      <c r="BZW149" s="1"/>
      <c r="BZX149" s="1"/>
      <c r="BZY149" s="1"/>
      <c r="BZZ149" s="1"/>
      <c r="CAA149" s="1"/>
      <c r="CAB149" s="1"/>
      <c r="CAC149" s="1"/>
      <c r="CAD149" s="1"/>
      <c r="CAE149" s="1"/>
      <c r="CAF149" s="1"/>
      <c r="CAG149" s="1"/>
      <c r="CAH149" s="1"/>
      <c r="CAI149" s="1"/>
      <c r="CAJ149" s="1"/>
      <c r="CAK149" s="1"/>
      <c r="CAL149" s="1"/>
      <c r="CAM149" s="1"/>
      <c r="CAN149" s="1"/>
      <c r="CAO149" s="1"/>
      <c r="CAP149" s="1"/>
      <c r="CAQ149" s="1"/>
      <c r="CAR149" s="1"/>
      <c r="CAS149" s="1"/>
      <c r="CAT149" s="1"/>
      <c r="CAU149" s="1"/>
      <c r="CAV149" s="1"/>
      <c r="CAW149" s="1"/>
      <c r="CAX149" s="1"/>
      <c r="CAY149" s="1"/>
      <c r="CAZ149" s="1"/>
      <c r="CBA149" s="1"/>
      <c r="CBB149" s="1"/>
      <c r="CBC149" s="1"/>
      <c r="CBD149" s="1"/>
      <c r="CBE149" s="1"/>
      <c r="CBF149" s="1"/>
      <c r="CBG149" s="1"/>
      <c r="CBH149" s="1"/>
      <c r="CBI149" s="1"/>
      <c r="CBJ149" s="1"/>
      <c r="CBK149" s="1"/>
      <c r="CBL149" s="1"/>
      <c r="CBM149" s="1"/>
      <c r="CBN149" s="1"/>
      <c r="CBO149" s="1"/>
      <c r="CBP149" s="1"/>
      <c r="CBQ149" s="1"/>
      <c r="CBR149" s="1"/>
      <c r="CBS149" s="1"/>
      <c r="CBT149" s="1"/>
      <c r="CBU149" s="1"/>
      <c r="CBV149" s="1"/>
      <c r="CBW149" s="1"/>
      <c r="CBX149" s="1"/>
      <c r="CBY149" s="1"/>
      <c r="CBZ149" s="1"/>
      <c r="CCA149" s="1"/>
      <c r="CCB149" s="1"/>
      <c r="CCC149" s="1"/>
      <c r="CCD149" s="1"/>
      <c r="CCE149" s="1"/>
      <c r="CCF149" s="1"/>
      <c r="CCG149" s="1"/>
      <c r="CCH149" s="1"/>
      <c r="CCI149" s="1"/>
      <c r="CCJ149" s="1"/>
      <c r="CCK149" s="1"/>
      <c r="CCL149" s="1"/>
      <c r="CCM149" s="1"/>
      <c r="CCN149" s="1"/>
      <c r="CCO149" s="1"/>
      <c r="CCP149" s="1"/>
      <c r="CCQ149" s="1"/>
      <c r="CCR149" s="1"/>
      <c r="CCS149" s="1"/>
      <c r="CCT149" s="1"/>
      <c r="CCU149" s="1"/>
      <c r="CCV149" s="1"/>
      <c r="CCW149" s="1"/>
      <c r="CCX149" s="1"/>
      <c r="CCY149" s="1"/>
      <c r="CCZ149" s="1"/>
      <c r="CDA149" s="1"/>
      <c r="CDB149" s="1"/>
      <c r="CDC149" s="1"/>
      <c r="CDD149" s="1"/>
      <c r="CDE149" s="1"/>
      <c r="CDF149" s="1"/>
      <c r="CDG149" s="1"/>
      <c r="CDH149" s="1"/>
      <c r="CDI149" s="1"/>
      <c r="CDJ149" s="1"/>
      <c r="CDK149" s="1"/>
      <c r="CDL149" s="1"/>
      <c r="CDM149" s="1"/>
      <c r="CDN149" s="1"/>
      <c r="CDO149" s="1"/>
      <c r="CDP149" s="1"/>
      <c r="CDQ149" s="1"/>
      <c r="CDR149" s="1"/>
      <c r="CDS149" s="1"/>
      <c r="CDT149" s="1"/>
      <c r="CDU149" s="1"/>
      <c r="CDV149" s="1"/>
      <c r="CDW149" s="1"/>
      <c r="CDX149" s="1"/>
      <c r="CDY149" s="1"/>
      <c r="CDZ149" s="1"/>
      <c r="CEA149" s="1"/>
      <c r="CEB149" s="1"/>
      <c r="CEC149" s="1"/>
      <c r="CED149" s="1"/>
      <c r="CEE149" s="1"/>
      <c r="CEF149" s="1"/>
      <c r="CEG149" s="1"/>
      <c r="CEH149" s="1"/>
      <c r="CEI149" s="1"/>
      <c r="CEJ149" s="1"/>
      <c r="CEK149" s="1"/>
      <c r="CEL149" s="1"/>
      <c r="CEM149" s="1"/>
      <c r="CEN149" s="1"/>
      <c r="CEO149" s="1"/>
      <c r="CEP149" s="1"/>
      <c r="CEQ149" s="1"/>
      <c r="CER149" s="1"/>
      <c r="CES149" s="1"/>
      <c r="CET149" s="1"/>
      <c r="CEU149" s="1"/>
      <c r="CEV149" s="1"/>
      <c r="CEW149" s="1"/>
      <c r="CEX149" s="1"/>
      <c r="CEY149" s="1"/>
      <c r="CEZ149" s="1"/>
      <c r="CFA149" s="1"/>
      <c r="CFB149" s="1"/>
      <c r="CFC149" s="1"/>
      <c r="CFD149" s="1"/>
      <c r="CFE149" s="1"/>
      <c r="CFF149" s="1"/>
      <c r="CFG149" s="1"/>
      <c r="CFH149" s="1"/>
      <c r="CFI149" s="1"/>
      <c r="CFJ149" s="1"/>
      <c r="CFK149" s="1"/>
      <c r="CFL149" s="1"/>
      <c r="CFM149" s="1"/>
      <c r="CFN149" s="1"/>
      <c r="CFO149" s="1"/>
      <c r="CFP149" s="1"/>
      <c r="CFQ149" s="1"/>
      <c r="CFR149" s="1"/>
      <c r="CFS149" s="1"/>
      <c r="CFT149" s="1"/>
      <c r="CFU149" s="1"/>
      <c r="CFV149" s="1"/>
      <c r="CFW149" s="1"/>
      <c r="CFX149" s="1"/>
      <c r="CFY149" s="1"/>
      <c r="CFZ149" s="1"/>
      <c r="CGA149" s="1"/>
      <c r="CGB149" s="1"/>
      <c r="CGC149" s="1"/>
      <c r="CGD149" s="1"/>
      <c r="CGE149" s="1"/>
      <c r="CGF149" s="1"/>
      <c r="CGG149" s="1"/>
      <c r="CGH149" s="1"/>
      <c r="CGI149" s="1"/>
      <c r="CGJ149" s="1"/>
      <c r="CGK149" s="1"/>
      <c r="CGL149" s="1"/>
      <c r="CGM149" s="1"/>
      <c r="CGN149" s="1"/>
      <c r="CGO149" s="1"/>
      <c r="CGP149" s="1"/>
      <c r="CGQ149" s="1"/>
      <c r="CGR149" s="1"/>
      <c r="CGS149" s="1"/>
      <c r="CGT149" s="1"/>
      <c r="CGU149" s="1"/>
      <c r="CGV149" s="1"/>
      <c r="CGW149" s="1"/>
      <c r="CGX149" s="1"/>
      <c r="CGY149" s="1"/>
      <c r="CGZ149" s="1"/>
      <c r="CHA149" s="1"/>
      <c r="CHB149" s="1"/>
      <c r="CHC149" s="1"/>
      <c r="CHD149" s="1"/>
      <c r="CHE149" s="1"/>
      <c r="CHF149" s="1"/>
      <c r="CHG149" s="1"/>
      <c r="CHH149" s="1"/>
      <c r="CHI149" s="1"/>
      <c r="CHJ149" s="1"/>
      <c r="CHK149" s="1"/>
      <c r="CHL149" s="1"/>
      <c r="CHM149" s="1"/>
      <c r="CHN149" s="1"/>
      <c r="CHO149" s="1"/>
      <c r="CHP149" s="1"/>
      <c r="CHQ149" s="1"/>
      <c r="CHR149" s="1"/>
      <c r="CHS149" s="1"/>
      <c r="CHT149" s="1"/>
      <c r="CHU149" s="1"/>
      <c r="CHV149" s="1"/>
      <c r="CHW149" s="1"/>
      <c r="CHX149" s="1"/>
      <c r="CHY149" s="1"/>
      <c r="CHZ149" s="1"/>
      <c r="CIA149" s="1"/>
      <c r="CIB149" s="1"/>
      <c r="CIC149" s="1"/>
      <c r="CID149" s="1"/>
      <c r="CIE149" s="1"/>
      <c r="CIF149" s="1"/>
      <c r="CIG149" s="1"/>
      <c r="CIH149" s="1"/>
      <c r="CII149" s="1"/>
      <c r="CIJ149" s="1"/>
      <c r="CIK149" s="1"/>
      <c r="CIL149" s="1"/>
      <c r="CIM149" s="1"/>
      <c r="CIN149" s="1"/>
      <c r="CIO149" s="1"/>
      <c r="CIP149" s="1"/>
      <c r="CIQ149" s="1"/>
      <c r="CIR149" s="1"/>
      <c r="CIS149" s="1"/>
      <c r="CIT149" s="1"/>
      <c r="CIU149" s="1"/>
      <c r="CIV149" s="1"/>
      <c r="CIW149" s="1"/>
      <c r="CIX149" s="1"/>
      <c r="CIY149" s="1"/>
      <c r="CIZ149" s="1"/>
      <c r="CJA149" s="1"/>
      <c r="CJB149" s="1"/>
      <c r="CJC149" s="1"/>
      <c r="CJD149" s="1"/>
      <c r="CJE149" s="1"/>
      <c r="CJF149" s="1"/>
      <c r="CJG149" s="1"/>
      <c r="CJH149" s="1"/>
      <c r="CJI149" s="1"/>
      <c r="CJJ149" s="1"/>
      <c r="CJK149" s="1"/>
      <c r="CJL149" s="1"/>
      <c r="CJM149" s="1"/>
      <c r="CJN149" s="1"/>
      <c r="CJO149" s="1"/>
      <c r="CJP149" s="1"/>
      <c r="CJQ149" s="1"/>
      <c r="CJR149" s="1"/>
      <c r="CJS149" s="1"/>
      <c r="CJT149" s="1"/>
      <c r="CJU149" s="1"/>
      <c r="CJV149" s="1"/>
      <c r="CJW149" s="1"/>
      <c r="CJX149" s="1"/>
      <c r="CJY149" s="1"/>
      <c r="CJZ149" s="1"/>
      <c r="CKA149" s="1"/>
      <c r="CKB149" s="1"/>
      <c r="CKC149" s="1"/>
      <c r="CKD149" s="1"/>
      <c r="CKE149" s="1"/>
      <c r="CKF149" s="1"/>
      <c r="CKG149" s="1"/>
      <c r="CKH149" s="1"/>
      <c r="CKI149" s="1"/>
      <c r="CKJ149" s="1"/>
      <c r="CKK149" s="1"/>
      <c r="CKL149" s="1"/>
      <c r="CKM149" s="1"/>
      <c r="CKN149" s="1"/>
      <c r="CKO149" s="1"/>
      <c r="CKP149" s="1"/>
      <c r="CKQ149" s="1"/>
      <c r="CKR149" s="1"/>
      <c r="CKS149" s="1"/>
      <c r="CKT149" s="1"/>
      <c r="CKU149" s="1"/>
      <c r="CKV149" s="1"/>
      <c r="CKW149" s="1"/>
      <c r="CKX149" s="1"/>
      <c r="CKY149" s="1"/>
      <c r="CKZ149" s="1"/>
      <c r="CLA149" s="1"/>
      <c r="CLB149" s="1"/>
      <c r="CLC149" s="1"/>
      <c r="CLD149" s="1"/>
      <c r="CLE149" s="1"/>
      <c r="CLF149" s="1"/>
      <c r="CLG149" s="1"/>
      <c r="CLH149" s="1"/>
      <c r="CLI149" s="1"/>
      <c r="CLJ149" s="1"/>
      <c r="CLK149" s="1"/>
      <c r="CLL149" s="1"/>
      <c r="CLM149" s="1"/>
      <c r="CLN149" s="1"/>
      <c r="CLO149" s="1"/>
      <c r="CLP149" s="1"/>
      <c r="CLQ149" s="1"/>
      <c r="CLR149" s="1"/>
      <c r="CLS149" s="1"/>
      <c r="CLT149" s="1"/>
      <c r="CLU149" s="1"/>
      <c r="CLV149" s="1"/>
      <c r="CLW149" s="1"/>
      <c r="CLX149" s="1"/>
      <c r="CLY149" s="1"/>
      <c r="CLZ149" s="1"/>
      <c r="CMA149" s="1"/>
      <c r="CMB149" s="1"/>
      <c r="CMC149" s="1"/>
      <c r="CMD149" s="1"/>
      <c r="CME149" s="1"/>
      <c r="CMF149" s="1"/>
      <c r="CMG149" s="1"/>
      <c r="CMH149" s="1"/>
      <c r="CMI149" s="1"/>
      <c r="CMJ149" s="1"/>
      <c r="CMK149" s="1"/>
      <c r="CML149" s="1"/>
      <c r="CMM149" s="1"/>
      <c r="CMN149" s="1"/>
      <c r="CMO149" s="1"/>
      <c r="CMP149" s="1"/>
      <c r="CMQ149" s="1"/>
      <c r="CMR149" s="1"/>
      <c r="CMS149" s="1"/>
      <c r="CMT149" s="1"/>
      <c r="CMU149" s="1"/>
      <c r="CMV149" s="1"/>
      <c r="CMW149" s="1"/>
      <c r="CMX149" s="1"/>
      <c r="CMY149" s="1"/>
      <c r="CMZ149" s="1"/>
      <c r="CNA149" s="1"/>
      <c r="CNB149" s="1"/>
      <c r="CNC149" s="1"/>
      <c r="CND149" s="1"/>
      <c r="CNE149" s="1"/>
      <c r="CNF149" s="1"/>
      <c r="CNG149" s="1"/>
      <c r="CNH149" s="1"/>
      <c r="CNI149" s="1"/>
      <c r="CNJ149" s="1"/>
      <c r="CNK149" s="1"/>
      <c r="CNL149" s="1"/>
      <c r="CNM149" s="1"/>
      <c r="CNN149" s="1"/>
      <c r="CNO149" s="1"/>
      <c r="CNP149" s="1"/>
      <c r="CNQ149" s="1"/>
      <c r="CNR149" s="1"/>
      <c r="CNS149" s="1"/>
      <c r="CNT149" s="1"/>
      <c r="CNU149" s="1"/>
      <c r="CNV149" s="1"/>
      <c r="CNW149" s="1"/>
      <c r="CNX149" s="1"/>
      <c r="CNY149" s="1"/>
      <c r="CNZ149" s="1"/>
      <c r="COA149" s="1"/>
      <c r="COB149" s="1"/>
      <c r="COC149" s="1"/>
      <c r="COD149" s="1"/>
      <c r="COE149" s="1"/>
      <c r="COF149" s="1"/>
      <c r="COG149" s="1"/>
      <c r="COH149" s="1"/>
      <c r="COI149" s="1"/>
      <c r="COJ149" s="1"/>
      <c r="COK149" s="1"/>
      <c r="COL149" s="1"/>
      <c r="COM149" s="1"/>
      <c r="CON149" s="1"/>
      <c r="COO149" s="1"/>
      <c r="COP149" s="1"/>
      <c r="COQ149" s="1"/>
      <c r="COR149" s="1"/>
      <c r="COS149" s="1"/>
      <c r="COT149" s="1"/>
      <c r="COU149" s="1"/>
      <c r="COV149" s="1"/>
      <c r="COW149" s="1"/>
      <c r="COX149" s="1"/>
      <c r="COY149" s="1"/>
      <c r="COZ149" s="1"/>
      <c r="CPA149" s="1"/>
      <c r="CPB149" s="1"/>
      <c r="CPC149" s="1"/>
      <c r="CPD149" s="1"/>
      <c r="CPE149" s="1"/>
      <c r="CPF149" s="1"/>
      <c r="CPG149" s="1"/>
      <c r="CPH149" s="1"/>
      <c r="CPI149" s="1"/>
      <c r="CPJ149" s="1"/>
      <c r="CPK149" s="1"/>
      <c r="CPL149" s="1"/>
      <c r="CPM149" s="1"/>
      <c r="CPN149" s="1"/>
      <c r="CPO149" s="1"/>
      <c r="CPP149" s="1"/>
      <c r="CPQ149" s="1"/>
      <c r="CPR149" s="1"/>
      <c r="CPS149" s="1"/>
      <c r="CPT149" s="1"/>
      <c r="CPU149" s="1"/>
      <c r="CPV149" s="1"/>
      <c r="CPW149" s="1"/>
      <c r="CPX149" s="1"/>
      <c r="CPY149" s="1"/>
      <c r="CPZ149" s="1"/>
      <c r="CQA149" s="1"/>
      <c r="CQB149" s="1"/>
      <c r="CQC149" s="1"/>
      <c r="CQD149" s="1"/>
      <c r="CQE149" s="1"/>
      <c r="CQF149" s="1"/>
      <c r="CQG149" s="1"/>
      <c r="CQH149" s="1"/>
      <c r="CQI149" s="1"/>
      <c r="CQJ149" s="1"/>
      <c r="CQK149" s="1"/>
      <c r="CQL149" s="1"/>
      <c r="CQM149" s="1"/>
      <c r="CQN149" s="1"/>
      <c r="CQO149" s="1"/>
      <c r="CQP149" s="1"/>
      <c r="CQQ149" s="1"/>
      <c r="CQR149" s="1"/>
      <c r="CQS149" s="1"/>
      <c r="CQT149" s="1"/>
      <c r="CQU149" s="1"/>
      <c r="CQV149" s="1"/>
      <c r="CQW149" s="1"/>
      <c r="CQX149" s="1"/>
      <c r="CQY149" s="1"/>
      <c r="CQZ149" s="1"/>
      <c r="CRA149" s="1"/>
      <c r="CRB149" s="1"/>
      <c r="CRC149" s="1"/>
      <c r="CRD149" s="1"/>
      <c r="CRE149" s="1"/>
      <c r="CRF149" s="1"/>
      <c r="CRG149" s="1"/>
      <c r="CRH149" s="1"/>
      <c r="CRI149" s="1"/>
      <c r="CRJ149" s="1"/>
      <c r="CRK149" s="1"/>
      <c r="CRL149" s="1"/>
      <c r="CRM149" s="1"/>
      <c r="CRN149" s="1"/>
      <c r="CRO149" s="1"/>
      <c r="CRP149" s="1"/>
      <c r="CRQ149" s="1"/>
      <c r="CRR149" s="1"/>
      <c r="CRS149" s="1"/>
      <c r="CRT149" s="1"/>
      <c r="CRU149" s="1"/>
      <c r="CRV149" s="1"/>
      <c r="CRW149" s="1"/>
      <c r="CRX149" s="1"/>
      <c r="CRY149" s="1"/>
      <c r="CRZ149" s="1"/>
      <c r="CSA149" s="1"/>
      <c r="CSB149" s="1"/>
      <c r="CSC149" s="1"/>
      <c r="CSD149" s="1"/>
      <c r="CSE149" s="1"/>
      <c r="CSF149" s="1"/>
      <c r="CSG149" s="1"/>
      <c r="CSH149" s="1"/>
      <c r="CSI149" s="1"/>
      <c r="CSJ149" s="1"/>
      <c r="CSK149" s="1"/>
      <c r="CSL149" s="1"/>
      <c r="CSM149" s="1"/>
      <c r="CSN149" s="1"/>
      <c r="CSO149" s="1"/>
      <c r="CSP149" s="1"/>
      <c r="CSQ149" s="1"/>
      <c r="CSR149" s="1"/>
      <c r="CSS149" s="1"/>
      <c r="CST149" s="1"/>
      <c r="CSU149" s="1"/>
      <c r="CSV149" s="1"/>
      <c r="CSW149" s="1"/>
      <c r="CSX149" s="1"/>
      <c r="CSY149" s="1"/>
      <c r="CSZ149" s="1"/>
      <c r="CTA149" s="1"/>
      <c r="CTB149" s="1"/>
      <c r="CTC149" s="1"/>
      <c r="CTD149" s="1"/>
      <c r="CTE149" s="1"/>
      <c r="CTF149" s="1"/>
      <c r="CTG149" s="1"/>
      <c r="CTH149" s="1"/>
      <c r="CTI149" s="1"/>
      <c r="CTJ149" s="1"/>
      <c r="CTK149" s="1"/>
      <c r="CTL149" s="1"/>
      <c r="CTM149" s="1"/>
      <c r="CTN149" s="1"/>
      <c r="CTO149" s="1"/>
      <c r="CTP149" s="1"/>
      <c r="CTQ149" s="1"/>
      <c r="CTR149" s="1"/>
      <c r="CTS149" s="1"/>
      <c r="CTT149" s="1"/>
      <c r="CTU149" s="1"/>
      <c r="CTV149" s="1"/>
      <c r="CTW149" s="1"/>
      <c r="CTX149" s="1"/>
      <c r="CTY149" s="1"/>
      <c r="CTZ149" s="1"/>
      <c r="CUA149" s="1"/>
      <c r="CUB149" s="1"/>
      <c r="CUC149" s="1"/>
      <c r="CUD149" s="1"/>
      <c r="CUE149" s="1"/>
      <c r="CUF149" s="1"/>
      <c r="CUG149" s="1"/>
      <c r="CUH149" s="1"/>
      <c r="CUI149" s="1"/>
      <c r="CUJ149" s="1"/>
      <c r="CUK149" s="1"/>
      <c r="CUL149" s="1"/>
      <c r="CUM149" s="1"/>
      <c r="CUN149" s="1"/>
      <c r="CUO149" s="1"/>
      <c r="CUP149" s="1"/>
      <c r="CUQ149" s="1"/>
      <c r="CUR149" s="1"/>
      <c r="CUS149" s="1"/>
      <c r="CUT149" s="1"/>
      <c r="CUU149" s="1"/>
      <c r="CUV149" s="1"/>
      <c r="CUW149" s="1"/>
      <c r="CUX149" s="1"/>
      <c r="CUY149" s="1"/>
      <c r="CUZ149" s="1"/>
      <c r="CVA149" s="1"/>
      <c r="CVB149" s="1"/>
      <c r="CVC149" s="1"/>
      <c r="CVD149" s="1"/>
      <c r="CVE149" s="1"/>
      <c r="CVF149" s="1"/>
      <c r="CVG149" s="1"/>
      <c r="CVH149" s="1"/>
      <c r="CVI149" s="1"/>
      <c r="CVJ149" s="1"/>
      <c r="CVK149" s="1"/>
      <c r="CVL149" s="1"/>
      <c r="CVM149" s="1"/>
      <c r="CVN149" s="1"/>
      <c r="CVO149" s="1"/>
      <c r="CVP149" s="1"/>
      <c r="CVQ149" s="1"/>
      <c r="CVR149" s="1"/>
      <c r="CVS149" s="1"/>
      <c r="CVT149" s="1"/>
      <c r="CVU149" s="1"/>
      <c r="CVV149" s="1"/>
      <c r="CVW149" s="1"/>
      <c r="CVX149" s="1"/>
      <c r="CVY149" s="1"/>
      <c r="CVZ149" s="1"/>
      <c r="CWA149" s="1"/>
      <c r="CWB149" s="1"/>
      <c r="CWC149" s="1"/>
      <c r="CWD149" s="1"/>
      <c r="CWE149" s="1"/>
      <c r="CWF149" s="1"/>
      <c r="CWG149" s="1"/>
      <c r="CWH149" s="1"/>
      <c r="CWI149" s="1"/>
      <c r="CWJ149" s="1"/>
      <c r="CWK149" s="1"/>
      <c r="CWL149" s="1"/>
      <c r="CWM149" s="1"/>
      <c r="CWN149" s="1"/>
      <c r="CWO149" s="1"/>
      <c r="CWP149" s="1"/>
      <c r="CWQ149" s="1"/>
      <c r="CWR149" s="1"/>
      <c r="CWS149" s="1"/>
      <c r="CWT149" s="1"/>
      <c r="CWU149" s="1"/>
      <c r="CWV149" s="1"/>
      <c r="CWW149" s="1"/>
      <c r="CWX149" s="1"/>
      <c r="CWY149" s="1"/>
      <c r="CWZ149" s="1"/>
      <c r="CXA149" s="1"/>
      <c r="CXB149" s="1"/>
      <c r="CXC149" s="1"/>
      <c r="CXD149" s="1"/>
      <c r="CXE149" s="1"/>
      <c r="CXF149" s="1"/>
      <c r="CXG149" s="1"/>
      <c r="CXH149" s="1"/>
      <c r="CXI149" s="1"/>
      <c r="CXJ149" s="1"/>
      <c r="CXK149" s="1"/>
      <c r="CXL149" s="1"/>
      <c r="CXM149" s="1"/>
      <c r="CXN149" s="1"/>
      <c r="CXO149" s="1"/>
      <c r="CXP149" s="1"/>
      <c r="CXQ149" s="1"/>
      <c r="CXR149" s="1"/>
      <c r="CXS149" s="1"/>
      <c r="CXT149" s="1"/>
      <c r="CXU149" s="1"/>
      <c r="CXV149" s="1"/>
      <c r="CXW149" s="1"/>
      <c r="CXX149" s="1"/>
      <c r="CXY149" s="1"/>
      <c r="CXZ149" s="1"/>
      <c r="CYA149" s="1"/>
      <c r="CYB149" s="1"/>
      <c r="CYC149" s="1"/>
      <c r="CYD149" s="1"/>
      <c r="CYE149" s="1"/>
      <c r="CYF149" s="1"/>
      <c r="CYG149" s="1"/>
      <c r="CYH149" s="1"/>
      <c r="CYI149" s="1"/>
      <c r="CYJ149" s="1"/>
      <c r="CYK149" s="1"/>
      <c r="CYL149" s="1"/>
      <c r="CYM149" s="1"/>
      <c r="CYN149" s="1"/>
      <c r="CYO149" s="1"/>
      <c r="CYP149" s="1"/>
      <c r="CYQ149" s="1"/>
      <c r="CYR149" s="1"/>
      <c r="CYS149" s="1"/>
      <c r="CYT149" s="1"/>
      <c r="CYU149" s="1"/>
      <c r="CYV149" s="1"/>
      <c r="CYW149" s="1"/>
      <c r="CYX149" s="1"/>
      <c r="CYY149" s="1"/>
      <c r="CYZ149" s="1"/>
      <c r="CZA149" s="1"/>
      <c r="CZB149" s="1"/>
      <c r="CZC149" s="1"/>
      <c r="CZD149" s="1"/>
      <c r="CZE149" s="1"/>
      <c r="CZF149" s="1"/>
      <c r="CZG149" s="1"/>
      <c r="CZH149" s="1"/>
      <c r="CZI149" s="1"/>
      <c r="CZJ149" s="1"/>
      <c r="CZK149" s="1"/>
      <c r="CZL149" s="1"/>
      <c r="CZM149" s="1"/>
      <c r="CZN149" s="1"/>
      <c r="CZO149" s="1"/>
      <c r="CZP149" s="1"/>
      <c r="CZQ149" s="1"/>
      <c r="CZR149" s="1"/>
      <c r="CZS149" s="1"/>
      <c r="CZT149" s="1"/>
      <c r="CZU149" s="1"/>
      <c r="CZV149" s="1"/>
      <c r="CZW149" s="1"/>
      <c r="CZX149" s="1"/>
      <c r="CZY149" s="1"/>
      <c r="CZZ149" s="1"/>
      <c r="DAA149" s="1"/>
      <c r="DAB149" s="1"/>
      <c r="DAC149" s="1"/>
      <c r="DAD149" s="1"/>
      <c r="DAE149" s="1"/>
      <c r="DAF149" s="1"/>
      <c r="DAG149" s="1"/>
      <c r="DAH149" s="1"/>
      <c r="DAI149" s="1"/>
      <c r="DAJ149" s="1"/>
      <c r="DAK149" s="1"/>
      <c r="DAL149" s="1"/>
      <c r="DAM149" s="1"/>
      <c r="DAN149" s="1"/>
      <c r="DAO149" s="1"/>
      <c r="DAP149" s="1"/>
      <c r="DAQ149" s="1"/>
      <c r="DAR149" s="1"/>
      <c r="DAS149" s="1"/>
      <c r="DAT149" s="1"/>
      <c r="DAU149" s="1"/>
      <c r="DAV149" s="1"/>
      <c r="DAW149" s="1"/>
      <c r="DAX149" s="1"/>
      <c r="DAY149" s="1"/>
      <c r="DAZ149" s="1"/>
      <c r="DBA149" s="1"/>
      <c r="DBB149" s="1"/>
      <c r="DBC149" s="1"/>
      <c r="DBD149" s="1"/>
      <c r="DBE149" s="1"/>
      <c r="DBF149" s="1"/>
      <c r="DBG149" s="1"/>
      <c r="DBH149" s="1"/>
      <c r="DBI149" s="1"/>
      <c r="DBJ149" s="1"/>
      <c r="DBK149" s="1"/>
      <c r="DBL149" s="1"/>
      <c r="DBM149" s="1"/>
      <c r="DBN149" s="1"/>
      <c r="DBO149" s="1"/>
      <c r="DBP149" s="1"/>
      <c r="DBQ149" s="1"/>
      <c r="DBR149" s="1"/>
      <c r="DBS149" s="1"/>
      <c r="DBT149" s="1"/>
      <c r="DBU149" s="1"/>
      <c r="DBV149" s="1"/>
      <c r="DBW149" s="1"/>
      <c r="DBX149" s="1"/>
      <c r="DBY149" s="1"/>
      <c r="DBZ149" s="1"/>
      <c r="DCA149" s="1"/>
      <c r="DCB149" s="1"/>
      <c r="DCC149" s="1"/>
      <c r="DCD149" s="1"/>
      <c r="DCE149" s="1"/>
      <c r="DCF149" s="1"/>
      <c r="DCG149" s="1"/>
      <c r="DCH149" s="1"/>
      <c r="DCI149" s="1"/>
      <c r="DCJ149" s="1"/>
      <c r="DCK149" s="1"/>
      <c r="DCL149" s="1"/>
      <c r="DCM149" s="1"/>
      <c r="DCN149" s="1"/>
      <c r="DCO149" s="1"/>
      <c r="DCP149" s="1"/>
      <c r="DCQ149" s="1"/>
      <c r="DCR149" s="1"/>
      <c r="DCS149" s="1"/>
      <c r="DCT149" s="1"/>
      <c r="DCU149" s="1"/>
      <c r="DCV149" s="1"/>
      <c r="DCW149" s="1"/>
      <c r="DCX149" s="1"/>
      <c r="DCY149" s="1"/>
      <c r="DCZ149" s="1"/>
      <c r="DDA149" s="1"/>
      <c r="DDB149" s="1"/>
      <c r="DDC149" s="1"/>
      <c r="DDD149" s="1"/>
      <c r="DDE149" s="1"/>
      <c r="DDF149" s="1"/>
      <c r="DDG149" s="1"/>
      <c r="DDH149" s="1"/>
      <c r="DDI149" s="1"/>
      <c r="DDJ149" s="1"/>
      <c r="DDK149" s="1"/>
      <c r="DDL149" s="1"/>
      <c r="DDM149" s="1"/>
      <c r="DDN149" s="1"/>
      <c r="DDO149" s="1"/>
      <c r="DDP149" s="1"/>
      <c r="DDQ149" s="1"/>
      <c r="DDR149" s="1"/>
      <c r="DDS149" s="1"/>
      <c r="DDT149" s="1"/>
      <c r="DDU149" s="1"/>
      <c r="DDV149" s="1"/>
      <c r="DDW149" s="1"/>
      <c r="DDX149" s="1"/>
      <c r="DDY149" s="1"/>
      <c r="DDZ149" s="1"/>
      <c r="DEA149" s="1"/>
      <c r="DEB149" s="1"/>
      <c r="DEC149" s="1"/>
      <c r="DED149" s="1"/>
      <c r="DEE149" s="1"/>
      <c r="DEF149" s="1"/>
      <c r="DEG149" s="1"/>
      <c r="DEH149" s="1"/>
      <c r="DEI149" s="1"/>
      <c r="DEJ149" s="1"/>
      <c r="DEK149" s="1"/>
      <c r="DEL149" s="1"/>
      <c r="DEM149" s="1"/>
      <c r="DEN149" s="1"/>
      <c r="DEO149" s="1"/>
      <c r="DEP149" s="1"/>
      <c r="DEQ149" s="1"/>
      <c r="DER149" s="1"/>
      <c r="DES149" s="1"/>
      <c r="DET149" s="1"/>
      <c r="DEU149" s="1"/>
      <c r="DEV149" s="1"/>
      <c r="DEW149" s="1"/>
      <c r="DEX149" s="1"/>
      <c r="DEY149" s="1"/>
      <c r="DEZ149" s="1"/>
      <c r="DFA149" s="1"/>
      <c r="DFB149" s="1"/>
      <c r="DFC149" s="1"/>
      <c r="DFD149" s="1"/>
      <c r="DFE149" s="1"/>
      <c r="DFF149" s="1"/>
      <c r="DFG149" s="1"/>
      <c r="DFH149" s="1"/>
      <c r="DFI149" s="1"/>
      <c r="DFJ149" s="1"/>
      <c r="DFK149" s="1"/>
      <c r="DFL149" s="1"/>
      <c r="DFM149" s="1"/>
      <c r="DFN149" s="1"/>
      <c r="DFO149" s="1"/>
      <c r="DFP149" s="1"/>
      <c r="DFQ149" s="1"/>
      <c r="DFR149" s="1"/>
      <c r="DFS149" s="1"/>
      <c r="DFT149" s="1"/>
      <c r="DFU149" s="1"/>
      <c r="DFV149" s="1"/>
      <c r="DFW149" s="1"/>
      <c r="DFX149" s="1"/>
      <c r="DFY149" s="1"/>
      <c r="DFZ149" s="1"/>
      <c r="DGA149" s="1"/>
      <c r="DGB149" s="1"/>
      <c r="DGC149" s="1"/>
      <c r="DGD149" s="1"/>
      <c r="DGE149" s="1"/>
      <c r="DGF149" s="1"/>
      <c r="DGG149" s="1"/>
      <c r="DGH149" s="1"/>
      <c r="DGI149" s="1"/>
      <c r="DGJ149" s="1"/>
      <c r="DGK149" s="1"/>
      <c r="DGL149" s="1"/>
      <c r="DGM149" s="1"/>
      <c r="DGN149" s="1"/>
      <c r="DGO149" s="1"/>
      <c r="DGP149" s="1"/>
      <c r="DGQ149" s="1"/>
      <c r="DGR149" s="1"/>
      <c r="DGS149" s="1"/>
      <c r="DGT149" s="1"/>
      <c r="DGU149" s="1"/>
      <c r="DGV149" s="1"/>
      <c r="DGW149" s="1"/>
      <c r="DGX149" s="1"/>
      <c r="DGY149" s="1"/>
      <c r="DGZ149" s="1"/>
      <c r="DHA149" s="1"/>
      <c r="DHB149" s="1"/>
      <c r="DHC149" s="1"/>
      <c r="DHD149" s="1"/>
      <c r="DHE149" s="1"/>
      <c r="DHF149" s="1"/>
      <c r="DHG149" s="1"/>
      <c r="DHH149" s="1"/>
      <c r="DHI149" s="1"/>
      <c r="DHJ149" s="1"/>
      <c r="DHK149" s="1"/>
      <c r="DHL149" s="1"/>
      <c r="DHM149" s="1"/>
      <c r="DHN149" s="1"/>
      <c r="DHO149" s="1"/>
      <c r="DHP149" s="1"/>
      <c r="DHQ149" s="1"/>
      <c r="DHR149" s="1"/>
      <c r="DHS149" s="1"/>
      <c r="DHT149" s="1"/>
      <c r="DHU149" s="1"/>
      <c r="DHV149" s="1"/>
      <c r="DHW149" s="1"/>
      <c r="DHX149" s="1"/>
      <c r="DHY149" s="1"/>
      <c r="DHZ149" s="1"/>
      <c r="DIA149" s="1"/>
      <c r="DIB149" s="1"/>
      <c r="DIC149" s="1"/>
      <c r="DID149" s="1"/>
      <c r="DIE149" s="1"/>
      <c r="DIF149" s="1"/>
      <c r="DIG149" s="1"/>
      <c r="DIH149" s="1"/>
      <c r="DII149" s="1"/>
      <c r="DIJ149" s="1"/>
      <c r="DIK149" s="1"/>
      <c r="DIL149" s="1"/>
      <c r="DIM149" s="1"/>
      <c r="DIN149" s="1"/>
      <c r="DIO149" s="1"/>
      <c r="DIP149" s="1"/>
      <c r="DIQ149" s="1"/>
      <c r="DIR149" s="1"/>
      <c r="DIS149" s="1"/>
      <c r="DIT149" s="1"/>
      <c r="DIU149" s="1"/>
      <c r="DIV149" s="1"/>
      <c r="DIW149" s="1"/>
      <c r="DIX149" s="1"/>
      <c r="DIY149" s="1"/>
      <c r="DIZ149" s="1"/>
      <c r="DJA149" s="1"/>
      <c r="DJB149" s="1"/>
      <c r="DJC149" s="1"/>
      <c r="DJD149" s="1"/>
      <c r="DJE149" s="1"/>
      <c r="DJF149" s="1"/>
      <c r="DJG149" s="1"/>
      <c r="DJH149" s="1"/>
      <c r="DJI149" s="1"/>
      <c r="DJJ149" s="1"/>
      <c r="DJK149" s="1"/>
      <c r="DJL149" s="1"/>
      <c r="DJM149" s="1"/>
      <c r="DJN149" s="1"/>
      <c r="DJO149" s="1"/>
      <c r="DJP149" s="1"/>
      <c r="DJQ149" s="1"/>
      <c r="DJR149" s="1"/>
      <c r="DJS149" s="1"/>
      <c r="DJT149" s="1"/>
      <c r="DJU149" s="1"/>
      <c r="DJV149" s="1"/>
      <c r="DJW149" s="1"/>
      <c r="DJX149" s="1"/>
      <c r="DJY149" s="1"/>
      <c r="DJZ149" s="1"/>
      <c r="DKA149" s="1"/>
      <c r="DKB149" s="1"/>
      <c r="DKC149" s="1"/>
      <c r="DKD149" s="1"/>
      <c r="DKE149" s="1"/>
      <c r="DKF149" s="1"/>
      <c r="DKG149" s="1"/>
      <c r="DKH149" s="1"/>
      <c r="DKI149" s="1"/>
      <c r="DKJ149" s="1"/>
      <c r="DKK149" s="1"/>
      <c r="DKL149" s="1"/>
      <c r="DKM149" s="1"/>
      <c r="DKN149" s="1"/>
      <c r="DKO149" s="1"/>
      <c r="DKP149" s="1"/>
      <c r="DKQ149" s="1"/>
      <c r="DKR149" s="1"/>
      <c r="DKS149" s="1"/>
      <c r="DKT149" s="1"/>
      <c r="DKU149" s="1"/>
      <c r="DKV149" s="1"/>
      <c r="DKW149" s="1"/>
      <c r="DKX149" s="1"/>
      <c r="DKY149" s="1"/>
      <c r="DKZ149" s="1"/>
      <c r="DLA149" s="1"/>
      <c r="DLB149" s="1"/>
      <c r="DLC149" s="1"/>
      <c r="DLD149" s="1"/>
      <c r="DLE149" s="1"/>
      <c r="DLF149" s="1"/>
      <c r="DLG149" s="1"/>
      <c r="DLH149" s="1"/>
      <c r="DLI149" s="1"/>
      <c r="DLJ149" s="1"/>
      <c r="DLK149" s="1"/>
      <c r="DLL149" s="1"/>
      <c r="DLM149" s="1"/>
      <c r="DLN149" s="1"/>
      <c r="DLO149" s="1"/>
      <c r="DLP149" s="1"/>
      <c r="DLQ149" s="1"/>
      <c r="DLR149" s="1"/>
      <c r="DLS149" s="1"/>
      <c r="DLT149" s="1"/>
      <c r="DLU149" s="1"/>
      <c r="DLV149" s="1"/>
      <c r="DLW149" s="1"/>
      <c r="DLX149" s="1"/>
      <c r="DLY149" s="1"/>
      <c r="DLZ149" s="1"/>
      <c r="DMA149" s="1"/>
      <c r="DMB149" s="1"/>
      <c r="DMC149" s="1"/>
      <c r="DMD149" s="1"/>
      <c r="DME149" s="1"/>
      <c r="DMF149" s="1"/>
      <c r="DMG149" s="1"/>
      <c r="DMH149" s="1"/>
      <c r="DMI149" s="1"/>
      <c r="DMJ149" s="1"/>
      <c r="DMK149" s="1"/>
      <c r="DML149" s="1"/>
      <c r="DMM149" s="1"/>
      <c r="DMN149" s="1"/>
      <c r="DMO149" s="1"/>
      <c r="DMP149" s="1"/>
      <c r="DMQ149" s="1"/>
      <c r="DMR149" s="1"/>
      <c r="DMS149" s="1"/>
      <c r="DMT149" s="1"/>
      <c r="DMU149" s="1"/>
      <c r="DMV149" s="1"/>
      <c r="DMW149" s="1"/>
      <c r="DMX149" s="1"/>
      <c r="DMY149" s="1"/>
      <c r="DMZ149" s="1"/>
      <c r="DNA149" s="1"/>
      <c r="DNB149" s="1"/>
      <c r="DNC149" s="1"/>
      <c r="DND149" s="1"/>
      <c r="DNE149" s="1"/>
      <c r="DNF149" s="1"/>
      <c r="DNG149" s="1"/>
      <c r="DNH149" s="1"/>
      <c r="DNI149" s="1"/>
      <c r="DNJ149" s="1"/>
      <c r="DNK149" s="1"/>
      <c r="DNL149" s="1"/>
      <c r="DNM149" s="1"/>
      <c r="DNN149" s="1"/>
      <c r="DNO149" s="1"/>
      <c r="DNP149" s="1"/>
      <c r="DNQ149" s="1"/>
      <c r="DNR149" s="1"/>
      <c r="DNS149" s="1"/>
      <c r="DNT149" s="1"/>
      <c r="DNU149" s="1"/>
      <c r="DNV149" s="1"/>
      <c r="DNW149" s="1"/>
      <c r="DNX149" s="1"/>
      <c r="DNY149" s="1"/>
      <c r="DNZ149" s="1"/>
      <c r="DOA149" s="1"/>
      <c r="DOB149" s="1"/>
      <c r="DOC149" s="1"/>
      <c r="DOD149" s="1"/>
      <c r="DOE149" s="1"/>
      <c r="DOF149" s="1"/>
      <c r="DOG149" s="1"/>
      <c r="DOH149" s="1"/>
      <c r="DOI149" s="1"/>
      <c r="DOJ149" s="1"/>
      <c r="DOK149" s="1"/>
      <c r="DOL149" s="1"/>
      <c r="DOM149" s="1"/>
      <c r="DON149" s="1"/>
      <c r="DOO149" s="1"/>
      <c r="DOP149" s="1"/>
      <c r="DOQ149" s="1"/>
      <c r="DOR149" s="1"/>
      <c r="DOS149" s="1"/>
      <c r="DOT149" s="1"/>
      <c r="DOU149" s="1"/>
      <c r="DOV149" s="1"/>
      <c r="DOW149" s="1"/>
      <c r="DOX149" s="1"/>
      <c r="DOY149" s="1"/>
      <c r="DOZ149" s="1"/>
      <c r="DPA149" s="1"/>
      <c r="DPB149" s="1"/>
      <c r="DPC149" s="1"/>
      <c r="DPD149" s="1"/>
      <c r="DPE149" s="1"/>
      <c r="DPF149" s="1"/>
      <c r="DPG149" s="1"/>
      <c r="DPH149" s="1"/>
      <c r="DPI149" s="1"/>
      <c r="DPJ149" s="1"/>
      <c r="DPK149" s="1"/>
      <c r="DPL149" s="1"/>
      <c r="DPM149" s="1"/>
      <c r="DPN149" s="1"/>
      <c r="DPO149" s="1"/>
      <c r="DPP149" s="1"/>
      <c r="DPQ149" s="1"/>
      <c r="DPR149" s="1"/>
      <c r="DPS149" s="1"/>
      <c r="DPT149" s="1"/>
      <c r="DPU149" s="1"/>
      <c r="DPV149" s="1"/>
      <c r="DPW149" s="1"/>
      <c r="DPX149" s="1"/>
      <c r="DPY149" s="1"/>
      <c r="DPZ149" s="1"/>
      <c r="DQA149" s="1"/>
      <c r="DQB149" s="1"/>
      <c r="DQC149" s="1"/>
      <c r="DQD149" s="1"/>
      <c r="DQE149" s="1"/>
      <c r="DQF149" s="1"/>
      <c r="DQG149" s="1"/>
      <c r="DQH149" s="1"/>
      <c r="DQI149" s="1"/>
      <c r="DQJ149" s="1"/>
      <c r="DQK149" s="1"/>
      <c r="DQL149" s="1"/>
      <c r="DQM149" s="1"/>
      <c r="DQN149" s="1"/>
      <c r="DQO149" s="1"/>
      <c r="DQP149" s="1"/>
      <c r="DQQ149" s="1"/>
      <c r="DQR149" s="1"/>
      <c r="DQS149" s="1"/>
      <c r="DQT149" s="1"/>
      <c r="DQU149" s="1"/>
      <c r="DQV149" s="1"/>
      <c r="DQW149" s="1"/>
      <c r="DQX149" s="1"/>
      <c r="DQY149" s="1"/>
      <c r="DQZ149" s="1"/>
      <c r="DRA149" s="1"/>
      <c r="DRB149" s="1"/>
      <c r="DRC149" s="1"/>
      <c r="DRD149" s="1"/>
      <c r="DRE149" s="1"/>
      <c r="DRF149" s="1"/>
      <c r="DRG149" s="1"/>
      <c r="DRH149" s="1"/>
      <c r="DRI149" s="1"/>
      <c r="DRJ149" s="1"/>
      <c r="DRK149" s="1"/>
      <c r="DRL149" s="1"/>
      <c r="DRM149" s="1"/>
      <c r="DRN149" s="1"/>
      <c r="DRO149" s="1"/>
      <c r="DRP149" s="1"/>
      <c r="DRQ149" s="1"/>
      <c r="DRR149" s="1"/>
      <c r="DRS149" s="1"/>
      <c r="DRT149" s="1"/>
      <c r="DRU149" s="1"/>
      <c r="DRV149" s="1"/>
      <c r="DRW149" s="1"/>
      <c r="DRX149" s="1"/>
      <c r="DRY149" s="1"/>
      <c r="DRZ149" s="1"/>
      <c r="DSA149" s="1"/>
      <c r="DSB149" s="1"/>
      <c r="DSC149" s="1"/>
      <c r="DSD149" s="1"/>
      <c r="DSE149" s="1"/>
      <c r="DSF149" s="1"/>
      <c r="DSG149" s="1"/>
      <c r="DSH149" s="1"/>
      <c r="DSI149" s="1"/>
      <c r="DSJ149" s="1"/>
      <c r="DSK149" s="1"/>
      <c r="DSL149" s="1"/>
      <c r="DSM149" s="1"/>
      <c r="DSN149" s="1"/>
      <c r="DSO149" s="1"/>
      <c r="DSP149" s="1"/>
      <c r="DSQ149" s="1"/>
      <c r="DSR149" s="1"/>
      <c r="DSS149" s="1"/>
      <c r="DST149" s="1"/>
      <c r="DSU149" s="1"/>
      <c r="DSV149" s="1"/>
      <c r="DSW149" s="1"/>
      <c r="DSX149" s="1"/>
      <c r="DSY149" s="1"/>
      <c r="DSZ149" s="1"/>
      <c r="DTA149" s="1"/>
      <c r="DTB149" s="1"/>
      <c r="DTC149" s="1"/>
      <c r="DTD149" s="1"/>
      <c r="DTE149" s="1"/>
      <c r="DTF149" s="1"/>
      <c r="DTG149" s="1"/>
      <c r="DTH149" s="1"/>
      <c r="DTI149" s="1"/>
      <c r="DTJ149" s="1"/>
      <c r="DTK149" s="1"/>
      <c r="DTL149" s="1"/>
      <c r="DTM149" s="1"/>
      <c r="DTN149" s="1"/>
      <c r="DTO149" s="1"/>
      <c r="DTP149" s="1"/>
      <c r="DTQ149" s="1"/>
      <c r="DTR149" s="1"/>
      <c r="DTS149" s="1"/>
      <c r="DTT149" s="1"/>
      <c r="DTU149" s="1"/>
      <c r="DTV149" s="1"/>
      <c r="DTW149" s="1"/>
      <c r="DTX149" s="1"/>
      <c r="DTY149" s="1"/>
      <c r="DTZ149" s="1"/>
      <c r="DUA149" s="1"/>
      <c r="DUB149" s="1"/>
      <c r="DUC149" s="1"/>
      <c r="DUD149" s="1"/>
      <c r="DUE149" s="1"/>
      <c r="DUF149" s="1"/>
      <c r="DUG149" s="1"/>
      <c r="DUH149" s="1"/>
      <c r="DUI149" s="1"/>
      <c r="DUJ149" s="1"/>
      <c r="DUK149" s="1"/>
      <c r="DUL149" s="1"/>
      <c r="DUM149" s="1"/>
      <c r="DUN149" s="1"/>
      <c r="DUO149" s="1"/>
      <c r="DUP149" s="1"/>
      <c r="DUQ149" s="1"/>
      <c r="DUR149" s="1"/>
      <c r="DUS149" s="1"/>
      <c r="DUT149" s="1"/>
      <c r="DUU149" s="1"/>
      <c r="DUV149" s="1"/>
      <c r="DUW149" s="1"/>
      <c r="DUX149" s="1"/>
      <c r="DUY149" s="1"/>
      <c r="DUZ149" s="1"/>
      <c r="DVA149" s="1"/>
      <c r="DVB149" s="1"/>
      <c r="DVC149" s="1"/>
      <c r="DVD149" s="1"/>
      <c r="DVE149" s="1"/>
      <c r="DVF149" s="1"/>
      <c r="DVG149" s="1"/>
      <c r="DVH149" s="1"/>
      <c r="DVI149" s="1"/>
      <c r="DVJ149" s="1"/>
      <c r="DVK149" s="1"/>
      <c r="DVL149" s="1"/>
      <c r="DVM149" s="1"/>
      <c r="DVN149" s="1"/>
      <c r="DVO149" s="1"/>
      <c r="DVP149" s="1"/>
      <c r="DVQ149" s="1"/>
      <c r="DVR149" s="1"/>
      <c r="DVS149" s="1"/>
      <c r="DVT149" s="1"/>
      <c r="DVU149" s="1"/>
      <c r="DVV149" s="1"/>
      <c r="DVW149" s="1"/>
      <c r="DVX149" s="1"/>
      <c r="DVY149" s="1"/>
      <c r="DVZ149" s="1"/>
      <c r="DWA149" s="1"/>
      <c r="DWB149" s="1"/>
      <c r="DWC149" s="1"/>
      <c r="DWD149" s="1"/>
      <c r="DWE149" s="1"/>
      <c r="DWF149" s="1"/>
      <c r="DWG149" s="1"/>
      <c r="DWH149" s="1"/>
      <c r="DWI149" s="1"/>
      <c r="DWJ149" s="1"/>
      <c r="DWK149" s="1"/>
      <c r="DWL149" s="1"/>
      <c r="DWM149" s="1"/>
      <c r="DWN149" s="1"/>
      <c r="DWO149" s="1"/>
      <c r="DWP149" s="1"/>
      <c r="DWQ149" s="1"/>
      <c r="DWR149" s="1"/>
      <c r="DWS149" s="1"/>
      <c r="DWT149" s="1"/>
      <c r="DWU149" s="1"/>
      <c r="DWV149" s="1"/>
      <c r="DWW149" s="1"/>
      <c r="DWX149" s="1"/>
      <c r="DWY149" s="1"/>
      <c r="DWZ149" s="1"/>
      <c r="DXA149" s="1"/>
      <c r="DXB149" s="1"/>
      <c r="DXC149" s="1"/>
      <c r="DXD149" s="1"/>
      <c r="DXE149" s="1"/>
      <c r="DXF149" s="1"/>
      <c r="DXG149" s="1"/>
      <c r="DXH149" s="1"/>
      <c r="DXI149" s="1"/>
      <c r="DXJ149" s="1"/>
      <c r="DXK149" s="1"/>
      <c r="DXL149" s="1"/>
      <c r="DXM149" s="1"/>
      <c r="DXN149" s="1"/>
      <c r="DXO149" s="1"/>
      <c r="DXP149" s="1"/>
      <c r="DXQ149" s="1"/>
      <c r="DXR149" s="1"/>
      <c r="DXS149" s="1"/>
      <c r="DXT149" s="1"/>
      <c r="DXU149" s="1"/>
      <c r="DXV149" s="1"/>
      <c r="DXW149" s="1"/>
      <c r="DXX149" s="1"/>
      <c r="DXY149" s="1"/>
      <c r="DXZ149" s="1"/>
      <c r="DYA149" s="1"/>
      <c r="DYB149" s="1"/>
      <c r="DYC149" s="1"/>
      <c r="DYD149" s="1"/>
      <c r="DYE149" s="1"/>
      <c r="DYF149" s="1"/>
      <c r="DYG149" s="1"/>
      <c r="DYH149" s="1"/>
      <c r="DYI149" s="1"/>
      <c r="DYJ149" s="1"/>
      <c r="DYK149" s="1"/>
      <c r="DYL149" s="1"/>
      <c r="DYM149" s="1"/>
      <c r="DYN149" s="1"/>
      <c r="DYO149" s="1"/>
      <c r="DYP149" s="1"/>
      <c r="DYQ149" s="1"/>
      <c r="DYR149" s="1"/>
      <c r="DYS149" s="1"/>
      <c r="DYT149" s="1"/>
      <c r="DYU149" s="1"/>
      <c r="DYV149" s="1"/>
      <c r="DYW149" s="1"/>
      <c r="DYX149" s="1"/>
      <c r="DYY149" s="1"/>
      <c r="DYZ149" s="1"/>
      <c r="DZA149" s="1"/>
      <c r="DZB149" s="1"/>
      <c r="DZC149" s="1"/>
      <c r="DZD149" s="1"/>
      <c r="DZE149" s="1"/>
      <c r="DZF149" s="1"/>
      <c r="DZG149" s="1"/>
      <c r="DZH149" s="1"/>
      <c r="DZI149" s="1"/>
      <c r="DZJ149" s="1"/>
      <c r="DZK149" s="1"/>
      <c r="DZL149" s="1"/>
      <c r="DZM149" s="1"/>
      <c r="DZN149" s="1"/>
      <c r="DZO149" s="1"/>
      <c r="DZP149" s="1"/>
      <c r="DZQ149" s="1"/>
      <c r="DZR149" s="1"/>
      <c r="DZS149" s="1"/>
      <c r="DZT149" s="1"/>
      <c r="DZU149" s="1"/>
      <c r="DZV149" s="1"/>
      <c r="DZW149" s="1"/>
      <c r="DZX149" s="1"/>
      <c r="DZY149" s="1"/>
      <c r="DZZ149" s="1"/>
      <c r="EAA149" s="1"/>
      <c r="EAB149" s="1"/>
      <c r="EAC149" s="1"/>
      <c r="EAD149" s="1"/>
      <c r="EAE149" s="1"/>
      <c r="EAF149" s="1"/>
      <c r="EAG149" s="1"/>
      <c r="EAH149" s="1"/>
      <c r="EAI149" s="1"/>
      <c r="EAJ149" s="1"/>
      <c r="EAK149" s="1"/>
      <c r="EAL149" s="1"/>
      <c r="EAM149" s="1"/>
      <c r="EAN149" s="1"/>
      <c r="EAO149" s="1"/>
      <c r="EAP149" s="1"/>
      <c r="EAQ149" s="1"/>
      <c r="EAR149" s="1"/>
      <c r="EAS149" s="1"/>
      <c r="EAT149" s="1"/>
      <c r="EAU149" s="1"/>
      <c r="EAV149" s="1"/>
      <c r="EAW149" s="1"/>
      <c r="EAX149" s="1"/>
      <c r="EAY149" s="1"/>
      <c r="EAZ149" s="1"/>
      <c r="EBA149" s="1"/>
      <c r="EBB149" s="1"/>
      <c r="EBC149" s="1"/>
      <c r="EBD149" s="1"/>
      <c r="EBE149" s="1"/>
      <c r="EBF149" s="1"/>
      <c r="EBG149" s="1"/>
      <c r="EBH149" s="1"/>
      <c r="EBI149" s="1"/>
      <c r="EBJ149" s="1"/>
      <c r="EBK149" s="1"/>
      <c r="EBL149" s="1"/>
      <c r="EBM149" s="1"/>
      <c r="EBN149" s="1"/>
      <c r="EBO149" s="1"/>
      <c r="EBP149" s="1"/>
      <c r="EBQ149" s="1"/>
      <c r="EBR149" s="1"/>
      <c r="EBS149" s="1"/>
      <c r="EBT149" s="1"/>
      <c r="EBU149" s="1"/>
      <c r="EBV149" s="1"/>
      <c r="EBW149" s="1"/>
      <c r="EBX149" s="1"/>
      <c r="EBY149" s="1"/>
      <c r="EBZ149" s="1"/>
      <c r="ECA149" s="1"/>
      <c r="ECB149" s="1"/>
      <c r="ECC149" s="1"/>
      <c r="ECD149" s="1"/>
      <c r="ECE149" s="1"/>
      <c r="ECF149" s="1"/>
      <c r="ECG149" s="1"/>
      <c r="ECH149" s="1"/>
      <c r="ECI149" s="1"/>
      <c r="ECJ149" s="1"/>
      <c r="ECK149" s="1"/>
      <c r="ECL149" s="1"/>
      <c r="ECM149" s="1"/>
      <c r="ECN149" s="1"/>
      <c r="ECO149" s="1"/>
      <c r="ECP149" s="1"/>
      <c r="ECQ149" s="1"/>
      <c r="ECR149" s="1"/>
      <c r="ECS149" s="1"/>
      <c r="ECT149" s="1"/>
      <c r="ECU149" s="1"/>
      <c r="ECV149" s="1"/>
      <c r="ECW149" s="1"/>
      <c r="ECX149" s="1"/>
      <c r="ECY149" s="1"/>
      <c r="ECZ149" s="1"/>
      <c r="EDA149" s="1"/>
      <c r="EDB149" s="1"/>
      <c r="EDC149" s="1"/>
      <c r="EDD149" s="1"/>
      <c r="EDE149" s="1"/>
      <c r="EDF149" s="1"/>
      <c r="EDG149" s="1"/>
      <c r="EDH149" s="1"/>
      <c r="EDI149" s="1"/>
      <c r="EDJ149" s="1"/>
      <c r="EDK149" s="1"/>
      <c r="EDL149" s="1"/>
      <c r="EDM149" s="1"/>
      <c r="EDN149" s="1"/>
      <c r="EDO149" s="1"/>
      <c r="EDP149" s="1"/>
      <c r="EDQ149" s="1"/>
      <c r="EDR149" s="1"/>
      <c r="EDS149" s="1"/>
      <c r="EDT149" s="1"/>
      <c r="EDU149" s="1"/>
      <c r="EDV149" s="1"/>
      <c r="EDW149" s="1"/>
      <c r="EDX149" s="1"/>
      <c r="EDY149" s="1"/>
      <c r="EDZ149" s="1"/>
      <c r="EEA149" s="1"/>
      <c r="EEB149" s="1"/>
      <c r="EEC149" s="1"/>
      <c r="EED149" s="1"/>
      <c r="EEE149" s="1"/>
      <c r="EEF149" s="1"/>
      <c r="EEG149" s="1"/>
      <c r="EEH149" s="1"/>
      <c r="EEI149" s="1"/>
      <c r="EEJ149" s="1"/>
      <c r="EEK149" s="1"/>
      <c r="EEL149" s="1"/>
      <c r="EEM149" s="1"/>
      <c r="EEN149" s="1"/>
      <c r="EEO149" s="1"/>
      <c r="EEP149" s="1"/>
      <c r="EEQ149" s="1"/>
      <c r="EER149" s="1"/>
      <c r="EES149" s="1"/>
      <c r="EET149" s="1"/>
      <c r="EEU149" s="1"/>
      <c r="EEV149" s="1"/>
      <c r="EEW149" s="1"/>
      <c r="EEX149" s="1"/>
      <c r="EEY149" s="1"/>
      <c r="EEZ149" s="1"/>
      <c r="EFA149" s="1"/>
      <c r="EFB149" s="1"/>
      <c r="EFC149" s="1"/>
      <c r="EFD149" s="1"/>
      <c r="EFE149" s="1"/>
      <c r="EFF149" s="1"/>
      <c r="EFG149" s="1"/>
      <c r="EFH149" s="1"/>
      <c r="EFI149" s="1"/>
      <c r="EFJ149" s="1"/>
      <c r="EFK149" s="1"/>
      <c r="EFL149" s="1"/>
      <c r="EFM149" s="1"/>
      <c r="EFN149" s="1"/>
      <c r="EFO149" s="1"/>
      <c r="EFP149" s="1"/>
      <c r="EFQ149" s="1"/>
      <c r="EFR149" s="1"/>
      <c r="EFS149" s="1"/>
      <c r="EFT149" s="1"/>
      <c r="EFU149" s="1"/>
      <c r="EFV149" s="1"/>
      <c r="EFW149" s="1"/>
      <c r="EFX149" s="1"/>
      <c r="EFY149" s="1"/>
      <c r="EFZ149" s="1"/>
      <c r="EGA149" s="1"/>
      <c r="EGB149" s="1"/>
      <c r="EGC149" s="1"/>
      <c r="EGD149" s="1"/>
      <c r="EGE149" s="1"/>
      <c r="EGF149" s="1"/>
      <c r="EGG149" s="1"/>
      <c r="EGH149" s="1"/>
      <c r="EGI149" s="1"/>
      <c r="EGJ149" s="1"/>
      <c r="EGK149" s="1"/>
      <c r="EGL149" s="1"/>
      <c r="EGM149" s="1"/>
      <c r="EGN149" s="1"/>
      <c r="EGO149" s="1"/>
      <c r="EGP149" s="1"/>
      <c r="EGQ149" s="1"/>
      <c r="EGR149" s="1"/>
      <c r="EGS149" s="1"/>
      <c r="EGT149" s="1"/>
      <c r="EGU149" s="1"/>
      <c r="EGV149" s="1"/>
      <c r="EGW149" s="1"/>
      <c r="EGX149" s="1"/>
      <c r="EGY149" s="1"/>
      <c r="EGZ149" s="1"/>
      <c r="EHA149" s="1"/>
      <c r="EHB149" s="1"/>
      <c r="EHC149" s="1"/>
      <c r="EHD149" s="1"/>
      <c r="EHE149" s="1"/>
      <c r="EHF149" s="1"/>
      <c r="EHG149" s="1"/>
      <c r="EHH149" s="1"/>
      <c r="EHI149" s="1"/>
      <c r="EHJ149" s="1"/>
      <c r="EHK149" s="1"/>
      <c r="EHL149" s="1"/>
      <c r="EHM149" s="1"/>
      <c r="EHN149" s="1"/>
      <c r="EHO149" s="1"/>
      <c r="EHP149" s="1"/>
      <c r="EHQ149" s="1"/>
      <c r="EHR149" s="1"/>
      <c r="EHS149" s="1"/>
      <c r="EHT149" s="1"/>
      <c r="EHU149" s="1"/>
      <c r="EHV149" s="1"/>
      <c r="EHW149" s="1"/>
      <c r="EHX149" s="1"/>
      <c r="EHY149" s="1"/>
      <c r="EHZ149" s="1"/>
      <c r="EIA149" s="1"/>
      <c r="EIB149" s="1"/>
      <c r="EIC149" s="1"/>
      <c r="EID149" s="1"/>
      <c r="EIE149" s="1"/>
      <c r="EIF149" s="1"/>
      <c r="EIG149" s="1"/>
      <c r="EIH149" s="1"/>
      <c r="EII149" s="1"/>
      <c r="EIJ149" s="1"/>
      <c r="EIK149" s="1"/>
      <c r="EIL149" s="1"/>
      <c r="EIM149" s="1"/>
      <c r="EIN149" s="1"/>
      <c r="EIO149" s="1"/>
      <c r="EIP149" s="1"/>
      <c r="EIQ149" s="1"/>
      <c r="EIR149" s="1"/>
      <c r="EIS149" s="1"/>
      <c r="EIT149" s="1"/>
      <c r="EIU149" s="1"/>
      <c r="EIV149" s="1"/>
      <c r="EIW149" s="1"/>
      <c r="EIX149" s="1"/>
      <c r="EIY149" s="1"/>
      <c r="EIZ149" s="1"/>
      <c r="EJA149" s="1"/>
      <c r="EJB149" s="1"/>
      <c r="EJC149" s="1"/>
      <c r="EJD149" s="1"/>
      <c r="EJE149" s="1"/>
      <c r="EJF149" s="1"/>
      <c r="EJG149" s="1"/>
      <c r="EJH149" s="1"/>
      <c r="EJI149" s="1"/>
      <c r="EJJ149" s="1"/>
      <c r="EJK149" s="1"/>
      <c r="EJL149" s="1"/>
      <c r="EJM149" s="1"/>
      <c r="EJN149" s="1"/>
      <c r="EJO149" s="1"/>
      <c r="EJP149" s="1"/>
      <c r="EJQ149" s="1"/>
      <c r="EJR149" s="1"/>
      <c r="EJS149" s="1"/>
      <c r="EJT149" s="1"/>
      <c r="EJU149" s="1"/>
      <c r="EJV149" s="1"/>
      <c r="EJW149" s="1"/>
      <c r="EJX149" s="1"/>
      <c r="EJY149" s="1"/>
      <c r="EJZ149" s="1"/>
      <c r="EKA149" s="1"/>
      <c r="EKB149" s="1"/>
      <c r="EKC149" s="1"/>
      <c r="EKD149" s="1"/>
      <c r="EKE149" s="1"/>
      <c r="EKF149" s="1"/>
      <c r="EKG149" s="1"/>
      <c r="EKH149" s="1"/>
      <c r="EKI149" s="1"/>
      <c r="EKJ149" s="1"/>
      <c r="EKK149" s="1"/>
      <c r="EKL149" s="1"/>
      <c r="EKM149" s="1"/>
      <c r="EKN149" s="1"/>
      <c r="EKO149" s="1"/>
      <c r="EKP149" s="1"/>
      <c r="EKQ149" s="1"/>
      <c r="EKR149" s="1"/>
      <c r="EKS149" s="1"/>
      <c r="EKT149" s="1"/>
      <c r="EKU149" s="1"/>
      <c r="EKV149" s="1"/>
      <c r="EKW149" s="1"/>
      <c r="EKX149" s="1"/>
      <c r="EKY149" s="1"/>
      <c r="EKZ149" s="1"/>
      <c r="ELA149" s="1"/>
      <c r="ELB149" s="1"/>
      <c r="ELC149" s="1"/>
      <c r="ELD149" s="1"/>
      <c r="ELE149" s="1"/>
      <c r="ELF149" s="1"/>
      <c r="ELG149" s="1"/>
      <c r="ELH149" s="1"/>
      <c r="ELI149" s="1"/>
      <c r="ELJ149" s="1"/>
      <c r="ELK149" s="1"/>
      <c r="ELL149" s="1"/>
      <c r="ELM149" s="1"/>
      <c r="ELN149" s="1"/>
      <c r="ELO149" s="1"/>
      <c r="ELP149" s="1"/>
      <c r="ELQ149" s="1"/>
      <c r="ELR149" s="1"/>
      <c r="ELS149" s="1"/>
      <c r="ELT149" s="1"/>
      <c r="ELU149" s="1"/>
      <c r="ELV149" s="1"/>
      <c r="ELW149" s="1"/>
      <c r="ELX149" s="1"/>
      <c r="ELY149" s="1"/>
      <c r="ELZ149" s="1"/>
      <c r="EMA149" s="1"/>
      <c r="EMB149" s="1"/>
      <c r="EMC149" s="1"/>
      <c r="EMD149" s="1"/>
      <c r="EME149" s="1"/>
      <c r="EMF149" s="1"/>
      <c r="EMG149" s="1"/>
      <c r="EMH149" s="1"/>
      <c r="EMI149" s="1"/>
      <c r="EMJ149" s="1"/>
      <c r="EMK149" s="1"/>
      <c r="EML149" s="1"/>
      <c r="EMM149" s="1"/>
      <c r="EMN149" s="1"/>
      <c r="EMO149" s="1"/>
      <c r="EMP149" s="1"/>
      <c r="EMQ149" s="1"/>
      <c r="EMR149" s="1"/>
      <c r="EMS149" s="1"/>
      <c r="EMT149" s="1"/>
      <c r="EMU149" s="1"/>
      <c r="EMV149" s="1"/>
      <c r="EMW149" s="1"/>
      <c r="EMX149" s="1"/>
      <c r="EMY149" s="1"/>
      <c r="EMZ149" s="1"/>
      <c r="ENA149" s="1"/>
      <c r="ENB149" s="1"/>
      <c r="ENC149" s="1"/>
      <c r="END149" s="1"/>
      <c r="ENE149" s="1"/>
      <c r="ENF149" s="1"/>
      <c r="ENG149" s="1"/>
      <c r="ENH149" s="1"/>
      <c r="ENI149" s="1"/>
      <c r="ENJ149" s="1"/>
      <c r="ENK149" s="1"/>
      <c r="ENL149" s="1"/>
      <c r="ENM149" s="1"/>
      <c r="ENN149" s="1"/>
      <c r="ENO149" s="1"/>
      <c r="ENP149" s="1"/>
      <c r="ENQ149" s="1"/>
      <c r="ENR149" s="1"/>
      <c r="ENS149" s="1"/>
      <c r="ENT149" s="1"/>
      <c r="ENU149" s="1"/>
      <c r="ENV149" s="1"/>
      <c r="ENW149" s="1"/>
      <c r="ENX149" s="1"/>
      <c r="ENY149" s="1"/>
      <c r="ENZ149" s="1"/>
      <c r="EOA149" s="1"/>
      <c r="EOB149" s="1"/>
      <c r="EOC149" s="1"/>
      <c r="EOD149" s="1"/>
      <c r="EOE149" s="1"/>
      <c r="EOF149" s="1"/>
      <c r="EOG149" s="1"/>
      <c r="EOH149" s="1"/>
      <c r="EOI149" s="1"/>
      <c r="EOJ149" s="1"/>
      <c r="EOK149" s="1"/>
      <c r="EOL149" s="1"/>
      <c r="EOM149" s="1"/>
      <c r="EON149" s="1"/>
      <c r="EOO149" s="1"/>
      <c r="EOP149" s="1"/>
      <c r="EOQ149" s="1"/>
      <c r="EOR149" s="1"/>
      <c r="EOS149" s="1"/>
      <c r="EOT149" s="1"/>
      <c r="EOU149" s="1"/>
      <c r="EOV149" s="1"/>
      <c r="EOW149" s="1"/>
      <c r="EOX149" s="1"/>
      <c r="EOY149" s="1"/>
      <c r="EOZ149" s="1"/>
      <c r="EPA149" s="1"/>
      <c r="EPB149" s="1"/>
      <c r="EPC149" s="1"/>
      <c r="EPD149" s="1"/>
      <c r="EPE149" s="1"/>
      <c r="EPF149" s="1"/>
      <c r="EPG149" s="1"/>
      <c r="EPH149" s="1"/>
      <c r="EPI149" s="1"/>
      <c r="EPJ149" s="1"/>
      <c r="EPK149" s="1"/>
      <c r="EPL149" s="1"/>
      <c r="EPM149" s="1"/>
      <c r="EPN149" s="1"/>
      <c r="EPO149" s="1"/>
      <c r="EPP149" s="1"/>
      <c r="EPQ149" s="1"/>
      <c r="EPR149" s="1"/>
      <c r="EPS149" s="1"/>
      <c r="EPT149" s="1"/>
      <c r="EPU149" s="1"/>
      <c r="EPV149" s="1"/>
      <c r="EPW149" s="1"/>
      <c r="EPX149" s="1"/>
      <c r="EPY149" s="1"/>
      <c r="EPZ149" s="1"/>
      <c r="EQA149" s="1"/>
      <c r="EQB149" s="1"/>
      <c r="EQC149" s="1"/>
      <c r="EQD149" s="1"/>
      <c r="EQE149" s="1"/>
      <c r="EQF149" s="1"/>
      <c r="EQG149" s="1"/>
      <c r="EQH149" s="1"/>
      <c r="EQI149" s="1"/>
      <c r="EQJ149" s="1"/>
      <c r="EQK149" s="1"/>
      <c r="EQL149" s="1"/>
      <c r="EQM149" s="1"/>
      <c r="EQN149" s="1"/>
      <c r="EQO149" s="1"/>
      <c r="EQP149" s="1"/>
      <c r="EQQ149" s="1"/>
      <c r="EQR149" s="1"/>
      <c r="EQS149" s="1"/>
      <c r="EQT149" s="1"/>
      <c r="EQU149" s="1"/>
      <c r="EQV149" s="1"/>
      <c r="EQW149" s="1"/>
      <c r="EQX149" s="1"/>
      <c r="EQY149" s="1"/>
      <c r="EQZ149" s="1"/>
      <c r="ERA149" s="1"/>
      <c r="ERB149" s="1"/>
      <c r="ERC149" s="1"/>
      <c r="ERD149" s="1"/>
      <c r="ERE149" s="1"/>
      <c r="ERF149" s="1"/>
      <c r="ERG149" s="1"/>
      <c r="ERH149" s="1"/>
      <c r="ERI149" s="1"/>
      <c r="ERJ149" s="1"/>
      <c r="ERK149" s="1"/>
      <c r="ERL149" s="1"/>
      <c r="ERM149" s="1"/>
      <c r="ERN149" s="1"/>
      <c r="ERO149" s="1"/>
      <c r="ERP149" s="1"/>
      <c r="ERQ149" s="1"/>
      <c r="ERR149" s="1"/>
      <c r="ERS149" s="1"/>
      <c r="ERT149" s="1"/>
      <c r="ERU149" s="1"/>
      <c r="ERV149" s="1"/>
      <c r="ERW149" s="1"/>
      <c r="ERX149" s="1"/>
      <c r="ERY149" s="1"/>
      <c r="ERZ149" s="1"/>
      <c r="ESA149" s="1"/>
      <c r="ESB149" s="1"/>
      <c r="ESC149" s="1"/>
      <c r="ESD149" s="1"/>
      <c r="ESE149" s="1"/>
      <c r="ESF149" s="1"/>
      <c r="ESG149" s="1"/>
      <c r="ESH149" s="1"/>
      <c r="ESI149" s="1"/>
      <c r="ESJ149" s="1"/>
      <c r="ESK149" s="1"/>
      <c r="ESL149" s="1"/>
      <c r="ESM149" s="1"/>
      <c r="ESN149" s="1"/>
      <c r="ESO149" s="1"/>
      <c r="ESP149" s="1"/>
      <c r="ESQ149" s="1"/>
      <c r="ESR149" s="1"/>
      <c r="ESS149" s="1"/>
      <c r="EST149" s="1"/>
      <c r="ESU149" s="1"/>
      <c r="ESV149" s="1"/>
      <c r="ESW149" s="1"/>
      <c r="ESX149" s="1"/>
      <c r="ESY149" s="1"/>
      <c r="ESZ149" s="1"/>
      <c r="ETA149" s="1"/>
      <c r="ETB149" s="1"/>
      <c r="ETC149" s="1"/>
      <c r="ETD149" s="1"/>
      <c r="ETE149" s="1"/>
      <c r="ETF149" s="1"/>
      <c r="ETG149" s="1"/>
      <c r="ETH149" s="1"/>
      <c r="ETI149" s="1"/>
      <c r="ETJ149" s="1"/>
      <c r="ETK149" s="1"/>
      <c r="ETL149" s="1"/>
      <c r="ETM149" s="1"/>
      <c r="ETN149" s="1"/>
      <c r="ETO149" s="1"/>
      <c r="ETP149" s="1"/>
      <c r="ETQ149" s="1"/>
      <c r="ETR149" s="1"/>
      <c r="ETS149" s="1"/>
      <c r="ETT149" s="1"/>
      <c r="ETU149" s="1"/>
      <c r="ETV149" s="1"/>
      <c r="ETW149" s="1"/>
      <c r="ETX149" s="1"/>
      <c r="ETY149" s="1"/>
      <c r="ETZ149" s="1"/>
      <c r="EUA149" s="1"/>
      <c r="EUB149" s="1"/>
      <c r="EUC149" s="1"/>
      <c r="EUD149" s="1"/>
      <c r="EUE149" s="1"/>
      <c r="EUF149" s="1"/>
      <c r="EUG149" s="1"/>
      <c r="EUH149" s="1"/>
      <c r="EUI149" s="1"/>
      <c r="EUJ149" s="1"/>
      <c r="EUK149" s="1"/>
      <c r="EUL149" s="1"/>
      <c r="EUM149" s="1"/>
      <c r="EUN149" s="1"/>
      <c r="EUO149" s="1"/>
      <c r="EUP149" s="1"/>
      <c r="EUQ149" s="1"/>
      <c r="EUR149" s="1"/>
      <c r="EUS149" s="1"/>
      <c r="EUT149" s="1"/>
      <c r="EUU149" s="1"/>
      <c r="EUV149" s="1"/>
      <c r="EUW149" s="1"/>
      <c r="EUX149" s="1"/>
      <c r="EUY149" s="1"/>
      <c r="EUZ149" s="1"/>
      <c r="EVA149" s="1"/>
      <c r="EVB149" s="1"/>
      <c r="EVC149" s="1"/>
      <c r="EVD149" s="1"/>
      <c r="EVE149" s="1"/>
      <c r="EVF149" s="1"/>
      <c r="EVG149" s="1"/>
      <c r="EVH149" s="1"/>
      <c r="EVI149" s="1"/>
      <c r="EVJ149" s="1"/>
      <c r="EVK149" s="1"/>
      <c r="EVL149" s="1"/>
      <c r="EVM149" s="1"/>
      <c r="EVN149" s="1"/>
      <c r="EVO149" s="1"/>
      <c r="EVP149" s="1"/>
      <c r="EVQ149" s="1"/>
      <c r="EVR149" s="1"/>
      <c r="EVS149" s="1"/>
      <c r="EVT149" s="1"/>
      <c r="EVU149" s="1"/>
      <c r="EVV149" s="1"/>
      <c r="EVW149" s="1"/>
      <c r="EVX149" s="1"/>
      <c r="EVY149" s="1"/>
      <c r="EVZ149" s="1"/>
      <c r="EWA149" s="1"/>
      <c r="EWB149" s="1"/>
      <c r="EWC149" s="1"/>
      <c r="EWD149" s="1"/>
      <c r="EWE149" s="1"/>
      <c r="EWF149" s="1"/>
      <c r="EWG149" s="1"/>
      <c r="EWH149" s="1"/>
      <c r="EWI149" s="1"/>
      <c r="EWJ149" s="1"/>
      <c r="EWK149" s="1"/>
      <c r="EWL149" s="1"/>
      <c r="EWM149" s="1"/>
      <c r="EWN149" s="1"/>
      <c r="EWO149" s="1"/>
      <c r="EWP149" s="1"/>
      <c r="EWQ149" s="1"/>
      <c r="EWR149" s="1"/>
      <c r="EWS149" s="1"/>
      <c r="EWT149" s="1"/>
      <c r="EWU149" s="1"/>
      <c r="EWV149" s="1"/>
      <c r="EWW149" s="1"/>
      <c r="EWX149" s="1"/>
      <c r="EWY149" s="1"/>
      <c r="EWZ149" s="1"/>
      <c r="EXA149" s="1"/>
      <c r="EXB149" s="1"/>
      <c r="EXC149" s="1"/>
      <c r="EXD149" s="1"/>
      <c r="EXE149" s="1"/>
      <c r="EXF149" s="1"/>
      <c r="EXG149" s="1"/>
      <c r="EXH149" s="1"/>
      <c r="EXI149" s="1"/>
      <c r="EXJ149" s="1"/>
      <c r="EXK149" s="1"/>
      <c r="EXL149" s="1"/>
      <c r="EXM149" s="1"/>
      <c r="EXN149" s="1"/>
      <c r="EXO149" s="1"/>
      <c r="EXP149" s="1"/>
      <c r="EXQ149" s="1"/>
      <c r="EXR149" s="1"/>
      <c r="EXS149" s="1"/>
      <c r="EXT149" s="1"/>
      <c r="EXU149" s="1"/>
      <c r="EXV149" s="1"/>
      <c r="EXW149" s="1"/>
      <c r="EXX149" s="1"/>
      <c r="EXY149" s="1"/>
      <c r="EXZ149" s="1"/>
      <c r="EYA149" s="1"/>
      <c r="EYB149" s="1"/>
      <c r="EYC149" s="1"/>
      <c r="EYD149" s="1"/>
      <c r="EYE149" s="1"/>
      <c r="EYF149" s="1"/>
      <c r="EYG149" s="1"/>
      <c r="EYH149" s="1"/>
      <c r="EYI149" s="1"/>
      <c r="EYJ149" s="1"/>
      <c r="EYK149" s="1"/>
      <c r="EYL149" s="1"/>
      <c r="EYM149" s="1"/>
      <c r="EYN149" s="1"/>
      <c r="EYO149" s="1"/>
      <c r="EYP149" s="1"/>
      <c r="EYQ149" s="1"/>
      <c r="EYR149" s="1"/>
      <c r="EYS149" s="1"/>
      <c r="EYT149" s="1"/>
      <c r="EYU149" s="1"/>
      <c r="EYV149" s="1"/>
      <c r="EYW149" s="1"/>
      <c r="EYX149" s="1"/>
      <c r="EYY149" s="1"/>
      <c r="EYZ149" s="1"/>
      <c r="EZA149" s="1"/>
      <c r="EZB149" s="1"/>
      <c r="EZC149" s="1"/>
      <c r="EZD149" s="1"/>
      <c r="EZE149" s="1"/>
      <c r="EZF149" s="1"/>
      <c r="EZG149" s="1"/>
      <c r="EZH149" s="1"/>
      <c r="EZI149" s="1"/>
      <c r="EZJ149" s="1"/>
      <c r="EZK149" s="1"/>
      <c r="EZL149" s="1"/>
      <c r="EZM149" s="1"/>
      <c r="EZN149" s="1"/>
      <c r="EZO149" s="1"/>
      <c r="EZP149" s="1"/>
      <c r="EZQ149" s="1"/>
      <c r="EZR149" s="1"/>
      <c r="EZS149" s="1"/>
      <c r="EZT149" s="1"/>
      <c r="EZU149" s="1"/>
      <c r="EZV149" s="1"/>
      <c r="EZW149" s="1"/>
      <c r="EZX149" s="1"/>
      <c r="EZY149" s="1"/>
      <c r="EZZ149" s="1"/>
      <c r="FAA149" s="1"/>
      <c r="FAB149" s="1"/>
      <c r="FAC149" s="1"/>
      <c r="FAD149" s="1"/>
      <c r="FAE149" s="1"/>
      <c r="FAF149" s="1"/>
      <c r="FAG149" s="1"/>
      <c r="FAH149" s="1"/>
      <c r="FAI149" s="1"/>
      <c r="FAJ149" s="1"/>
      <c r="FAK149" s="1"/>
      <c r="FAL149" s="1"/>
      <c r="FAM149" s="1"/>
      <c r="FAN149" s="1"/>
      <c r="FAO149" s="1"/>
      <c r="FAP149" s="1"/>
      <c r="FAQ149" s="1"/>
      <c r="FAR149" s="1"/>
      <c r="FAS149" s="1"/>
      <c r="FAT149" s="1"/>
      <c r="FAU149" s="1"/>
      <c r="FAV149" s="1"/>
      <c r="FAW149" s="1"/>
      <c r="FAX149" s="1"/>
      <c r="FAY149" s="1"/>
      <c r="FAZ149" s="1"/>
      <c r="FBA149" s="1"/>
      <c r="FBB149" s="1"/>
      <c r="FBC149" s="1"/>
      <c r="FBD149" s="1"/>
      <c r="FBE149" s="1"/>
      <c r="FBF149" s="1"/>
      <c r="FBG149" s="1"/>
      <c r="FBH149" s="1"/>
      <c r="FBI149" s="1"/>
      <c r="FBJ149" s="1"/>
      <c r="FBK149" s="1"/>
      <c r="FBL149" s="1"/>
      <c r="FBM149" s="1"/>
      <c r="FBN149" s="1"/>
      <c r="FBO149" s="1"/>
      <c r="FBP149" s="1"/>
      <c r="FBQ149" s="1"/>
      <c r="FBR149" s="1"/>
      <c r="FBS149" s="1"/>
      <c r="FBT149" s="1"/>
      <c r="FBU149" s="1"/>
      <c r="FBV149" s="1"/>
      <c r="FBW149" s="1"/>
      <c r="FBX149" s="1"/>
      <c r="FBY149" s="1"/>
      <c r="FBZ149" s="1"/>
      <c r="FCA149" s="1"/>
      <c r="FCB149" s="1"/>
      <c r="FCC149" s="1"/>
      <c r="FCD149" s="1"/>
      <c r="FCE149" s="1"/>
      <c r="FCF149" s="1"/>
      <c r="FCG149" s="1"/>
      <c r="FCH149" s="1"/>
      <c r="FCI149" s="1"/>
      <c r="FCJ149" s="1"/>
      <c r="FCK149" s="1"/>
      <c r="FCL149" s="1"/>
      <c r="FCM149" s="1"/>
      <c r="FCN149" s="1"/>
      <c r="FCO149" s="1"/>
      <c r="FCP149" s="1"/>
      <c r="FCQ149" s="1"/>
      <c r="FCR149" s="1"/>
      <c r="FCS149" s="1"/>
      <c r="FCT149" s="1"/>
      <c r="FCU149" s="1"/>
      <c r="FCV149" s="1"/>
      <c r="FCW149" s="1"/>
      <c r="FCX149" s="1"/>
      <c r="FCY149" s="1"/>
      <c r="FCZ149" s="1"/>
      <c r="FDA149" s="1"/>
      <c r="FDB149" s="1"/>
      <c r="FDC149" s="1"/>
      <c r="FDD149" s="1"/>
      <c r="FDE149" s="1"/>
      <c r="FDF149" s="1"/>
      <c r="FDG149" s="1"/>
      <c r="FDH149" s="1"/>
      <c r="FDI149" s="1"/>
      <c r="FDJ149" s="1"/>
      <c r="FDK149" s="1"/>
      <c r="FDL149" s="1"/>
      <c r="FDM149" s="1"/>
      <c r="FDN149" s="1"/>
      <c r="FDO149" s="1"/>
      <c r="FDP149" s="1"/>
      <c r="FDQ149" s="1"/>
      <c r="FDR149" s="1"/>
      <c r="FDS149" s="1"/>
      <c r="FDT149" s="1"/>
      <c r="FDU149" s="1"/>
      <c r="FDV149" s="1"/>
      <c r="FDW149" s="1"/>
      <c r="FDX149" s="1"/>
      <c r="FDY149" s="1"/>
      <c r="FDZ149" s="1"/>
      <c r="FEA149" s="1"/>
      <c r="FEB149" s="1"/>
      <c r="FEC149" s="1"/>
      <c r="FED149" s="1"/>
      <c r="FEE149" s="1"/>
      <c r="FEF149" s="1"/>
      <c r="FEG149" s="1"/>
      <c r="FEH149" s="1"/>
      <c r="FEI149" s="1"/>
      <c r="FEJ149" s="1"/>
      <c r="FEK149" s="1"/>
      <c r="FEL149" s="1"/>
      <c r="FEM149" s="1"/>
      <c r="FEN149" s="1"/>
      <c r="FEO149" s="1"/>
      <c r="FEP149" s="1"/>
      <c r="FEQ149" s="1"/>
      <c r="FER149" s="1"/>
      <c r="FES149" s="1"/>
      <c r="FET149" s="1"/>
      <c r="FEU149" s="1"/>
      <c r="FEV149" s="1"/>
      <c r="FEW149" s="1"/>
      <c r="FEX149" s="1"/>
      <c r="FEY149" s="1"/>
      <c r="FEZ149" s="1"/>
      <c r="FFA149" s="1"/>
      <c r="FFB149" s="1"/>
      <c r="FFC149" s="1"/>
      <c r="FFD149" s="1"/>
      <c r="FFE149" s="1"/>
      <c r="FFF149" s="1"/>
      <c r="FFG149" s="1"/>
      <c r="FFH149" s="1"/>
      <c r="FFI149" s="1"/>
      <c r="FFJ149" s="1"/>
      <c r="FFK149" s="1"/>
      <c r="FFL149" s="1"/>
      <c r="FFM149" s="1"/>
      <c r="FFN149" s="1"/>
      <c r="FFO149" s="1"/>
      <c r="FFP149" s="1"/>
      <c r="FFQ149" s="1"/>
      <c r="FFR149" s="1"/>
      <c r="FFS149" s="1"/>
      <c r="FFT149" s="1"/>
      <c r="FFU149" s="1"/>
      <c r="FFV149" s="1"/>
      <c r="FFW149" s="1"/>
      <c r="FFX149" s="1"/>
      <c r="FFY149" s="1"/>
      <c r="FFZ149" s="1"/>
      <c r="FGA149" s="1"/>
      <c r="FGB149" s="1"/>
      <c r="FGC149" s="1"/>
      <c r="FGD149" s="1"/>
      <c r="FGE149" s="1"/>
      <c r="FGF149" s="1"/>
      <c r="FGG149" s="1"/>
      <c r="FGH149" s="1"/>
      <c r="FGI149" s="1"/>
      <c r="FGJ149" s="1"/>
      <c r="FGK149" s="1"/>
      <c r="FGL149" s="1"/>
      <c r="FGM149" s="1"/>
      <c r="FGN149" s="1"/>
      <c r="FGO149" s="1"/>
      <c r="FGP149" s="1"/>
      <c r="FGQ149" s="1"/>
      <c r="FGR149" s="1"/>
      <c r="FGS149" s="1"/>
      <c r="FGT149" s="1"/>
      <c r="FGU149" s="1"/>
      <c r="FGV149" s="1"/>
      <c r="FGW149" s="1"/>
      <c r="FGX149" s="1"/>
      <c r="FGY149" s="1"/>
      <c r="FGZ149" s="1"/>
      <c r="FHA149" s="1"/>
      <c r="FHB149" s="1"/>
      <c r="FHC149" s="1"/>
      <c r="FHD149" s="1"/>
      <c r="FHE149" s="1"/>
      <c r="FHF149" s="1"/>
      <c r="FHG149" s="1"/>
      <c r="FHH149" s="1"/>
      <c r="FHI149" s="1"/>
      <c r="FHJ149" s="1"/>
      <c r="FHK149" s="1"/>
      <c r="FHL149" s="1"/>
      <c r="FHM149" s="1"/>
      <c r="FHN149" s="1"/>
      <c r="FHO149" s="1"/>
      <c r="FHP149" s="1"/>
      <c r="FHQ149" s="1"/>
      <c r="FHR149" s="1"/>
      <c r="FHS149" s="1"/>
      <c r="FHT149" s="1"/>
      <c r="FHU149" s="1"/>
      <c r="FHV149" s="1"/>
      <c r="FHW149" s="1"/>
      <c r="FHX149" s="1"/>
      <c r="FHY149" s="1"/>
      <c r="FHZ149" s="1"/>
      <c r="FIA149" s="1"/>
      <c r="FIB149" s="1"/>
      <c r="FIC149" s="1"/>
      <c r="FID149" s="1"/>
      <c r="FIE149" s="1"/>
      <c r="FIF149" s="1"/>
      <c r="FIG149" s="1"/>
      <c r="FIH149" s="1"/>
      <c r="FII149" s="1"/>
      <c r="FIJ149" s="1"/>
      <c r="FIK149" s="1"/>
      <c r="FIL149" s="1"/>
      <c r="FIM149" s="1"/>
      <c r="FIN149" s="1"/>
      <c r="FIO149" s="1"/>
      <c r="FIP149" s="1"/>
      <c r="FIQ149" s="1"/>
      <c r="FIR149" s="1"/>
      <c r="FIS149" s="1"/>
      <c r="FIT149" s="1"/>
      <c r="FIU149" s="1"/>
      <c r="FIV149" s="1"/>
      <c r="FIW149" s="1"/>
      <c r="FIX149" s="1"/>
      <c r="FIY149" s="1"/>
      <c r="FIZ149" s="1"/>
      <c r="FJA149" s="1"/>
      <c r="FJB149" s="1"/>
      <c r="FJC149" s="1"/>
      <c r="FJD149" s="1"/>
      <c r="FJE149" s="1"/>
      <c r="FJF149" s="1"/>
      <c r="FJG149" s="1"/>
      <c r="FJH149" s="1"/>
      <c r="FJI149" s="1"/>
      <c r="FJJ149" s="1"/>
      <c r="FJK149" s="1"/>
      <c r="FJL149" s="1"/>
      <c r="FJM149" s="1"/>
      <c r="FJN149" s="1"/>
      <c r="FJO149" s="1"/>
      <c r="FJP149" s="1"/>
      <c r="FJQ149" s="1"/>
      <c r="FJR149" s="1"/>
      <c r="FJS149" s="1"/>
      <c r="FJT149" s="1"/>
      <c r="FJU149" s="1"/>
      <c r="FJV149" s="1"/>
      <c r="FJW149" s="1"/>
      <c r="FJX149" s="1"/>
      <c r="FJY149" s="1"/>
      <c r="FJZ149" s="1"/>
      <c r="FKA149" s="1"/>
      <c r="FKB149" s="1"/>
      <c r="FKC149" s="1"/>
      <c r="FKD149" s="1"/>
      <c r="FKE149" s="1"/>
      <c r="FKF149" s="1"/>
      <c r="FKG149" s="1"/>
      <c r="FKH149" s="1"/>
      <c r="FKI149" s="1"/>
      <c r="FKJ149" s="1"/>
      <c r="FKK149" s="1"/>
      <c r="FKL149" s="1"/>
      <c r="FKM149" s="1"/>
      <c r="FKN149" s="1"/>
      <c r="FKO149" s="1"/>
      <c r="FKP149" s="1"/>
      <c r="FKQ149" s="1"/>
      <c r="FKR149" s="1"/>
      <c r="FKS149" s="1"/>
      <c r="FKT149" s="1"/>
      <c r="FKU149" s="1"/>
      <c r="FKV149" s="1"/>
      <c r="FKW149" s="1"/>
      <c r="FKX149" s="1"/>
      <c r="FKY149" s="1"/>
      <c r="FKZ149" s="1"/>
      <c r="FLA149" s="1"/>
      <c r="FLB149" s="1"/>
      <c r="FLC149" s="1"/>
      <c r="FLD149" s="1"/>
      <c r="FLE149" s="1"/>
      <c r="FLF149" s="1"/>
      <c r="FLG149" s="1"/>
      <c r="FLH149" s="1"/>
      <c r="FLI149" s="1"/>
      <c r="FLJ149" s="1"/>
      <c r="FLK149" s="1"/>
      <c r="FLL149" s="1"/>
      <c r="FLM149" s="1"/>
      <c r="FLN149" s="1"/>
      <c r="FLO149" s="1"/>
      <c r="FLP149" s="1"/>
      <c r="FLQ149" s="1"/>
      <c r="FLR149" s="1"/>
      <c r="FLS149" s="1"/>
      <c r="FLT149" s="1"/>
      <c r="FLU149" s="1"/>
      <c r="FLV149" s="1"/>
      <c r="FLW149" s="1"/>
      <c r="FLX149" s="1"/>
      <c r="FLY149" s="1"/>
      <c r="FLZ149" s="1"/>
      <c r="FMA149" s="1"/>
      <c r="FMB149" s="1"/>
      <c r="FMC149" s="1"/>
      <c r="FMD149" s="1"/>
      <c r="FME149" s="1"/>
      <c r="FMF149" s="1"/>
      <c r="FMG149" s="1"/>
      <c r="FMH149" s="1"/>
      <c r="FMI149" s="1"/>
      <c r="FMJ149" s="1"/>
      <c r="FMK149" s="1"/>
      <c r="FML149" s="1"/>
      <c r="FMM149" s="1"/>
      <c r="FMN149" s="1"/>
      <c r="FMO149" s="1"/>
      <c r="FMP149" s="1"/>
      <c r="FMQ149" s="1"/>
      <c r="FMR149" s="1"/>
      <c r="FMS149" s="1"/>
      <c r="FMT149" s="1"/>
      <c r="FMU149" s="1"/>
      <c r="FMV149" s="1"/>
      <c r="FMW149" s="1"/>
      <c r="FMX149" s="1"/>
      <c r="FMY149" s="1"/>
      <c r="FMZ149" s="1"/>
      <c r="FNA149" s="1"/>
      <c r="FNB149" s="1"/>
      <c r="FNC149" s="1"/>
      <c r="FND149" s="1"/>
      <c r="FNE149" s="1"/>
      <c r="FNF149" s="1"/>
      <c r="FNG149" s="1"/>
      <c r="FNH149" s="1"/>
      <c r="FNI149" s="1"/>
      <c r="FNJ149" s="1"/>
      <c r="FNK149" s="1"/>
      <c r="FNL149" s="1"/>
      <c r="FNM149" s="1"/>
      <c r="FNN149" s="1"/>
      <c r="FNO149" s="1"/>
      <c r="FNP149" s="1"/>
      <c r="FNQ149" s="1"/>
      <c r="FNR149" s="1"/>
      <c r="FNS149" s="1"/>
      <c r="FNT149" s="1"/>
      <c r="FNU149" s="1"/>
      <c r="FNV149" s="1"/>
      <c r="FNW149" s="1"/>
      <c r="FNX149" s="1"/>
      <c r="FNY149" s="1"/>
      <c r="FNZ149" s="1"/>
      <c r="FOA149" s="1"/>
      <c r="FOB149" s="1"/>
      <c r="FOC149" s="1"/>
      <c r="FOD149" s="1"/>
      <c r="FOE149" s="1"/>
      <c r="FOF149" s="1"/>
      <c r="FOG149" s="1"/>
      <c r="FOH149" s="1"/>
      <c r="FOI149" s="1"/>
      <c r="FOJ149" s="1"/>
      <c r="FOK149" s="1"/>
      <c r="FOL149" s="1"/>
      <c r="FOM149" s="1"/>
      <c r="FON149" s="1"/>
      <c r="FOO149" s="1"/>
      <c r="FOP149" s="1"/>
      <c r="FOQ149" s="1"/>
      <c r="FOR149" s="1"/>
      <c r="FOS149" s="1"/>
      <c r="FOT149" s="1"/>
      <c r="FOU149" s="1"/>
      <c r="FOV149" s="1"/>
      <c r="FOW149" s="1"/>
      <c r="FOX149" s="1"/>
      <c r="FOY149" s="1"/>
      <c r="FOZ149" s="1"/>
      <c r="FPA149" s="1"/>
      <c r="FPB149" s="1"/>
      <c r="FPC149" s="1"/>
      <c r="FPD149" s="1"/>
      <c r="FPE149" s="1"/>
      <c r="FPF149" s="1"/>
      <c r="FPG149" s="1"/>
      <c r="FPH149" s="1"/>
      <c r="FPI149" s="1"/>
      <c r="FPJ149" s="1"/>
      <c r="FPK149" s="1"/>
      <c r="FPL149" s="1"/>
      <c r="FPM149" s="1"/>
      <c r="FPN149" s="1"/>
      <c r="FPO149" s="1"/>
      <c r="FPP149" s="1"/>
      <c r="FPQ149" s="1"/>
      <c r="FPR149" s="1"/>
      <c r="FPS149" s="1"/>
      <c r="FPT149" s="1"/>
      <c r="FPU149" s="1"/>
      <c r="FPV149" s="1"/>
      <c r="FPW149" s="1"/>
      <c r="FPX149" s="1"/>
      <c r="FPY149" s="1"/>
      <c r="FPZ149" s="1"/>
      <c r="FQA149" s="1"/>
      <c r="FQB149" s="1"/>
      <c r="FQC149" s="1"/>
      <c r="FQD149" s="1"/>
      <c r="FQE149" s="1"/>
      <c r="FQF149" s="1"/>
      <c r="FQG149" s="1"/>
      <c r="FQH149" s="1"/>
      <c r="FQI149" s="1"/>
      <c r="FQJ149" s="1"/>
      <c r="FQK149" s="1"/>
      <c r="FQL149" s="1"/>
      <c r="FQM149" s="1"/>
      <c r="FQN149" s="1"/>
      <c r="FQO149" s="1"/>
      <c r="FQP149" s="1"/>
      <c r="FQQ149" s="1"/>
      <c r="FQR149" s="1"/>
      <c r="FQS149" s="1"/>
      <c r="FQT149" s="1"/>
      <c r="FQU149" s="1"/>
      <c r="FQV149" s="1"/>
      <c r="FQW149" s="1"/>
      <c r="FQX149" s="1"/>
      <c r="FQY149" s="1"/>
      <c r="FQZ149" s="1"/>
      <c r="FRA149" s="1"/>
      <c r="FRB149" s="1"/>
      <c r="FRC149" s="1"/>
      <c r="FRD149" s="1"/>
      <c r="FRE149" s="1"/>
      <c r="FRF149" s="1"/>
      <c r="FRG149" s="1"/>
      <c r="FRH149" s="1"/>
      <c r="FRI149" s="1"/>
      <c r="FRJ149" s="1"/>
      <c r="FRK149" s="1"/>
      <c r="FRL149" s="1"/>
      <c r="FRM149" s="1"/>
      <c r="FRN149" s="1"/>
      <c r="FRO149" s="1"/>
      <c r="FRP149" s="1"/>
      <c r="FRQ149" s="1"/>
      <c r="FRR149" s="1"/>
      <c r="FRS149" s="1"/>
      <c r="FRT149" s="1"/>
      <c r="FRU149" s="1"/>
      <c r="FRV149" s="1"/>
      <c r="FRW149" s="1"/>
      <c r="FRX149" s="1"/>
      <c r="FRY149" s="1"/>
      <c r="FRZ149" s="1"/>
      <c r="FSA149" s="1"/>
      <c r="FSB149" s="1"/>
      <c r="FSC149" s="1"/>
      <c r="FSD149" s="1"/>
      <c r="FSE149" s="1"/>
      <c r="FSF149" s="1"/>
      <c r="FSG149" s="1"/>
      <c r="FSH149" s="1"/>
      <c r="FSI149" s="1"/>
      <c r="FSJ149" s="1"/>
      <c r="FSK149" s="1"/>
      <c r="FSL149" s="1"/>
      <c r="FSM149" s="1"/>
      <c r="FSN149" s="1"/>
      <c r="FSO149" s="1"/>
      <c r="FSP149" s="1"/>
      <c r="FSQ149" s="1"/>
      <c r="FSR149" s="1"/>
      <c r="FSS149" s="1"/>
      <c r="FST149" s="1"/>
      <c r="FSU149" s="1"/>
      <c r="FSV149" s="1"/>
      <c r="FSW149" s="1"/>
      <c r="FSX149" s="1"/>
      <c r="FSY149" s="1"/>
      <c r="FSZ149" s="1"/>
      <c r="FTA149" s="1"/>
      <c r="FTB149" s="1"/>
      <c r="FTC149" s="1"/>
      <c r="FTD149" s="1"/>
      <c r="FTE149" s="1"/>
      <c r="FTF149" s="1"/>
      <c r="FTG149" s="1"/>
      <c r="FTH149" s="1"/>
      <c r="FTI149" s="1"/>
      <c r="FTJ149" s="1"/>
      <c r="FTK149" s="1"/>
      <c r="FTL149" s="1"/>
      <c r="FTM149" s="1"/>
      <c r="FTN149" s="1"/>
      <c r="FTO149" s="1"/>
      <c r="FTP149" s="1"/>
      <c r="FTQ149" s="1"/>
      <c r="FTR149" s="1"/>
      <c r="FTS149" s="1"/>
      <c r="FTT149" s="1"/>
      <c r="FTU149" s="1"/>
      <c r="FTV149" s="1"/>
      <c r="FTW149" s="1"/>
      <c r="FTX149" s="1"/>
      <c r="FTY149" s="1"/>
      <c r="FTZ149" s="1"/>
      <c r="FUA149" s="1"/>
      <c r="FUB149" s="1"/>
      <c r="FUC149" s="1"/>
      <c r="FUD149" s="1"/>
      <c r="FUE149" s="1"/>
      <c r="FUF149" s="1"/>
      <c r="FUG149" s="1"/>
      <c r="FUH149" s="1"/>
      <c r="FUI149" s="1"/>
      <c r="FUJ149" s="1"/>
      <c r="FUK149" s="1"/>
      <c r="FUL149" s="1"/>
      <c r="FUM149" s="1"/>
      <c r="FUN149" s="1"/>
      <c r="FUO149" s="1"/>
      <c r="FUP149" s="1"/>
      <c r="FUQ149" s="1"/>
      <c r="FUR149" s="1"/>
      <c r="FUS149" s="1"/>
      <c r="FUT149" s="1"/>
      <c r="FUU149" s="1"/>
      <c r="FUV149" s="1"/>
      <c r="FUW149" s="1"/>
      <c r="FUX149" s="1"/>
      <c r="FUY149" s="1"/>
      <c r="FUZ149" s="1"/>
      <c r="FVA149" s="1"/>
      <c r="FVB149" s="1"/>
      <c r="FVC149" s="1"/>
      <c r="FVD149" s="1"/>
      <c r="FVE149" s="1"/>
      <c r="FVF149" s="1"/>
      <c r="FVG149" s="1"/>
      <c r="FVH149" s="1"/>
      <c r="FVI149" s="1"/>
      <c r="FVJ149" s="1"/>
      <c r="FVK149" s="1"/>
      <c r="FVL149" s="1"/>
      <c r="FVM149" s="1"/>
      <c r="FVN149" s="1"/>
      <c r="FVO149" s="1"/>
      <c r="FVP149" s="1"/>
      <c r="FVQ149" s="1"/>
      <c r="FVR149" s="1"/>
      <c r="FVS149" s="1"/>
      <c r="FVT149" s="1"/>
      <c r="FVU149" s="1"/>
      <c r="FVV149" s="1"/>
      <c r="FVW149" s="1"/>
      <c r="FVX149" s="1"/>
      <c r="FVY149" s="1"/>
      <c r="FVZ149" s="1"/>
      <c r="FWA149" s="1"/>
      <c r="FWB149" s="1"/>
      <c r="FWC149" s="1"/>
      <c r="FWD149" s="1"/>
      <c r="FWE149" s="1"/>
      <c r="FWF149" s="1"/>
      <c r="FWG149" s="1"/>
      <c r="FWH149" s="1"/>
      <c r="FWI149" s="1"/>
      <c r="FWJ149" s="1"/>
      <c r="FWK149" s="1"/>
      <c r="FWL149" s="1"/>
      <c r="FWM149" s="1"/>
      <c r="FWN149" s="1"/>
      <c r="FWO149" s="1"/>
      <c r="FWP149" s="1"/>
      <c r="FWQ149" s="1"/>
      <c r="FWR149" s="1"/>
      <c r="FWS149" s="1"/>
      <c r="FWT149" s="1"/>
      <c r="FWU149" s="1"/>
      <c r="FWV149" s="1"/>
      <c r="FWW149" s="1"/>
      <c r="FWX149" s="1"/>
      <c r="FWY149" s="1"/>
      <c r="FWZ149" s="1"/>
      <c r="FXA149" s="1"/>
      <c r="FXB149" s="1"/>
      <c r="FXC149" s="1"/>
      <c r="FXD149" s="1"/>
      <c r="FXE149" s="1"/>
      <c r="FXF149" s="1"/>
      <c r="FXG149" s="1"/>
      <c r="FXH149" s="1"/>
      <c r="FXI149" s="1"/>
      <c r="FXJ149" s="1"/>
      <c r="FXK149" s="1"/>
      <c r="FXL149" s="1"/>
      <c r="FXM149" s="1"/>
      <c r="FXN149" s="1"/>
      <c r="FXO149" s="1"/>
      <c r="FXP149" s="1"/>
      <c r="FXQ149" s="1"/>
      <c r="FXR149" s="1"/>
      <c r="FXS149" s="1"/>
      <c r="FXT149" s="1"/>
      <c r="FXU149" s="1"/>
      <c r="FXV149" s="1"/>
      <c r="FXW149" s="1"/>
      <c r="FXX149" s="1"/>
      <c r="FXY149" s="1"/>
      <c r="FXZ149" s="1"/>
      <c r="FYA149" s="1"/>
      <c r="FYB149" s="1"/>
      <c r="FYC149" s="1"/>
      <c r="FYD149" s="1"/>
      <c r="FYE149" s="1"/>
      <c r="FYF149" s="1"/>
      <c r="FYG149" s="1"/>
      <c r="FYH149" s="1"/>
      <c r="FYI149" s="1"/>
      <c r="FYJ149" s="1"/>
      <c r="FYK149" s="1"/>
      <c r="FYL149" s="1"/>
      <c r="FYM149" s="1"/>
      <c r="FYN149" s="1"/>
      <c r="FYO149" s="1"/>
      <c r="FYP149" s="1"/>
      <c r="FYQ149" s="1"/>
      <c r="FYR149" s="1"/>
      <c r="FYS149" s="1"/>
      <c r="FYT149" s="1"/>
      <c r="FYU149" s="1"/>
      <c r="FYV149" s="1"/>
      <c r="FYW149" s="1"/>
      <c r="FYX149" s="1"/>
      <c r="FYY149" s="1"/>
      <c r="FYZ149" s="1"/>
      <c r="FZA149" s="1"/>
      <c r="FZB149" s="1"/>
      <c r="FZC149" s="1"/>
      <c r="FZD149" s="1"/>
      <c r="FZE149" s="1"/>
      <c r="FZF149" s="1"/>
      <c r="FZG149" s="1"/>
      <c r="FZH149" s="1"/>
      <c r="FZI149" s="1"/>
      <c r="FZJ149" s="1"/>
      <c r="FZK149" s="1"/>
      <c r="FZL149" s="1"/>
      <c r="FZM149" s="1"/>
      <c r="FZN149" s="1"/>
      <c r="FZO149" s="1"/>
      <c r="FZP149" s="1"/>
      <c r="FZQ149" s="1"/>
      <c r="FZR149" s="1"/>
      <c r="FZS149" s="1"/>
      <c r="FZT149" s="1"/>
      <c r="FZU149" s="1"/>
      <c r="FZV149" s="1"/>
      <c r="FZW149" s="1"/>
      <c r="FZX149" s="1"/>
      <c r="FZY149" s="1"/>
      <c r="FZZ149" s="1"/>
      <c r="GAA149" s="1"/>
      <c r="GAB149" s="1"/>
      <c r="GAC149" s="1"/>
      <c r="GAD149" s="1"/>
      <c r="GAE149" s="1"/>
      <c r="GAF149" s="1"/>
      <c r="GAG149" s="1"/>
      <c r="GAH149" s="1"/>
      <c r="GAI149" s="1"/>
      <c r="GAJ149" s="1"/>
      <c r="GAK149" s="1"/>
      <c r="GAL149" s="1"/>
      <c r="GAM149" s="1"/>
      <c r="GAN149" s="1"/>
      <c r="GAO149" s="1"/>
      <c r="GAP149" s="1"/>
      <c r="GAQ149" s="1"/>
      <c r="GAR149" s="1"/>
      <c r="GAS149" s="1"/>
      <c r="GAT149" s="1"/>
      <c r="GAU149" s="1"/>
      <c r="GAV149" s="1"/>
      <c r="GAW149" s="1"/>
      <c r="GAX149" s="1"/>
      <c r="GAY149" s="1"/>
      <c r="GAZ149" s="1"/>
      <c r="GBA149" s="1"/>
      <c r="GBB149" s="1"/>
      <c r="GBC149" s="1"/>
      <c r="GBD149" s="1"/>
      <c r="GBE149" s="1"/>
      <c r="GBF149" s="1"/>
      <c r="GBG149" s="1"/>
      <c r="GBH149" s="1"/>
      <c r="GBI149" s="1"/>
      <c r="GBJ149" s="1"/>
      <c r="GBK149" s="1"/>
      <c r="GBL149" s="1"/>
      <c r="GBM149" s="1"/>
      <c r="GBN149" s="1"/>
      <c r="GBO149" s="1"/>
      <c r="GBP149" s="1"/>
      <c r="GBQ149" s="1"/>
      <c r="GBR149" s="1"/>
      <c r="GBS149" s="1"/>
      <c r="GBT149" s="1"/>
      <c r="GBU149" s="1"/>
      <c r="GBV149" s="1"/>
      <c r="GBW149" s="1"/>
      <c r="GBX149" s="1"/>
      <c r="GBY149" s="1"/>
      <c r="GBZ149" s="1"/>
      <c r="GCA149" s="1"/>
      <c r="GCB149" s="1"/>
      <c r="GCC149" s="1"/>
      <c r="GCD149" s="1"/>
      <c r="GCE149" s="1"/>
      <c r="GCF149" s="1"/>
      <c r="GCG149" s="1"/>
      <c r="GCH149" s="1"/>
      <c r="GCI149" s="1"/>
      <c r="GCJ149" s="1"/>
      <c r="GCK149" s="1"/>
      <c r="GCL149" s="1"/>
      <c r="GCM149" s="1"/>
      <c r="GCN149" s="1"/>
      <c r="GCO149" s="1"/>
      <c r="GCP149" s="1"/>
      <c r="GCQ149" s="1"/>
      <c r="GCR149" s="1"/>
      <c r="GCS149" s="1"/>
      <c r="GCT149" s="1"/>
      <c r="GCU149" s="1"/>
      <c r="GCV149" s="1"/>
      <c r="GCW149" s="1"/>
      <c r="GCX149" s="1"/>
      <c r="GCY149" s="1"/>
      <c r="GCZ149" s="1"/>
      <c r="GDA149" s="1"/>
      <c r="GDB149" s="1"/>
      <c r="GDC149" s="1"/>
      <c r="GDD149" s="1"/>
      <c r="GDE149" s="1"/>
      <c r="GDF149" s="1"/>
      <c r="GDG149" s="1"/>
      <c r="GDH149" s="1"/>
      <c r="GDI149" s="1"/>
      <c r="GDJ149" s="1"/>
      <c r="GDK149" s="1"/>
      <c r="GDL149" s="1"/>
      <c r="GDM149" s="1"/>
      <c r="GDN149" s="1"/>
      <c r="GDO149" s="1"/>
      <c r="GDP149" s="1"/>
      <c r="GDQ149" s="1"/>
      <c r="GDR149" s="1"/>
      <c r="GDS149" s="1"/>
      <c r="GDT149" s="1"/>
      <c r="GDU149" s="1"/>
      <c r="GDV149" s="1"/>
      <c r="GDW149" s="1"/>
      <c r="GDX149" s="1"/>
      <c r="GDY149" s="1"/>
      <c r="GDZ149" s="1"/>
      <c r="GEA149" s="1"/>
      <c r="GEB149" s="1"/>
      <c r="GEC149" s="1"/>
      <c r="GED149" s="1"/>
      <c r="GEE149" s="1"/>
      <c r="GEF149" s="1"/>
      <c r="GEG149" s="1"/>
      <c r="GEH149" s="1"/>
      <c r="GEI149" s="1"/>
      <c r="GEJ149" s="1"/>
      <c r="GEK149" s="1"/>
      <c r="GEL149" s="1"/>
      <c r="GEM149" s="1"/>
      <c r="GEN149" s="1"/>
      <c r="GEO149" s="1"/>
      <c r="GEP149" s="1"/>
      <c r="GEQ149" s="1"/>
      <c r="GER149" s="1"/>
      <c r="GES149" s="1"/>
      <c r="GET149" s="1"/>
      <c r="GEU149" s="1"/>
      <c r="GEV149" s="1"/>
      <c r="GEW149" s="1"/>
      <c r="GEX149" s="1"/>
      <c r="GEY149" s="1"/>
      <c r="GEZ149" s="1"/>
      <c r="GFA149" s="1"/>
      <c r="GFB149" s="1"/>
      <c r="GFC149" s="1"/>
      <c r="GFD149" s="1"/>
      <c r="GFE149" s="1"/>
      <c r="GFF149" s="1"/>
      <c r="GFG149" s="1"/>
      <c r="GFH149" s="1"/>
      <c r="GFI149" s="1"/>
      <c r="GFJ149" s="1"/>
      <c r="GFK149" s="1"/>
      <c r="GFL149" s="1"/>
      <c r="GFM149" s="1"/>
      <c r="GFN149" s="1"/>
      <c r="GFO149" s="1"/>
      <c r="GFP149" s="1"/>
      <c r="GFQ149" s="1"/>
      <c r="GFR149" s="1"/>
      <c r="GFS149" s="1"/>
      <c r="GFT149" s="1"/>
      <c r="GFU149" s="1"/>
      <c r="GFV149" s="1"/>
      <c r="GFW149" s="1"/>
      <c r="GFX149" s="1"/>
      <c r="GFY149" s="1"/>
      <c r="GFZ149" s="1"/>
      <c r="GGA149" s="1"/>
      <c r="GGB149" s="1"/>
      <c r="GGC149" s="1"/>
      <c r="GGD149" s="1"/>
      <c r="GGE149" s="1"/>
      <c r="GGF149" s="1"/>
      <c r="GGG149" s="1"/>
      <c r="GGH149" s="1"/>
      <c r="GGI149" s="1"/>
      <c r="GGJ149" s="1"/>
      <c r="GGK149" s="1"/>
      <c r="GGL149" s="1"/>
      <c r="GGM149" s="1"/>
      <c r="GGN149" s="1"/>
      <c r="GGO149" s="1"/>
      <c r="GGP149" s="1"/>
      <c r="GGQ149" s="1"/>
      <c r="GGR149" s="1"/>
      <c r="GGS149" s="1"/>
      <c r="GGT149" s="1"/>
      <c r="GGU149" s="1"/>
      <c r="GGV149" s="1"/>
      <c r="GGW149" s="1"/>
      <c r="GGX149" s="1"/>
      <c r="GGY149" s="1"/>
      <c r="GGZ149" s="1"/>
      <c r="GHA149" s="1"/>
      <c r="GHB149" s="1"/>
      <c r="GHC149" s="1"/>
      <c r="GHD149" s="1"/>
      <c r="GHE149" s="1"/>
      <c r="GHF149" s="1"/>
      <c r="GHG149" s="1"/>
      <c r="GHH149" s="1"/>
      <c r="GHI149" s="1"/>
      <c r="GHJ149" s="1"/>
      <c r="GHK149" s="1"/>
      <c r="GHL149" s="1"/>
      <c r="GHM149" s="1"/>
      <c r="GHN149" s="1"/>
      <c r="GHO149" s="1"/>
      <c r="GHP149" s="1"/>
      <c r="GHQ149" s="1"/>
      <c r="GHR149" s="1"/>
      <c r="GHS149" s="1"/>
      <c r="GHT149" s="1"/>
      <c r="GHU149" s="1"/>
      <c r="GHV149" s="1"/>
      <c r="GHW149" s="1"/>
      <c r="GHX149" s="1"/>
      <c r="GHY149" s="1"/>
      <c r="GHZ149" s="1"/>
      <c r="GIA149" s="1"/>
      <c r="GIB149" s="1"/>
      <c r="GIC149" s="1"/>
      <c r="GID149" s="1"/>
      <c r="GIE149" s="1"/>
      <c r="GIF149" s="1"/>
      <c r="GIG149" s="1"/>
      <c r="GIH149" s="1"/>
      <c r="GII149" s="1"/>
      <c r="GIJ149" s="1"/>
      <c r="GIK149" s="1"/>
      <c r="GIL149" s="1"/>
      <c r="GIM149" s="1"/>
      <c r="GIN149" s="1"/>
      <c r="GIO149" s="1"/>
      <c r="GIP149" s="1"/>
      <c r="GIQ149" s="1"/>
      <c r="GIR149" s="1"/>
      <c r="GIS149" s="1"/>
      <c r="GIT149" s="1"/>
      <c r="GIU149" s="1"/>
      <c r="GIV149" s="1"/>
      <c r="GIW149" s="1"/>
      <c r="GIX149" s="1"/>
      <c r="GIY149" s="1"/>
      <c r="GIZ149" s="1"/>
      <c r="GJA149" s="1"/>
      <c r="GJB149" s="1"/>
      <c r="GJC149" s="1"/>
      <c r="GJD149" s="1"/>
      <c r="GJE149" s="1"/>
      <c r="GJF149" s="1"/>
      <c r="GJG149" s="1"/>
      <c r="GJH149" s="1"/>
      <c r="GJI149" s="1"/>
      <c r="GJJ149" s="1"/>
      <c r="GJK149" s="1"/>
      <c r="GJL149" s="1"/>
      <c r="GJM149" s="1"/>
      <c r="GJN149" s="1"/>
      <c r="GJO149" s="1"/>
      <c r="GJP149" s="1"/>
      <c r="GJQ149" s="1"/>
      <c r="GJR149" s="1"/>
      <c r="GJS149" s="1"/>
      <c r="GJT149" s="1"/>
      <c r="GJU149" s="1"/>
      <c r="GJV149" s="1"/>
      <c r="GJW149" s="1"/>
      <c r="GJX149" s="1"/>
      <c r="GJY149" s="1"/>
      <c r="GJZ149" s="1"/>
      <c r="GKA149" s="1"/>
      <c r="GKB149" s="1"/>
      <c r="GKC149" s="1"/>
      <c r="GKD149" s="1"/>
      <c r="GKE149" s="1"/>
      <c r="GKF149" s="1"/>
      <c r="GKG149" s="1"/>
      <c r="GKH149" s="1"/>
      <c r="GKI149" s="1"/>
      <c r="GKJ149" s="1"/>
      <c r="GKK149" s="1"/>
      <c r="GKL149" s="1"/>
      <c r="GKM149" s="1"/>
      <c r="GKN149" s="1"/>
      <c r="GKO149" s="1"/>
      <c r="GKP149" s="1"/>
      <c r="GKQ149" s="1"/>
      <c r="GKR149" s="1"/>
      <c r="GKS149" s="1"/>
      <c r="GKT149" s="1"/>
      <c r="GKU149" s="1"/>
      <c r="GKV149" s="1"/>
      <c r="GKW149" s="1"/>
      <c r="GKX149" s="1"/>
      <c r="GKY149" s="1"/>
      <c r="GKZ149" s="1"/>
      <c r="GLA149" s="1"/>
      <c r="GLB149" s="1"/>
      <c r="GLC149" s="1"/>
      <c r="GLD149" s="1"/>
      <c r="GLE149" s="1"/>
      <c r="GLF149" s="1"/>
      <c r="GLG149" s="1"/>
      <c r="GLH149" s="1"/>
      <c r="GLI149" s="1"/>
      <c r="GLJ149" s="1"/>
      <c r="GLK149" s="1"/>
      <c r="GLL149" s="1"/>
      <c r="GLM149" s="1"/>
      <c r="GLN149" s="1"/>
      <c r="GLO149" s="1"/>
      <c r="GLP149" s="1"/>
      <c r="GLQ149" s="1"/>
      <c r="GLR149" s="1"/>
      <c r="GLS149" s="1"/>
      <c r="GLT149" s="1"/>
      <c r="GLU149" s="1"/>
      <c r="GLV149" s="1"/>
      <c r="GLW149" s="1"/>
      <c r="GLX149" s="1"/>
      <c r="GLY149" s="1"/>
      <c r="GLZ149" s="1"/>
      <c r="GMA149" s="1"/>
      <c r="GMB149" s="1"/>
      <c r="GMC149" s="1"/>
      <c r="GMD149" s="1"/>
      <c r="GME149" s="1"/>
      <c r="GMF149" s="1"/>
      <c r="GMG149" s="1"/>
      <c r="GMH149" s="1"/>
      <c r="GMI149" s="1"/>
      <c r="GMJ149" s="1"/>
      <c r="GMK149" s="1"/>
      <c r="GML149" s="1"/>
      <c r="GMM149" s="1"/>
      <c r="GMN149" s="1"/>
      <c r="GMO149" s="1"/>
      <c r="GMP149" s="1"/>
      <c r="GMQ149" s="1"/>
      <c r="GMR149" s="1"/>
      <c r="GMS149" s="1"/>
      <c r="GMT149" s="1"/>
      <c r="GMU149" s="1"/>
      <c r="GMV149" s="1"/>
      <c r="GMW149" s="1"/>
      <c r="GMX149" s="1"/>
      <c r="GMY149" s="1"/>
      <c r="GMZ149" s="1"/>
      <c r="GNA149" s="1"/>
      <c r="GNB149" s="1"/>
      <c r="GNC149" s="1"/>
      <c r="GND149" s="1"/>
      <c r="GNE149" s="1"/>
      <c r="GNF149" s="1"/>
      <c r="GNG149" s="1"/>
      <c r="GNH149" s="1"/>
      <c r="GNI149" s="1"/>
      <c r="GNJ149" s="1"/>
      <c r="GNK149" s="1"/>
      <c r="GNL149" s="1"/>
      <c r="GNM149" s="1"/>
      <c r="GNN149" s="1"/>
      <c r="GNO149" s="1"/>
      <c r="GNP149" s="1"/>
      <c r="GNQ149" s="1"/>
      <c r="GNR149" s="1"/>
      <c r="GNS149" s="1"/>
      <c r="GNT149" s="1"/>
      <c r="GNU149" s="1"/>
      <c r="GNV149" s="1"/>
      <c r="GNW149" s="1"/>
      <c r="GNX149" s="1"/>
      <c r="GNY149" s="1"/>
      <c r="GNZ149" s="1"/>
      <c r="GOA149" s="1"/>
      <c r="GOB149" s="1"/>
      <c r="GOC149" s="1"/>
      <c r="GOD149" s="1"/>
      <c r="GOE149" s="1"/>
      <c r="GOF149" s="1"/>
      <c r="GOG149" s="1"/>
      <c r="GOH149" s="1"/>
      <c r="GOI149" s="1"/>
      <c r="GOJ149" s="1"/>
      <c r="GOK149" s="1"/>
      <c r="GOL149" s="1"/>
      <c r="GOM149" s="1"/>
      <c r="GON149" s="1"/>
      <c r="GOO149" s="1"/>
      <c r="GOP149" s="1"/>
      <c r="GOQ149" s="1"/>
      <c r="GOR149" s="1"/>
      <c r="GOS149" s="1"/>
      <c r="GOT149" s="1"/>
      <c r="GOU149" s="1"/>
      <c r="GOV149" s="1"/>
      <c r="GOW149" s="1"/>
      <c r="GOX149" s="1"/>
      <c r="GOY149" s="1"/>
      <c r="GOZ149" s="1"/>
      <c r="GPA149" s="1"/>
      <c r="GPB149" s="1"/>
      <c r="GPC149" s="1"/>
      <c r="GPD149" s="1"/>
      <c r="GPE149" s="1"/>
      <c r="GPF149" s="1"/>
      <c r="GPG149" s="1"/>
      <c r="GPH149" s="1"/>
      <c r="GPI149" s="1"/>
      <c r="GPJ149" s="1"/>
      <c r="GPK149" s="1"/>
      <c r="GPL149" s="1"/>
      <c r="GPM149" s="1"/>
      <c r="GPN149" s="1"/>
      <c r="GPO149" s="1"/>
      <c r="GPP149" s="1"/>
      <c r="GPQ149" s="1"/>
      <c r="GPR149" s="1"/>
      <c r="GPS149" s="1"/>
      <c r="GPT149" s="1"/>
      <c r="GPU149" s="1"/>
      <c r="GPV149" s="1"/>
      <c r="GPW149" s="1"/>
      <c r="GPX149" s="1"/>
      <c r="GPY149" s="1"/>
      <c r="GPZ149" s="1"/>
      <c r="GQA149" s="1"/>
      <c r="GQB149" s="1"/>
      <c r="GQC149" s="1"/>
      <c r="GQD149" s="1"/>
      <c r="GQE149" s="1"/>
      <c r="GQF149" s="1"/>
      <c r="GQG149" s="1"/>
      <c r="GQH149" s="1"/>
      <c r="GQI149" s="1"/>
      <c r="GQJ149" s="1"/>
      <c r="GQK149" s="1"/>
      <c r="GQL149" s="1"/>
      <c r="GQM149" s="1"/>
      <c r="GQN149" s="1"/>
      <c r="GQO149" s="1"/>
      <c r="GQP149" s="1"/>
      <c r="GQQ149" s="1"/>
      <c r="GQR149" s="1"/>
      <c r="GQS149" s="1"/>
      <c r="GQT149" s="1"/>
      <c r="GQU149" s="1"/>
      <c r="GQV149" s="1"/>
      <c r="GQW149" s="1"/>
      <c r="GQX149" s="1"/>
      <c r="GQY149" s="1"/>
      <c r="GQZ149" s="1"/>
      <c r="GRA149" s="1"/>
      <c r="GRB149" s="1"/>
      <c r="GRC149" s="1"/>
      <c r="GRD149" s="1"/>
      <c r="GRE149" s="1"/>
      <c r="GRF149" s="1"/>
      <c r="GRG149" s="1"/>
      <c r="GRH149" s="1"/>
      <c r="GRI149" s="1"/>
      <c r="GRJ149" s="1"/>
      <c r="GRK149" s="1"/>
      <c r="GRL149" s="1"/>
      <c r="GRM149" s="1"/>
      <c r="GRN149" s="1"/>
      <c r="GRO149" s="1"/>
      <c r="GRP149" s="1"/>
      <c r="GRQ149" s="1"/>
      <c r="GRR149" s="1"/>
      <c r="GRS149" s="1"/>
      <c r="GRT149" s="1"/>
      <c r="GRU149" s="1"/>
      <c r="GRV149" s="1"/>
      <c r="GRW149" s="1"/>
      <c r="GRX149" s="1"/>
      <c r="GRY149" s="1"/>
      <c r="GRZ149" s="1"/>
      <c r="GSA149" s="1"/>
      <c r="GSB149" s="1"/>
      <c r="GSC149" s="1"/>
      <c r="GSD149" s="1"/>
      <c r="GSE149" s="1"/>
      <c r="GSF149" s="1"/>
      <c r="GSG149" s="1"/>
      <c r="GSH149" s="1"/>
      <c r="GSI149" s="1"/>
      <c r="GSJ149" s="1"/>
      <c r="GSK149" s="1"/>
      <c r="GSL149" s="1"/>
      <c r="GSM149" s="1"/>
      <c r="GSN149" s="1"/>
      <c r="GSO149" s="1"/>
      <c r="GSP149" s="1"/>
      <c r="GSQ149" s="1"/>
      <c r="GSR149" s="1"/>
      <c r="GSS149" s="1"/>
      <c r="GST149" s="1"/>
      <c r="GSU149" s="1"/>
      <c r="GSV149" s="1"/>
      <c r="GSW149" s="1"/>
      <c r="GSX149" s="1"/>
      <c r="GSY149" s="1"/>
      <c r="GSZ149" s="1"/>
      <c r="GTA149" s="1"/>
      <c r="GTB149" s="1"/>
      <c r="GTC149" s="1"/>
      <c r="GTD149" s="1"/>
      <c r="GTE149" s="1"/>
      <c r="GTF149" s="1"/>
      <c r="GTG149" s="1"/>
      <c r="GTH149" s="1"/>
      <c r="GTI149" s="1"/>
      <c r="GTJ149" s="1"/>
      <c r="GTK149" s="1"/>
      <c r="GTL149" s="1"/>
      <c r="GTM149" s="1"/>
      <c r="GTN149" s="1"/>
      <c r="GTO149" s="1"/>
      <c r="GTP149" s="1"/>
      <c r="GTQ149" s="1"/>
      <c r="GTR149" s="1"/>
      <c r="GTS149" s="1"/>
      <c r="GTT149" s="1"/>
      <c r="GTU149" s="1"/>
      <c r="GTV149" s="1"/>
      <c r="GTW149" s="1"/>
      <c r="GTX149" s="1"/>
      <c r="GTY149" s="1"/>
      <c r="GTZ149" s="1"/>
      <c r="GUA149" s="1"/>
      <c r="GUB149" s="1"/>
      <c r="GUC149" s="1"/>
      <c r="GUD149" s="1"/>
      <c r="GUE149" s="1"/>
      <c r="GUF149" s="1"/>
      <c r="GUG149" s="1"/>
      <c r="GUH149" s="1"/>
      <c r="GUI149" s="1"/>
      <c r="GUJ149" s="1"/>
      <c r="GUK149" s="1"/>
      <c r="GUL149" s="1"/>
      <c r="GUM149" s="1"/>
      <c r="GUN149" s="1"/>
      <c r="GUO149" s="1"/>
      <c r="GUP149" s="1"/>
      <c r="GUQ149" s="1"/>
      <c r="GUR149" s="1"/>
      <c r="GUS149" s="1"/>
      <c r="GUT149" s="1"/>
      <c r="GUU149" s="1"/>
      <c r="GUV149" s="1"/>
      <c r="GUW149" s="1"/>
      <c r="GUX149" s="1"/>
      <c r="GUY149" s="1"/>
      <c r="GUZ149" s="1"/>
      <c r="GVA149" s="1"/>
      <c r="GVB149" s="1"/>
      <c r="GVC149" s="1"/>
      <c r="GVD149" s="1"/>
      <c r="GVE149" s="1"/>
      <c r="GVF149" s="1"/>
      <c r="GVG149" s="1"/>
      <c r="GVH149" s="1"/>
      <c r="GVI149" s="1"/>
      <c r="GVJ149" s="1"/>
      <c r="GVK149" s="1"/>
      <c r="GVL149" s="1"/>
      <c r="GVM149" s="1"/>
      <c r="GVN149" s="1"/>
      <c r="GVO149" s="1"/>
      <c r="GVP149" s="1"/>
      <c r="GVQ149" s="1"/>
      <c r="GVR149" s="1"/>
      <c r="GVS149" s="1"/>
      <c r="GVT149" s="1"/>
      <c r="GVU149" s="1"/>
      <c r="GVV149" s="1"/>
      <c r="GVW149" s="1"/>
      <c r="GVX149" s="1"/>
      <c r="GVY149" s="1"/>
      <c r="GVZ149" s="1"/>
      <c r="GWA149" s="1"/>
      <c r="GWB149" s="1"/>
      <c r="GWC149" s="1"/>
      <c r="GWD149" s="1"/>
      <c r="GWE149" s="1"/>
      <c r="GWF149" s="1"/>
      <c r="GWG149" s="1"/>
      <c r="GWH149" s="1"/>
      <c r="GWI149" s="1"/>
      <c r="GWJ149" s="1"/>
      <c r="GWK149" s="1"/>
      <c r="GWL149" s="1"/>
      <c r="GWM149" s="1"/>
      <c r="GWN149" s="1"/>
      <c r="GWO149" s="1"/>
      <c r="GWP149" s="1"/>
      <c r="GWQ149" s="1"/>
      <c r="GWR149" s="1"/>
      <c r="GWS149" s="1"/>
      <c r="GWT149" s="1"/>
      <c r="GWU149" s="1"/>
      <c r="GWV149" s="1"/>
      <c r="GWW149" s="1"/>
      <c r="GWX149" s="1"/>
      <c r="GWY149" s="1"/>
      <c r="GWZ149" s="1"/>
      <c r="GXA149" s="1"/>
      <c r="GXB149" s="1"/>
      <c r="GXC149" s="1"/>
      <c r="GXD149" s="1"/>
      <c r="GXE149" s="1"/>
      <c r="GXF149" s="1"/>
      <c r="GXG149" s="1"/>
      <c r="GXH149" s="1"/>
      <c r="GXI149" s="1"/>
      <c r="GXJ149" s="1"/>
      <c r="GXK149" s="1"/>
      <c r="GXL149" s="1"/>
      <c r="GXM149" s="1"/>
      <c r="GXN149" s="1"/>
      <c r="GXO149" s="1"/>
      <c r="GXP149" s="1"/>
      <c r="GXQ149" s="1"/>
      <c r="GXR149" s="1"/>
      <c r="GXS149" s="1"/>
      <c r="GXT149" s="1"/>
      <c r="GXU149" s="1"/>
      <c r="GXV149" s="1"/>
      <c r="GXW149" s="1"/>
      <c r="GXX149" s="1"/>
      <c r="GXY149" s="1"/>
      <c r="GXZ149" s="1"/>
      <c r="GYA149" s="1"/>
      <c r="GYB149" s="1"/>
      <c r="GYC149" s="1"/>
      <c r="GYD149" s="1"/>
      <c r="GYE149" s="1"/>
      <c r="GYF149" s="1"/>
      <c r="GYG149" s="1"/>
      <c r="GYH149" s="1"/>
      <c r="GYI149" s="1"/>
      <c r="GYJ149" s="1"/>
      <c r="GYK149" s="1"/>
      <c r="GYL149" s="1"/>
      <c r="GYM149" s="1"/>
      <c r="GYN149" s="1"/>
      <c r="GYO149" s="1"/>
      <c r="GYP149" s="1"/>
      <c r="GYQ149" s="1"/>
      <c r="GYR149" s="1"/>
      <c r="GYS149" s="1"/>
      <c r="GYT149" s="1"/>
      <c r="GYU149" s="1"/>
      <c r="GYV149" s="1"/>
      <c r="GYW149" s="1"/>
      <c r="GYX149" s="1"/>
      <c r="GYY149" s="1"/>
      <c r="GYZ149" s="1"/>
      <c r="GZA149" s="1"/>
      <c r="GZB149" s="1"/>
      <c r="GZC149" s="1"/>
      <c r="GZD149" s="1"/>
      <c r="GZE149" s="1"/>
      <c r="GZF149" s="1"/>
      <c r="GZG149" s="1"/>
      <c r="GZH149" s="1"/>
      <c r="GZI149" s="1"/>
      <c r="GZJ149" s="1"/>
      <c r="GZK149" s="1"/>
      <c r="GZL149" s="1"/>
      <c r="GZM149" s="1"/>
      <c r="GZN149" s="1"/>
      <c r="GZO149" s="1"/>
      <c r="GZP149" s="1"/>
      <c r="GZQ149" s="1"/>
      <c r="GZR149" s="1"/>
      <c r="GZS149" s="1"/>
      <c r="GZT149" s="1"/>
      <c r="GZU149" s="1"/>
      <c r="GZV149" s="1"/>
      <c r="GZW149" s="1"/>
      <c r="GZX149" s="1"/>
      <c r="GZY149" s="1"/>
      <c r="GZZ149" s="1"/>
      <c r="HAA149" s="1"/>
      <c r="HAB149" s="1"/>
      <c r="HAC149" s="1"/>
      <c r="HAD149" s="1"/>
      <c r="HAE149" s="1"/>
      <c r="HAF149" s="1"/>
      <c r="HAG149" s="1"/>
      <c r="HAH149" s="1"/>
      <c r="HAI149" s="1"/>
      <c r="HAJ149" s="1"/>
      <c r="HAK149" s="1"/>
      <c r="HAL149" s="1"/>
      <c r="HAM149" s="1"/>
      <c r="HAN149" s="1"/>
      <c r="HAO149" s="1"/>
      <c r="HAP149" s="1"/>
      <c r="HAQ149" s="1"/>
      <c r="HAR149" s="1"/>
      <c r="HAS149" s="1"/>
      <c r="HAT149" s="1"/>
      <c r="HAU149" s="1"/>
      <c r="HAV149" s="1"/>
      <c r="HAW149" s="1"/>
      <c r="HAX149" s="1"/>
      <c r="HAY149" s="1"/>
      <c r="HAZ149" s="1"/>
      <c r="HBA149" s="1"/>
      <c r="HBB149" s="1"/>
      <c r="HBC149" s="1"/>
      <c r="HBD149" s="1"/>
      <c r="HBE149" s="1"/>
      <c r="HBF149" s="1"/>
      <c r="HBG149" s="1"/>
      <c r="HBH149" s="1"/>
      <c r="HBI149" s="1"/>
      <c r="HBJ149" s="1"/>
      <c r="HBK149" s="1"/>
      <c r="HBL149" s="1"/>
      <c r="HBM149" s="1"/>
      <c r="HBN149" s="1"/>
      <c r="HBO149" s="1"/>
      <c r="HBP149" s="1"/>
      <c r="HBQ149" s="1"/>
      <c r="HBR149" s="1"/>
      <c r="HBS149" s="1"/>
      <c r="HBT149" s="1"/>
      <c r="HBU149" s="1"/>
      <c r="HBV149" s="1"/>
      <c r="HBW149" s="1"/>
      <c r="HBX149" s="1"/>
      <c r="HBY149" s="1"/>
      <c r="HBZ149" s="1"/>
      <c r="HCA149" s="1"/>
      <c r="HCB149" s="1"/>
      <c r="HCC149" s="1"/>
      <c r="HCD149" s="1"/>
      <c r="HCE149" s="1"/>
      <c r="HCF149" s="1"/>
      <c r="HCG149" s="1"/>
      <c r="HCH149" s="1"/>
      <c r="HCI149" s="1"/>
      <c r="HCJ149" s="1"/>
      <c r="HCK149" s="1"/>
      <c r="HCL149" s="1"/>
      <c r="HCM149" s="1"/>
      <c r="HCN149" s="1"/>
      <c r="HCO149" s="1"/>
      <c r="HCP149" s="1"/>
      <c r="HCQ149" s="1"/>
      <c r="HCR149" s="1"/>
      <c r="HCS149" s="1"/>
      <c r="HCT149" s="1"/>
      <c r="HCU149" s="1"/>
      <c r="HCV149" s="1"/>
      <c r="HCW149" s="1"/>
      <c r="HCX149" s="1"/>
      <c r="HCY149" s="1"/>
      <c r="HCZ149" s="1"/>
      <c r="HDA149" s="1"/>
      <c r="HDB149" s="1"/>
      <c r="HDC149" s="1"/>
      <c r="HDD149" s="1"/>
      <c r="HDE149" s="1"/>
      <c r="HDF149" s="1"/>
      <c r="HDG149" s="1"/>
      <c r="HDH149" s="1"/>
      <c r="HDI149" s="1"/>
      <c r="HDJ149" s="1"/>
      <c r="HDK149" s="1"/>
      <c r="HDL149" s="1"/>
      <c r="HDM149" s="1"/>
      <c r="HDN149" s="1"/>
      <c r="HDO149" s="1"/>
      <c r="HDP149" s="1"/>
      <c r="HDQ149" s="1"/>
      <c r="HDR149" s="1"/>
      <c r="HDS149" s="1"/>
      <c r="HDT149" s="1"/>
      <c r="HDU149" s="1"/>
      <c r="HDV149" s="1"/>
      <c r="HDW149" s="1"/>
      <c r="HDX149" s="1"/>
      <c r="HDY149" s="1"/>
      <c r="HDZ149" s="1"/>
      <c r="HEA149" s="1"/>
      <c r="HEB149" s="1"/>
      <c r="HEC149" s="1"/>
      <c r="HED149" s="1"/>
      <c r="HEE149" s="1"/>
      <c r="HEF149" s="1"/>
      <c r="HEG149" s="1"/>
      <c r="HEH149" s="1"/>
      <c r="HEI149" s="1"/>
      <c r="HEJ149" s="1"/>
      <c r="HEK149" s="1"/>
      <c r="HEL149" s="1"/>
      <c r="HEM149" s="1"/>
      <c r="HEN149" s="1"/>
      <c r="HEO149" s="1"/>
      <c r="HEP149" s="1"/>
      <c r="HEQ149" s="1"/>
      <c r="HER149" s="1"/>
      <c r="HES149" s="1"/>
      <c r="HET149" s="1"/>
      <c r="HEU149" s="1"/>
      <c r="HEV149" s="1"/>
      <c r="HEW149" s="1"/>
      <c r="HEX149" s="1"/>
      <c r="HEY149" s="1"/>
      <c r="HEZ149" s="1"/>
      <c r="HFA149" s="1"/>
      <c r="HFB149" s="1"/>
      <c r="HFC149" s="1"/>
      <c r="HFD149" s="1"/>
      <c r="HFE149" s="1"/>
      <c r="HFF149" s="1"/>
      <c r="HFG149" s="1"/>
      <c r="HFH149" s="1"/>
      <c r="HFI149" s="1"/>
      <c r="HFJ149" s="1"/>
      <c r="HFK149" s="1"/>
      <c r="HFL149" s="1"/>
      <c r="HFM149" s="1"/>
      <c r="HFN149" s="1"/>
      <c r="HFO149" s="1"/>
      <c r="HFP149" s="1"/>
      <c r="HFQ149" s="1"/>
      <c r="HFR149" s="1"/>
      <c r="HFS149" s="1"/>
      <c r="HFT149" s="1"/>
      <c r="HFU149" s="1"/>
      <c r="HFV149" s="1"/>
      <c r="HFW149" s="1"/>
      <c r="HFX149" s="1"/>
      <c r="HFY149" s="1"/>
      <c r="HFZ149" s="1"/>
      <c r="HGA149" s="1"/>
      <c r="HGB149" s="1"/>
      <c r="HGC149" s="1"/>
      <c r="HGD149" s="1"/>
      <c r="HGE149" s="1"/>
      <c r="HGF149" s="1"/>
      <c r="HGG149" s="1"/>
      <c r="HGH149" s="1"/>
      <c r="HGI149" s="1"/>
      <c r="HGJ149" s="1"/>
      <c r="HGK149" s="1"/>
      <c r="HGL149" s="1"/>
      <c r="HGM149" s="1"/>
      <c r="HGN149" s="1"/>
      <c r="HGO149" s="1"/>
      <c r="HGP149" s="1"/>
      <c r="HGQ149" s="1"/>
      <c r="HGR149" s="1"/>
      <c r="HGS149" s="1"/>
      <c r="HGT149" s="1"/>
      <c r="HGU149" s="1"/>
      <c r="HGV149" s="1"/>
      <c r="HGW149" s="1"/>
      <c r="HGX149" s="1"/>
      <c r="HGY149" s="1"/>
      <c r="HGZ149" s="1"/>
      <c r="HHA149" s="1"/>
      <c r="HHB149" s="1"/>
      <c r="HHC149" s="1"/>
      <c r="HHD149" s="1"/>
      <c r="HHE149" s="1"/>
      <c r="HHF149" s="1"/>
      <c r="HHG149" s="1"/>
      <c r="HHH149" s="1"/>
      <c r="HHI149" s="1"/>
      <c r="HHJ149" s="1"/>
      <c r="HHK149" s="1"/>
      <c r="HHL149" s="1"/>
      <c r="HHM149" s="1"/>
      <c r="HHN149" s="1"/>
      <c r="HHO149" s="1"/>
      <c r="HHP149" s="1"/>
      <c r="HHQ149" s="1"/>
      <c r="HHR149" s="1"/>
      <c r="HHS149" s="1"/>
      <c r="HHT149" s="1"/>
      <c r="HHU149" s="1"/>
      <c r="HHV149" s="1"/>
      <c r="HHW149" s="1"/>
      <c r="HHX149" s="1"/>
      <c r="HHY149" s="1"/>
      <c r="HHZ149" s="1"/>
      <c r="HIA149" s="1"/>
      <c r="HIB149" s="1"/>
      <c r="HIC149" s="1"/>
      <c r="HID149" s="1"/>
      <c r="HIE149" s="1"/>
      <c r="HIF149" s="1"/>
      <c r="HIG149" s="1"/>
      <c r="HIH149" s="1"/>
      <c r="HII149" s="1"/>
      <c r="HIJ149" s="1"/>
      <c r="HIK149" s="1"/>
      <c r="HIL149" s="1"/>
      <c r="HIM149" s="1"/>
      <c r="HIN149" s="1"/>
      <c r="HIO149" s="1"/>
      <c r="HIP149" s="1"/>
      <c r="HIQ149" s="1"/>
      <c r="HIR149" s="1"/>
      <c r="HIS149" s="1"/>
      <c r="HIT149" s="1"/>
      <c r="HIU149" s="1"/>
      <c r="HIV149" s="1"/>
      <c r="HIW149" s="1"/>
      <c r="HIX149" s="1"/>
      <c r="HIY149" s="1"/>
      <c r="HIZ149" s="1"/>
      <c r="HJA149" s="1"/>
      <c r="HJB149" s="1"/>
      <c r="HJC149" s="1"/>
      <c r="HJD149" s="1"/>
      <c r="HJE149" s="1"/>
      <c r="HJF149" s="1"/>
      <c r="HJG149" s="1"/>
      <c r="HJH149" s="1"/>
      <c r="HJI149" s="1"/>
      <c r="HJJ149" s="1"/>
      <c r="HJK149" s="1"/>
      <c r="HJL149" s="1"/>
      <c r="HJM149" s="1"/>
      <c r="HJN149" s="1"/>
      <c r="HJO149" s="1"/>
      <c r="HJP149" s="1"/>
      <c r="HJQ149" s="1"/>
      <c r="HJR149" s="1"/>
      <c r="HJS149" s="1"/>
      <c r="HJT149" s="1"/>
      <c r="HJU149" s="1"/>
      <c r="HJV149" s="1"/>
      <c r="HJW149" s="1"/>
      <c r="HJX149" s="1"/>
      <c r="HJY149" s="1"/>
      <c r="HJZ149" s="1"/>
      <c r="HKA149" s="1"/>
      <c r="HKB149" s="1"/>
      <c r="HKC149" s="1"/>
      <c r="HKD149" s="1"/>
      <c r="HKE149" s="1"/>
      <c r="HKF149" s="1"/>
      <c r="HKG149" s="1"/>
      <c r="HKH149" s="1"/>
      <c r="HKI149" s="1"/>
      <c r="HKJ149" s="1"/>
      <c r="HKK149" s="1"/>
      <c r="HKL149" s="1"/>
      <c r="HKM149" s="1"/>
      <c r="HKN149" s="1"/>
      <c r="HKO149" s="1"/>
      <c r="HKP149" s="1"/>
      <c r="HKQ149" s="1"/>
      <c r="HKR149" s="1"/>
      <c r="HKS149" s="1"/>
      <c r="HKT149" s="1"/>
      <c r="HKU149" s="1"/>
      <c r="HKV149" s="1"/>
      <c r="HKW149" s="1"/>
      <c r="HKX149" s="1"/>
      <c r="HKY149" s="1"/>
      <c r="HKZ149" s="1"/>
      <c r="HLA149" s="1"/>
      <c r="HLB149" s="1"/>
      <c r="HLC149" s="1"/>
      <c r="HLD149" s="1"/>
      <c r="HLE149" s="1"/>
      <c r="HLF149" s="1"/>
      <c r="HLG149" s="1"/>
      <c r="HLH149" s="1"/>
      <c r="HLI149" s="1"/>
      <c r="HLJ149" s="1"/>
      <c r="HLK149" s="1"/>
      <c r="HLL149" s="1"/>
      <c r="HLM149" s="1"/>
      <c r="HLN149" s="1"/>
      <c r="HLO149" s="1"/>
      <c r="HLP149" s="1"/>
      <c r="HLQ149" s="1"/>
      <c r="HLR149" s="1"/>
      <c r="HLS149" s="1"/>
      <c r="HLT149" s="1"/>
      <c r="HLU149" s="1"/>
      <c r="HLV149" s="1"/>
      <c r="HLW149" s="1"/>
      <c r="HLX149" s="1"/>
      <c r="HLY149" s="1"/>
      <c r="HLZ149" s="1"/>
      <c r="HMA149" s="1"/>
      <c r="HMB149" s="1"/>
      <c r="HMC149" s="1"/>
      <c r="HMD149" s="1"/>
      <c r="HME149" s="1"/>
      <c r="HMF149" s="1"/>
      <c r="HMG149" s="1"/>
      <c r="HMH149" s="1"/>
      <c r="HMI149" s="1"/>
      <c r="HMJ149" s="1"/>
      <c r="HMK149" s="1"/>
      <c r="HML149" s="1"/>
      <c r="HMM149" s="1"/>
      <c r="HMN149" s="1"/>
      <c r="HMO149" s="1"/>
      <c r="HMP149" s="1"/>
      <c r="HMQ149" s="1"/>
      <c r="HMR149" s="1"/>
      <c r="HMS149" s="1"/>
      <c r="HMT149" s="1"/>
      <c r="HMU149" s="1"/>
      <c r="HMV149" s="1"/>
      <c r="HMW149" s="1"/>
      <c r="HMX149" s="1"/>
      <c r="HMY149" s="1"/>
      <c r="HMZ149" s="1"/>
      <c r="HNA149" s="1"/>
      <c r="HNB149" s="1"/>
      <c r="HNC149" s="1"/>
      <c r="HND149" s="1"/>
      <c r="HNE149" s="1"/>
      <c r="HNF149" s="1"/>
      <c r="HNG149" s="1"/>
      <c r="HNH149" s="1"/>
      <c r="HNI149" s="1"/>
      <c r="HNJ149" s="1"/>
      <c r="HNK149" s="1"/>
      <c r="HNL149" s="1"/>
      <c r="HNM149" s="1"/>
      <c r="HNN149" s="1"/>
      <c r="HNO149" s="1"/>
      <c r="HNP149" s="1"/>
      <c r="HNQ149" s="1"/>
      <c r="HNR149" s="1"/>
      <c r="HNS149" s="1"/>
      <c r="HNT149" s="1"/>
      <c r="HNU149" s="1"/>
      <c r="HNV149" s="1"/>
      <c r="HNW149" s="1"/>
      <c r="HNX149" s="1"/>
      <c r="HNY149" s="1"/>
      <c r="HNZ149" s="1"/>
      <c r="HOA149" s="1"/>
      <c r="HOB149" s="1"/>
      <c r="HOC149" s="1"/>
      <c r="HOD149" s="1"/>
      <c r="HOE149" s="1"/>
      <c r="HOF149" s="1"/>
      <c r="HOG149" s="1"/>
      <c r="HOH149" s="1"/>
      <c r="HOI149" s="1"/>
      <c r="HOJ149" s="1"/>
      <c r="HOK149" s="1"/>
      <c r="HOL149" s="1"/>
      <c r="HOM149" s="1"/>
      <c r="HON149" s="1"/>
      <c r="HOO149" s="1"/>
      <c r="HOP149" s="1"/>
      <c r="HOQ149" s="1"/>
      <c r="HOR149" s="1"/>
      <c r="HOS149" s="1"/>
      <c r="HOT149" s="1"/>
      <c r="HOU149" s="1"/>
      <c r="HOV149" s="1"/>
      <c r="HOW149" s="1"/>
      <c r="HOX149" s="1"/>
      <c r="HOY149" s="1"/>
      <c r="HOZ149" s="1"/>
      <c r="HPA149" s="1"/>
      <c r="HPB149" s="1"/>
      <c r="HPC149" s="1"/>
      <c r="HPD149" s="1"/>
      <c r="HPE149" s="1"/>
      <c r="HPF149" s="1"/>
      <c r="HPG149" s="1"/>
      <c r="HPH149" s="1"/>
      <c r="HPI149" s="1"/>
      <c r="HPJ149" s="1"/>
      <c r="HPK149" s="1"/>
      <c r="HPL149" s="1"/>
      <c r="HPM149" s="1"/>
      <c r="HPN149" s="1"/>
      <c r="HPO149" s="1"/>
      <c r="HPP149" s="1"/>
      <c r="HPQ149" s="1"/>
      <c r="HPR149" s="1"/>
      <c r="HPS149" s="1"/>
      <c r="HPT149" s="1"/>
      <c r="HPU149" s="1"/>
      <c r="HPV149" s="1"/>
      <c r="HPW149" s="1"/>
      <c r="HPX149" s="1"/>
      <c r="HPY149" s="1"/>
      <c r="HPZ149" s="1"/>
      <c r="HQA149" s="1"/>
      <c r="HQB149" s="1"/>
      <c r="HQC149" s="1"/>
      <c r="HQD149" s="1"/>
      <c r="HQE149" s="1"/>
      <c r="HQF149" s="1"/>
      <c r="HQG149" s="1"/>
      <c r="HQH149" s="1"/>
      <c r="HQI149" s="1"/>
      <c r="HQJ149" s="1"/>
      <c r="HQK149" s="1"/>
      <c r="HQL149" s="1"/>
      <c r="HQM149" s="1"/>
      <c r="HQN149" s="1"/>
      <c r="HQO149" s="1"/>
      <c r="HQP149" s="1"/>
      <c r="HQQ149" s="1"/>
      <c r="HQR149" s="1"/>
      <c r="HQS149" s="1"/>
      <c r="HQT149" s="1"/>
      <c r="HQU149" s="1"/>
      <c r="HQV149" s="1"/>
      <c r="HQW149" s="1"/>
      <c r="HQX149" s="1"/>
      <c r="HQY149" s="1"/>
      <c r="HQZ149" s="1"/>
      <c r="HRA149" s="1"/>
      <c r="HRB149" s="1"/>
      <c r="HRC149" s="1"/>
      <c r="HRD149" s="1"/>
      <c r="HRE149" s="1"/>
      <c r="HRF149" s="1"/>
      <c r="HRG149" s="1"/>
      <c r="HRH149" s="1"/>
      <c r="HRI149" s="1"/>
      <c r="HRJ149" s="1"/>
      <c r="HRK149" s="1"/>
      <c r="HRL149" s="1"/>
      <c r="HRM149" s="1"/>
      <c r="HRN149" s="1"/>
      <c r="HRO149" s="1"/>
      <c r="HRP149" s="1"/>
      <c r="HRQ149" s="1"/>
      <c r="HRR149" s="1"/>
      <c r="HRS149" s="1"/>
      <c r="HRT149" s="1"/>
      <c r="HRU149" s="1"/>
      <c r="HRV149" s="1"/>
      <c r="HRW149" s="1"/>
      <c r="HRX149" s="1"/>
      <c r="HRY149" s="1"/>
      <c r="HRZ149" s="1"/>
      <c r="HSA149" s="1"/>
      <c r="HSB149" s="1"/>
      <c r="HSC149" s="1"/>
      <c r="HSD149" s="1"/>
      <c r="HSE149" s="1"/>
      <c r="HSF149" s="1"/>
      <c r="HSG149" s="1"/>
      <c r="HSH149" s="1"/>
      <c r="HSI149" s="1"/>
      <c r="HSJ149" s="1"/>
      <c r="HSK149" s="1"/>
      <c r="HSL149" s="1"/>
      <c r="HSM149" s="1"/>
      <c r="HSN149" s="1"/>
      <c r="HSO149" s="1"/>
      <c r="HSP149" s="1"/>
      <c r="HSQ149" s="1"/>
      <c r="HSR149" s="1"/>
      <c r="HSS149" s="1"/>
      <c r="HST149" s="1"/>
      <c r="HSU149" s="1"/>
      <c r="HSV149" s="1"/>
      <c r="HSW149" s="1"/>
      <c r="HSX149" s="1"/>
      <c r="HSY149" s="1"/>
      <c r="HSZ149" s="1"/>
      <c r="HTA149" s="1"/>
      <c r="HTB149" s="1"/>
      <c r="HTC149" s="1"/>
      <c r="HTD149" s="1"/>
      <c r="HTE149" s="1"/>
      <c r="HTF149" s="1"/>
      <c r="HTG149" s="1"/>
      <c r="HTH149" s="1"/>
      <c r="HTI149" s="1"/>
      <c r="HTJ149" s="1"/>
      <c r="HTK149" s="1"/>
      <c r="HTL149" s="1"/>
      <c r="HTM149" s="1"/>
      <c r="HTN149" s="1"/>
      <c r="HTO149" s="1"/>
      <c r="HTP149" s="1"/>
      <c r="HTQ149" s="1"/>
      <c r="HTR149" s="1"/>
      <c r="HTS149" s="1"/>
      <c r="HTT149" s="1"/>
      <c r="HTU149" s="1"/>
      <c r="HTV149" s="1"/>
      <c r="HTW149" s="1"/>
      <c r="HTX149" s="1"/>
      <c r="HTY149" s="1"/>
      <c r="HTZ149" s="1"/>
      <c r="HUA149" s="1"/>
      <c r="HUB149" s="1"/>
      <c r="HUC149" s="1"/>
      <c r="HUD149" s="1"/>
      <c r="HUE149" s="1"/>
      <c r="HUF149" s="1"/>
      <c r="HUG149" s="1"/>
      <c r="HUH149" s="1"/>
      <c r="HUI149" s="1"/>
      <c r="HUJ149" s="1"/>
      <c r="HUK149" s="1"/>
      <c r="HUL149" s="1"/>
      <c r="HUM149" s="1"/>
      <c r="HUN149" s="1"/>
      <c r="HUO149" s="1"/>
      <c r="HUP149" s="1"/>
      <c r="HUQ149" s="1"/>
      <c r="HUR149" s="1"/>
      <c r="HUS149" s="1"/>
      <c r="HUT149" s="1"/>
      <c r="HUU149" s="1"/>
      <c r="HUV149" s="1"/>
      <c r="HUW149" s="1"/>
      <c r="HUX149" s="1"/>
      <c r="HUY149" s="1"/>
      <c r="HUZ149" s="1"/>
      <c r="HVA149" s="1"/>
      <c r="HVB149" s="1"/>
      <c r="HVC149" s="1"/>
      <c r="HVD149" s="1"/>
      <c r="HVE149" s="1"/>
      <c r="HVF149" s="1"/>
      <c r="HVG149" s="1"/>
      <c r="HVH149" s="1"/>
      <c r="HVI149" s="1"/>
      <c r="HVJ149" s="1"/>
      <c r="HVK149" s="1"/>
      <c r="HVL149" s="1"/>
      <c r="HVM149" s="1"/>
      <c r="HVN149" s="1"/>
      <c r="HVO149" s="1"/>
      <c r="HVP149" s="1"/>
      <c r="HVQ149" s="1"/>
      <c r="HVR149" s="1"/>
      <c r="HVS149" s="1"/>
      <c r="HVT149" s="1"/>
      <c r="HVU149" s="1"/>
      <c r="HVV149" s="1"/>
      <c r="HVW149" s="1"/>
      <c r="HVX149" s="1"/>
      <c r="HVY149" s="1"/>
      <c r="HVZ149" s="1"/>
      <c r="HWA149" s="1"/>
      <c r="HWB149" s="1"/>
      <c r="HWC149" s="1"/>
      <c r="HWD149" s="1"/>
      <c r="HWE149" s="1"/>
      <c r="HWF149" s="1"/>
      <c r="HWG149" s="1"/>
      <c r="HWH149" s="1"/>
      <c r="HWI149" s="1"/>
      <c r="HWJ149" s="1"/>
      <c r="HWK149" s="1"/>
      <c r="HWL149" s="1"/>
      <c r="HWM149" s="1"/>
      <c r="HWN149" s="1"/>
      <c r="HWO149" s="1"/>
      <c r="HWP149" s="1"/>
      <c r="HWQ149" s="1"/>
      <c r="HWR149" s="1"/>
      <c r="HWS149" s="1"/>
      <c r="HWT149" s="1"/>
      <c r="HWU149" s="1"/>
      <c r="HWV149" s="1"/>
      <c r="HWW149" s="1"/>
      <c r="HWX149" s="1"/>
      <c r="HWY149" s="1"/>
      <c r="HWZ149" s="1"/>
      <c r="HXA149" s="1"/>
      <c r="HXB149" s="1"/>
      <c r="HXC149" s="1"/>
      <c r="HXD149" s="1"/>
      <c r="HXE149" s="1"/>
      <c r="HXF149" s="1"/>
      <c r="HXG149" s="1"/>
      <c r="HXH149" s="1"/>
      <c r="HXI149" s="1"/>
      <c r="HXJ149" s="1"/>
      <c r="HXK149" s="1"/>
      <c r="HXL149" s="1"/>
      <c r="HXM149" s="1"/>
      <c r="HXN149" s="1"/>
      <c r="HXO149" s="1"/>
      <c r="HXP149" s="1"/>
      <c r="HXQ149" s="1"/>
      <c r="HXR149" s="1"/>
      <c r="HXS149" s="1"/>
      <c r="HXT149" s="1"/>
      <c r="HXU149" s="1"/>
      <c r="HXV149" s="1"/>
      <c r="HXW149" s="1"/>
      <c r="HXX149" s="1"/>
      <c r="HXY149" s="1"/>
      <c r="HXZ149" s="1"/>
      <c r="HYA149" s="1"/>
      <c r="HYB149" s="1"/>
      <c r="HYC149" s="1"/>
      <c r="HYD149" s="1"/>
      <c r="HYE149" s="1"/>
      <c r="HYF149" s="1"/>
      <c r="HYG149" s="1"/>
      <c r="HYH149" s="1"/>
      <c r="HYI149" s="1"/>
      <c r="HYJ149" s="1"/>
      <c r="HYK149" s="1"/>
      <c r="HYL149" s="1"/>
      <c r="HYM149" s="1"/>
      <c r="HYN149" s="1"/>
      <c r="HYO149" s="1"/>
      <c r="HYP149" s="1"/>
      <c r="HYQ149" s="1"/>
      <c r="HYR149" s="1"/>
      <c r="HYS149" s="1"/>
      <c r="HYT149" s="1"/>
      <c r="HYU149" s="1"/>
      <c r="HYV149" s="1"/>
      <c r="HYW149" s="1"/>
      <c r="HYX149" s="1"/>
      <c r="HYY149" s="1"/>
      <c r="HYZ149" s="1"/>
      <c r="HZA149" s="1"/>
      <c r="HZB149" s="1"/>
      <c r="HZC149" s="1"/>
      <c r="HZD149" s="1"/>
      <c r="HZE149" s="1"/>
      <c r="HZF149" s="1"/>
      <c r="HZG149" s="1"/>
      <c r="HZH149" s="1"/>
      <c r="HZI149" s="1"/>
      <c r="HZJ149" s="1"/>
      <c r="HZK149" s="1"/>
      <c r="HZL149" s="1"/>
      <c r="HZM149" s="1"/>
      <c r="HZN149" s="1"/>
      <c r="HZO149" s="1"/>
      <c r="HZP149" s="1"/>
      <c r="HZQ149" s="1"/>
      <c r="HZR149" s="1"/>
      <c r="HZS149" s="1"/>
      <c r="HZT149" s="1"/>
      <c r="HZU149" s="1"/>
      <c r="HZV149" s="1"/>
      <c r="HZW149" s="1"/>
      <c r="HZX149" s="1"/>
      <c r="HZY149" s="1"/>
      <c r="HZZ149" s="1"/>
      <c r="IAA149" s="1"/>
      <c r="IAB149" s="1"/>
      <c r="IAC149" s="1"/>
      <c r="IAD149" s="1"/>
      <c r="IAE149" s="1"/>
      <c r="IAF149" s="1"/>
      <c r="IAG149" s="1"/>
      <c r="IAH149" s="1"/>
      <c r="IAI149" s="1"/>
      <c r="IAJ149" s="1"/>
      <c r="IAK149" s="1"/>
      <c r="IAL149" s="1"/>
      <c r="IAM149" s="1"/>
      <c r="IAN149" s="1"/>
      <c r="IAO149" s="1"/>
      <c r="IAP149" s="1"/>
      <c r="IAQ149" s="1"/>
      <c r="IAR149" s="1"/>
      <c r="IAS149" s="1"/>
      <c r="IAT149" s="1"/>
      <c r="IAU149" s="1"/>
      <c r="IAV149" s="1"/>
      <c r="IAW149" s="1"/>
      <c r="IAX149" s="1"/>
      <c r="IAY149" s="1"/>
      <c r="IAZ149" s="1"/>
      <c r="IBA149" s="1"/>
      <c r="IBB149" s="1"/>
      <c r="IBC149" s="1"/>
      <c r="IBD149" s="1"/>
      <c r="IBE149" s="1"/>
      <c r="IBF149" s="1"/>
      <c r="IBG149" s="1"/>
      <c r="IBH149" s="1"/>
      <c r="IBI149" s="1"/>
      <c r="IBJ149" s="1"/>
      <c r="IBK149" s="1"/>
      <c r="IBL149" s="1"/>
      <c r="IBM149" s="1"/>
      <c r="IBN149" s="1"/>
      <c r="IBO149" s="1"/>
      <c r="IBP149" s="1"/>
      <c r="IBQ149" s="1"/>
      <c r="IBR149" s="1"/>
      <c r="IBS149" s="1"/>
      <c r="IBT149" s="1"/>
      <c r="IBU149" s="1"/>
      <c r="IBV149" s="1"/>
      <c r="IBW149" s="1"/>
      <c r="IBX149" s="1"/>
      <c r="IBY149" s="1"/>
      <c r="IBZ149" s="1"/>
      <c r="ICA149" s="1"/>
      <c r="ICB149" s="1"/>
      <c r="ICC149" s="1"/>
      <c r="ICD149" s="1"/>
      <c r="ICE149" s="1"/>
      <c r="ICF149" s="1"/>
      <c r="ICG149" s="1"/>
      <c r="ICH149" s="1"/>
      <c r="ICI149" s="1"/>
      <c r="ICJ149" s="1"/>
      <c r="ICK149" s="1"/>
      <c r="ICL149" s="1"/>
      <c r="ICM149" s="1"/>
      <c r="ICN149" s="1"/>
      <c r="ICO149" s="1"/>
      <c r="ICP149" s="1"/>
      <c r="ICQ149" s="1"/>
      <c r="ICR149" s="1"/>
      <c r="ICS149" s="1"/>
      <c r="ICT149" s="1"/>
      <c r="ICU149" s="1"/>
      <c r="ICV149" s="1"/>
      <c r="ICW149" s="1"/>
      <c r="ICX149" s="1"/>
      <c r="ICY149" s="1"/>
      <c r="ICZ149" s="1"/>
      <c r="IDA149" s="1"/>
      <c r="IDB149" s="1"/>
      <c r="IDC149" s="1"/>
      <c r="IDD149" s="1"/>
      <c r="IDE149" s="1"/>
      <c r="IDF149" s="1"/>
      <c r="IDG149" s="1"/>
      <c r="IDH149" s="1"/>
      <c r="IDI149" s="1"/>
      <c r="IDJ149" s="1"/>
      <c r="IDK149" s="1"/>
      <c r="IDL149" s="1"/>
      <c r="IDM149" s="1"/>
      <c r="IDN149" s="1"/>
      <c r="IDO149" s="1"/>
      <c r="IDP149" s="1"/>
      <c r="IDQ149" s="1"/>
      <c r="IDR149" s="1"/>
      <c r="IDS149" s="1"/>
      <c r="IDT149" s="1"/>
      <c r="IDU149" s="1"/>
      <c r="IDV149" s="1"/>
      <c r="IDW149" s="1"/>
      <c r="IDX149" s="1"/>
      <c r="IDY149" s="1"/>
      <c r="IDZ149" s="1"/>
      <c r="IEA149" s="1"/>
      <c r="IEB149" s="1"/>
      <c r="IEC149" s="1"/>
      <c r="IED149" s="1"/>
      <c r="IEE149" s="1"/>
      <c r="IEF149" s="1"/>
      <c r="IEG149" s="1"/>
      <c r="IEH149" s="1"/>
      <c r="IEI149" s="1"/>
      <c r="IEJ149" s="1"/>
      <c r="IEK149" s="1"/>
      <c r="IEL149" s="1"/>
      <c r="IEM149" s="1"/>
      <c r="IEN149" s="1"/>
      <c r="IEO149" s="1"/>
      <c r="IEP149" s="1"/>
      <c r="IEQ149" s="1"/>
      <c r="IER149" s="1"/>
      <c r="IES149" s="1"/>
      <c r="IET149" s="1"/>
      <c r="IEU149" s="1"/>
      <c r="IEV149" s="1"/>
      <c r="IEW149" s="1"/>
      <c r="IEX149" s="1"/>
      <c r="IEY149" s="1"/>
      <c r="IEZ149" s="1"/>
      <c r="IFA149" s="1"/>
      <c r="IFB149" s="1"/>
      <c r="IFC149" s="1"/>
      <c r="IFD149" s="1"/>
      <c r="IFE149" s="1"/>
      <c r="IFF149" s="1"/>
      <c r="IFG149" s="1"/>
      <c r="IFH149" s="1"/>
      <c r="IFI149" s="1"/>
      <c r="IFJ149" s="1"/>
      <c r="IFK149" s="1"/>
      <c r="IFL149" s="1"/>
      <c r="IFM149" s="1"/>
      <c r="IFN149" s="1"/>
      <c r="IFO149" s="1"/>
      <c r="IFP149" s="1"/>
      <c r="IFQ149" s="1"/>
      <c r="IFR149" s="1"/>
      <c r="IFS149" s="1"/>
      <c r="IFT149" s="1"/>
      <c r="IFU149" s="1"/>
      <c r="IFV149" s="1"/>
      <c r="IFW149" s="1"/>
      <c r="IFX149" s="1"/>
      <c r="IFY149" s="1"/>
      <c r="IFZ149" s="1"/>
      <c r="IGA149" s="1"/>
      <c r="IGB149" s="1"/>
      <c r="IGC149" s="1"/>
      <c r="IGD149" s="1"/>
      <c r="IGE149" s="1"/>
      <c r="IGF149" s="1"/>
      <c r="IGG149" s="1"/>
      <c r="IGH149" s="1"/>
      <c r="IGI149" s="1"/>
      <c r="IGJ149" s="1"/>
      <c r="IGK149" s="1"/>
      <c r="IGL149" s="1"/>
      <c r="IGM149" s="1"/>
      <c r="IGN149" s="1"/>
      <c r="IGO149" s="1"/>
      <c r="IGP149" s="1"/>
      <c r="IGQ149" s="1"/>
      <c r="IGR149" s="1"/>
      <c r="IGS149" s="1"/>
      <c r="IGT149" s="1"/>
      <c r="IGU149" s="1"/>
      <c r="IGV149" s="1"/>
      <c r="IGW149" s="1"/>
      <c r="IGX149" s="1"/>
      <c r="IGY149" s="1"/>
      <c r="IGZ149" s="1"/>
      <c r="IHA149" s="1"/>
      <c r="IHB149" s="1"/>
      <c r="IHC149" s="1"/>
      <c r="IHD149" s="1"/>
      <c r="IHE149" s="1"/>
      <c r="IHF149" s="1"/>
      <c r="IHG149" s="1"/>
      <c r="IHH149" s="1"/>
      <c r="IHI149" s="1"/>
      <c r="IHJ149" s="1"/>
      <c r="IHK149" s="1"/>
      <c r="IHL149" s="1"/>
      <c r="IHM149" s="1"/>
      <c r="IHN149" s="1"/>
      <c r="IHO149" s="1"/>
      <c r="IHP149" s="1"/>
      <c r="IHQ149" s="1"/>
      <c r="IHR149" s="1"/>
      <c r="IHS149" s="1"/>
      <c r="IHT149" s="1"/>
      <c r="IHU149" s="1"/>
      <c r="IHV149" s="1"/>
      <c r="IHW149" s="1"/>
      <c r="IHX149" s="1"/>
      <c r="IHY149" s="1"/>
      <c r="IHZ149" s="1"/>
      <c r="IIA149" s="1"/>
      <c r="IIB149" s="1"/>
      <c r="IIC149" s="1"/>
      <c r="IID149" s="1"/>
      <c r="IIE149" s="1"/>
      <c r="IIF149" s="1"/>
      <c r="IIG149" s="1"/>
      <c r="IIH149" s="1"/>
      <c r="III149" s="1"/>
      <c r="IIJ149" s="1"/>
      <c r="IIK149" s="1"/>
      <c r="IIL149" s="1"/>
      <c r="IIM149" s="1"/>
      <c r="IIN149" s="1"/>
      <c r="IIO149" s="1"/>
      <c r="IIP149" s="1"/>
      <c r="IIQ149" s="1"/>
      <c r="IIR149" s="1"/>
      <c r="IIS149" s="1"/>
      <c r="IIT149" s="1"/>
      <c r="IIU149" s="1"/>
      <c r="IIV149" s="1"/>
      <c r="IIW149" s="1"/>
      <c r="IIX149" s="1"/>
      <c r="IIY149" s="1"/>
      <c r="IIZ149" s="1"/>
      <c r="IJA149" s="1"/>
      <c r="IJB149" s="1"/>
      <c r="IJC149" s="1"/>
      <c r="IJD149" s="1"/>
      <c r="IJE149" s="1"/>
      <c r="IJF149" s="1"/>
      <c r="IJG149" s="1"/>
      <c r="IJH149" s="1"/>
      <c r="IJI149" s="1"/>
      <c r="IJJ149" s="1"/>
      <c r="IJK149" s="1"/>
      <c r="IJL149" s="1"/>
      <c r="IJM149" s="1"/>
      <c r="IJN149" s="1"/>
      <c r="IJO149" s="1"/>
      <c r="IJP149" s="1"/>
      <c r="IJQ149" s="1"/>
      <c r="IJR149" s="1"/>
      <c r="IJS149" s="1"/>
      <c r="IJT149" s="1"/>
      <c r="IJU149" s="1"/>
      <c r="IJV149" s="1"/>
      <c r="IJW149" s="1"/>
      <c r="IJX149" s="1"/>
      <c r="IJY149" s="1"/>
      <c r="IJZ149" s="1"/>
      <c r="IKA149" s="1"/>
      <c r="IKB149" s="1"/>
      <c r="IKC149" s="1"/>
      <c r="IKD149" s="1"/>
      <c r="IKE149" s="1"/>
      <c r="IKF149" s="1"/>
      <c r="IKG149" s="1"/>
      <c r="IKH149" s="1"/>
      <c r="IKI149" s="1"/>
      <c r="IKJ149" s="1"/>
      <c r="IKK149" s="1"/>
      <c r="IKL149" s="1"/>
      <c r="IKM149" s="1"/>
      <c r="IKN149" s="1"/>
      <c r="IKO149" s="1"/>
      <c r="IKP149" s="1"/>
      <c r="IKQ149" s="1"/>
      <c r="IKR149" s="1"/>
      <c r="IKS149" s="1"/>
      <c r="IKT149" s="1"/>
      <c r="IKU149" s="1"/>
      <c r="IKV149" s="1"/>
      <c r="IKW149" s="1"/>
      <c r="IKX149" s="1"/>
      <c r="IKY149" s="1"/>
      <c r="IKZ149" s="1"/>
      <c r="ILA149" s="1"/>
      <c r="ILB149" s="1"/>
      <c r="ILC149" s="1"/>
      <c r="ILD149" s="1"/>
      <c r="ILE149" s="1"/>
      <c r="ILF149" s="1"/>
      <c r="ILG149" s="1"/>
      <c r="ILH149" s="1"/>
      <c r="ILI149" s="1"/>
      <c r="ILJ149" s="1"/>
      <c r="ILK149" s="1"/>
      <c r="ILL149" s="1"/>
      <c r="ILM149" s="1"/>
      <c r="ILN149" s="1"/>
      <c r="ILO149" s="1"/>
      <c r="ILP149" s="1"/>
      <c r="ILQ149" s="1"/>
      <c r="ILR149" s="1"/>
      <c r="ILS149" s="1"/>
      <c r="ILT149" s="1"/>
      <c r="ILU149" s="1"/>
      <c r="ILV149" s="1"/>
      <c r="ILW149" s="1"/>
      <c r="ILX149" s="1"/>
      <c r="ILY149" s="1"/>
      <c r="ILZ149" s="1"/>
      <c r="IMA149" s="1"/>
      <c r="IMB149" s="1"/>
      <c r="IMC149" s="1"/>
      <c r="IMD149" s="1"/>
      <c r="IME149" s="1"/>
      <c r="IMF149" s="1"/>
      <c r="IMG149" s="1"/>
      <c r="IMH149" s="1"/>
      <c r="IMI149" s="1"/>
      <c r="IMJ149" s="1"/>
      <c r="IMK149" s="1"/>
      <c r="IML149" s="1"/>
      <c r="IMM149" s="1"/>
      <c r="IMN149" s="1"/>
      <c r="IMO149" s="1"/>
      <c r="IMP149" s="1"/>
      <c r="IMQ149" s="1"/>
      <c r="IMR149" s="1"/>
      <c r="IMS149" s="1"/>
      <c r="IMT149" s="1"/>
      <c r="IMU149" s="1"/>
      <c r="IMV149" s="1"/>
      <c r="IMW149" s="1"/>
      <c r="IMX149" s="1"/>
      <c r="IMY149" s="1"/>
      <c r="IMZ149" s="1"/>
      <c r="INA149" s="1"/>
      <c r="INB149" s="1"/>
      <c r="INC149" s="1"/>
      <c r="IND149" s="1"/>
      <c r="INE149" s="1"/>
      <c r="INF149" s="1"/>
      <c r="ING149" s="1"/>
      <c r="INH149" s="1"/>
      <c r="INI149" s="1"/>
      <c r="INJ149" s="1"/>
      <c r="INK149" s="1"/>
      <c r="INL149" s="1"/>
      <c r="INM149" s="1"/>
      <c r="INN149" s="1"/>
      <c r="INO149" s="1"/>
      <c r="INP149" s="1"/>
      <c r="INQ149" s="1"/>
      <c r="INR149" s="1"/>
      <c r="INS149" s="1"/>
      <c r="INT149" s="1"/>
      <c r="INU149" s="1"/>
      <c r="INV149" s="1"/>
      <c r="INW149" s="1"/>
      <c r="INX149" s="1"/>
      <c r="INY149" s="1"/>
      <c r="INZ149" s="1"/>
      <c r="IOA149" s="1"/>
      <c r="IOB149" s="1"/>
      <c r="IOC149" s="1"/>
      <c r="IOD149" s="1"/>
      <c r="IOE149" s="1"/>
      <c r="IOF149" s="1"/>
      <c r="IOG149" s="1"/>
      <c r="IOH149" s="1"/>
      <c r="IOI149" s="1"/>
      <c r="IOJ149" s="1"/>
      <c r="IOK149" s="1"/>
      <c r="IOL149" s="1"/>
      <c r="IOM149" s="1"/>
      <c r="ION149" s="1"/>
      <c r="IOO149" s="1"/>
      <c r="IOP149" s="1"/>
      <c r="IOQ149" s="1"/>
      <c r="IOR149" s="1"/>
      <c r="IOS149" s="1"/>
      <c r="IOT149" s="1"/>
      <c r="IOU149" s="1"/>
      <c r="IOV149" s="1"/>
      <c r="IOW149" s="1"/>
      <c r="IOX149" s="1"/>
      <c r="IOY149" s="1"/>
      <c r="IOZ149" s="1"/>
      <c r="IPA149" s="1"/>
      <c r="IPB149" s="1"/>
      <c r="IPC149" s="1"/>
      <c r="IPD149" s="1"/>
      <c r="IPE149" s="1"/>
      <c r="IPF149" s="1"/>
      <c r="IPG149" s="1"/>
      <c r="IPH149" s="1"/>
      <c r="IPI149" s="1"/>
      <c r="IPJ149" s="1"/>
      <c r="IPK149" s="1"/>
      <c r="IPL149" s="1"/>
      <c r="IPM149" s="1"/>
      <c r="IPN149" s="1"/>
      <c r="IPO149" s="1"/>
      <c r="IPP149" s="1"/>
      <c r="IPQ149" s="1"/>
      <c r="IPR149" s="1"/>
      <c r="IPS149" s="1"/>
      <c r="IPT149" s="1"/>
      <c r="IPU149" s="1"/>
      <c r="IPV149" s="1"/>
      <c r="IPW149" s="1"/>
      <c r="IPX149" s="1"/>
      <c r="IPY149" s="1"/>
      <c r="IPZ149" s="1"/>
      <c r="IQA149" s="1"/>
      <c r="IQB149" s="1"/>
      <c r="IQC149" s="1"/>
      <c r="IQD149" s="1"/>
      <c r="IQE149" s="1"/>
      <c r="IQF149" s="1"/>
      <c r="IQG149" s="1"/>
      <c r="IQH149" s="1"/>
      <c r="IQI149" s="1"/>
      <c r="IQJ149" s="1"/>
      <c r="IQK149" s="1"/>
      <c r="IQL149" s="1"/>
      <c r="IQM149" s="1"/>
      <c r="IQN149" s="1"/>
      <c r="IQO149" s="1"/>
      <c r="IQP149" s="1"/>
      <c r="IQQ149" s="1"/>
      <c r="IQR149" s="1"/>
      <c r="IQS149" s="1"/>
      <c r="IQT149" s="1"/>
      <c r="IQU149" s="1"/>
      <c r="IQV149" s="1"/>
      <c r="IQW149" s="1"/>
      <c r="IQX149" s="1"/>
      <c r="IQY149" s="1"/>
      <c r="IQZ149" s="1"/>
      <c r="IRA149" s="1"/>
      <c r="IRB149" s="1"/>
      <c r="IRC149" s="1"/>
      <c r="IRD149" s="1"/>
      <c r="IRE149" s="1"/>
      <c r="IRF149" s="1"/>
      <c r="IRG149" s="1"/>
      <c r="IRH149" s="1"/>
      <c r="IRI149" s="1"/>
      <c r="IRJ149" s="1"/>
      <c r="IRK149" s="1"/>
      <c r="IRL149" s="1"/>
      <c r="IRM149" s="1"/>
      <c r="IRN149" s="1"/>
      <c r="IRO149" s="1"/>
      <c r="IRP149" s="1"/>
      <c r="IRQ149" s="1"/>
      <c r="IRR149" s="1"/>
      <c r="IRS149" s="1"/>
      <c r="IRT149" s="1"/>
      <c r="IRU149" s="1"/>
      <c r="IRV149" s="1"/>
      <c r="IRW149" s="1"/>
      <c r="IRX149" s="1"/>
      <c r="IRY149" s="1"/>
      <c r="IRZ149" s="1"/>
      <c r="ISA149" s="1"/>
      <c r="ISB149" s="1"/>
      <c r="ISC149" s="1"/>
      <c r="ISD149" s="1"/>
      <c r="ISE149" s="1"/>
      <c r="ISF149" s="1"/>
      <c r="ISG149" s="1"/>
      <c r="ISH149" s="1"/>
      <c r="ISI149" s="1"/>
      <c r="ISJ149" s="1"/>
      <c r="ISK149" s="1"/>
      <c r="ISL149" s="1"/>
      <c r="ISM149" s="1"/>
      <c r="ISN149" s="1"/>
      <c r="ISO149" s="1"/>
      <c r="ISP149" s="1"/>
      <c r="ISQ149" s="1"/>
      <c r="ISR149" s="1"/>
      <c r="ISS149" s="1"/>
      <c r="IST149" s="1"/>
      <c r="ISU149" s="1"/>
      <c r="ISV149" s="1"/>
      <c r="ISW149" s="1"/>
      <c r="ISX149" s="1"/>
      <c r="ISY149" s="1"/>
      <c r="ISZ149" s="1"/>
      <c r="ITA149" s="1"/>
      <c r="ITB149" s="1"/>
      <c r="ITC149" s="1"/>
      <c r="ITD149" s="1"/>
      <c r="ITE149" s="1"/>
      <c r="ITF149" s="1"/>
      <c r="ITG149" s="1"/>
      <c r="ITH149" s="1"/>
      <c r="ITI149" s="1"/>
      <c r="ITJ149" s="1"/>
      <c r="ITK149" s="1"/>
      <c r="ITL149" s="1"/>
      <c r="ITM149" s="1"/>
      <c r="ITN149" s="1"/>
      <c r="ITO149" s="1"/>
      <c r="ITP149" s="1"/>
      <c r="ITQ149" s="1"/>
      <c r="ITR149" s="1"/>
      <c r="ITS149" s="1"/>
      <c r="ITT149" s="1"/>
      <c r="ITU149" s="1"/>
      <c r="ITV149" s="1"/>
      <c r="ITW149" s="1"/>
      <c r="ITX149" s="1"/>
      <c r="ITY149" s="1"/>
      <c r="ITZ149" s="1"/>
      <c r="IUA149" s="1"/>
      <c r="IUB149" s="1"/>
      <c r="IUC149" s="1"/>
      <c r="IUD149" s="1"/>
      <c r="IUE149" s="1"/>
      <c r="IUF149" s="1"/>
      <c r="IUG149" s="1"/>
      <c r="IUH149" s="1"/>
      <c r="IUI149" s="1"/>
      <c r="IUJ149" s="1"/>
      <c r="IUK149" s="1"/>
      <c r="IUL149" s="1"/>
      <c r="IUM149" s="1"/>
      <c r="IUN149" s="1"/>
      <c r="IUO149" s="1"/>
      <c r="IUP149" s="1"/>
      <c r="IUQ149" s="1"/>
      <c r="IUR149" s="1"/>
      <c r="IUS149" s="1"/>
      <c r="IUT149" s="1"/>
      <c r="IUU149" s="1"/>
      <c r="IUV149" s="1"/>
      <c r="IUW149" s="1"/>
      <c r="IUX149" s="1"/>
      <c r="IUY149" s="1"/>
      <c r="IUZ149" s="1"/>
      <c r="IVA149" s="1"/>
      <c r="IVB149" s="1"/>
      <c r="IVC149" s="1"/>
      <c r="IVD149" s="1"/>
      <c r="IVE149" s="1"/>
      <c r="IVF149" s="1"/>
      <c r="IVG149" s="1"/>
      <c r="IVH149" s="1"/>
      <c r="IVI149" s="1"/>
      <c r="IVJ149" s="1"/>
      <c r="IVK149" s="1"/>
      <c r="IVL149" s="1"/>
      <c r="IVM149" s="1"/>
      <c r="IVN149" s="1"/>
      <c r="IVO149" s="1"/>
      <c r="IVP149" s="1"/>
      <c r="IVQ149" s="1"/>
      <c r="IVR149" s="1"/>
      <c r="IVS149" s="1"/>
      <c r="IVT149" s="1"/>
      <c r="IVU149" s="1"/>
      <c r="IVV149" s="1"/>
      <c r="IVW149" s="1"/>
      <c r="IVX149" s="1"/>
      <c r="IVY149" s="1"/>
      <c r="IVZ149" s="1"/>
      <c r="IWA149" s="1"/>
      <c r="IWB149" s="1"/>
      <c r="IWC149" s="1"/>
      <c r="IWD149" s="1"/>
      <c r="IWE149" s="1"/>
      <c r="IWF149" s="1"/>
      <c r="IWG149" s="1"/>
      <c r="IWH149" s="1"/>
      <c r="IWI149" s="1"/>
      <c r="IWJ149" s="1"/>
      <c r="IWK149" s="1"/>
      <c r="IWL149" s="1"/>
      <c r="IWM149" s="1"/>
      <c r="IWN149" s="1"/>
      <c r="IWO149" s="1"/>
      <c r="IWP149" s="1"/>
      <c r="IWQ149" s="1"/>
      <c r="IWR149" s="1"/>
      <c r="IWS149" s="1"/>
      <c r="IWT149" s="1"/>
      <c r="IWU149" s="1"/>
      <c r="IWV149" s="1"/>
      <c r="IWW149" s="1"/>
      <c r="IWX149" s="1"/>
      <c r="IWY149" s="1"/>
      <c r="IWZ149" s="1"/>
      <c r="IXA149" s="1"/>
      <c r="IXB149" s="1"/>
      <c r="IXC149" s="1"/>
      <c r="IXD149" s="1"/>
      <c r="IXE149" s="1"/>
      <c r="IXF149" s="1"/>
      <c r="IXG149" s="1"/>
      <c r="IXH149" s="1"/>
      <c r="IXI149" s="1"/>
      <c r="IXJ149" s="1"/>
      <c r="IXK149" s="1"/>
      <c r="IXL149" s="1"/>
      <c r="IXM149" s="1"/>
      <c r="IXN149" s="1"/>
      <c r="IXO149" s="1"/>
      <c r="IXP149" s="1"/>
      <c r="IXQ149" s="1"/>
      <c r="IXR149" s="1"/>
      <c r="IXS149" s="1"/>
      <c r="IXT149" s="1"/>
      <c r="IXU149" s="1"/>
      <c r="IXV149" s="1"/>
      <c r="IXW149" s="1"/>
      <c r="IXX149" s="1"/>
      <c r="IXY149" s="1"/>
      <c r="IXZ149" s="1"/>
      <c r="IYA149" s="1"/>
      <c r="IYB149" s="1"/>
      <c r="IYC149" s="1"/>
      <c r="IYD149" s="1"/>
      <c r="IYE149" s="1"/>
      <c r="IYF149" s="1"/>
      <c r="IYG149" s="1"/>
      <c r="IYH149" s="1"/>
      <c r="IYI149" s="1"/>
      <c r="IYJ149" s="1"/>
      <c r="IYK149" s="1"/>
      <c r="IYL149" s="1"/>
      <c r="IYM149" s="1"/>
      <c r="IYN149" s="1"/>
      <c r="IYO149" s="1"/>
      <c r="IYP149" s="1"/>
      <c r="IYQ149" s="1"/>
      <c r="IYR149" s="1"/>
      <c r="IYS149" s="1"/>
      <c r="IYT149" s="1"/>
      <c r="IYU149" s="1"/>
      <c r="IYV149" s="1"/>
      <c r="IYW149" s="1"/>
      <c r="IYX149" s="1"/>
      <c r="IYY149" s="1"/>
      <c r="IYZ149" s="1"/>
      <c r="IZA149" s="1"/>
      <c r="IZB149" s="1"/>
      <c r="IZC149" s="1"/>
      <c r="IZD149" s="1"/>
      <c r="IZE149" s="1"/>
      <c r="IZF149" s="1"/>
      <c r="IZG149" s="1"/>
      <c r="IZH149" s="1"/>
      <c r="IZI149" s="1"/>
      <c r="IZJ149" s="1"/>
      <c r="IZK149" s="1"/>
      <c r="IZL149" s="1"/>
      <c r="IZM149" s="1"/>
      <c r="IZN149" s="1"/>
      <c r="IZO149" s="1"/>
      <c r="IZP149" s="1"/>
      <c r="IZQ149" s="1"/>
      <c r="IZR149" s="1"/>
      <c r="IZS149" s="1"/>
      <c r="IZT149" s="1"/>
      <c r="IZU149" s="1"/>
      <c r="IZV149" s="1"/>
      <c r="IZW149" s="1"/>
      <c r="IZX149" s="1"/>
      <c r="IZY149" s="1"/>
      <c r="IZZ149" s="1"/>
      <c r="JAA149" s="1"/>
      <c r="JAB149" s="1"/>
      <c r="JAC149" s="1"/>
      <c r="JAD149" s="1"/>
      <c r="JAE149" s="1"/>
      <c r="JAF149" s="1"/>
      <c r="JAG149" s="1"/>
      <c r="JAH149" s="1"/>
      <c r="JAI149" s="1"/>
      <c r="JAJ149" s="1"/>
      <c r="JAK149" s="1"/>
      <c r="JAL149" s="1"/>
      <c r="JAM149" s="1"/>
      <c r="JAN149" s="1"/>
      <c r="JAO149" s="1"/>
      <c r="JAP149" s="1"/>
      <c r="JAQ149" s="1"/>
      <c r="JAR149" s="1"/>
      <c r="JAS149" s="1"/>
      <c r="JAT149" s="1"/>
      <c r="JAU149" s="1"/>
      <c r="JAV149" s="1"/>
      <c r="JAW149" s="1"/>
      <c r="JAX149" s="1"/>
      <c r="JAY149" s="1"/>
      <c r="JAZ149" s="1"/>
      <c r="JBA149" s="1"/>
      <c r="JBB149" s="1"/>
      <c r="JBC149" s="1"/>
      <c r="JBD149" s="1"/>
      <c r="JBE149" s="1"/>
      <c r="JBF149" s="1"/>
      <c r="JBG149" s="1"/>
      <c r="JBH149" s="1"/>
      <c r="JBI149" s="1"/>
      <c r="JBJ149" s="1"/>
      <c r="JBK149" s="1"/>
      <c r="JBL149" s="1"/>
      <c r="JBM149" s="1"/>
      <c r="JBN149" s="1"/>
      <c r="JBO149" s="1"/>
      <c r="JBP149" s="1"/>
      <c r="JBQ149" s="1"/>
      <c r="JBR149" s="1"/>
      <c r="JBS149" s="1"/>
      <c r="JBT149" s="1"/>
      <c r="JBU149" s="1"/>
      <c r="JBV149" s="1"/>
      <c r="JBW149" s="1"/>
      <c r="JBX149" s="1"/>
      <c r="JBY149" s="1"/>
      <c r="JBZ149" s="1"/>
      <c r="JCA149" s="1"/>
      <c r="JCB149" s="1"/>
      <c r="JCC149" s="1"/>
      <c r="JCD149" s="1"/>
      <c r="JCE149" s="1"/>
      <c r="JCF149" s="1"/>
      <c r="JCG149" s="1"/>
      <c r="JCH149" s="1"/>
      <c r="JCI149" s="1"/>
      <c r="JCJ149" s="1"/>
      <c r="JCK149" s="1"/>
      <c r="JCL149" s="1"/>
      <c r="JCM149" s="1"/>
      <c r="JCN149" s="1"/>
      <c r="JCO149" s="1"/>
      <c r="JCP149" s="1"/>
      <c r="JCQ149" s="1"/>
      <c r="JCR149" s="1"/>
      <c r="JCS149" s="1"/>
      <c r="JCT149" s="1"/>
      <c r="JCU149" s="1"/>
      <c r="JCV149" s="1"/>
      <c r="JCW149" s="1"/>
      <c r="JCX149" s="1"/>
      <c r="JCY149" s="1"/>
      <c r="JCZ149" s="1"/>
      <c r="JDA149" s="1"/>
      <c r="JDB149" s="1"/>
      <c r="JDC149" s="1"/>
      <c r="JDD149" s="1"/>
      <c r="JDE149" s="1"/>
      <c r="JDF149" s="1"/>
      <c r="JDG149" s="1"/>
      <c r="JDH149" s="1"/>
      <c r="JDI149" s="1"/>
      <c r="JDJ149" s="1"/>
      <c r="JDK149" s="1"/>
      <c r="JDL149" s="1"/>
      <c r="JDM149" s="1"/>
      <c r="JDN149" s="1"/>
      <c r="JDO149" s="1"/>
      <c r="JDP149" s="1"/>
      <c r="JDQ149" s="1"/>
      <c r="JDR149" s="1"/>
      <c r="JDS149" s="1"/>
      <c r="JDT149" s="1"/>
      <c r="JDU149" s="1"/>
      <c r="JDV149" s="1"/>
      <c r="JDW149" s="1"/>
      <c r="JDX149" s="1"/>
      <c r="JDY149" s="1"/>
      <c r="JDZ149" s="1"/>
      <c r="JEA149" s="1"/>
      <c r="JEB149" s="1"/>
      <c r="JEC149" s="1"/>
      <c r="JED149" s="1"/>
      <c r="JEE149" s="1"/>
      <c r="JEF149" s="1"/>
      <c r="JEG149" s="1"/>
      <c r="JEH149" s="1"/>
      <c r="JEI149" s="1"/>
      <c r="JEJ149" s="1"/>
      <c r="JEK149" s="1"/>
      <c r="JEL149" s="1"/>
      <c r="JEM149" s="1"/>
      <c r="JEN149" s="1"/>
      <c r="JEO149" s="1"/>
      <c r="JEP149" s="1"/>
      <c r="JEQ149" s="1"/>
      <c r="JER149" s="1"/>
      <c r="JES149" s="1"/>
      <c r="JET149" s="1"/>
      <c r="JEU149" s="1"/>
      <c r="JEV149" s="1"/>
      <c r="JEW149" s="1"/>
      <c r="JEX149" s="1"/>
      <c r="JEY149" s="1"/>
      <c r="JEZ149" s="1"/>
      <c r="JFA149" s="1"/>
      <c r="JFB149" s="1"/>
      <c r="JFC149" s="1"/>
      <c r="JFD149" s="1"/>
      <c r="JFE149" s="1"/>
      <c r="JFF149" s="1"/>
      <c r="JFG149" s="1"/>
      <c r="JFH149" s="1"/>
      <c r="JFI149" s="1"/>
      <c r="JFJ149" s="1"/>
      <c r="JFK149" s="1"/>
      <c r="JFL149" s="1"/>
      <c r="JFM149" s="1"/>
      <c r="JFN149" s="1"/>
      <c r="JFO149" s="1"/>
      <c r="JFP149" s="1"/>
      <c r="JFQ149" s="1"/>
      <c r="JFR149" s="1"/>
      <c r="JFS149" s="1"/>
      <c r="JFT149" s="1"/>
      <c r="JFU149" s="1"/>
      <c r="JFV149" s="1"/>
      <c r="JFW149" s="1"/>
      <c r="JFX149" s="1"/>
      <c r="JFY149" s="1"/>
      <c r="JFZ149" s="1"/>
      <c r="JGA149" s="1"/>
      <c r="JGB149" s="1"/>
      <c r="JGC149" s="1"/>
      <c r="JGD149" s="1"/>
      <c r="JGE149" s="1"/>
      <c r="JGF149" s="1"/>
      <c r="JGG149" s="1"/>
      <c r="JGH149" s="1"/>
      <c r="JGI149" s="1"/>
      <c r="JGJ149" s="1"/>
      <c r="JGK149" s="1"/>
      <c r="JGL149" s="1"/>
      <c r="JGM149" s="1"/>
      <c r="JGN149" s="1"/>
      <c r="JGO149" s="1"/>
      <c r="JGP149" s="1"/>
      <c r="JGQ149" s="1"/>
      <c r="JGR149" s="1"/>
      <c r="JGS149" s="1"/>
      <c r="JGT149" s="1"/>
      <c r="JGU149" s="1"/>
      <c r="JGV149" s="1"/>
      <c r="JGW149" s="1"/>
      <c r="JGX149" s="1"/>
      <c r="JGY149" s="1"/>
      <c r="JGZ149" s="1"/>
      <c r="JHA149" s="1"/>
      <c r="JHB149" s="1"/>
      <c r="JHC149" s="1"/>
      <c r="JHD149" s="1"/>
      <c r="JHE149" s="1"/>
      <c r="JHF149" s="1"/>
      <c r="JHG149" s="1"/>
      <c r="JHH149" s="1"/>
      <c r="JHI149" s="1"/>
      <c r="JHJ149" s="1"/>
      <c r="JHK149" s="1"/>
      <c r="JHL149" s="1"/>
      <c r="JHM149" s="1"/>
      <c r="JHN149" s="1"/>
      <c r="JHO149" s="1"/>
      <c r="JHP149" s="1"/>
      <c r="JHQ149" s="1"/>
      <c r="JHR149" s="1"/>
      <c r="JHS149" s="1"/>
      <c r="JHT149" s="1"/>
      <c r="JHU149" s="1"/>
      <c r="JHV149" s="1"/>
      <c r="JHW149" s="1"/>
      <c r="JHX149" s="1"/>
      <c r="JHY149" s="1"/>
      <c r="JHZ149" s="1"/>
      <c r="JIA149" s="1"/>
      <c r="JIB149" s="1"/>
      <c r="JIC149" s="1"/>
      <c r="JID149" s="1"/>
      <c r="JIE149" s="1"/>
      <c r="JIF149" s="1"/>
      <c r="JIG149" s="1"/>
      <c r="JIH149" s="1"/>
      <c r="JII149" s="1"/>
      <c r="JIJ149" s="1"/>
      <c r="JIK149" s="1"/>
      <c r="JIL149" s="1"/>
      <c r="JIM149" s="1"/>
      <c r="JIN149" s="1"/>
      <c r="JIO149" s="1"/>
      <c r="JIP149" s="1"/>
      <c r="JIQ149" s="1"/>
      <c r="JIR149" s="1"/>
      <c r="JIS149" s="1"/>
      <c r="JIT149" s="1"/>
      <c r="JIU149" s="1"/>
      <c r="JIV149" s="1"/>
      <c r="JIW149" s="1"/>
      <c r="JIX149" s="1"/>
      <c r="JIY149" s="1"/>
      <c r="JIZ149" s="1"/>
      <c r="JJA149" s="1"/>
      <c r="JJB149" s="1"/>
      <c r="JJC149" s="1"/>
      <c r="JJD149" s="1"/>
      <c r="JJE149" s="1"/>
      <c r="JJF149" s="1"/>
      <c r="JJG149" s="1"/>
      <c r="JJH149" s="1"/>
      <c r="JJI149" s="1"/>
      <c r="JJJ149" s="1"/>
      <c r="JJK149" s="1"/>
      <c r="JJL149" s="1"/>
      <c r="JJM149" s="1"/>
      <c r="JJN149" s="1"/>
      <c r="JJO149" s="1"/>
      <c r="JJP149" s="1"/>
      <c r="JJQ149" s="1"/>
      <c r="JJR149" s="1"/>
      <c r="JJS149" s="1"/>
      <c r="JJT149" s="1"/>
      <c r="JJU149" s="1"/>
      <c r="JJV149" s="1"/>
      <c r="JJW149" s="1"/>
      <c r="JJX149" s="1"/>
      <c r="JJY149" s="1"/>
      <c r="JJZ149" s="1"/>
      <c r="JKA149" s="1"/>
      <c r="JKB149" s="1"/>
      <c r="JKC149" s="1"/>
      <c r="JKD149" s="1"/>
      <c r="JKE149" s="1"/>
      <c r="JKF149" s="1"/>
      <c r="JKG149" s="1"/>
      <c r="JKH149" s="1"/>
      <c r="JKI149" s="1"/>
      <c r="JKJ149" s="1"/>
      <c r="JKK149" s="1"/>
      <c r="JKL149" s="1"/>
      <c r="JKM149" s="1"/>
      <c r="JKN149" s="1"/>
      <c r="JKO149" s="1"/>
      <c r="JKP149" s="1"/>
      <c r="JKQ149" s="1"/>
      <c r="JKR149" s="1"/>
      <c r="JKS149" s="1"/>
      <c r="JKT149" s="1"/>
      <c r="JKU149" s="1"/>
      <c r="JKV149" s="1"/>
      <c r="JKW149" s="1"/>
      <c r="JKX149" s="1"/>
      <c r="JKY149" s="1"/>
      <c r="JKZ149" s="1"/>
      <c r="JLA149" s="1"/>
      <c r="JLB149" s="1"/>
      <c r="JLC149" s="1"/>
      <c r="JLD149" s="1"/>
      <c r="JLE149" s="1"/>
      <c r="JLF149" s="1"/>
      <c r="JLG149" s="1"/>
      <c r="JLH149" s="1"/>
      <c r="JLI149" s="1"/>
      <c r="JLJ149" s="1"/>
      <c r="JLK149" s="1"/>
      <c r="JLL149" s="1"/>
      <c r="JLM149" s="1"/>
      <c r="JLN149" s="1"/>
      <c r="JLO149" s="1"/>
      <c r="JLP149" s="1"/>
      <c r="JLQ149" s="1"/>
      <c r="JLR149" s="1"/>
      <c r="JLS149" s="1"/>
      <c r="JLT149" s="1"/>
      <c r="JLU149" s="1"/>
      <c r="JLV149" s="1"/>
      <c r="JLW149" s="1"/>
      <c r="JLX149" s="1"/>
      <c r="JLY149" s="1"/>
      <c r="JLZ149" s="1"/>
      <c r="JMA149" s="1"/>
      <c r="JMB149" s="1"/>
      <c r="JMC149" s="1"/>
      <c r="JMD149" s="1"/>
      <c r="JME149" s="1"/>
      <c r="JMF149" s="1"/>
      <c r="JMG149" s="1"/>
      <c r="JMH149" s="1"/>
      <c r="JMI149" s="1"/>
      <c r="JMJ149" s="1"/>
      <c r="JMK149" s="1"/>
      <c r="JML149" s="1"/>
      <c r="JMM149" s="1"/>
      <c r="JMN149" s="1"/>
      <c r="JMO149" s="1"/>
      <c r="JMP149" s="1"/>
      <c r="JMQ149" s="1"/>
      <c r="JMR149" s="1"/>
      <c r="JMS149" s="1"/>
      <c r="JMT149" s="1"/>
      <c r="JMU149" s="1"/>
      <c r="JMV149" s="1"/>
      <c r="JMW149" s="1"/>
      <c r="JMX149" s="1"/>
      <c r="JMY149" s="1"/>
      <c r="JMZ149" s="1"/>
      <c r="JNA149" s="1"/>
      <c r="JNB149" s="1"/>
      <c r="JNC149" s="1"/>
      <c r="JND149" s="1"/>
      <c r="JNE149" s="1"/>
      <c r="JNF149" s="1"/>
      <c r="JNG149" s="1"/>
      <c r="JNH149" s="1"/>
      <c r="JNI149" s="1"/>
      <c r="JNJ149" s="1"/>
      <c r="JNK149" s="1"/>
      <c r="JNL149" s="1"/>
      <c r="JNM149" s="1"/>
      <c r="JNN149" s="1"/>
      <c r="JNO149" s="1"/>
      <c r="JNP149" s="1"/>
      <c r="JNQ149" s="1"/>
      <c r="JNR149" s="1"/>
      <c r="JNS149" s="1"/>
      <c r="JNT149" s="1"/>
      <c r="JNU149" s="1"/>
      <c r="JNV149" s="1"/>
      <c r="JNW149" s="1"/>
      <c r="JNX149" s="1"/>
      <c r="JNY149" s="1"/>
      <c r="JNZ149" s="1"/>
      <c r="JOA149" s="1"/>
      <c r="JOB149" s="1"/>
      <c r="JOC149" s="1"/>
      <c r="JOD149" s="1"/>
      <c r="JOE149" s="1"/>
      <c r="JOF149" s="1"/>
      <c r="JOG149" s="1"/>
      <c r="JOH149" s="1"/>
      <c r="JOI149" s="1"/>
      <c r="JOJ149" s="1"/>
      <c r="JOK149" s="1"/>
      <c r="JOL149" s="1"/>
      <c r="JOM149" s="1"/>
      <c r="JON149" s="1"/>
      <c r="JOO149" s="1"/>
      <c r="JOP149" s="1"/>
      <c r="JOQ149" s="1"/>
      <c r="JOR149" s="1"/>
      <c r="JOS149" s="1"/>
      <c r="JOT149" s="1"/>
      <c r="JOU149" s="1"/>
      <c r="JOV149" s="1"/>
      <c r="JOW149" s="1"/>
      <c r="JOX149" s="1"/>
      <c r="JOY149" s="1"/>
      <c r="JOZ149" s="1"/>
      <c r="JPA149" s="1"/>
      <c r="JPB149" s="1"/>
      <c r="JPC149" s="1"/>
      <c r="JPD149" s="1"/>
      <c r="JPE149" s="1"/>
      <c r="JPF149" s="1"/>
      <c r="JPG149" s="1"/>
      <c r="JPH149" s="1"/>
      <c r="JPI149" s="1"/>
      <c r="JPJ149" s="1"/>
      <c r="JPK149" s="1"/>
      <c r="JPL149" s="1"/>
      <c r="JPM149" s="1"/>
      <c r="JPN149" s="1"/>
      <c r="JPO149" s="1"/>
      <c r="JPP149" s="1"/>
      <c r="JPQ149" s="1"/>
      <c r="JPR149" s="1"/>
      <c r="JPS149" s="1"/>
      <c r="JPT149" s="1"/>
      <c r="JPU149" s="1"/>
      <c r="JPV149" s="1"/>
      <c r="JPW149" s="1"/>
      <c r="JPX149" s="1"/>
      <c r="JPY149" s="1"/>
      <c r="JPZ149" s="1"/>
      <c r="JQA149" s="1"/>
      <c r="JQB149" s="1"/>
      <c r="JQC149" s="1"/>
      <c r="JQD149" s="1"/>
      <c r="JQE149" s="1"/>
      <c r="JQF149" s="1"/>
      <c r="JQG149" s="1"/>
      <c r="JQH149" s="1"/>
      <c r="JQI149" s="1"/>
      <c r="JQJ149" s="1"/>
      <c r="JQK149" s="1"/>
      <c r="JQL149" s="1"/>
      <c r="JQM149" s="1"/>
      <c r="JQN149" s="1"/>
      <c r="JQO149" s="1"/>
      <c r="JQP149" s="1"/>
      <c r="JQQ149" s="1"/>
      <c r="JQR149" s="1"/>
      <c r="JQS149" s="1"/>
      <c r="JQT149" s="1"/>
      <c r="JQU149" s="1"/>
      <c r="JQV149" s="1"/>
      <c r="JQW149" s="1"/>
      <c r="JQX149" s="1"/>
      <c r="JQY149" s="1"/>
      <c r="JQZ149" s="1"/>
      <c r="JRA149" s="1"/>
      <c r="JRB149" s="1"/>
      <c r="JRC149" s="1"/>
      <c r="JRD149" s="1"/>
      <c r="JRE149" s="1"/>
      <c r="JRF149" s="1"/>
      <c r="JRG149" s="1"/>
      <c r="JRH149" s="1"/>
      <c r="JRI149" s="1"/>
      <c r="JRJ149" s="1"/>
      <c r="JRK149" s="1"/>
      <c r="JRL149" s="1"/>
      <c r="JRM149" s="1"/>
      <c r="JRN149" s="1"/>
      <c r="JRO149" s="1"/>
      <c r="JRP149" s="1"/>
      <c r="JRQ149" s="1"/>
      <c r="JRR149" s="1"/>
      <c r="JRS149" s="1"/>
      <c r="JRT149" s="1"/>
      <c r="JRU149" s="1"/>
      <c r="JRV149" s="1"/>
      <c r="JRW149" s="1"/>
      <c r="JRX149" s="1"/>
      <c r="JRY149" s="1"/>
      <c r="JRZ149" s="1"/>
      <c r="JSA149" s="1"/>
      <c r="JSB149" s="1"/>
      <c r="JSC149" s="1"/>
      <c r="JSD149" s="1"/>
      <c r="JSE149" s="1"/>
      <c r="JSF149" s="1"/>
      <c r="JSG149" s="1"/>
      <c r="JSH149" s="1"/>
      <c r="JSI149" s="1"/>
      <c r="JSJ149" s="1"/>
      <c r="JSK149" s="1"/>
      <c r="JSL149" s="1"/>
      <c r="JSM149" s="1"/>
      <c r="JSN149" s="1"/>
      <c r="JSO149" s="1"/>
      <c r="JSP149" s="1"/>
      <c r="JSQ149" s="1"/>
      <c r="JSR149" s="1"/>
      <c r="JSS149" s="1"/>
      <c r="JST149" s="1"/>
      <c r="JSU149" s="1"/>
      <c r="JSV149" s="1"/>
      <c r="JSW149" s="1"/>
      <c r="JSX149" s="1"/>
      <c r="JSY149" s="1"/>
      <c r="JSZ149" s="1"/>
      <c r="JTA149" s="1"/>
      <c r="JTB149" s="1"/>
      <c r="JTC149" s="1"/>
      <c r="JTD149" s="1"/>
      <c r="JTE149" s="1"/>
      <c r="JTF149" s="1"/>
      <c r="JTG149" s="1"/>
      <c r="JTH149" s="1"/>
      <c r="JTI149" s="1"/>
      <c r="JTJ149" s="1"/>
      <c r="JTK149" s="1"/>
      <c r="JTL149" s="1"/>
      <c r="JTM149" s="1"/>
      <c r="JTN149" s="1"/>
      <c r="JTO149" s="1"/>
      <c r="JTP149" s="1"/>
      <c r="JTQ149" s="1"/>
      <c r="JTR149" s="1"/>
      <c r="JTS149" s="1"/>
      <c r="JTT149" s="1"/>
      <c r="JTU149" s="1"/>
      <c r="JTV149" s="1"/>
      <c r="JTW149" s="1"/>
      <c r="JTX149" s="1"/>
      <c r="JTY149" s="1"/>
      <c r="JTZ149" s="1"/>
      <c r="JUA149" s="1"/>
      <c r="JUB149" s="1"/>
      <c r="JUC149" s="1"/>
      <c r="JUD149" s="1"/>
      <c r="JUE149" s="1"/>
      <c r="JUF149" s="1"/>
      <c r="JUG149" s="1"/>
      <c r="JUH149" s="1"/>
      <c r="JUI149" s="1"/>
      <c r="JUJ149" s="1"/>
      <c r="JUK149" s="1"/>
      <c r="JUL149" s="1"/>
      <c r="JUM149" s="1"/>
      <c r="JUN149" s="1"/>
      <c r="JUO149" s="1"/>
      <c r="JUP149" s="1"/>
      <c r="JUQ149" s="1"/>
      <c r="JUR149" s="1"/>
      <c r="JUS149" s="1"/>
      <c r="JUT149" s="1"/>
      <c r="JUU149" s="1"/>
      <c r="JUV149" s="1"/>
      <c r="JUW149" s="1"/>
      <c r="JUX149" s="1"/>
      <c r="JUY149" s="1"/>
      <c r="JUZ149" s="1"/>
      <c r="JVA149" s="1"/>
      <c r="JVB149" s="1"/>
      <c r="JVC149" s="1"/>
      <c r="JVD149" s="1"/>
      <c r="JVE149" s="1"/>
      <c r="JVF149" s="1"/>
      <c r="JVG149" s="1"/>
      <c r="JVH149" s="1"/>
      <c r="JVI149" s="1"/>
      <c r="JVJ149" s="1"/>
      <c r="JVK149" s="1"/>
      <c r="JVL149" s="1"/>
      <c r="JVM149" s="1"/>
      <c r="JVN149" s="1"/>
      <c r="JVO149" s="1"/>
      <c r="JVP149" s="1"/>
      <c r="JVQ149" s="1"/>
      <c r="JVR149" s="1"/>
      <c r="JVS149" s="1"/>
      <c r="JVT149" s="1"/>
      <c r="JVU149" s="1"/>
      <c r="JVV149" s="1"/>
      <c r="JVW149" s="1"/>
      <c r="JVX149" s="1"/>
      <c r="JVY149" s="1"/>
      <c r="JVZ149" s="1"/>
      <c r="JWA149" s="1"/>
      <c r="JWB149" s="1"/>
      <c r="JWC149" s="1"/>
      <c r="JWD149" s="1"/>
      <c r="JWE149" s="1"/>
      <c r="JWF149" s="1"/>
      <c r="JWG149" s="1"/>
      <c r="JWH149" s="1"/>
      <c r="JWI149" s="1"/>
      <c r="JWJ149" s="1"/>
      <c r="JWK149" s="1"/>
      <c r="JWL149" s="1"/>
      <c r="JWM149" s="1"/>
      <c r="JWN149" s="1"/>
      <c r="JWO149" s="1"/>
      <c r="JWP149" s="1"/>
      <c r="JWQ149" s="1"/>
      <c r="JWR149" s="1"/>
      <c r="JWS149" s="1"/>
      <c r="JWT149" s="1"/>
      <c r="JWU149" s="1"/>
      <c r="JWV149" s="1"/>
      <c r="JWW149" s="1"/>
      <c r="JWX149" s="1"/>
      <c r="JWY149" s="1"/>
      <c r="JWZ149" s="1"/>
      <c r="JXA149" s="1"/>
      <c r="JXB149" s="1"/>
      <c r="JXC149" s="1"/>
      <c r="JXD149" s="1"/>
      <c r="JXE149" s="1"/>
      <c r="JXF149" s="1"/>
      <c r="JXG149" s="1"/>
      <c r="JXH149" s="1"/>
      <c r="JXI149" s="1"/>
      <c r="JXJ149" s="1"/>
      <c r="JXK149" s="1"/>
      <c r="JXL149" s="1"/>
      <c r="JXM149" s="1"/>
      <c r="JXN149" s="1"/>
      <c r="JXO149" s="1"/>
      <c r="JXP149" s="1"/>
      <c r="JXQ149" s="1"/>
      <c r="JXR149" s="1"/>
      <c r="JXS149" s="1"/>
      <c r="JXT149" s="1"/>
      <c r="JXU149" s="1"/>
      <c r="JXV149" s="1"/>
      <c r="JXW149" s="1"/>
      <c r="JXX149" s="1"/>
      <c r="JXY149" s="1"/>
      <c r="JXZ149" s="1"/>
      <c r="JYA149" s="1"/>
      <c r="JYB149" s="1"/>
      <c r="JYC149" s="1"/>
      <c r="JYD149" s="1"/>
      <c r="JYE149" s="1"/>
      <c r="JYF149" s="1"/>
      <c r="JYG149" s="1"/>
      <c r="JYH149" s="1"/>
      <c r="JYI149" s="1"/>
      <c r="JYJ149" s="1"/>
      <c r="JYK149" s="1"/>
      <c r="JYL149" s="1"/>
      <c r="JYM149" s="1"/>
      <c r="JYN149" s="1"/>
      <c r="JYO149" s="1"/>
      <c r="JYP149" s="1"/>
      <c r="JYQ149" s="1"/>
      <c r="JYR149" s="1"/>
      <c r="JYS149" s="1"/>
      <c r="JYT149" s="1"/>
      <c r="JYU149" s="1"/>
      <c r="JYV149" s="1"/>
      <c r="JYW149" s="1"/>
      <c r="JYX149" s="1"/>
      <c r="JYY149" s="1"/>
      <c r="JYZ149" s="1"/>
      <c r="JZA149" s="1"/>
      <c r="JZB149" s="1"/>
      <c r="JZC149" s="1"/>
      <c r="JZD149" s="1"/>
      <c r="JZE149" s="1"/>
      <c r="JZF149" s="1"/>
      <c r="JZG149" s="1"/>
      <c r="JZH149" s="1"/>
      <c r="JZI149" s="1"/>
      <c r="JZJ149" s="1"/>
      <c r="JZK149" s="1"/>
      <c r="JZL149" s="1"/>
      <c r="JZM149" s="1"/>
      <c r="JZN149" s="1"/>
      <c r="JZO149" s="1"/>
      <c r="JZP149" s="1"/>
      <c r="JZQ149" s="1"/>
      <c r="JZR149" s="1"/>
      <c r="JZS149" s="1"/>
      <c r="JZT149" s="1"/>
      <c r="JZU149" s="1"/>
      <c r="JZV149" s="1"/>
      <c r="JZW149" s="1"/>
      <c r="JZX149" s="1"/>
      <c r="JZY149" s="1"/>
      <c r="JZZ149" s="1"/>
      <c r="KAA149" s="1"/>
      <c r="KAB149" s="1"/>
      <c r="KAC149" s="1"/>
      <c r="KAD149" s="1"/>
      <c r="KAE149" s="1"/>
      <c r="KAF149" s="1"/>
      <c r="KAG149" s="1"/>
      <c r="KAH149" s="1"/>
      <c r="KAI149" s="1"/>
      <c r="KAJ149" s="1"/>
      <c r="KAK149" s="1"/>
      <c r="KAL149" s="1"/>
      <c r="KAM149" s="1"/>
      <c r="KAN149" s="1"/>
      <c r="KAO149" s="1"/>
      <c r="KAP149" s="1"/>
      <c r="KAQ149" s="1"/>
      <c r="KAR149" s="1"/>
      <c r="KAS149" s="1"/>
      <c r="KAT149" s="1"/>
      <c r="KAU149" s="1"/>
      <c r="KAV149" s="1"/>
      <c r="KAW149" s="1"/>
      <c r="KAX149" s="1"/>
      <c r="KAY149" s="1"/>
      <c r="KAZ149" s="1"/>
      <c r="KBA149" s="1"/>
      <c r="KBB149" s="1"/>
      <c r="KBC149" s="1"/>
      <c r="KBD149" s="1"/>
      <c r="KBE149" s="1"/>
      <c r="KBF149" s="1"/>
      <c r="KBG149" s="1"/>
      <c r="KBH149" s="1"/>
      <c r="KBI149" s="1"/>
      <c r="KBJ149" s="1"/>
      <c r="KBK149" s="1"/>
      <c r="KBL149" s="1"/>
      <c r="KBM149" s="1"/>
      <c r="KBN149" s="1"/>
      <c r="KBO149" s="1"/>
      <c r="KBP149" s="1"/>
      <c r="KBQ149" s="1"/>
      <c r="KBR149" s="1"/>
      <c r="KBS149" s="1"/>
      <c r="KBT149" s="1"/>
      <c r="KBU149" s="1"/>
      <c r="KBV149" s="1"/>
      <c r="KBW149" s="1"/>
      <c r="KBX149" s="1"/>
      <c r="KBY149" s="1"/>
      <c r="KBZ149" s="1"/>
      <c r="KCA149" s="1"/>
      <c r="KCB149" s="1"/>
      <c r="KCC149" s="1"/>
      <c r="KCD149" s="1"/>
      <c r="KCE149" s="1"/>
      <c r="KCF149" s="1"/>
      <c r="KCG149" s="1"/>
      <c r="KCH149" s="1"/>
      <c r="KCI149" s="1"/>
      <c r="KCJ149" s="1"/>
      <c r="KCK149" s="1"/>
      <c r="KCL149" s="1"/>
      <c r="KCM149" s="1"/>
      <c r="KCN149" s="1"/>
      <c r="KCO149" s="1"/>
      <c r="KCP149" s="1"/>
      <c r="KCQ149" s="1"/>
      <c r="KCR149" s="1"/>
      <c r="KCS149" s="1"/>
      <c r="KCT149" s="1"/>
      <c r="KCU149" s="1"/>
      <c r="KCV149" s="1"/>
      <c r="KCW149" s="1"/>
      <c r="KCX149" s="1"/>
      <c r="KCY149" s="1"/>
      <c r="KCZ149" s="1"/>
      <c r="KDA149" s="1"/>
      <c r="KDB149" s="1"/>
      <c r="KDC149" s="1"/>
      <c r="KDD149" s="1"/>
      <c r="KDE149" s="1"/>
      <c r="KDF149" s="1"/>
      <c r="KDG149" s="1"/>
      <c r="KDH149" s="1"/>
      <c r="KDI149" s="1"/>
      <c r="KDJ149" s="1"/>
      <c r="KDK149" s="1"/>
      <c r="KDL149" s="1"/>
      <c r="KDM149" s="1"/>
      <c r="KDN149" s="1"/>
      <c r="KDO149" s="1"/>
      <c r="KDP149" s="1"/>
      <c r="KDQ149" s="1"/>
      <c r="KDR149" s="1"/>
      <c r="KDS149" s="1"/>
      <c r="KDT149" s="1"/>
      <c r="KDU149" s="1"/>
      <c r="KDV149" s="1"/>
      <c r="KDW149" s="1"/>
      <c r="KDX149" s="1"/>
      <c r="KDY149" s="1"/>
      <c r="KDZ149" s="1"/>
      <c r="KEA149" s="1"/>
      <c r="KEB149" s="1"/>
      <c r="KEC149" s="1"/>
      <c r="KED149" s="1"/>
      <c r="KEE149" s="1"/>
      <c r="KEF149" s="1"/>
      <c r="KEG149" s="1"/>
      <c r="KEH149" s="1"/>
      <c r="KEI149" s="1"/>
      <c r="KEJ149" s="1"/>
      <c r="KEK149" s="1"/>
      <c r="KEL149" s="1"/>
      <c r="KEM149" s="1"/>
      <c r="KEN149" s="1"/>
      <c r="KEO149" s="1"/>
      <c r="KEP149" s="1"/>
      <c r="KEQ149" s="1"/>
      <c r="KER149" s="1"/>
      <c r="KES149" s="1"/>
      <c r="KET149" s="1"/>
      <c r="KEU149" s="1"/>
      <c r="KEV149" s="1"/>
      <c r="KEW149" s="1"/>
      <c r="KEX149" s="1"/>
      <c r="KEY149" s="1"/>
      <c r="KEZ149" s="1"/>
      <c r="KFA149" s="1"/>
      <c r="KFB149" s="1"/>
      <c r="KFC149" s="1"/>
      <c r="KFD149" s="1"/>
      <c r="KFE149" s="1"/>
      <c r="KFF149" s="1"/>
      <c r="KFG149" s="1"/>
      <c r="KFH149" s="1"/>
      <c r="KFI149" s="1"/>
      <c r="KFJ149" s="1"/>
      <c r="KFK149" s="1"/>
      <c r="KFL149" s="1"/>
      <c r="KFM149" s="1"/>
      <c r="KFN149" s="1"/>
      <c r="KFO149" s="1"/>
      <c r="KFP149" s="1"/>
      <c r="KFQ149" s="1"/>
      <c r="KFR149" s="1"/>
      <c r="KFS149" s="1"/>
      <c r="KFT149" s="1"/>
      <c r="KFU149" s="1"/>
      <c r="KFV149" s="1"/>
      <c r="KFW149" s="1"/>
      <c r="KFX149" s="1"/>
      <c r="KFY149" s="1"/>
      <c r="KFZ149" s="1"/>
      <c r="KGA149" s="1"/>
      <c r="KGB149" s="1"/>
      <c r="KGC149" s="1"/>
      <c r="KGD149" s="1"/>
      <c r="KGE149" s="1"/>
      <c r="KGF149" s="1"/>
      <c r="KGG149" s="1"/>
      <c r="KGH149" s="1"/>
      <c r="KGI149" s="1"/>
      <c r="KGJ149" s="1"/>
      <c r="KGK149" s="1"/>
      <c r="KGL149" s="1"/>
      <c r="KGM149" s="1"/>
      <c r="KGN149" s="1"/>
      <c r="KGO149" s="1"/>
      <c r="KGP149" s="1"/>
      <c r="KGQ149" s="1"/>
      <c r="KGR149" s="1"/>
      <c r="KGS149" s="1"/>
      <c r="KGT149" s="1"/>
      <c r="KGU149" s="1"/>
      <c r="KGV149" s="1"/>
      <c r="KGW149" s="1"/>
      <c r="KGX149" s="1"/>
      <c r="KGY149" s="1"/>
      <c r="KGZ149" s="1"/>
      <c r="KHA149" s="1"/>
      <c r="KHB149" s="1"/>
      <c r="KHC149" s="1"/>
      <c r="KHD149" s="1"/>
      <c r="KHE149" s="1"/>
      <c r="KHF149" s="1"/>
      <c r="KHG149" s="1"/>
      <c r="KHH149" s="1"/>
      <c r="KHI149" s="1"/>
      <c r="KHJ149" s="1"/>
      <c r="KHK149" s="1"/>
      <c r="KHL149" s="1"/>
      <c r="KHM149" s="1"/>
      <c r="KHN149" s="1"/>
      <c r="KHO149" s="1"/>
      <c r="KHP149" s="1"/>
      <c r="KHQ149" s="1"/>
      <c r="KHR149" s="1"/>
      <c r="KHS149" s="1"/>
      <c r="KHT149" s="1"/>
      <c r="KHU149" s="1"/>
      <c r="KHV149" s="1"/>
      <c r="KHW149" s="1"/>
      <c r="KHX149" s="1"/>
      <c r="KHY149" s="1"/>
      <c r="KHZ149" s="1"/>
      <c r="KIA149" s="1"/>
      <c r="KIB149" s="1"/>
      <c r="KIC149" s="1"/>
      <c r="KID149" s="1"/>
      <c r="KIE149" s="1"/>
      <c r="KIF149" s="1"/>
      <c r="KIG149" s="1"/>
      <c r="KIH149" s="1"/>
      <c r="KII149" s="1"/>
      <c r="KIJ149" s="1"/>
      <c r="KIK149" s="1"/>
      <c r="KIL149" s="1"/>
      <c r="KIM149" s="1"/>
      <c r="KIN149" s="1"/>
      <c r="KIO149" s="1"/>
      <c r="KIP149" s="1"/>
      <c r="KIQ149" s="1"/>
      <c r="KIR149" s="1"/>
      <c r="KIS149" s="1"/>
      <c r="KIT149" s="1"/>
      <c r="KIU149" s="1"/>
      <c r="KIV149" s="1"/>
      <c r="KIW149" s="1"/>
      <c r="KIX149" s="1"/>
      <c r="KIY149" s="1"/>
      <c r="KIZ149" s="1"/>
      <c r="KJA149" s="1"/>
      <c r="KJB149" s="1"/>
      <c r="KJC149" s="1"/>
      <c r="KJD149" s="1"/>
      <c r="KJE149" s="1"/>
      <c r="KJF149" s="1"/>
      <c r="KJG149" s="1"/>
      <c r="KJH149" s="1"/>
      <c r="KJI149" s="1"/>
      <c r="KJJ149" s="1"/>
      <c r="KJK149" s="1"/>
      <c r="KJL149" s="1"/>
      <c r="KJM149" s="1"/>
      <c r="KJN149" s="1"/>
      <c r="KJO149" s="1"/>
      <c r="KJP149" s="1"/>
      <c r="KJQ149" s="1"/>
      <c r="KJR149" s="1"/>
      <c r="KJS149" s="1"/>
      <c r="KJT149" s="1"/>
      <c r="KJU149" s="1"/>
      <c r="KJV149" s="1"/>
      <c r="KJW149" s="1"/>
      <c r="KJX149" s="1"/>
      <c r="KJY149" s="1"/>
      <c r="KJZ149" s="1"/>
      <c r="KKA149" s="1"/>
      <c r="KKB149" s="1"/>
      <c r="KKC149" s="1"/>
      <c r="KKD149" s="1"/>
      <c r="KKE149" s="1"/>
      <c r="KKF149" s="1"/>
      <c r="KKG149" s="1"/>
      <c r="KKH149" s="1"/>
      <c r="KKI149" s="1"/>
      <c r="KKJ149" s="1"/>
      <c r="KKK149" s="1"/>
      <c r="KKL149" s="1"/>
      <c r="KKM149" s="1"/>
      <c r="KKN149" s="1"/>
      <c r="KKO149" s="1"/>
      <c r="KKP149" s="1"/>
      <c r="KKQ149" s="1"/>
      <c r="KKR149" s="1"/>
      <c r="KKS149" s="1"/>
      <c r="KKT149" s="1"/>
      <c r="KKU149" s="1"/>
      <c r="KKV149" s="1"/>
      <c r="KKW149" s="1"/>
      <c r="KKX149" s="1"/>
      <c r="KKY149" s="1"/>
      <c r="KKZ149" s="1"/>
      <c r="KLA149" s="1"/>
      <c r="KLB149" s="1"/>
      <c r="KLC149" s="1"/>
      <c r="KLD149" s="1"/>
      <c r="KLE149" s="1"/>
      <c r="KLF149" s="1"/>
      <c r="KLG149" s="1"/>
      <c r="KLH149" s="1"/>
      <c r="KLI149" s="1"/>
      <c r="KLJ149" s="1"/>
      <c r="KLK149" s="1"/>
      <c r="KLL149" s="1"/>
      <c r="KLM149" s="1"/>
      <c r="KLN149" s="1"/>
      <c r="KLO149" s="1"/>
      <c r="KLP149" s="1"/>
      <c r="KLQ149" s="1"/>
      <c r="KLR149" s="1"/>
      <c r="KLS149" s="1"/>
      <c r="KLT149" s="1"/>
      <c r="KLU149" s="1"/>
      <c r="KLV149" s="1"/>
      <c r="KLW149" s="1"/>
      <c r="KLX149" s="1"/>
      <c r="KLY149" s="1"/>
      <c r="KLZ149" s="1"/>
      <c r="KMA149" s="1"/>
      <c r="KMB149" s="1"/>
      <c r="KMC149" s="1"/>
      <c r="KMD149" s="1"/>
      <c r="KME149" s="1"/>
      <c r="KMF149" s="1"/>
      <c r="KMG149" s="1"/>
      <c r="KMH149" s="1"/>
      <c r="KMI149" s="1"/>
      <c r="KMJ149" s="1"/>
      <c r="KMK149" s="1"/>
      <c r="KML149" s="1"/>
      <c r="KMM149" s="1"/>
      <c r="KMN149" s="1"/>
      <c r="KMO149" s="1"/>
      <c r="KMP149" s="1"/>
      <c r="KMQ149" s="1"/>
      <c r="KMR149" s="1"/>
      <c r="KMS149" s="1"/>
      <c r="KMT149" s="1"/>
      <c r="KMU149" s="1"/>
      <c r="KMV149" s="1"/>
      <c r="KMW149" s="1"/>
      <c r="KMX149" s="1"/>
      <c r="KMY149" s="1"/>
      <c r="KMZ149" s="1"/>
      <c r="KNA149" s="1"/>
      <c r="KNB149" s="1"/>
      <c r="KNC149" s="1"/>
      <c r="KND149" s="1"/>
      <c r="KNE149" s="1"/>
      <c r="KNF149" s="1"/>
      <c r="KNG149" s="1"/>
      <c r="KNH149" s="1"/>
      <c r="KNI149" s="1"/>
      <c r="KNJ149" s="1"/>
      <c r="KNK149" s="1"/>
      <c r="KNL149" s="1"/>
      <c r="KNM149" s="1"/>
      <c r="KNN149" s="1"/>
      <c r="KNO149" s="1"/>
      <c r="KNP149" s="1"/>
      <c r="KNQ149" s="1"/>
      <c r="KNR149" s="1"/>
      <c r="KNS149" s="1"/>
      <c r="KNT149" s="1"/>
      <c r="KNU149" s="1"/>
      <c r="KNV149" s="1"/>
      <c r="KNW149" s="1"/>
      <c r="KNX149" s="1"/>
      <c r="KNY149" s="1"/>
      <c r="KNZ149" s="1"/>
      <c r="KOA149" s="1"/>
      <c r="KOB149" s="1"/>
      <c r="KOC149" s="1"/>
      <c r="KOD149" s="1"/>
      <c r="KOE149" s="1"/>
      <c r="KOF149" s="1"/>
      <c r="KOG149" s="1"/>
      <c r="KOH149" s="1"/>
      <c r="KOI149" s="1"/>
      <c r="KOJ149" s="1"/>
      <c r="KOK149" s="1"/>
      <c r="KOL149" s="1"/>
      <c r="KOM149" s="1"/>
      <c r="KON149" s="1"/>
      <c r="KOO149" s="1"/>
      <c r="KOP149" s="1"/>
      <c r="KOQ149" s="1"/>
      <c r="KOR149" s="1"/>
      <c r="KOS149" s="1"/>
      <c r="KOT149" s="1"/>
      <c r="KOU149" s="1"/>
      <c r="KOV149" s="1"/>
      <c r="KOW149" s="1"/>
      <c r="KOX149" s="1"/>
      <c r="KOY149" s="1"/>
      <c r="KOZ149" s="1"/>
      <c r="KPA149" s="1"/>
      <c r="KPB149" s="1"/>
      <c r="KPC149" s="1"/>
      <c r="KPD149" s="1"/>
      <c r="KPE149" s="1"/>
      <c r="KPF149" s="1"/>
      <c r="KPG149" s="1"/>
      <c r="KPH149" s="1"/>
      <c r="KPI149" s="1"/>
      <c r="KPJ149" s="1"/>
      <c r="KPK149" s="1"/>
      <c r="KPL149" s="1"/>
      <c r="KPM149" s="1"/>
      <c r="KPN149" s="1"/>
      <c r="KPO149" s="1"/>
      <c r="KPP149" s="1"/>
      <c r="KPQ149" s="1"/>
      <c r="KPR149" s="1"/>
      <c r="KPS149" s="1"/>
      <c r="KPT149" s="1"/>
      <c r="KPU149" s="1"/>
      <c r="KPV149" s="1"/>
      <c r="KPW149" s="1"/>
      <c r="KPX149" s="1"/>
      <c r="KPY149" s="1"/>
      <c r="KPZ149" s="1"/>
      <c r="KQA149" s="1"/>
      <c r="KQB149" s="1"/>
      <c r="KQC149" s="1"/>
      <c r="KQD149" s="1"/>
      <c r="KQE149" s="1"/>
      <c r="KQF149" s="1"/>
      <c r="KQG149" s="1"/>
      <c r="KQH149" s="1"/>
      <c r="KQI149" s="1"/>
      <c r="KQJ149" s="1"/>
      <c r="KQK149" s="1"/>
      <c r="KQL149" s="1"/>
      <c r="KQM149" s="1"/>
      <c r="KQN149" s="1"/>
      <c r="KQO149" s="1"/>
      <c r="KQP149" s="1"/>
      <c r="KQQ149" s="1"/>
      <c r="KQR149" s="1"/>
      <c r="KQS149" s="1"/>
      <c r="KQT149" s="1"/>
      <c r="KQU149" s="1"/>
      <c r="KQV149" s="1"/>
      <c r="KQW149" s="1"/>
      <c r="KQX149" s="1"/>
      <c r="KQY149" s="1"/>
      <c r="KQZ149" s="1"/>
      <c r="KRA149" s="1"/>
      <c r="KRB149" s="1"/>
      <c r="KRC149" s="1"/>
      <c r="KRD149" s="1"/>
      <c r="KRE149" s="1"/>
      <c r="KRF149" s="1"/>
      <c r="KRG149" s="1"/>
      <c r="KRH149" s="1"/>
      <c r="KRI149" s="1"/>
      <c r="KRJ149" s="1"/>
      <c r="KRK149" s="1"/>
      <c r="KRL149" s="1"/>
      <c r="KRM149" s="1"/>
      <c r="KRN149" s="1"/>
      <c r="KRO149" s="1"/>
      <c r="KRP149" s="1"/>
      <c r="KRQ149" s="1"/>
      <c r="KRR149" s="1"/>
      <c r="KRS149" s="1"/>
      <c r="KRT149" s="1"/>
      <c r="KRU149" s="1"/>
      <c r="KRV149" s="1"/>
      <c r="KRW149" s="1"/>
      <c r="KRX149" s="1"/>
      <c r="KRY149" s="1"/>
      <c r="KRZ149" s="1"/>
      <c r="KSA149" s="1"/>
      <c r="KSB149" s="1"/>
      <c r="KSC149" s="1"/>
      <c r="KSD149" s="1"/>
      <c r="KSE149" s="1"/>
      <c r="KSF149" s="1"/>
      <c r="KSG149" s="1"/>
      <c r="KSH149" s="1"/>
      <c r="KSI149" s="1"/>
      <c r="KSJ149" s="1"/>
      <c r="KSK149" s="1"/>
      <c r="KSL149" s="1"/>
      <c r="KSM149" s="1"/>
      <c r="KSN149" s="1"/>
      <c r="KSO149" s="1"/>
      <c r="KSP149" s="1"/>
      <c r="KSQ149" s="1"/>
      <c r="KSR149" s="1"/>
      <c r="KSS149" s="1"/>
      <c r="KST149" s="1"/>
      <c r="KSU149" s="1"/>
      <c r="KSV149" s="1"/>
      <c r="KSW149" s="1"/>
      <c r="KSX149" s="1"/>
      <c r="KSY149" s="1"/>
      <c r="KSZ149" s="1"/>
      <c r="KTA149" s="1"/>
      <c r="KTB149" s="1"/>
      <c r="KTC149" s="1"/>
      <c r="KTD149" s="1"/>
      <c r="KTE149" s="1"/>
      <c r="KTF149" s="1"/>
      <c r="KTG149" s="1"/>
      <c r="KTH149" s="1"/>
      <c r="KTI149" s="1"/>
      <c r="KTJ149" s="1"/>
      <c r="KTK149" s="1"/>
      <c r="KTL149" s="1"/>
      <c r="KTM149" s="1"/>
      <c r="KTN149" s="1"/>
      <c r="KTO149" s="1"/>
      <c r="KTP149" s="1"/>
      <c r="KTQ149" s="1"/>
      <c r="KTR149" s="1"/>
      <c r="KTS149" s="1"/>
      <c r="KTT149" s="1"/>
      <c r="KTU149" s="1"/>
      <c r="KTV149" s="1"/>
      <c r="KTW149" s="1"/>
      <c r="KTX149" s="1"/>
      <c r="KTY149" s="1"/>
      <c r="KTZ149" s="1"/>
      <c r="KUA149" s="1"/>
      <c r="KUB149" s="1"/>
      <c r="KUC149" s="1"/>
      <c r="KUD149" s="1"/>
      <c r="KUE149" s="1"/>
      <c r="KUF149" s="1"/>
      <c r="KUG149" s="1"/>
      <c r="KUH149" s="1"/>
      <c r="KUI149" s="1"/>
      <c r="KUJ149" s="1"/>
      <c r="KUK149" s="1"/>
      <c r="KUL149" s="1"/>
      <c r="KUM149" s="1"/>
      <c r="KUN149" s="1"/>
      <c r="KUO149" s="1"/>
      <c r="KUP149" s="1"/>
      <c r="KUQ149" s="1"/>
      <c r="KUR149" s="1"/>
      <c r="KUS149" s="1"/>
      <c r="KUT149" s="1"/>
      <c r="KUU149" s="1"/>
      <c r="KUV149" s="1"/>
      <c r="KUW149" s="1"/>
      <c r="KUX149" s="1"/>
      <c r="KUY149" s="1"/>
      <c r="KUZ149" s="1"/>
      <c r="KVA149" s="1"/>
      <c r="KVB149" s="1"/>
      <c r="KVC149" s="1"/>
      <c r="KVD149" s="1"/>
      <c r="KVE149" s="1"/>
      <c r="KVF149" s="1"/>
      <c r="KVG149" s="1"/>
      <c r="KVH149" s="1"/>
      <c r="KVI149" s="1"/>
      <c r="KVJ149" s="1"/>
      <c r="KVK149" s="1"/>
      <c r="KVL149" s="1"/>
      <c r="KVM149" s="1"/>
      <c r="KVN149" s="1"/>
      <c r="KVO149" s="1"/>
      <c r="KVP149" s="1"/>
      <c r="KVQ149" s="1"/>
      <c r="KVR149" s="1"/>
      <c r="KVS149" s="1"/>
      <c r="KVT149" s="1"/>
      <c r="KVU149" s="1"/>
      <c r="KVV149" s="1"/>
      <c r="KVW149" s="1"/>
      <c r="KVX149" s="1"/>
      <c r="KVY149" s="1"/>
      <c r="KVZ149" s="1"/>
      <c r="KWA149" s="1"/>
      <c r="KWB149" s="1"/>
      <c r="KWC149" s="1"/>
      <c r="KWD149" s="1"/>
      <c r="KWE149" s="1"/>
      <c r="KWF149" s="1"/>
      <c r="KWG149" s="1"/>
      <c r="KWH149" s="1"/>
      <c r="KWI149" s="1"/>
      <c r="KWJ149" s="1"/>
      <c r="KWK149" s="1"/>
      <c r="KWL149" s="1"/>
      <c r="KWM149" s="1"/>
      <c r="KWN149" s="1"/>
      <c r="KWO149" s="1"/>
      <c r="KWP149" s="1"/>
      <c r="KWQ149" s="1"/>
      <c r="KWR149" s="1"/>
      <c r="KWS149" s="1"/>
      <c r="KWT149" s="1"/>
      <c r="KWU149" s="1"/>
      <c r="KWV149" s="1"/>
      <c r="KWW149" s="1"/>
      <c r="KWX149" s="1"/>
      <c r="KWY149" s="1"/>
      <c r="KWZ149" s="1"/>
      <c r="KXA149" s="1"/>
      <c r="KXB149" s="1"/>
      <c r="KXC149" s="1"/>
      <c r="KXD149" s="1"/>
      <c r="KXE149" s="1"/>
      <c r="KXF149" s="1"/>
      <c r="KXG149" s="1"/>
      <c r="KXH149" s="1"/>
      <c r="KXI149" s="1"/>
      <c r="KXJ149" s="1"/>
      <c r="KXK149" s="1"/>
      <c r="KXL149" s="1"/>
      <c r="KXM149" s="1"/>
      <c r="KXN149" s="1"/>
      <c r="KXO149" s="1"/>
      <c r="KXP149" s="1"/>
      <c r="KXQ149" s="1"/>
      <c r="KXR149" s="1"/>
      <c r="KXS149" s="1"/>
      <c r="KXT149" s="1"/>
      <c r="KXU149" s="1"/>
      <c r="KXV149" s="1"/>
      <c r="KXW149" s="1"/>
      <c r="KXX149" s="1"/>
      <c r="KXY149" s="1"/>
      <c r="KXZ149" s="1"/>
      <c r="KYA149" s="1"/>
      <c r="KYB149" s="1"/>
      <c r="KYC149" s="1"/>
      <c r="KYD149" s="1"/>
      <c r="KYE149" s="1"/>
      <c r="KYF149" s="1"/>
      <c r="KYG149" s="1"/>
      <c r="KYH149" s="1"/>
      <c r="KYI149" s="1"/>
      <c r="KYJ149" s="1"/>
      <c r="KYK149" s="1"/>
      <c r="KYL149" s="1"/>
      <c r="KYM149" s="1"/>
      <c r="KYN149" s="1"/>
      <c r="KYO149" s="1"/>
      <c r="KYP149" s="1"/>
      <c r="KYQ149" s="1"/>
      <c r="KYR149" s="1"/>
      <c r="KYS149" s="1"/>
      <c r="KYT149" s="1"/>
      <c r="KYU149" s="1"/>
      <c r="KYV149" s="1"/>
      <c r="KYW149" s="1"/>
      <c r="KYX149" s="1"/>
      <c r="KYY149" s="1"/>
      <c r="KYZ149" s="1"/>
      <c r="KZA149" s="1"/>
      <c r="KZB149" s="1"/>
      <c r="KZC149" s="1"/>
      <c r="KZD149" s="1"/>
      <c r="KZE149" s="1"/>
      <c r="KZF149" s="1"/>
      <c r="KZG149" s="1"/>
      <c r="KZH149" s="1"/>
      <c r="KZI149" s="1"/>
      <c r="KZJ149" s="1"/>
      <c r="KZK149" s="1"/>
      <c r="KZL149" s="1"/>
      <c r="KZM149" s="1"/>
      <c r="KZN149" s="1"/>
      <c r="KZO149" s="1"/>
      <c r="KZP149" s="1"/>
      <c r="KZQ149" s="1"/>
      <c r="KZR149" s="1"/>
      <c r="KZS149" s="1"/>
      <c r="KZT149" s="1"/>
      <c r="KZU149" s="1"/>
      <c r="KZV149" s="1"/>
      <c r="KZW149" s="1"/>
      <c r="KZX149" s="1"/>
      <c r="KZY149" s="1"/>
      <c r="KZZ149" s="1"/>
      <c r="LAA149" s="1"/>
      <c r="LAB149" s="1"/>
      <c r="LAC149" s="1"/>
      <c r="LAD149" s="1"/>
      <c r="LAE149" s="1"/>
      <c r="LAF149" s="1"/>
      <c r="LAG149" s="1"/>
      <c r="LAH149" s="1"/>
      <c r="LAI149" s="1"/>
      <c r="LAJ149" s="1"/>
      <c r="LAK149" s="1"/>
      <c r="LAL149" s="1"/>
      <c r="LAM149" s="1"/>
      <c r="LAN149" s="1"/>
      <c r="LAO149" s="1"/>
      <c r="LAP149" s="1"/>
      <c r="LAQ149" s="1"/>
      <c r="LAR149" s="1"/>
      <c r="LAS149" s="1"/>
      <c r="LAT149" s="1"/>
      <c r="LAU149" s="1"/>
      <c r="LAV149" s="1"/>
      <c r="LAW149" s="1"/>
      <c r="LAX149" s="1"/>
      <c r="LAY149" s="1"/>
      <c r="LAZ149" s="1"/>
      <c r="LBA149" s="1"/>
      <c r="LBB149" s="1"/>
      <c r="LBC149" s="1"/>
      <c r="LBD149" s="1"/>
      <c r="LBE149" s="1"/>
      <c r="LBF149" s="1"/>
      <c r="LBG149" s="1"/>
      <c r="LBH149" s="1"/>
      <c r="LBI149" s="1"/>
      <c r="LBJ149" s="1"/>
      <c r="LBK149" s="1"/>
      <c r="LBL149" s="1"/>
      <c r="LBM149" s="1"/>
      <c r="LBN149" s="1"/>
      <c r="LBO149" s="1"/>
      <c r="LBP149" s="1"/>
      <c r="LBQ149" s="1"/>
      <c r="LBR149" s="1"/>
      <c r="LBS149" s="1"/>
      <c r="LBT149" s="1"/>
      <c r="LBU149" s="1"/>
      <c r="LBV149" s="1"/>
      <c r="LBW149" s="1"/>
      <c r="LBX149" s="1"/>
      <c r="LBY149" s="1"/>
      <c r="LBZ149" s="1"/>
      <c r="LCA149" s="1"/>
      <c r="LCB149" s="1"/>
      <c r="LCC149" s="1"/>
      <c r="LCD149" s="1"/>
      <c r="LCE149" s="1"/>
      <c r="LCF149" s="1"/>
      <c r="LCG149" s="1"/>
      <c r="LCH149" s="1"/>
      <c r="LCI149" s="1"/>
      <c r="LCJ149" s="1"/>
      <c r="LCK149" s="1"/>
      <c r="LCL149" s="1"/>
      <c r="LCM149" s="1"/>
      <c r="LCN149" s="1"/>
      <c r="LCO149" s="1"/>
      <c r="LCP149" s="1"/>
      <c r="LCQ149" s="1"/>
      <c r="LCR149" s="1"/>
      <c r="LCS149" s="1"/>
      <c r="LCT149" s="1"/>
      <c r="LCU149" s="1"/>
      <c r="LCV149" s="1"/>
      <c r="LCW149" s="1"/>
      <c r="LCX149" s="1"/>
      <c r="LCY149" s="1"/>
      <c r="LCZ149" s="1"/>
      <c r="LDA149" s="1"/>
      <c r="LDB149" s="1"/>
      <c r="LDC149" s="1"/>
      <c r="LDD149" s="1"/>
      <c r="LDE149" s="1"/>
      <c r="LDF149" s="1"/>
      <c r="LDG149" s="1"/>
      <c r="LDH149" s="1"/>
      <c r="LDI149" s="1"/>
      <c r="LDJ149" s="1"/>
      <c r="LDK149" s="1"/>
      <c r="LDL149" s="1"/>
      <c r="LDM149" s="1"/>
      <c r="LDN149" s="1"/>
      <c r="LDO149" s="1"/>
      <c r="LDP149" s="1"/>
      <c r="LDQ149" s="1"/>
      <c r="LDR149" s="1"/>
      <c r="LDS149" s="1"/>
      <c r="LDT149" s="1"/>
      <c r="LDU149" s="1"/>
      <c r="LDV149" s="1"/>
      <c r="LDW149" s="1"/>
      <c r="LDX149" s="1"/>
      <c r="LDY149" s="1"/>
      <c r="LDZ149" s="1"/>
      <c r="LEA149" s="1"/>
      <c r="LEB149" s="1"/>
      <c r="LEC149" s="1"/>
      <c r="LED149" s="1"/>
      <c r="LEE149" s="1"/>
      <c r="LEF149" s="1"/>
      <c r="LEG149" s="1"/>
      <c r="LEH149" s="1"/>
      <c r="LEI149" s="1"/>
      <c r="LEJ149" s="1"/>
      <c r="LEK149" s="1"/>
      <c r="LEL149" s="1"/>
      <c r="LEM149" s="1"/>
      <c r="LEN149" s="1"/>
      <c r="LEO149" s="1"/>
      <c r="LEP149" s="1"/>
      <c r="LEQ149" s="1"/>
      <c r="LER149" s="1"/>
      <c r="LES149" s="1"/>
      <c r="LET149" s="1"/>
      <c r="LEU149" s="1"/>
      <c r="LEV149" s="1"/>
      <c r="LEW149" s="1"/>
      <c r="LEX149" s="1"/>
      <c r="LEY149" s="1"/>
      <c r="LEZ149" s="1"/>
      <c r="LFA149" s="1"/>
      <c r="LFB149" s="1"/>
      <c r="LFC149" s="1"/>
      <c r="LFD149" s="1"/>
      <c r="LFE149" s="1"/>
      <c r="LFF149" s="1"/>
      <c r="LFG149" s="1"/>
      <c r="LFH149" s="1"/>
      <c r="LFI149" s="1"/>
      <c r="LFJ149" s="1"/>
      <c r="LFK149" s="1"/>
      <c r="LFL149" s="1"/>
      <c r="LFM149" s="1"/>
      <c r="LFN149" s="1"/>
      <c r="LFO149" s="1"/>
      <c r="LFP149" s="1"/>
      <c r="LFQ149" s="1"/>
      <c r="LFR149" s="1"/>
      <c r="LFS149" s="1"/>
      <c r="LFT149" s="1"/>
      <c r="LFU149" s="1"/>
      <c r="LFV149" s="1"/>
      <c r="LFW149" s="1"/>
      <c r="LFX149" s="1"/>
      <c r="LFY149" s="1"/>
      <c r="LFZ149" s="1"/>
      <c r="LGA149" s="1"/>
      <c r="LGB149" s="1"/>
      <c r="LGC149" s="1"/>
      <c r="LGD149" s="1"/>
      <c r="LGE149" s="1"/>
      <c r="LGF149" s="1"/>
      <c r="LGG149" s="1"/>
      <c r="LGH149" s="1"/>
      <c r="LGI149" s="1"/>
      <c r="LGJ149" s="1"/>
      <c r="LGK149" s="1"/>
      <c r="LGL149" s="1"/>
      <c r="LGM149" s="1"/>
      <c r="LGN149" s="1"/>
      <c r="LGO149" s="1"/>
      <c r="LGP149" s="1"/>
      <c r="LGQ149" s="1"/>
      <c r="LGR149" s="1"/>
      <c r="LGS149" s="1"/>
      <c r="LGT149" s="1"/>
      <c r="LGU149" s="1"/>
      <c r="LGV149" s="1"/>
      <c r="LGW149" s="1"/>
      <c r="LGX149" s="1"/>
      <c r="LGY149" s="1"/>
      <c r="LGZ149" s="1"/>
      <c r="LHA149" s="1"/>
      <c r="LHB149" s="1"/>
      <c r="LHC149" s="1"/>
      <c r="LHD149" s="1"/>
      <c r="LHE149" s="1"/>
      <c r="LHF149" s="1"/>
      <c r="LHG149" s="1"/>
      <c r="LHH149" s="1"/>
      <c r="LHI149" s="1"/>
      <c r="LHJ149" s="1"/>
      <c r="LHK149" s="1"/>
      <c r="LHL149" s="1"/>
      <c r="LHM149" s="1"/>
      <c r="LHN149" s="1"/>
      <c r="LHO149" s="1"/>
      <c r="LHP149" s="1"/>
      <c r="LHQ149" s="1"/>
      <c r="LHR149" s="1"/>
      <c r="LHS149" s="1"/>
      <c r="LHT149" s="1"/>
      <c r="LHU149" s="1"/>
      <c r="LHV149" s="1"/>
      <c r="LHW149" s="1"/>
      <c r="LHX149" s="1"/>
      <c r="LHY149" s="1"/>
      <c r="LHZ149" s="1"/>
      <c r="LIA149" s="1"/>
      <c r="LIB149" s="1"/>
      <c r="LIC149" s="1"/>
      <c r="LID149" s="1"/>
      <c r="LIE149" s="1"/>
      <c r="LIF149" s="1"/>
      <c r="LIG149" s="1"/>
      <c r="LIH149" s="1"/>
      <c r="LII149" s="1"/>
      <c r="LIJ149" s="1"/>
      <c r="LIK149" s="1"/>
      <c r="LIL149" s="1"/>
      <c r="LIM149" s="1"/>
      <c r="LIN149" s="1"/>
      <c r="LIO149" s="1"/>
      <c r="LIP149" s="1"/>
      <c r="LIQ149" s="1"/>
      <c r="LIR149" s="1"/>
      <c r="LIS149" s="1"/>
      <c r="LIT149" s="1"/>
      <c r="LIU149" s="1"/>
      <c r="LIV149" s="1"/>
      <c r="LIW149" s="1"/>
      <c r="LIX149" s="1"/>
      <c r="LIY149" s="1"/>
      <c r="LIZ149" s="1"/>
      <c r="LJA149" s="1"/>
      <c r="LJB149" s="1"/>
      <c r="LJC149" s="1"/>
      <c r="LJD149" s="1"/>
      <c r="LJE149" s="1"/>
      <c r="LJF149" s="1"/>
      <c r="LJG149" s="1"/>
      <c r="LJH149" s="1"/>
      <c r="LJI149" s="1"/>
      <c r="LJJ149" s="1"/>
      <c r="LJK149" s="1"/>
      <c r="LJL149" s="1"/>
      <c r="LJM149" s="1"/>
      <c r="LJN149" s="1"/>
      <c r="LJO149" s="1"/>
      <c r="LJP149" s="1"/>
      <c r="LJQ149" s="1"/>
      <c r="LJR149" s="1"/>
      <c r="LJS149" s="1"/>
      <c r="LJT149" s="1"/>
      <c r="LJU149" s="1"/>
      <c r="LJV149" s="1"/>
      <c r="LJW149" s="1"/>
      <c r="LJX149" s="1"/>
      <c r="LJY149" s="1"/>
      <c r="LJZ149" s="1"/>
      <c r="LKA149" s="1"/>
      <c r="LKB149" s="1"/>
      <c r="LKC149" s="1"/>
      <c r="LKD149" s="1"/>
      <c r="LKE149" s="1"/>
      <c r="LKF149" s="1"/>
      <c r="LKG149" s="1"/>
      <c r="LKH149" s="1"/>
      <c r="LKI149" s="1"/>
      <c r="LKJ149" s="1"/>
      <c r="LKK149" s="1"/>
      <c r="LKL149" s="1"/>
      <c r="LKM149" s="1"/>
      <c r="LKN149" s="1"/>
      <c r="LKO149" s="1"/>
      <c r="LKP149" s="1"/>
      <c r="LKQ149" s="1"/>
      <c r="LKR149" s="1"/>
      <c r="LKS149" s="1"/>
      <c r="LKT149" s="1"/>
      <c r="LKU149" s="1"/>
      <c r="LKV149" s="1"/>
      <c r="LKW149" s="1"/>
      <c r="LKX149" s="1"/>
      <c r="LKY149" s="1"/>
      <c r="LKZ149" s="1"/>
      <c r="LLA149" s="1"/>
      <c r="LLB149" s="1"/>
      <c r="LLC149" s="1"/>
      <c r="LLD149" s="1"/>
      <c r="LLE149" s="1"/>
      <c r="LLF149" s="1"/>
      <c r="LLG149" s="1"/>
      <c r="LLH149" s="1"/>
      <c r="LLI149" s="1"/>
      <c r="LLJ149" s="1"/>
      <c r="LLK149" s="1"/>
      <c r="LLL149" s="1"/>
      <c r="LLM149" s="1"/>
      <c r="LLN149" s="1"/>
      <c r="LLO149" s="1"/>
      <c r="LLP149" s="1"/>
      <c r="LLQ149" s="1"/>
      <c r="LLR149" s="1"/>
      <c r="LLS149" s="1"/>
      <c r="LLT149" s="1"/>
      <c r="LLU149" s="1"/>
      <c r="LLV149" s="1"/>
      <c r="LLW149" s="1"/>
      <c r="LLX149" s="1"/>
      <c r="LLY149" s="1"/>
      <c r="LLZ149" s="1"/>
      <c r="LMA149" s="1"/>
      <c r="LMB149" s="1"/>
      <c r="LMC149" s="1"/>
      <c r="LMD149" s="1"/>
      <c r="LME149" s="1"/>
      <c r="LMF149" s="1"/>
      <c r="LMG149" s="1"/>
      <c r="LMH149" s="1"/>
      <c r="LMI149" s="1"/>
      <c r="LMJ149" s="1"/>
      <c r="LMK149" s="1"/>
      <c r="LML149" s="1"/>
      <c r="LMM149" s="1"/>
      <c r="LMN149" s="1"/>
      <c r="LMO149" s="1"/>
      <c r="LMP149" s="1"/>
      <c r="LMQ149" s="1"/>
      <c r="LMR149" s="1"/>
      <c r="LMS149" s="1"/>
      <c r="LMT149" s="1"/>
      <c r="LMU149" s="1"/>
      <c r="LMV149" s="1"/>
      <c r="LMW149" s="1"/>
      <c r="LMX149" s="1"/>
      <c r="LMY149" s="1"/>
      <c r="LMZ149" s="1"/>
      <c r="LNA149" s="1"/>
      <c r="LNB149" s="1"/>
      <c r="LNC149" s="1"/>
      <c r="LND149" s="1"/>
      <c r="LNE149" s="1"/>
      <c r="LNF149" s="1"/>
      <c r="LNG149" s="1"/>
      <c r="LNH149" s="1"/>
      <c r="LNI149" s="1"/>
      <c r="LNJ149" s="1"/>
      <c r="LNK149" s="1"/>
      <c r="LNL149" s="1"/>
      <c r="LNM149" s="1"/>
      <c r="LNN149" s="1"/>
      <c r="LNO149" s="1"/>
      <c r="LNP149" s="1"/>
      <c r="LNQ149" s="1"/>
      <c r="LNR149" s="1"/>
      <c r="LNS149" s="1"/>
      <c r="LNT149" s="1"/>
      <c r="LNU149" s="1"/>
      <c r="LNV149" s="1"/>
      <c r="LNW149" s="1"/>
      <c r="LNX149" s="1"/>
      <c r="LNY149" s="1"/>
      <c r="LNZ149" s="1"/>
      <c r="LOA149" s="1"/>
      <c r="LOB149" s="1"/>
      <c r="LOC149" s="1"/>
      <c r="LOD149" s="1"/>
      <c r="LOE149" s="1"/>
      <c r="LOF149" s="1"/>
      <c r="LOG149" s="1"/>
      <c r="LOH149" s="1"/>
      <c r="LOI149" s="1"/>
      <c r="LOJ149" s="1"/>
      <c r="LOK149" s="1"/>
      <c r="LOL149" s="1"/>
      <c r="LOM149" s="1"/>
      <c r="LON149" s="1"/>
      <c r="LOO149" s="1"/>
      <c r="LOP149" s="1"/>
      <c r="LOQ149" s="1"/>
      <c r="LOR149" s="1"/>
      <c r="LOS149" s="1"/>
      <c r="LOT149" s="1"/>
      <c r="LOU149" s="1"/>
      <c r="LOV149" s="1"/>
      <c r="LOW149" s="1"/>
      <c r="LOX149" s="1"/>
      <c r="LOY149" s="1"/>
      <c r="LOZ149" s="1"/>
      <c r="LPA149" s="1"/>
      <c r="LPB149" s="1"/>
      <c r="LPC149" s="1"/>
      <c r="LPD149" s="1"/>
      <c r="LPE149" s="1"/>
      <c r="LPF149" s="1"/>
      <c r="LPG149" s="1"/>
      <c r="LPH149" s="1"/>
      <c r="LPI149" s="1"/>
      <c r="LPJ149" s="1"/>
      <c r="LPK149" s="1"/>
      <c r="LPL149" s="1"/>
      <c r="LPM149" s="1"/>
      <c r="LPN149" s="1"/>
      <c r="LPO149" s="1"/>
      <c r="LPP149" s="1"/>
      <c r="LPQ149" s="1"/>
      <c r="LPR149" s="1"/>
      <c r="LPS149" s="1"/>
      <c r="LPT149" s="1"/>
      <c r="LPU149" s="1"/>
      <c r="LPV149" s="1"/>
      <c r="LPW149" s="1"/>
      <c r="LPX149" s="1"/>
      <c r="LPY149" s="1"/>
      <c r="LPZ149" s="1"/>
      <c r="LQA149" s="1"/>
      <c r="LQB149" s="1"/>
      <c r="LQC149" s="1"/>
      <c r="LQD149" s="1"/>
      <c r="LQE149" s="1"/>
      <c r="LQF149" s="1"/>
      <c r="LQG149" s="1"/>
      <c r="LQH149" s="1"/>
      <c r="LQI149" s="1"/>
      <c r="LQJ149" s="1"/>
      <c r="LQK149" s="1"/>
      <c r="LQL149" s="1"/>
      <c r="LQM149" s="1"/>
      <c r="LQN149" s="1"/>
      <c r="LQO149" s="1"/>
      <c r="LQP149" s="1"/>
      <c r="LQQ149" s="1"/>
      <c r="LQR149" s="1"/>
      <c r="LQS149" s="1"/>
      <c r="LQT149" s="1"/>
      <c r="LQU149" s="1"/>
      <c r="LQV149" s="1"/>
      <c r="LQW149" s="1"/>
      <c r="LQX149" s="1"/>
      <c r="LQY149" s="1"/>
      <c r="LQZ149" s="1"/>
      <c r="LRA149" s="1"/>
      <c r="LRB149" s="1"/>
      <c r="LRC149" s="1"/>
      <c r="LRD149" s="1"/>
      <c r="LRE149" s="1"/>
      <c r="LRF149" s="1"/>
      <c r="LRG149" s="1"/>
      <c r="LRH149" s="1"/>
      <c r="LRI149" s="1"/>
      <c r="LRJ149" s="1"/>
      <c r="LRK149" s="1"/>
      <c r="LRL149" s="1"/>
      <c r="LRM149" s="1"/>
      <c r="LRN149" s="1"/>
      <c r="LRO149" s="1"/>
      <c r="LRP149" s="1"/>
      <c r="LRQ149" s="1"/>
      <c r="LRR149" s="1"/>
      <c r="LRS149" s="1"/>
      <c r="LRT149" s="1"/>
      <c r="LRU149" s="1"/>
      <c r="LRV149" s="1"/>
      <c r="LRW149" s="1"/>
      <c r="LRX149" s="1"/>
      <c r="LRY149" s="1"/>
      <c r="LRZ149" s="1"/>
      <c r="LSA149" s="1"/>
      <c r="LSB149" s="1"/>
      <c r="LSC149" s="1"/>
      <c r="LSD149" s="1"/>
      <c r="LSE149" s="1"/>
      <c r="LSF149" s="1"/>
      <c r="LSG149" s="1"/>
      <c r="LSH149" s="1"/>
      <c r="LSI149" s="1"/>
      <c r="LSJ149" s="1"/>
      <c r="LSK149" s="1"/>
      <c r="LSL149" s="1"/>
      <c r="LSM149" s="1"/>
      <c r="LSN149" s="1"/>
      <c r="LSO149" s="1"/>
      <c r="LSP149" s="1"/>
      <c r="LSQ149" s="1"/>
      <c r="LSR149" s="1"/>
      <c r="LSS149" s="1"/>
      <c r="LST149" s="1"/>
      <c r="LSU149" s="1"/>
      <c r="LSV149" s="1"/>
      <c r="LSW149" s="1"/>
      <c r="LSX149" s="1"/>
      <c r="LSY149" s="1"/>
      <c r="LSZ149" s="1"/>
      <c r="LTA149" s="1"/>
      <c r="LTB149" s="1"/>
      <c r="LTC149" s="1"/>
      <c r="LTD149" s="1"/>
      <c r="LTE149" s="1"/>
      <c r="LTF149" s="1"/>
      <c r="LTG149" s="1"/>
      <c r="LTH149" s="1"/>
      <c r="LTI149" s="1"/>
      <c r="LTJ149" s="1"/>
      <c r="LTK149" s="1"/>
      <c r="LTL149" s="1"/>
      <c r="LTM149" s="1"/>
      <c r="LTN149" s="1"/>
      <c r="LTO149" s="1"/>
      <c r="LTP149" s="1"/>
      <c r="LTQ149" s="1"/>
      <c r="LTR149" s="1"/>
      <c r="LTS149" s="1"/>
      <c r="LTT149" s="1"/>
      <c r="LTU149" s="1"/>
      <c r="LTV149" s="1"/>
      <c r="LTW149" s="1"/>
      <c r="LTX149" s="1"/>
      <c r="LTY149" s="1"/>
      <c r="LTZ149" s="1"/>
      <c r="LUA149" s="1"/>
      <c r="LUB149" s="1"/>
      <c r="LUC149" s="1"/>
      <c r="LUD149" s="1"/>
      <c r="LUE149" s="1"/>
      <c r="LUF149" s="1"/>
      <c r="LUG149" s="1"/>
      <c r="LUH149" s="1"/>
      <c r="LUI149" s="1"/>
      <c r="LUJ149" s="1"/>
      <c r="LUK149" s="1"/>
      <c r="LUL149" s="1"/>
      <c r="LUM149" s="1"/>
      <c r="LUN149" s="1"/>
      <c r="LUO149" s="1"/>
      <c r="LUP149" s="1"/>
      <c r="LUQ149" s="1"/>
      <c r="LUR149" s="1"/>
      <c r="LUS149" s="1"/>
      <c r="LUT149" s="1"/>
      <c r="LUU149" s="1"/>
      <c r="LUV149" s="1"/>
      <c r="LUW149" s="1"/>
      <c r="LUX149" s="1"/>
      <c r="LUY149" s="1"/>
      <c r="LUZ149" s="1"/>
      <c r="LVA149" s="1"/>
      <c r="LVB149" s="1"/>
      <c r="LVC149" s="1"/>
      <c r="LVD149" s="1"/>
      <c r="LVE149" s="1"/>
      <c r="LVF149" s="1"/>
      <c r="LVG149" s="1"/>
      <c r="LVH149" s="1"/>
      <c r="LVI149" s="1"/>
      <c r="LVJ149" s="1"/>
      <c r="LVK149" s="1"/>
      <c r="LVL149" s="1"/>
      <c r="LVM149" s="1"/>
      <c r="LVN149" s="1"/>
      <c r="LVO149" s="1"/>
      <c r="LVP149" s="1"/>
      <c r="LVQ149" s="1"/>
      <c r="LVR149" s="1"/>
      <c r="LVS149" s="1"/>
      <c r="LVT149" s="1"/>
      <c r="LVU149" s="1"/>
      <c r="LVV149" s="1"/>
      <c r="LVW149" s="1"/>
      <c r="LVX149" s="1"/>
      <c r="LVY149" s="1"/>
      <c r="LVZ149" s="1"/>
      <c r="LWA149" s="1"/>
      <c r="LWB149" s="1"/>
      <c r="LWC149" s="1"/>
      <c r="LWD149" s="1"/>
      <c r="LWE149" s="1"/>
      <c r="LWF149" s="1"/>
      <c r="LWG149" s="1"/>
      <c r="LWH149" s="1"/>
      <c r="LWI149" s="1"/>
      <c r="LWJ149" s="1"/>
      <c r="LWK149" s="1"/>
      <c r="LWL149" s="1"/>
      <c r="LWM149" s="1"/>
      <c r="LWN149" s="1"/>
      <c r="LWO149" s="1"/>
      <c r="LWP149" s="1"/>
      <c r="LWQ149" s="1"/>
      <c r="LWR149" s="1"/>
      <c r="LWS149" s="1"/>
      <c r="LWT149" s="1"/>
      <c r="LWU149" s="1"/>
      <c r="LWV149" s="1"/>
      <c r="LWW149" s="1"/>
      <c r="LWX149" s="1"/>
      <c r="LWY149" s="1"/>
      <c r="LWZ149" s="1"/>
      <c r="LXA149" s="1"/>
      <c r="LXB149" s="1"/>
      <c r="LXC149" s="1"/>
      <c r="LXD149" s="1"/>
      <c r="LXE149" s="1"/>
      <c r="LXF149" s="1"/>
      <c r="LXG149" s="1"/>
      <c r="LXH149" s="1"/>
      <c r="LXI149" s="1"/>
      <c r="LXJ149" s="1"/>
      <c r="LXK149" s="1"/>
      <c r="LXL149" s="1"/>
      <c r="LXM149" s="1"/>
      <c r="LXN149" s="1"/>
      <c r="LXO149" s="1"/>
      <c r="LXP149" s="1"/>
      <c r="LXQ149" s="1"/>
      <c r="LXR149" s="1"/>
      <c r="LXS149" s="1"/>
      <c r="LXT149" s="1"/>
      <c r="LXU149" s="1"/>
      <c r="LXV149" s="1"/>
      <c r="LXW149" s="1"/>
      <c r="LXX149" s="1"/>
      <c r="LXY149" s="1"/>
      <c r="LXZ149" s="1"/>
      <c r="LYA149" s="1"/>
      <c r="LYB149" s="1"/>
      <c r="LYC149" s="1"/>
      <c r="LYD149" s="1"/>
      <c r="LYE149" s="1"/>
      <c r="LYF149" s="1"/>
      <c r="LYG149" s="1"/>
      <c r="LYH149" s="1"/>
      <c r="LYI149" s="1"/>
      <c r="LYJ149" s="1"/>
      <c r="LYK149" s="1"/>
      <c r="LYL149" s="1"/>
      <c r="LYM149" s="1"/>
      <c r="LYN149" s="1"/>
      <c r="LYO149" s="1"/>
      <c r="LYP149" s="1"/>
      <c r="LYQ149" s="1"/>
      <c r="LYR149" s="1"/>
      <c r="LYS149" s="1"/>
      <c r="LYT149" s="1"/>
      <c r="LYU149" s="1"/>
      <c r="LYV149" s="1"/>
      <c r="LYW149" s="1"/>
      <c r="LYX149" s="1"/>
      <c r="LYY149" s="1"/>
      <c r="LYZ149" s="1"/>
      <c r="LZA149" s="1"/>
      <c r="LZB149" s="1"/>
      <c r="LZC149" s="1"/>
      <c r="LZD149" s="1"/>
      <c r="LZE149" s="1"/>
      <c r="LZF149" s="1"/>
      <c r="LZG149" s="1"/>
      <c r="LZH149" s="1"/>
      <c r="LZI149" s="1"/>
      <c r="LZJ149" s="1"/>
      <c r="LZK149" s="1"/>
      <c r="LZL149" s="1"/>
      <c r="LZM149" s="1"/>
      <c r="LZN149" s="1"/>
      <c r="LZO149" s="1"/>
      <c r="LZP149" s="1"/>
      <c r="LZQ149" s="1"/>
      <c r="LZR149" s="1"/>
      <c r="LZS149" s="1"/>
      <c r="LZT149" s="1"/>
      <c r="LZU149" s="1"/>
      <c r="LZV149" s="1"/>
      <c r="LZW149" s="1"/>
      <c r="LZX149" s="1"/>
      <c r="LZY149" s="1"/>
      <c r="LZZ149" s="1"/>
      <c r="MAA149" s="1"/>
      <c r="MAB149" s="1"/>
      <c r="MAC149" s="1"/>
      <c r="MAD149" s="1"/>
      <c r="MAE149" s="1"/>
      <c r="MAF149" s="1"/>
      <c r="MAG149" s="1"/>
      <c r="MAH149" s="1"/>
      <c r="MAI149" s="1"/>
      <c r="MAJ149" s="1"/>
      <c r="MAK149" s="1"/>
      <c r="MAL149" s="1"/>
      <c r="MAM149" s="1"/>
      <c r="MAN149" s="1"/>
      <c r="MAO149" s="1"/>
      <c r="MAP149" s="1"/>
      <c r="MAQ149" s="1"/>
      <c r="MAR149" s="1"/>
      <c r="MAS149" s="1"/>
      <c r="MAT149" s="1"/>
      <c r="MAU149" s="1"/>
      <c r="MAV149" s="1"/>
      <c r="MAW149" s="1"/>
      <c r="MAX149" s="1"/>
      <c r="MAY149" s="1"/>
      <c r="MAZ149" s="1"/>
      <c r="MBA149" s="1"/>
      <c r="MBB149" s="1"/>
      <c r="MBC149" s="1"/>
      <c r="MBD149" s="1"/>
      <c r="MBE149" s="1"/>
      <c r="MBF149" s="1"/>
      <c r="MBG149" s="1"/>
      <c r="MBH149" s="1"/>
      <c r="MBI149" s="1"/>
      <c r="MBJ149" s="1"/>
      <c r="MBK149" s="1"/>
      <c r="MBL149" s="1"/>
      <c r="MBM149" s="1"/>
      <c r="MBN149" s="1"/>
      <c r="MBO149" s="1"/>
      <c r="MBP149" s="1"/>
      <c r="MBQ149" s="1"/>
      <c r="MBR149" s="1"/>
      <c r="MBS149" s="1"/>
      <c r="MBT149" s="1"/>
      <c r="MBU149" s="1"/>
      <c r="MBV149" s="1"/>
      <c r="MBW149" s="1"/>
      <c r="MBX149" s="1"/>
      <c r="MBY149" s="1"/>
      <c r="MBZ149" s="1"/>
      <c r="MCA149" s="1"/>
      <c r="MCB149" s="1"/>
      <c r="MCC149" s="1"/>
      <c r="MCD149" s="1"/>
      <c r="MCE149" s="1"/>
      <c r="MCF149" s="1"/>
      <c r="MCG149" s="1"/>
      <c r="MCH149" s="1"/>
      <c r="MCI149" s="1"/>
      <c r="MCJ149" s="1"/>
      <c r="MCK149" s="1"/>
      <c r="MCL149" s="1"/>
      <c r="MCM149" s="1"/>
      <c r="MCN149" s="1"/>
      <c r="MCO149" s="1"/>
      <c r="MCP149" s="1"/>
      <c r="MCQ149" s="1"/>
      <c r="MCR149" s="1"/>
      <c r="MCS149" s="1"/>
      <c r="MCT149" s="1"/>
      <c r="MCU149" s="1"/>
      <c r="MCV149" s="1"/>
      <c r="MCW149" s="1"/>
      <c r="MCX149" s="1"/>
      <c r="MCY149" s="1"/>
      <c r="MCZ149" s="1"/>
      <c r="MDA149" s="1"/>
      <c r="MDB149" s="1"/>
      <c r="MDC149" s="1"/>
      <c r="MDD149" s="1"/>
      <c r="MDE149" s="1"/>
      <c r="MDF149" s="1"/>
      <c r="MDG149" s="1"/>
      <c r="MDH149" s="1"/>
      <c r="MDI149" s="1"/>
      <c r="MDJ149" s="1"/>
      <c r="MDK149" s="1"/>
      <c r="MDL149" s="1"/>
      <c r="MDM149" s="1"/>
      <c r="MDN149" s="1"/>
      <c r="MDO149" s="1"/>
      <c r="MDP149" s="1"/>
      <c r="MDQ149" s="1"/>
      <c r="MDR149" s="1"/>
      <c r="MDS149" s="1"/>
      <c r="MDT149" s="1"/>
      <c r="MDU149" s="1"/>
      <c r="MDV149" s="1"/>
      <c r="MDW149" s="1"/>
      <c r="MDX149" s="1"/>
      <c r="MDY149" s="1"/>
      <c r="MDZ149" s="1"/>
      <c r="MEA149" s="1"/>
      <c r="MEB149" s="1"/>
      <c r="MEC149" s="1"/>
      <c r="MED149" s="1"/>
      <c r="MEE149" s="1"/>
      <c r="MEF149" s="1"/>
      <c r="MEG149" s="1"/>
      <c r="MEH149" s="1"/>
      <c r="MEI149" s="1"/>
      <c r="MEJ149" s="1"/>
      <c r="MEK149" s="1"/>
      <c r="MEL149" s="1"/>
      <c r="MEM149" s="1"/>
      <c r="MEN149" s="1"/>
      <c r="MEO149" s="1"/>
      <c r="MEP149" s="1"/>
      <c r="MEQ149" s="1"/>
      <c r="MER149" s="1"/>
      <c r="MES149" s="1"/>
      <c r="MET149" s="1"/>
      <c r="MEU149" s="1"/>
      <c r="MEV149" s="1"/>
      <c r="MEW149" s="1"/>
      <c r="MEX149" s="1"/>
      <c r="MEY149" s="1"/>
      <c r="MEZ149" s="1"/>
      <c r="MFA149" s="1"/>
      <c r="MFB149" s="1"/>
      <c r="MFC149" s="1"/>
      <c r="MFD149" s="1"/>
      <c r="MFE149" s="1"/>
      <c r="MFF149" s="1"/>
      <c r="MFG149" s="1"/>
      <c r="MFH149" s="1"/>
      <c r="MFI149" s="1"/>
      <c r="MFJ149" s="1"/>
      <c r="MFK149" s="1"/>
      <c r="MFL149" s="1"/>
      <c r="MFM149" s="1"/>
      <c r="MFN149" s="1"/>
      <c r="MFO149" s="1"/>
      <c r="MFP149" s="1"/>
      <c r="MFQ149" s="1"/>
      <c r="MFR149" s="1"/>
      <c r="MFS149" s="1"/>
      <c r="MFT149" s="1"/>
      <c r="MFU149" s="1"/>
      <c r="MFV149" s="1"/>
      <c r="MFW149" s="1"/>
      <c r="MFX149" s="1"/>
      <c r="MFY149" s="1"/>
      <c r="MFZ149" s="1"/>
      <c r="MGA149" s="1"/>
      <c r="MGB149" s="1"/>
      <c r="MGC149" s="1"/>
      <c r="MGD149" s="1"/>
      <c r="MGE149" s="1"/>
      <c r="MGF149" s="1"/>
      <c r="MGG149" s="1"/>
      <c r="MGH149" s="1"/>
      <c r="MGI149" s="1"/>
      <c r="MGJ149" s="1"/>
      <c r="MGK149" s="1"/>
      <c r="MGL149" s="1"/>
      <c r="MGM149" s="1"/>
      <c r="MGN149" s="1"/>
      <c r="MGO149" s="1"/>
      <c r="MGP149" s="1"/>
      <c r="MGQ149" s="1"/>
      <c r="MGR149" s="1"/>
      <c r="MGS149" s="1"/>
      <c r="MGT149" s="1"/>
      <c r="MGU149" s="1"/>
      <c r="MGV149" s="1"/>
      <c r="MGW149" s="1"/>
      <c r="MGX149" s="1"/>
      <c r="MGY149" s="1"/>
      <c r="MGZ149" s="1"/>
      <c r="MHA149" s="1"/>
      <c r="MHB149" s="1"/>
      <c r="MHC149" s="1"/>
      <c r="MHD149" s="1"/>
      <c r="MHE149" s="1"/>
      <c r="MHF149" s="1"/>
      <c r="MHG149" s="1"/>
      <c r="MHH149" s="1"/>
      <c r="MHI149" s="1"/>
      <c r="MHJ149" s="1"/>
      <c r="MHK149" s="1"/>
      <c r="MHL149" s="1"/>
      <c r="MHM149" s="1"/>
      <c r="MHN149" s="1"/>
      <c r="MHO149" s="1"/>
      <c r="MHP149" s="1"/>
      <c r="MHQ149" s="1"/>
      <c r="MHR149" s="1"/>
      <c r="MHS149" s="1"/>
      <c r="MHT149" s="1"/>
      <c r="MHU149" s="1"/>
      <c r="MHV149" s="1"/>
      <c r="MHW149" s="1"/>
      <c r="MHX149" s="1"/>
      <c r="MHY149" s="1"/>
      <c r="MHZ149" s="1"/>
      <c r="MIA149" s="1"/>
      <c r="MIB149" s="1"/>
      <c r="MIC149" s="1"/>
      <c r="MID149" s="1"/>
      <c r="MIE149" s="1"/>
      <c r="MIF149" s="1"/>
      <c r="MIG149" s="1"/>
      <c r="MIH149" s="1"/>
      <c r="MII149" s="1"/>
      <c r="MIJ149" s="1"/>
      <c r="MIK149" s="1"/>
      <c r="MIL149" s="1"/>
      <c r="MIM149" s="1"/>
      <c r="MIN149" s="1"/>
      <c r="MIO149" s="1"/>
      <c r="MIP149" s="1"/>
      <c r="MIQ149" s="1"/>
      <c r="MIR149" s="1"/>
      <c r="MIS149" s="1"/>
      <c r="MIT149" s="1"/>
      <c r="MIU149" s="1"/>
      <c r="MIV149" s="1"/>
      <c r="MIW149" s="1"/>
      <c r="MIX149" s="1"/>
      <c r="MIY149" s="1"/>
      <c r="MIZ149" s="1"/>
      <c r="MJA149" s="1"/>
      <c r="MJB149" s="1"/>
      <c r="MJC149" s="1"/>
      <c r="MJD149" s="1"/>
      <c r="MJE149" s="1"/>
      <c r="MJF149" s="1"/>
      <c r="MJG149" s="1"/>
      <c r="MJH149" s="1"/>
      <c r="MJI149" s="1"/>
      <c r="MJJ149" s="1"/>
      <c r="MJK149" s="1"/>
      <c r="MJL149" s="1"/>
      <c r="MJM149" s="1"/>
      <c r="MJN149" s="1"/>
      <c r="MJO149" s="1"/>
      <c r="MJP149" s="1"/>
      <c r="MJQ149" s="1"/>
      <c r="MJR149" s="1"/>
      <c r="MJS149" s="1"/>
      <c r="MJT149" s="1"/>
      <c r="MJU149" s="1"/>
      <c r="MJV149" s="1"/>
      <c r="MJW149" s="1"/>
      <c r="MJX149" s="1"/>
      <c r="MJY149" s="1"/>
      <c r="MJZ149" s="1"/>
      <c r="MKA149" s="1"/>
      <c r="MKB149" s="1"/>
      <c r="MKC149" s="1"/>
      <c r="MKD149" s="1"/>
      <c r="MKE149" s="1"/>
      <c r="MKF149" s="1"/>
      <c r="MKG149" s="1"/>
      <c r="MKH149" s="1"/>
      <c r="MKI149" s="1"/>
      <c r="MKJ149" s="1"/>
      <c r="MKK149" s="1"/>
      <c r="MKL149" s="1"/>
      <c r="MKM149" s="1"/>
      <c r="MKN149" s="1"/>
      <c r="MKO149" s="1"/>
      <c r="MKP149" s="1"/>
      <c r="MKQ149" s="1"/>
      <c r="MKR149" s="1"/>
      <c r="MKS149" s="1"/>
      <c r="MKT149" s="1"/>
      <c r="MKU149" s="1"/>
      <c r="MKV149" s="1"/>
      <c r="MKW149" s="1"/>
      <c r="MKX149" s="1"/>
      <c r="MKY149" s="1"/>
      <c r="MKZ149" s="1"/>
      <c r="MLA149" s="1"/>
      <c r="MLB149" s="1"/>
      <c r="MLC149" s="1"/>
      <c r="MLD149" s="1"/>
      <c r="MLE149" s="1"/>
      <c r="MLF149" s="1"/>
      <c r="MLG149" s="1"/>
      <c r="MLH149" s="1"/>
      <c r="MLI149" s="1"/>
      <c r="MLJ149" s="1"/>
      <c r="MLK149" s="1"/>
      <c r="MLL149" s="1"/>
      <c r="MLM149" s="1"/>
      <c r="MLN149" s="1"/>
      <c r="MLO149" s="1"/>
      <c r="MLP149" s="1"/>
      <c r="MLQ149" s="1"/>
      <c r="MLR149" s="1"/>
      <c r="MLS149" s="1"/>
      <c r="MLT149" s="1"/>
      <c r="MLU149" s="1"/>
      <c r="MLV149" s="1"/>
      <c r="MLW149" s="1"/>
      <c r="MLX149" s="1"/>
      <c r="MLY149" s="1"/>
      <c r="MLZ149" s="1"/>
      <c r="MMA149" s="1"/>
      <c r="MMB149" s="1"/>
      <c r="MMC149" s="1"/>
      <c r="MMD149" s="1"/>
      <c r="MME149" s="1"/>
      <c r="MMF149" s="1"/>
      <c r="MMG149" s="1"/>
      <c r="MMH149" s="1"/>
      <c r="MMI149" s="1"/>
      <c r="MMJ149" s="1"/>
      <c r="MMK149" s="1"/>
      <c r="MML149" s="1"/>
      <c r="MMM149" s="1"/>
      <c r="MMN149" s="1"/>
      <c r="MMO149" s="1"/>
      <c r="MMP149" s="1"/>
      <c r="MMQ149" s="1"/>
      <c r="MMR149" s="1"/>
      <c r="MMS149" s="1"/>
      <c r="MMT149" s="1"/>
      <c r="MMU149" s="1"/>
      <c r="MMV149" s="1"/>
      <c r="MMW149" s="1"/>
      <c r="MMX149" s="1"/>
      <c r="MMY149" s="1"/>
      <c r="MMZ149" s="1"/>
      <c r="MNA149" s="1"/>
      <c r="MNB149" s="1"/>
      <c r="MNC149" s="1"/>
      <c r="MND149" s="1"/>
      <c r="MNE149" s="1"/>
      <c r="MNF149" s="1"/>
      <c r="MNG149" s="1"/>
      <c r="MNH149" s="1"/>
      <c r="MNI149" s="1"/>
      <c r="MNJ149" s="1"/>
      <c r="MNK149" s="1"/>
      <c r="MNL149" s="1"/>
      <c r="MNM149" s="1"/>
      <c r="MNN149" s="1"/>
      <c r="MNO149" s="1"/>
      <c r="MNP149" s="1"/>
      <c r="MNQ149" s="1"/>
      <c r="MNR149" s="1"/>
      <c r="MNS149" s="1"/>
      <c r="MNT149" s="1"/>
      <c r="MNU149" s="1"/>
      <c r="MNV149" s="1"/>
      <c r="MNW149" s="1"/>
      <c r="MNX149" s="1"/>
      <c r="MNY149" s="1"/>
      <c r="MNZ149" s="1"/>
      <c r="MOA149" s="1"/>
      <c r="MOB149" s="1"/>
      <c r="MOC149" s="1"/>
      <c r="MOD149" s="1"/>
      <c r="MOE149" s="1"/>
      <c r="MOF149" s="1"/>
      <c r="MOG149" s="1"/>
      <c r="MOH149" s="1"/>
      <c r="MOI149" s="1"/>
      <c r="MOJ149" s="1"/>
      <c r="MOK149" s="1"/>
      <c r="MOL149" s="1"/>
      <c r="MOM149" s="1"/>
      <c r="MON149" s="1"/>
      <c r="MOO149" s="1"/>
      <c r="MOP149" s="1"/>
      <c r="MOQ149" s="1"/>
      <c r="MOR149" s="1"/>
      <c r="MOS149" s="1"/>
      <c r="MOT149" s="1"/>
      <c r="MOU149" s="1"/>
      <c r="MOV149" s="1"/>
      <c r="MOW149" s="1"/>
      <c r="MOX149" s="1"/>
      <c r="MOY149" s="1"/>
      <c r="MOZ149" s="1"/>
      <c r="MPA149" s="1"/>
      <c r="MPB149" s="1"/>
      <c r="MPC149" s="1"/>
      <c r="MPD149" s="1"/>
      <c r="MPE149" s="1"/>
      <c r="MPF149" s="1"/>
      <c r="MPG149" s="1"/>
      <c r="MPH149" s="1"/>
      <c r="MPI149" s="1"/>
      <c r="MPJ149" s="1"/>
      <c r="MPK149" s="1"/>
      <c r="MPL149" s="1"/>
      <c r="MPM149" s="1"/>
      <c r="MPN149" s="1"/>
      <c r="MPO149" s="1"/>
      <c r="MPP149" s="1"/>
      <c r="MPQ149" s="1"/>
      <c r="MPR149" s="1"/>
      <c r="MPS149" s="1"/>
      <c r="MPT149" s="1"/>
      <c r="MPU149" s="1"/>
      <c r="MPV149" s="1"/>
      <c r="MPW149" s="1"/>
      <c r="MPX149" s="1"/>
      <c r="MPY149" s="1"/>
      <c r="MPZ149" s="1"/>
      <c r="MQA149" s="1"/>
      <c r="MQB149" s="1"/>
      <c r="MQC149" s="1"/>
      <c r="MQD149" s="1"/>
      <c r="MQE149" s="1"/>
      <c r="MQF149" s="1"/>
      <c r="MQG149" s="1"/>
      <c r="MQH149" s="1"/>
      <c r="MQI149" s="1"/>
      <c r="MQJ149" s="1"/>
      <c r="MQK149" s="1"/>
      <c r="MQL149" s="1"/>
      <c r="MQM149" s="1"/>
      <c r="MQN149" s="1"/>
      <c r="MQO149" s="1"/>
      <c r="MQP149" s="1"/>
      <c r="MQQ149" s="1"/>
      <c r="MQR149" s="1"/>
      <c r="MQS149" s="1"/>
      <c r="MQT149" s="1"/>
      <c r="MQU149" s="1"/>
      <c r="MQV149" s="1"/>
      <c r="MQW149" s="1"/>
      <c r="MQX149" s="1"/>
      <c r="MQY149" s="1"/>
      <c r="MQZ149" s="1"/>
      <c r="MRA149" s="1"/>
      <c r="MRB149" s="1"/>
      <c r="MRC149" s="1"/>
      <c r="MRD149" s="1"/>
      <c r="MRE149" s="1"/>
      <c r="MRF149" s="1"/>
      <c r="MRG149" s="1"/>
      <c r="MRH149" s="1"/>
      <c r="MRI149" s="1"/>
      <c r="MRJ149" s="1"/>
      <c r="MRK149" s="1"/>
      <c r="MRL149" s="1"/>
      <c r="MRM149" s="1"/>
      <c r="MRN149" s="1"/>
      <c r="MRO149" s="1"/>
      <c r="MRP149" s="1"/>
      <c r="MRQ149" s="1"/>
      <c r="MRR149" s="1"/>
      <c r="MRS149" s="1"/>
      <c r="MRT149" s="1"/>
      <c r="MRU149" s="1"/>
      <c r="MRV149" s="1"/>
      <c r="MRW149" s="1"/>
      <c r="MRX149" s="1"/>
      <c r="MRY149" s="1"/>
      <c r="MRZ149" s="1"/>
      <c r="MSA149" s="1"/>
      <c r="MSB149" s="1"/>
      <c r="MSC149" s="1"/>
      <c r="MSD149" s="1"/>
      <c r="MSE149" s="1"/>
      <c r="MSF149" s="1"/>
      <c r="MSG149" s="1"/>
      <c r="MSH149" s="1"/>
      <c r="MSI149" s="1"/>
      <c r="MSJ149" s="1"/>
      <c r="MSK149" s="1"/>
      <c r="MSL149" s="1"/>
      <c r="MSM149" s="1"/>
      <c r="MSN149" s="1"/>
      <c r="MSO149" s="1"/>
      <c r="MSP149" s="1"/>
      <c r="MSQ149" s="1"/>
      <c r="MSR149" s="1"/>
      <c r="MSS149" s="1"/>
      <c r="MST149" s="1"/>
      <c r="MSU149" s="1"/>
      <c r="MSV149" s="1"/>
      <c r="MSW149" s="1"/>
      <c r="MSX149" s="1"/>
      <c r="MSY149" s="1"/>
      <c r="MSZ149" s="1"/>
      <c r="MTA149" s="1"/>
      <c r="MTB149" s="1"/>
      <c r="MTC149" s="1"/>
      <c r="MTD149" s="1"/>
      <c r="MTE149" s="1"/>
      <c r="MTF149" s="1"/>
      <c r="MTG149" s="1"/>
      <c r="MTH149" s="1"/>
      <c r="MTI149" s="1"/>
      <c r="MTJ149" s="1"/>
      <c r="MTK149" s="1"/>
      <c r="MTL149" s="1"/>
      <c r="MTM149" s="1"/>
      <c r="MTN149" s="1"/>
      <c r="MTO149" s="1"/>
      <c r="MTP149" s="1"/>
      <c r="MTQ149" s="1"/>
      <c r="MTR149" s="1"/>
      <c r="MTS149" s="1"/>
      <c r="MTT149" s="1"/>
      <c r="MTU149" s="1"/>
      <c r="MTV149" s="1"/>
      <c r="MTW149" s="1"/>
      <c r="MTX149" s="1"/>
      <c r="MTY149" s="1"/>
      <c r="MTZ149" s="1"/>
      <c r="MUA149" s="1"/>
      <c r="MUB149" s="1"/>
      <c r="MUC149" s="1"/>
      <c r="MUD149" s="1"/>
      <c r="MUE149" s="1"/>
      <c r="MUF149" s="1"/>
      <c r="MUG149" s="1"/>
      <c r="MUH149" s="1"/>
      <c r="MUI149" s="1"/>
      <c r="MUJ149" s="1"/>
      <c r="MUK149" s="1"/>
      <c r="MUL149" s="1"/>
      <c r="MUM149" s="1"/>
      <c r="MUN149" s="1"/>
      <c r="MUO149" s="1"/>
      <c r="MUP149" s="1"/>
      <c r="MUQ149" s="1"/>
      <c r="MUR149" s="1"/>
      <c r="MUS149" s="1"/>
      <c r="MUT149" s="1"/>
      <c r="MUU149" s="1"/>
      <c r="MUV149" s="1"/>
      <c r="MUW149" s="1"/>
      <c r="MUX149" s="1"/>
      <c r="MUY149" s="1"/>
      <c r="MUZ149" s="1"/>
      <c r="MVA149" s="1"/>
      <c r="MVB149" s="1"/>
      <c r="MVC149" s="1"/>
      <c r="MVD149" s="1"/>
      <c r="MVE149" s="1"/>
      <c r="MVF149" s="1"/>
      <c r="MVG149" s="1"/>
      <c r="MVH149" s="1"/>
      <c r="MVI149" s="1"/>
      <c r="MVJ149" s="1"/>
      <c r="MVK149" s="1"/>
      <c r="MVL149" s="1"/>
      <c r="MVM149" s="1"/>
      <c r="MVN149" s="1"/>
      <c r="MVO149" s="1"/>
      <c r="MVP149" s="1"/>
      <c r="MVQ149" s="1"/>
      <c r="MVR149" s="1"/>
      <c r="MVS149" s="1"/>
      <c r="MVT149" s="1"/>
      <c r="MVU149" s="1"/>
      <c r="MVV149" s="1"/>
      <c r="MVW149" s="1"/>
      <c r="MVX149" s="1"/>
      <c r="MVY149" s="1"/>
      <c r="MVZ149" s="1"/>
      <c r="MWA149" s="1"/>
      <c r="MWB149" s="1"/>
      <c r="MWC149" s="1"/>
      <c r="MWD149" s="1"/>
      <c r="MWE149" s="1"/>
      <c r="MWF149" s="1"/>
      <c r="MWG149" s="1"/>
      <c r="MWH149" s="1"/>
      <c r="MWI149" s="1"/>
      <c r="MWJ149" s="1"/>
      <c r="MWK149" s="1"/>
      <c r="MWL149" s="1"/>
      <c r="MWM149" s="1"/>
      <c r="MWN149" s="1"/>
      <c r="MWO149" s="1"/>
      <c r="MWP149" s="1"/>
      <c r="MWQ149" s="1"/>
      <c r="MWR149" s="1"/>
      <c r="MWS149" s="1"/>
      <c r="MWT149" s="1"/>
      <c r="MWU149" s="1"/>
      <c r="MWV149" s="1"/>
      <c r="MWW149" s="1"/>
      <c r="MWX149" s="1"/>
      <c r="MWY149" s="1"/>
      <c r="MWZ149" s="1"/>
      <c r="MXA149" s="1"/>
      <c r="MXB149" s="1"/>
      <c r="MXC149" s="1"/>
      <c r="MXD149" s="1"/>
      <c r="MXE149" s="1"/>
      <c r="MXF149" s="1"/>
      <c r="MXG149" s="1"/>
      <c r="MXH149" s="1"/>
      <c r="MXI149" s="1"/>
      <c r="MXJ149" s="1"/>
      <c r="MXK149" s="1"/>
      <c r="MXL149" s="1"/>
      <c r="MXM149" s="1"/>
      <c r="MXN149" s="1"/>
      <c r="MXO149" s="1"/>
      <c r="MXP149" s="1"/>
      <c r="MXQ149" s="1"/>
      <c r="MXR149" s="1"/>
      <c r="MXS149" s="1"/>
      <c r="MXT149" s="1"/>
      <c r="MXU149" s="1"/>
      <c r="MXV149" s="1"/>
      <c r="MXW149" s="1"/>
      <c r="MXX149" s="1"/>
      <c r="MXY149" s="1"/>
      <c r="MXZ149" s="1"/>
      <c r="MYA149" s="1"/>
      <c r="MYB149" s="1"/>
      <c r="MYC149" s="1"/>
      <c r="MYD149" s="1"/>
      <c r="MYE149" s="1"/>
      <c r="MYF149" s="1"/>
      <c r="MYG149" s="1"/>
      <c r="MYH149" s="1"/>
      <c r="MYI149" s="1"/>
      <c r="MYJ149" s="1"/>
      <c r="MYK149" s="1"/>
      <c r="MYL149" s="1"/>
      <c r="MYM149" s="1"/>
      <c r="MYN149" s="1"/>
      <c r="MYO149" s="1"/>
      <c r="MYP149" s="1"/>
      <c r="MYQ149" s="1"/>
      <c r="MYR149" s="1"/>
      <c r="MYS149" s="1"/>
      <c r="MYT149" s="1"/>
      <c r="MYU149" s="1"/>
      <c r="MYV149" s="1"/>
      <c r="MYW149" s="1"/>
      <c r="MYX149" s="1"/>
      <c r="MYY149" s="1"/>
      <c r="MYZ149" s="1"/>
      <c r="MZA149" s="1"/>
      <c r="MZB149" s="1"/>
      <c r="MZC149" s="1"/>
      <c r="MZD149" s="1"/>
      <c r="MZE149" s="1"/>
      <c r="MZF149" s="1"/>
      <c r="MZG149" s="1"/>
      <c r="MZH149" s="1"/>
      <c r="MZI149" s="1"/>
      <c r="MZJ149" s="1"/>
      <c r="MZK149" s="1"/>
      <c r="MZL149" s="1"/>
      <c r="MZM149" s="1"/>
      <c r="MZN149" s="1"/>
      <c r="MZO149" s="1"/>
      <c r="MZP149" s="1"/>
      <c r="MZQ149" s="1"/>
      <c r="MZR149" s="1"/>
      <c r="MZS149" s="1"/>
      <c r="MZT149" s="1"/>
      <c r="MZU149" s="1"/>
      <c r="MZV149" s="1"/>
      <c r="MZW149" s="1"/>
      <c r="MZX149" s="1"/>
      <c r="MZY149" s="1"/>
      <c r="MZZ149" s="1"/>
      <c r="NAA149" s="1"/>
      <c r="NAB149" s="1"/>
      <c r="NAC149" s="1"/>
      <c r="NAD149" s="1"/>
      <c r="NAE149" s="1"/>
      <c r="NAF149" s="1"/>
      <c r="NAG149" s="1"/>
      <c r="NAH149" s="1"/>
      <c r="NAI149" s="1"/>
      <c r="NAJ149" s="1"/>
      <c r="NAK149" s="1"/>
      <c r="NAL149" s="1"/>
      <c r="NAM149" s="1"/>
      <c r="NAN149" s="1"/>
      <c r="NAO149" s="1"/>
      <c r="NAP149" s="1"/>
      <c r="NAQ149" s="1"/>
      <c r="NAR149" s="1"/>
      <c r="NAS149" s="1"/>
      <c r="NAT149" s="1"/>
      <c r="NAU149" s="1"/>
      <c r="NAV149" s="1"/>
      <c r="NAW149" s="1"/>
      <c r="NAX149" s="1"/>
      <c r="NAY149" s="1"/>
      <c r="NAZ149" s="1"/>
      <c r="NBA149" s="1"/>
      <c r="NBB149" s="1"/>
      <c r="NBC149" s="1"/>
      <c r="NBD149" s="1"/>
      <c r="NBE149" s="1"/>
      <c r="NBF149" s="1"/>
      <c r="NBG149" s="1"/>
      <c r="NBH149" s="1"/>
      <c r="NBI149" s="1"/>
      <c r="NBJ149" s="1"/>
      <c r="NBK149" s="1"/>
      <c r="NBL149" s="1"/>
      <c r="NBM149" s="1"/>
      <c r="NBN149" s="1"/>
      <c r="NBO149" s="1"/>
      <c r="NBP149" s="1"/>
      <c r="NBQ149" s="1"/>
      <c r="NBR149" s="1"/>
      <c r="NBS149" s="1"/>
      <c r="NBT149" s="1"/>
      <c r="NBU149" s="1"/>
      <c r="NBV149" s="1"/>
      <c r="NBW149" s="1"/>
      <c r="NBX149" s="1"/>
      <c r="NBY149" s="1"/>
      <c r="NBZ149" s="1"/>
      <c r="NCA149" s="1"/>
      <c r="NCB149" s="1"/>
      <c r="NCC149" s="1"/>
      <c r="NCD149" s="1"/>
      <c r="NCE149" s="1"/>
      <c r="NCF149" s="1"/>
      <c r="NCG149" s="1"/>
      <c r="NCH149" s="1"/>
      <c r="NCI149" s="1"/>
      <c r="NCJ149" s="1"/>
      <c r="NCK149" s="1"/>
      <c r="NCL149" s="1"/>
      <c r="NCM149" s="1"/>
      <c r="NCN149" s="1"/>
      <c r="NCO149" s="1"/>
      <c r="NCP149" s="1"/>
      <c r="NCQ149" s="1"/>
      <c r="NCR149" s="1"/>
      <c r="NCS149" s="1"/>
      <c r="NCT149" s="1"/>
      <c r="NCU149" s="1"/>
      <c r="NCV149" s="1"/>
      <c r="NCW149" s="1"/>
      <c r="NCX149" s="1"/>
      <c r="NCY149" s="1"/>
      <c r="NCZ149" s="1"/>
      <c r="NDA149" s="1"/>
      <c r="NDB149" s="1"/>
      <c r="NDC149" s="1"/>
      <c r="NDD149" s="1"/>
      <c r="NDE149" s="1"/>
      <c r="NDF149" s="1"/>
      <c r="NDG149" s="1"/>
      <c r="NDH149" s="1"/>
      <c r="NDI149" s="1"/>
      <c r="NDJ149" s="1"/>
      <c r="NDK149" s="1"/>
      <c r="NDL149" s="1"/>
      <c r="NDM149" s="1"/>
      <c r="NDN149" s="1"/>
      <c r="NDO149" s="1"/>
      <c r="NDP149" s="1"/>
      <c r="NDQ149" s="1"/>
      <c r="NDR149" s="1"/>
      <c r="NDS149" s="1"/>
      <c r="NDT149" s="1"/>
      <c r="NDU149" s="1"/>
      <c r="NDV149" s="1"/>
      <c r="NDW149" s="1"/>
      <c r="NDX149" s="1"/>
      <c r="NDY149" s="1"/>
      <c r="NDZ149" s="1"/>
      <c r="NEA149" s="1"/>
      <c r="NEB149" s="1"/>
      <c r="NEC149" s="1"/>
      <c r="NED149" s="1"/>
      <c r="NEE149" s="1"/>
      <c r="NEF149" s="1"/>
      <c r="NEG149" s="1"/>
      <c r="NEH149" s="1"/>
      <c r="NEI149" s="1"/>
      <c r="NEJ149" s="1"/>
      <c r="NEK149" s="1"/>
      <c r="NEL149" s="1"/>
      <c r="NEM149" s="1"/>
      <c r="NEN149" s="1"/>
      <c r="NEO149" s="1"/>
      <c r="NEP149" s="1"/>
      <c r="NEQ149" s="1"/>
      <c r="NER149" s="1"/>
      <c r="NES149" s="1"/>
      <c r="NET149" s="1"/>
      <c r="NEU149" s="1"/>
      <c r="NEV149" s="1"/>
      <c r="NEW149" s="1"/>
      <c r="NEX149" s="1"/>
      <c r="NEY149" s="1"/>
      <c r="NEZ149" s="1"/>
      <c r="NFA149" s="1"/>
      <c r="NFB149" s="1"/>
      <c r="NFC149" s="1"/>
      <c r="NFD149" s="1"/>
      <c r="NFE149" s="1"/>
      <c r="NFF149" s="1"/>
      <c r="NFG149" s="1"/>
      <c r="NFH149" s="1"/>
      <c r="NFI149" s="1"/>
      <c r="NFJ149" s="1"/>
      <c r="NFK149" s="1"/>
      <c r="NFL149" s="1"/>
      <c r="NFM149" s="1"/>
      <c r="NFN149" s="1"/>
      <c r="NFO149" s="1"/>
      <c r="NFP149" s="1"/>
      <c r="NFQ149" s="1"/>
      <c r="NFR149" s="1"/>
      <c r="NFS149" s="1"/>
      <c r="NFT149" s="1"/>
      <c r="NFU149" s="1"/>
      <c r="NFV149" s="1"/>
      <c r="NFW149" s="1"/>
      <c r="NFX149" s="1"/>
      <c r="NFY149" s="1"/>
      <c r="NFZ149" s="1"/>
      <c r="NGA149" s="1"/>
      <c r="NGB149" s="1"/>
      <c r="NGC149" s="1"/>
      <c r="NGD149" s="1"/>
      <c r="NGE149" s="1"/>
      <c r="NGF149" s="1"/>
      <c r="NGG149" s="1"/>
      <c r="NGH149" s="1"/>
      <c r="NGI149" s="1"/>
      <c r="NGJ149" s="1"/>
      <c r="NGK149" s="1"/>
      <c r="NGL149" s="1"/>
      <c r="NGM149" s="1"/>
      <c r="NGN149" s="1"/>
      <c r="NGO149" s="1"/>
      <c r="NGP149" s="1"/>
      <c r="NGQ149" s="1"/>
      <c r="NGR149" s="1"/>
      <c r="NGS149" s="1"/>
      <c r="NGT149" s="1"/>
      <c r="NGU149" s="1"/>
      <c r="NGV149" s="1"/>
      <c r="NGW149" s="1"/>
      <c r="NGX149" s="1"/>
      <c r="NGY149" s="1"/>
      <c r="NGZ149" s="1"/>
      <c r="NHA149" s="1"/>
      <c r="NHB149" s="1"/>
      <c r="NHC149" s="1"/>
      <c r="NHD149" s="1"/>
      <c r="NHE149" s="1"/>
      <c r="NHF149" s="1"/>
      <c r="NHG149" s="1"/>
      <c r="NHH149" s="1"/>
      <c r="NHI149" s="1"/>
      <c r="NHJ149" s="1"/>
      <c r="NHK149" s="1"/>
      <c r="NHL149" s="1"/>
      <c r="NHM149" s="1"/>
      <c r="NHN149" s="1"/>
      <c r="NHO149" s="1"/>
      <c r="NHP149" s="1"/>
      <c r="NHQ149" s="1"/>
      <c r="NHR149" s="1"/>
      <c r="NHS149" s="1"/>
      <c r="NHT149" s="1"/>
      <c r="NHU149" s="1"/>
      <c r="NHV149" s="1"/>
      <c r="NHW149" s="1"/>
      <c r="NHX149" s="1"/>
      <c r="NHY149" s="1"/>
      <c r="NHZ149" s="1"/>
      <c r="NIA149" s="1"/>
      <c r="NIB149" s="1"/>
      <c r="NIC149" s="1"/>
      <c r="NID149" s="1"/>
      <c r="NIE149" s="1"/>
      <c r="NIF149" s="1"/>
      <c r="NIG149" s="1"/>
      <c r="NIH149" s="1"/>
      <c r="NII149" s="1"/>
      <c r="NIJ149" s="1"/>
      <c r="NIK149" s="1"/>
      <c r="NIL149" s="1"/>
      <c r="NIM149" s="1"/>
      <c r="NIN149" s="1"/>
      <c r="NIO149" s="1"/>
      <c r="NIP149" s="1"/>
      <c r="NIQ149" s="1"/>
      <c r="NIR149" s="1"/>
      <c r="NIS149" s="1"/>
      <c r="NIT149" s="1"/>
      <c r="NIU149" s="1"/>
      <c r="NIV149" s="1"/>
      <c r="NIW149" s="1"/>
      <c r="NIX149" s="1"/>
      <c r="NIY149" s="1"/>
      <c r="NIZ149" s="1"/>
      <c r="NJA149" s="1"/>
      <c r="NJB149" s="1"/>
      <c r="NJC149" s="1"/>
      <c r="NJD149" s="1"/>
      <c r="NJE149" s="1"/>
      <c r="NJF149" s="1"/>
      <c r="NJG149" s="1"/>
      <c r="NJH149" s="1"/>
      <c r="NJI149" s="1"/>
      <c r="NJJ149" s="1"/>
      <c r="NJK149" s="1"/>
      <c r="NJL149" s="1"/>
      <c r="NJM149" s="1"/>
      <c r="NJN149" s="1"/>
      <c r="NJO149" s="1"/>
      <c r="NJP149" s="1"/>
      <c r="NJQ149" s="1"/>
      <c r="NJR149" s="1"/>
      <c r="NJS149" s="1"/>
      <c r="NJT149" s="1"/>
      <c r="NJU149" s="1"/>
      <c r="NJV149" s="1"/>
      <c r="NJW149" s="1"/>
      <c r="NJX149" s="1"/>
      <c r="NJY149" s="1"/>
      <c r="NJZ149" s="1"/>
      <c r="NKA149" s="1"/>
      <c r="NKB149" s="1"/>
      <c r="NKC149" s="1"/>
      <c r="NKD149" s="1"/>
      <c r="NKE149" s="1"/>
      <c r="NKF149" s="1"/>
      <c r="NKG149" s="1"/>
      <c r="NKH149" s="1"/>
      <c r="NKI149" s="1"/>
      <c r="NKJ149" s="1"/>
      <c r="NKK149" s="1"/>
      <c r="NKL149" s="1"/>
      <c r="NKM149" s="1"/>
      <c r="NKN149" s="1"/>
      <c r="NKO149" s="1"/>
      <c r="NKP149" s="1"/>
      <c r="NKQ149" s="1"/>
      <c r="NKR149" s="1"/>
      <c r="NKS149" s="1"/>
      <c r="NKT149" s="1"/>
      <c r="NKU149" s="1"/>
      <c r="NKV149" s="1"/>
      <c r="NKW149" s="1"/>
      <c r="NKX149" s="1"/>
      <c r="NKY149" s="1"/>
      <c r="NKZ149" s="1"/>
      <c r="NLA149" s="1"/>
      <c r="NLB149" s="1"/>
      <c r="NLC149" s="1"/>
      <c r="NLD149" s="1"/>
      <c r="NLE149" s="1"/>
      <c r="NLF149" s="1"/>
      <c r="NLG149" s="1"/>
      <c r="NLH149" s="1"/>
      <c r="NLI149" s="1"/>
      <c r="NLJ149" s="1"/>
      <c r="NLK149" s="1"/>
      <c r="NLL149" s="1"/>
      <c r="NLM149" s="1"/>
      <c r="NLN149" s="1"/>
      <c r="NLO149" s="1"/>
      <c r="NLP149" s="1"/>
      <c r="NLQ149" s="1"/>
      <c r="NLR149" s="1"/>
      <c r="NLS149" s="1"/>
      <c r="NLT149" s="1"/>
      <c r="NLU149" s="1"/>
      <c r="NLV149" s="1"/>
      <c r="NLW149" s="1"/>
      <c r="NLX149" s="1"/>
      <c r="NLY149" s="1"/>
      <c r="NLZ149" s="1"/>
      <c r="NMA149" s="1"/>
      <c r="NMB149" s="1"/>
      <c r="NMC149" s="1"/>
      <c r="NMD149" s="1"/>
      <c r="NME149" s="1"/>
      <c r="NMF149" s="1"/>
      <c r="NMG149" s="1"/>
      <c r="NMH149" s="1"/>
      <c r="NMI149" s="1"/>
      <c r="NMJ149" s="1"/>
      <c r="NMK149" s="1"/>
      <c r="NML149" s="1"/>
      <c r="NMM149" s="1"/>
      <c r="NMN149" s="1"/>
      <c r="NMO149" s="1"/>
      <c r="NMP149" s="1"/>
      <c r="NMQ149" s="1"/>
      <c r="NMR149" s="1"/>
      <c r="NMS149" s="1"/>
      <c r="NMT149" s="1"/>
      <c r="NMU149" s="1"/>
      <c r="NMV149" s="1"/>
      <c r="NMW149" s="1"/>
      <c r="NMX149" s="1"/>
      <c r="NMY149" s="1"/>
      <c r="NMZ149" s="1"/>
      <c r="NNA149" s="1"/>
      <c r="NNB149" s="1"/>
      <c r="NNC149" s="1"/>
      <c r="NND149" s="1"/>
      <c r="NNE149" s="1"/>
      <c r="NNF149" s="1"/>
      <c r="NNG149" s="1"/>
      <c r="NNH149" s="1"/>
      <c r="NNI149" s="1"/>
      <c r="NNJ149" s="1"/>
      <c r="NNK149" s="1"/>
      <c r="NNL149" s="1"/>
      <c r="NNM149" s="1"/>
      <c r="NNN149" s="1"/>
      <c r="NNO149" s="1"/>
      <c r="NNP149" s="1"/>
      <c r="NNQ149" s="1"/>
      <c r="NNR149" s="1"/>
      <c r="NNS149" s="1"/>
      <c r="NNT149" s="1"/>
      <c r="NNU149" s="1"/>
      <c r="NNV149" s="1"/>
      <c r="NNW149" s="1"/>
      <c r="NNX149" s="1"/>
      <c r="NNY149" s="1"/>
      <c r="NNZ149" s="1"/>
      <c r="NOA149" s="1"/>
      <c r="NOB149" s="1"/>
      <c r="NOC149" s="1"/>
      <c r="NOD149" s="1"/>
      <c r="NOE149" s="1"/>
      <c r="NOF149" s="1"/>
      <c r="NOG149" s="1"/>
      <c r="NOH149" s="1"/>
      <c r="NOI149" s="1"/>
      <c r="NOJ149" s="1"/>
      <c r="NOK149" s="1"/>
      <c r="NOL149" s="1"/>
      <c r="NOM149" s="1"/>
      <c r="NON149" s="1"/>
      <c r="NOO149" s="1"/>
      <c r="NOP149" s="1"/>
      <c r="NOQ149" s="1"/>
      <c r="NOR149" s="1"/>
      <c r="NOS149" s="1"/>
      <c r="NOT149" s="1"/>
      <c r="NOU149" s="1"/>
      <c r="NOV149" s="1"/>
      <c r="NOW149" s="1"/>
      <c r="NOX149" s="1"/>
      <c r="NOY149" s="1"/>
      <c r="NOZ149" s="1"/>
      <c r="NPA149" s="1"/>
      <c r="NPB149" s="1"/>
      <c r="NPC149" s="1"/>
      <c r="NPD149" s="1"/>
      <c r="NPE149" s="1"/>
      <c r="NPF149" s="1"/>
      <c r="NPG149" s="1"/>
      <c r="NPH149" s="1"/>
      <c r="NPI149" s="1"/>
      <c r="NPJ149" s="1"/>
      <c r="NPK149" s="1"/>
      <c r="NPL149" s="1"/>
      <c r="NPM149" s="1"/>
      <c r="NPN149" s="1"/>
      <c r="NPO149" s="1"/>
      <c r="NPP149" s="1"/>
      <c r="NPQ149" s="1"/>
      <c r="NPR149" s="1"/>
      <c r="NPS149" s="1"/>
      <c r="NPT149" s="1"/>
      <c r="NPU149" s="1"/>
      <c r="NPV149" s="1"/>
      <c r="NPW149" s="1"/>
      <c r="NPX149" s="1"/>
      <c r="NPY149" s="1"/>
      <c r="NPZ149" s="1"/>
      <c r="NQA149" s="1"/>
      <c r="NQB149" s="1"/>
      <c r="NQC149" s="1"/>
      <c r="NQD149" s="1"/>
      <c r="NQE149" s="1"/>
      <c r="NQF149" s="1"/>
      <c r="NQG149" s="1"/>
      <c r="NQH149" s="1"/>
      <c r="NQI149" s="1"/>
      <c r="NQJ149" s="1"/>
      <c r="NQK149" s="1"/>
      <c r="NQL149" s="1"/>
      <c r="NQM149" s="1"/>
      <c r="NQN149" s="1"/>
      <c r="NQO149" s="1"/>
      <c r="NQP149" s="1"/>
      <c r="NQQ149" s="1"/>
      <c r="NQR149" s="1"/>
      <c r="NQS149" s="1"/>
      <c r="NQT149" s="1"/>
      <c r="NQU149" s="1"/>
      <c r="NQV149" s="1"/>
      <c r="NQW149" s="1"/>
      <c r="NQX149" s="1"/>
      <c r="NQY149" s="1"/>
      <c r="NQZ149" s="1"/>
      <c r="NRA149" s="1"/>
      <c r="NRB149" s="1"/>
      <c r="NRC149" s="1"/>
      <c r="NRD149" s="1"/>
      <c r="NRE149" s="1"/>
      <c r="NRF149" s="1"/>
      <c r="NRG149" s="1"/>
      <c r="NRH149" s="1"/>
      <c r="NRI149" s="1"/>
      <c r="NRJ149" s="1"/>
      <c r="NRK149" s="1"/>
      <c r="NRL149" s="1"/>
      <c r="NRM149" s="1"/>
      <c r="NRN149" s="1"/>
      <c r="NRO149" s="1"/>
      <c r="NRP149" s="1"/>
      <c r="NRQ149" s="1"/>
      <c r="NRR149" s="1"/>
      <c r="NRS149" s="1"/>
      <c r="NRT149" s="1"/>
      <c r="NRU149" s="1"/>
      <c r="NRV149" s="1"/>
      <c r="NRW149" s="1"/>
      <c r="NRX149" s="1"/>
      <c r="NRY149" s="1"/>
      <c r="NRZ149" s="1"/>
      <c r="NSA149" s="1"/>
      <c r="NSB149" s="1"/>
      <c r="NSC149" s="1"/>
      <c r="NSD149" s="1"/>
      <c r="NSE149" s="1"/>
      <c r="NSF149" s="1"/>
      <c r="NSG149" s="1"/>
      <c r="NSH149" s="1"/>
      <c r="NSI149" s="1"/>
      <c r="NSJ149" s="1"/>
      <c r="NSK149" s="1"/>
      <c r="NSL149" s="1"/>
      <c r="NSM149" s="1"/>
      <c r="NSN149" s="1"/>
      <c r="NSO149" s="1"/>
      <c r="NSP149" s="1"/>
      <c r="NSQ149" s="1"/>
      <c r="NSR149" s="1"/>
      <c r="NSS149" s="1"/>
      <c r="NST149" s="1"/>
      <c r="NSU149" s="1"/>
      <c r="NSV149" s="1"/>
      <c r="NSW149" s="1"/>
      <c r="NSX149" s="1"/>
      <c r="NSY149" s="1"/>
      <c r="NSZ149" s="1"/>
      <c r="NTA149" s="1"/>
      <c r="NTB149" s="1"/>
      <c r="NTC149" s="1"/>
      <c r="NTD149" s="1"/>
      <c r="NTE149" s="1"/>
      <c r="NTF149" s="1"/>
      <c r="NTG149" s="1"/>
      <c r="NTH149" s="1"/>
      <c r="NTI149" s="1"/>
      <c r="NTJ149" s="1"/>
      <c r="NTK149" s="1"/>
      <c r="NTL149" s="1"/>
      <c r="NTM149" s="1"/>
      <c r="NTN149" s="1"/>
      <c r="NTO149" s="1"/>
      <c r="NTP149" s="1"/>
      <c r="NTQ149" s="1"/>
      <c r="NTR149" s="1"/>
      <c r="NTS149" s="1"/>
      <c r="NTT149" s="1"/>
      <c r="NTU149" s="1"/>
      <c r="NTV149" s="1"/>
      <c r="NTW149" s="1"/>
      <c r="NTX149" s="1"/>
      <c r="NTY149" s="1"/>
      <c r="NTZ149" s="1"/>
      <c r="NUA149" s="1"/>
      <c r="NUB149" s="1"/>
      <c r="NUC149" s="1"/>
      <c r="NUD149" s="1"/>
      <c r="NUE149" s="1"/>
      <c r="NUF149" s="1"/>
      <c r="NUG149" s="1"/>
      <c r="NUH149" s="1"/>
      <c r="NUI149" s="1"/>
      <c r="NUJ149" s="1"/>
      <c r="NUK149" s="1"/>
      <c r="NUL149" s="1"/>
      <c r="NUM149" s="1"/>
      <c r="NUN149" s="1"/>
      <c r="NUO149" s="1"/>
      <c r="NUP149" s="1"/>
      <c r="NUQ149" s="1"/>
      <c r="NUR149" s="1"/>
      <c r="NUS149" s="1"/>
      <c r="NUT149" s="1"/>
      <c r="NUU149" s="1"/>
      <c r="NUV149" s="1"/>
      <c r="NUW149" s="1"/>
      <c r="NUX149" s="1"/>
      <c r="NUY149" s="1"/>
      <c r="NUZ149" s="1"/>
      <c r="NVA149" s="1"/>
      <c r="NVB149" s="1"/>
      <c r="NVC149" s="1"/>
      <c r="NVD149" s="1"/>
      <c r="NVE149" s="1"/>
      <c r="NVF149" s="1"/>
      <c r="NVG149" s="1"/>
      <c r="NVH149" s="1"/>
      <c r="NVI149" s="1"/>
      <c r="NVJ149" s="1"/>
      <c r="NVK149" s="1"/>
      <c r="NVL149" s="1"/>
      <c r="NVM149" s="1"/>
      <c r="NVN149" s="1"/>
      <c r="NVO149" s="1"/>
      <c r="NVP149" s="1"/>
      <c r="NVQ149" s="1"/>
      <c r="NVR149" s="1"/>
      <c r="NVS149" s="1"/>
      <c r="NVT149" s="1"/>
      <c r="NVU149" s="1"/>
      <c r="NVV149" s="1"/>
      <c r="NVW149" s="1"/>
      <c r="NVX149" s="1"/>
      <c r="NVY149" s="1"/>
      <c r="NVZ149" s="1"/>
      <c r="NWA149" s="1"/>
      <c r="NWB149" s="1"/>
      <c r="NWC149" s="1"/>
      <c r="NWD149" s="1"/>
      <c r="NWE149" s="1"/>
      <c r="NWF149" s="1"/>
      <c r="NWG149" s="1"/>
      <c r="NWH149" s="1"/>
      <c r="NWI149" s="1"/>
      <c r="NWJ149" s="1"/>
      <c r="NWK149" s="1"/>
      <c r="NWL149" s="1"/>
      <c r="NWM149" s="1"/>
      <c r="NWN149" s="1"/>
      <c r="NWO149" s="1"/>
      <c r="NWP149" s="1"/>
      <c r="NWQ149" s="1"/>
      <c r="NWR149" s="1"/>
      <c r="NWS149" s="1"/>
      <c r="NWT149" s="1"/>
      <c r="NWU149" s="1"/>
      <c r="NWV149" s="1"/>
      <c r="NWW149" s="1"/>
      <c r="NWX149" s="1"/>
      <c r="NWY149" s="1"/>
      <c r="NWZ149" s="1"/>
      <c r="NXA149" s="1"/>
      <c r="NXB149" s="1"/>
      <c r="NXC149" s="1"/>
      <c r="NXD149" s="1"/>
      <c r="NXE149" s="1"/>
      <c r="NXF149" s="1"/>
      <c r="NXG149" s="1"/>
      <c r="NXH149" s="1"/>
      <c r="NXI149" s="1"/>
      <c r="NXJ149" s="1"/>
      <c r="NXK149" s="1"/>
      <c r="NXL149" s="1"/>
      <c r="NXM149" s="1"/>
      <c r="NXN149" s="1"/>
      <c r="NXO149" s="1"/>
      <c r="NXP149" s="1"/>
      <c r="NXQ149" s="1"/>
      <c r="NXR149" s="1"/>
      <c r="NXS149" s="1"/>
      <c r="NXT149" s="1"/>
      <c r="NXU149" s="1"/>
      <c r="NXV149" s="1"/>
      <c r="NXW149" s="1"/>
      <c r="NXX149" s="1"/>
      <c r="NXY149" s="1"/>
      <c r="NXZ149" s="1"/>
      <c r="NYA149" s="1"/>
      <c r="NYB149" s="1"/>
      <c r="NYC149" s="1"/>
      <c r="NYD149" s="1"/>
      <c r="NYE149" s="1"/>
      <c r="NYF149" s="1"/>
      <c r="NYG149" s="1"/>
      <c r="NYH149" s="1"/>
      <c r="NYI149" s="1"/>
      <c r="NYJ149" s="1"/>
      <c r="NYK149" s="1"/>
      <c r="NYL149" s="1"/>
      <c r="NYM149" s="1"/>
      <c r="NYN149" s="1"/>
      <c r="NYO149" s="1"/>
      <c r="NYP149" s="1"/>
      <c r="NYQ149" s="1"/>
      <c r="NYR149" s="1"/>
      <c r="NYS149" s="1"/>
      <c r="NYT149" s="1"/>
      <c r="NYU149" s="1"/>
      <c r="NYV149" s="1"/>
      <c r="NYW149" s="1"/>
      <c r="NYX149" s="1"/>
      <c r="NYY149" s="1"/>
      <c r="NYZ149" s="1"/>
      <c r="NZA149" s="1"/>
      <c r="NZB149" s="1"/>
      <c r="NZC149" s="1"/>
      <c r="NZD149" s="1"/>
      <c r="NZE149" s="1"/>
      <c r="NZF149" s="1"/>
      <c r="NZG149" s="1"/>
      <c r="NZH149" s="1"/>
      <c r="NZI149" s="1"/>
      <c r="NZJ149" s="1"/>
      <c r="NZK149" s="1"/>
      <c r="NZL149" s="1"/>
      <c r="NZM149" s="1"/>
      <c r="NZN149" s="1"/>
      <c r="NZO149" s="1"/>
      <c r="NZP149" s="1"/>
      <c r="NZQ149" s="1"/>
      <c r="NZR149" s="1"/>
      <c r="NZS149" s="1"/>
      <c r="NZT149" s="1"/>
      <c r="NZU149" s="1"/>
      <c r="NZV149" s="1"/>
      <c r="NZW149" s="1"/>
      <c r="NZX149" s="1"/>
      <c r="NZY149" s="1"/>
      <c r="NZZ149" s="1"/>
      <c r="OAA149" s="1"/>
      <c r="OAB149" s="1"/>
      <c r="OAC149" s="1"/>
      <c r="OAD149" s="1"/>
      <c r="OAE149" s="1"/>
      <c r="OAF149" s="1"/>
      <c r="OAG149" s="1"/>
      <c r="OAH149" s="1"/>
      <c r="OAI149" s="1"/>
      <c r="OAJ149" s="1"/>
      <c r="OAK149" s="1"/>
      <c r="OAL149" s="1"/>
      <c r="OAM149" s="1"/>
      <c r="OAN149" s="1"/>
      <c r="OAO149" s="1"/>
      <c r="OAP149" s="1"/>
      <c r="OAQ149" s="1"/>
      <c r="OAR149" s="1"/>
      <c r="OAS149" s="1"/>
      <c r="OAT149" s="1"/>
      <c r="OAU149" s="1"/>
      <c r="OAV149" s="1"/>
      <c r="OAW149" s="1"/>
      <c r="OAX149" s="1"/>
      <c r="OAY149" s="1"/>
      <c r="OAZ149" s="1"/>
      <c r="OBA149" s="1"/>
      <c r="OBB149" s="1"/>
      <c r="OBC149" s="1"/>
      <c r="OBD149" s="1"/>
      <c r="OBE149" s="1"/>
      <c r="OBF149" s="1"/>
      <c r="OBG149" s="1"/>
      <c r="OBH149" s="1"/>
      <c r="OBI149" s="1"/>
      <c r="OBJ149" s="1"/>
      <c r="OBK149" s="1"/>
      <c r="OBL149" s="1"/>
      <c r="OBM149" s="1"/>
      <c r="OBN149" s="1"/>
      <c r="OBO149" s="1"/>
      <c r="OBP149" s="1"/>
      <c r="OBQ149" s="1"/>
      <c r="OBR149" s="1"/>
      <c r="OBS149" s="1"/>
      <c r="OBT149" s="1"/>
      <c r="OBU149" s="1"/>
      <c r="OBV149" s="1"/>
      <c r="OBW149" s="1"/>
      <c r="OBX149" s="1"/>
      <c r="OBY149" s="1"/>
      <c r="OBZ149" s="1"/>
      <c r="OCA149" s="1"/>
      <c r="OCB149" s="1"/>
      <c r="OCC149" s="1"/>
      <c r="OCD149" s="1"/>
      <c r="OCE149" s="1"/>
      <c r="OCF149" s="1"/>
      <c r="OCG149" s="1"/>
      <c r="OCH149" s="1"/>
      <c r="OCI149" s="1"/>
      <c r="OCJ149" s="1"/>
      <c r="OCK149" s="1"/>
      <c r="OCL149" s="1"/>
      <c r="OCM149" s="1"/>
      <c r="OCN149" s="1"/>
      <c r="OCO149" s="1"/>
      <c r="OCP149" s="1"/>
      <c r="OCQ149" s="1"/>
      <c r="OCR149" s="1"/>
      <c r="OCS149" s="1"/>
      <c r="OCT149" s="1"/>
      <c r="OCU149" s="1"/>
      <c r="OCV149" s="1"/>
      <c r="OCW149" s="1"/>
      <c r="OCX149" s="1"/>
      <c r="OCY149" s="1"/>
      <c r="OCZ149" s="1"/>
      <c r="ODA149" s="1"/>
      <c r="ODB149" s="1"/>
      <c r="ODC149" s="1"/>
      <c r="ODD149" s="1"/>
      <c r="ODE149" s="1"/>
      <c r="ODF149" s="1"/>
      <c r="ODG149" s="1"/>
      <c r="ODH149" s="1"/>
      <c r="ODI149" s="1"/>
      <c r="ODJ149" s="1"/>
      <c r="ODK149" s="1"/>
      <c r="ODL149" s="1"/>
      <c r="ODM149" s="1"/>
      <c r="ODN149" s="1"/>
      <c r="ODO149" s="1"/>
      <c r="ODP149" s="1"/>
      <c r="ODQ149" s="1"/>
      <c r="ODR149" s="1"/>
      <c r="ODS149" s="1"/>
      <c r="ODT149" s="1"/>
      <c r="ODU149" s="1"/>
      <c r="ODV149" s="1"/>
      <c r="ODW149" s="1"/>
      <c r="ODX149" s="1"/>
      <c r="ODY149" s="1"/>
      <c r="ODZ149" s="1"/>
      <c r="OEA149" s="1"/>
      <c r="OEB149" s="1"/>
      <c r="OEC149" s="1"/>
      <c r="OED149" s="1"/>
      <c r="OEE149" s="1"/>
      <c r="OEF149" s="1"/>
      <c r="OEG149" s="1"/>
      <c r="OEH149" s="1"/>
      <c r="OEI149" s="1"/>
      <c r="OEJ149" s="1"/>
      <c r="OEK149" s="1"/>
      <c r="OEL149" s="1"/>
      <c r="OEM149" s="1"/>
      <c r="OEN149" s="1"/>
      <c r="OEO149" s="1"/>
      <c r="OEP149" s="1"/>
      <c r="OEQ149" s="1"/>
      <c r="OER149" s="1"/>
      <c r="OES149" s="1"/>
      <c r="OET149" s="1"/>
      <c r="OEU149" s="1"/>
      <c r="OEV149" s="1"/>
      <c r="OEW149" s="1"/>
      <c r="OEX149" s="1"/>
      <c r="OEY149" s="1"/>
      <c r="OEZ149" s="1"/>
      <c r="OFA149" s="1"/>
      <c r="OFB149" s="1"/>
      <c r="OFC149" s="1"/>
      <c r="OFD149" s="1"/>
      <c r="OFE149" s="1"/>
      <c r="OFF149" s="1"/>
      <c r="OFG149" s="1"/>
      <c r="OFH149" s="1"/>
      <c r="OFI149" s="1"/>
      <c r="OFJ149" s="1"/>
      <c r="OFK149" s="1"/>
      <c r="OFL149" s="1"/>
      <c r="OFM149" s="1"/>
      <c r="OFN149" s="1"/>
      <c r="OFO149" s="1"/>
      <c r="OFP149" s="1"/>
      <c r="OFQ149" s="1"/>
      <c r="OFR149" s="1"/>
      <c r="OFS149" s="1"/>
      <c r="OFT149" s="1"/>
      <c r="OFU149" s="1"/>
      <c r="OFV149" s="1"/>
      <c r="OFW149" s="1"/>
      <c r="OFX149" s="1"/>
      <c r="OFY149" s="1"/>
      <c r="OFZ149" s="1"/>
      <c r="OGA149" s="1"/>
      <c r="OGB149" s="1"/>
      <c r="OGC149" s="1"/>
      <c r="OGD149" s="1"/>
      <c r="OGE149" s="1"/>
      <c r="OGF149" s="1"/>
      <c r="OGG149" s="1"/>
      <c r="OGH149" s="1"/>
      <c r="OGI149" s="1"/>
      <c r="OGJ149" s="1"/>
      <c r="OGK149" s="1"/>
      <c r="OGL149" s="1"/>
      <c r="OGM149" s="1"/>
      <c r="OGN149" s="1"/>
      <c r="OGO149" s="1"/>
      <c r="OGP149" s="1"/>
      <c r="OGQ149" s="1"/>
      <c r="OGR149" s="1"/>
      <c r="OGS149" s="1"/>
      <c r="OGT149" s="1"/>
      <c r="OGU149" s="1"/>
      <c r="OGV149" s="1"/>
      <c r="OGW149" s="1"/>
      <c r="OGX149" s="1"/>
      <c r="OGY149" s="1"/>
      <c r="OGZ149" s="1"/>
      <c r="OHA149" s="1"/>
      <c r="OHB149" s="1"/>
      <c r="OHC149" s="1"/>
      <c r="OHD149" s="1"/>
      <c r="OHE149" s="1"/>
      <c r="OHF149" s="1"/>
      <c r="OHG149" s="1"/>
      <c r="OHH149" s="1"/>
      <c r="OHI149" s="1"/>
      <c r="OHJ149" s="1"/>
      <c r="OHK149" s="1"/>
      <c r="OHL149" s="1"/>
      <c r="OHM149" s="1"/>
      <c r="OHN149" s="1"/>
      <c r="OHO149" s="1"/>
      <c r="OHP149" s="1"/>
      <c r="OHQ149" s="1"/>
      <c r="OHR149" s="1"/>
      <c r="OHS149" s="1"/>
      <c r="OHT149" s="1"/>
      <c r="OHU149" s="1"/>
      <c r="OHV149" s="1"/>
      <c r="OHW149" s="1"/>
      <c r="OHX149" s="1"/>
      <c r="OHY149" s="1"/>
      <c r="OHZ149" s="1"/>
      <c r="OIA149" s="1"/>
      <c r="OIB149" s="1"/>
      <c r="OIC149" s="1"/>
      <c r="OID149" s="1"/>
      <c r="OIE149" s="1"/>
      <c r="OIF149" s="1"/>
      <c r="OIG149" s="1"/>
      <c r="OIH149" s="1"/>
      <c r="OII149" s="1"/>
      <c r="OIJ149" s="1"/>
      <c r="OIK149" s="1"/>
      <c r="OIL149" s="1"/>
      <c r="OIM149" s="1"/>
      <c r="OIN149" s="1"/>
      <c r="OIO149" s="1"/>
      <c r="OIP149" s="1"/>
      <c r="OIQ149" s="1"/>
      <c r="OIR149" s="1"/>
      <c r="OIS149" s="1"/>
      <c r="OIT149" s="1"/>
      <c r="OIU149" s="1"/>
      <c r="OIV149" s="1"/>
      <c r="OIW149" s="1"/>
      <c r="OIX149" s="1"/>
      <c r="OIY149" s="1"/>
      <c r="OIZ149" s="1"/>
      <c r="OJA149" s="1"/>
      <c r="OJB149" s="1"/>
      <c r="OJC149" s="1"/>
      <c r="OJD149" s="1"/>
      <c r="OJE149" s="1"/>
      <c r="OJF149" s="1"/>
      <c r="OJG149" s="1"/>
      <c r="OJH149" s="1"/>
      <c r="OJI149" s="1"/>
      <c r="OJJ149" s="1"/>
      <c r="OJK149" s="1"/>
      <c r="OJL149" s="1"/>
      <c r="OJM149" s="1"/>
      <c r="OJN149" s="1"/>
      <c r="OJO149" s="1"/>
      <c r="OJP149" s="1"/>
      <c r="OJQ149" s="1"/>
      <c r="OJR149" s="1"/>
      <c r="OJS149" s="1"/>
      <c r="OJT149" s="1"/>
      <c r="OJU149" s="1"/>
      <c r="OJV149" s="1"/>
      <c r="OJW149" s="1"/>
      <c r="OJX149" s="1"/>
      <c r="OJY149" s="1"/>
      <c r="OJZ149" s="1"/>
      <c r="OKA149" s="1"/>
      <c r="OKB149" s="1"/>
      <c r="OKC149" s="1"/>
      <c r="OKD149" s="1"/>
      <c r="OKE149" s="1"/>
      <c r="OKF149" s="1"/>
      <c r="OKG149" s="1"/>
      <c r="OKH149" s="1"/>
      <c r="OKI149" s="1"/>
      <c r="OKJ149" s="1"/>
      <c r="OKK149" s="1"/>
      <c r="OKL149" s="1"/>
      <c r="OKM149" s="1"/>
      <c r="OKN149" s="1"/>
      <c r="OKO149" s="1"/>
      <c r="OKP149" s="1"/>
      <c r="OKQ149" s="1"/>
      <c r="OKR149" s="1"/>
      <c r="OKS149" s="1"/>
      <c r="OKT149" s="1"/>
      <c r="OKU149" s="1"/>
      <c r="OKV149" s="1"/>
      <c r="OKW149" s="1"/>
      <c r="OKX149" s="1"/>
      <c r="OKY149" s="1"/>
      <c r="OKZ149" s="1"/>
      <c r="OLA149" s="1"/>
      <c r="OLB149" s="1"/>
      <c r="OLC149" s="1"/>
      <c r="OLD149" s="1"/>
      <c r="OLE149" s="1"/>
      <c r="OLF149" s="1"/>
      <c r="OLG149" s="1"/>
      <c r="OLH149" s="1"/>
      <c r="OLI149" s="1"/>
      <c r="OLJ149" s="1"/>
      <c r="OLK149" s="1"/>
      <c r="OLL149" s="1"/>
      <c r="OLM149" s="1"/>
      <c r="OLN149" s="1"/>
      <c r="OLO149" s="1"/>
      <c r="OLP149" s="1"/>
      <c r="OLQ149" s="1"/>
      <c r="OLR149" s="1"/>
      <c r="OLS149" s="1"/>
      <c r="OLT149" s="1"/>
      <c r="OLU149" s="1"/>
      <c r="OLV149" s="1"/>
      <c r="OLW149" s="1"/>
      <c r="OLX149" s="1"/>
      <c r="OLY149" s="1"/>
      <c r="OLZ149" s="1"/>
      <c r="OMA149" s="1"/>
      <c r="OMB149" s="1"/>
      <c r="OMC149" s="1"/>
      <c r="OMD149" s="1"/>
      <c r="OME149" s="1"/>
      <c r="OMF149" s="1"/>
      <c r="OMG149" s="1"/>
      <c r="OMH149" s="1"/>
      <c r="OMI149" s="1"/>
      <c r="OMJ149" s="1"/>
      <c r="OMK149" s="1"/>
      <c r="OML149" s="1"/>
      <c r="OMM149" s="1"/>
      <c r="OMN149" s="1"/>
      <c r="OMO149" s="1"/>
      <c r="OMP149" s="1"/>
      <c r="OMQ149" s="1"/>
      <c r="OMR149" s="1"/>
      <c r="OMS149" s="1"/>
      <c r="OMT149" s="1"/>
      <c r="OMU149" s="1"/>
      <c r="OMV149" s="1"/>
      <c r="OMW149" s="1"/>
      <c r="OMX149" s="1"/>
      <c r="OMY149" s="1"/>
      <c r="OMZ149" s="1"/>
      <c r="ONA149" s="1"/>
      <c r="ONB149" s="1"/>
      <c r="ONC149" s="1"/>
      <c r="OND149" s="1"/>
      <c r="ONE149" s="1"/>
      <c r="ONF149" s="1"/>
      <c r="ONG149" s="1"/>
      <c r="ONH149" s="1"/>
      <c r="ONI149" s="1"/>
      <c r="ONJ149" s="1"/>
      <c r="ONK149" s="1"/>
      <c r="ONL149" s="1"/>
      <c r="ONM149" s="1"/>
      <c r="ONN149" s="1"/>
      <c r="ONO149" s="1"/>
      <c r="ONP149" s="1"/>
      <c r="ONQ149" s="1"/>
      <c r="ONR149" s="1"/>
      <c r="ONS149" s="1"/>
      <c r="ONT149" s="1"/>
      <c r="ONU149" s="1"/>
      <c r="ONV149" s="1"/>
      <c r="ONW149" s="1"/>
      <c r="ONX149" s="1"/>
      <c r="ONY149" s="1"/>
      <c r="ONZ149" s="1"/>
      <c r="OOA149" s="1"/>
      <c r="OOB149" s="1"/>
      <c r="OOC149" s="1"/>
      <c r="OOD149" s="1"/>
      <c r="OOE149" s="1"/>
      <c r="OOF149" s="1"/>
      <c r="OOG149" s="1"/>
      <c r="OOH149" s="1"/>
      <c r="OOI149" s="1"/>
      <c r="OOJ149" s="1"/>
      <c r="OOK149" s="1"/>
      <c r="OOL149" s="1"/>
      <c r="OOM149" s="1"/>
      <c r="OON149" s="1"/>
      <c r="OOO149" s="1"/>
      <c r="OOP149" s="1"/>
      <c r="OOQ149" s="1"/>
      <c r="OOR149" s="1"/>
      <c r="OOS149" s="1"/>
      <c r="OOT149" s="1"/>
      <c r="OOU149" s="1"/>
      <c r="OOV149" s="1"/>
      <c r="OOW149" s="1"/>
      <c r="OOX149" s="1"/>
      <c r="OOY149" s="1"/>
      <c r="OOZ149" s="1"/>
      <c r="OPA149" s="1"/>
      <c r="OPB149" s="1"/>
      <c r="OPC149" s="1"/>
      <c r="OPD149" s="1"/>
      <c r="OPE149" s="1"/>
      <c r="OPF149" s="1"/>
      <c r="OPG149" s="1"/>
      <c r="OPH149" s="1"/>
      <c r="OPI149" s="1"/>
      <c r="OPJ149" s="1"/>
      <c r="OPK149" s="1"/>
      <c r="OPL149" s="1"/>
      <c r="OPM149" s="1"/>
      <c r="OPN149" s="1"/>
      <c r="OPO149" s="1"/>
      <c r="OPP149" s="1"/>
      <c r="OPQ149" s="1"/>
      <c r="OPR149" s="1"/>
      <c r="OPS149" s="1"/>
      <c r="OPT149" s="1"/>
      <c r="OPU149" s="1"/>
      <c r="OPV149" s="1"/>
      <c r="OPW149" s="1"/>
      <c r="OPX149" s="1"/>
      <c r="OPY149" s="1"/>
      <c r="OPZ149" s="1"/>
      <c r="OQA149" s="1"/>
      <c r="OQB149" s="1"/>
      <c r="OQC149" s="1"/>
      <c r="OQD149" s="1"/>
      <c r="OQE149" s="1"/>
      <c r="OQF149" s="1"/>
      <c r="OQG149" s="1"/>
      <c r="OQH149" s="1"/>
      <c r="OQI149" s="1"/>
      <c r="OQJ149" s="1"/>
      <c r="OQK149" s="1"/>
      <c r="OQL149" s="1"/>
      <c r="OQM149" s="1"/>
      <c r="OQN149" s="1"/>
      <c r="OQO149" s="1"/>
      <c r="OQP149" s="1"/>
      <c r="OQQ149" s="1"/>
      <c r="OQR149" s="1"/>
      <c r="OQS149" s="1"/>
      <c r="OQT149" s="1"/>
      <c r="OQU149" s="1"/>
      <c r="OQV149" s="1"/>
      <c r="OQW149" s="1"/>
      <c r="OQX149" s="1"/>
      <c r="OQY149" s="1"/>
      <c r="OQZ149" s="1"/>
      <c r="ORA149" s="1"/>
      <c r="ORB149" s="1"/>
      <c r="ORC149" s="1"/>
      <c r="ORD149" s="1"/>
      <c r="ORE149" s="1"/>
      <c r="ORF149" s="1"/>
      <c r="ORG149" s="1"/>
      <c r="ORH149" s="1"/>
      <c r="ORI149" s="1"/>
      <c r="ORJ149" s="1"/>
      <c r="ORK149" s="1"/>
      <c r="ORL149" s="1"/>
      <c r="ORM149" s="1"/>
      <c r="ORN149" s="1"/>
      <c r="ORO149" s="1"/>
      <c r="ORP149" s="1"/>
      <c r="ORQ149" s="1"/>
      <c r="ORR149" s="1"/>
      <c r="ORS149" s="1"/>
      <c r="ORT149" s="1"/>
      <c r="ORU149" s="1"/>
      <c r="ORV149" s="1"/>
      <c r="ORW149" s="1"/>
      <c r="ORX149" s="1"/>
      <c r="ORY149" s="1"/>
      <c r="ORZ149" s="1"/>
      <c r="OSA149" s="1"/>
      <c r="OSB149" s="1"/>
      <c r="OSC149" s="1"/>
      <c r="OSD149" s="1"/>
      <c r="OSE149" s="1"/>
      <c r="OSF149" s="1"/>
      <c r="OSG149" s="1"/>
      <c r="OSH149" s="1"/>
      <c r="OSI149" s="1"/>
      <c r="OSJ149" s="1"/>
      <c r="OSK149" s="1"/>
      <c r="OSL149" s="1"/>
      <c r="OSM149" s="1"/>
      <c r="OSN149" s="1"/>
      <c r="OSO149" s="1"/>
      <c r="OSP149" s="1"/>
      <c r="OSQ149" s="1"/>
      <c r="OSR149" s="1"/>
      <c r="OSS149" s="1"/>
      <c r="OST149" s="1"/>
      <c r="OSU149" s="1"/>
      <c r="OSV149" s="1"/>
      <c r="OSW149" s="1"/>
      <c r="OSX149" s="1"/>
      <c r="OSY149" s="1"/>
      <c r="OSZ149" s="1"/>
      <c r="OTA149" s="1"/>
      <c r="OTB149" s="1"/>
      <c r="OTC149" s="1"/>
      <c r="OTD149" s="1"/>
      <c r="OTE149" s="1"/>
      <c r="OTF149" s="1"/>
      <c r="OTG149" s="1"/>
      <c r="OTH149" s="1"/>
      <c r="OTI149" s="1"/>
      <c r="OTJ149" s="1"/>
      <c r="OTK149" s="1"/>
      <c r="OTL149" s="1"/>
      <c r="OTM149" s="1"/>
      <c r="OTN149" s="1"/>
      <c r="OTO149" s="1"/>
      <c r="OTP149" s="1"/>
      <c r="OTQ149" s="1"/>
      <c r="OTR149" s="1"/>
      <c r="OTS149" s="1"/>
      <c r="OTT149" s="1"/>
      <c r="OTU149" s="1"/>
      <c r="OTV149" s="1"/>
      <c r="OTW149" s="1"/>
      <c r="OTX149" s="1"/>
      <c r="OTY149" s="1"/>
      <c r="OTZ149" s="1"/>
      <c r="OUA149" s="1"/>
      <c r="OUB149" s="1"/>
      <c r="OUC149" s="1"/>
      <c r="OUD149" s="1"/>
      <c r="OUE149" s="1"/>
      <c r="OUF149" s="1"/>
      <c r="OUG149" s="1"/>
      <c r="OUH149" s="1"/>
      <c r="OUI149" s="1"/>
      <c r="OUJ149" s="1"/>
      <c r="OUK149" s="1"/>
      <c r="OUL149" s="1"/>
      <c r="OUM149" s="1"/>
      <c r="OUN149" s="1"/>
      <c r="OUO149" s="1"/>
      <c r="OUP149" s="1"/>
      <c r="OUQ149" s="1"/>
      <c r="OUR149" s="1"/>
      <c r="OUS149" s="1"/>
      <c r="OUT149" s="1"/>
      <c r="OUU149" s="1"/>
      <c r="OUV149" s="1"/>
      <c r="OUW149" s="1"/>
      <c r="OUX149" s="1"/>
      <c r="OUY149" s="1"/>
      <c r="OUZ149" s="1"/>
      <c r="OVA149" s="1"/>
      <c r="OVB149" s="1"/>
      <c r="OVC149" s="1"/>
      <c r="OVD149" s="1"/>
      <c r="OVE149" s="1"/>
      <c r="OVF149" s="1"/>
      <c r="OVG149" s="1"/>
      <c r="OVH149" s="1"/>
      <c r="OVI149" s="1"/>
      <c r="OVJ149" s="1"/>
      <c r="OVK149" s="1"/>
      <c r="OVL149" s="1"/>
      <c r="OVM149" s="1"/>
      <c r="OVN149" s="1"/>
      <c r="OVO149" s="1"/>
      <c r="OVP149" s="1"/>
      <c r="OVQ149" s="1"/>
      <c r="OVR149" s="1"/>
      <c r="OVS149" s="1"/>
      <c r="OVT149" s="1"/>
      <c r="OVU149" s="1"/>
      <c r="OVV149" s="1"/>
      <c r="OVW149" s="1"/>
      <c r="OVX149" s="1"/>
      <c r="OVY149" s="1"/>
      <c r="OVZ149" s="1"/>
      <c r="OWA149" s="1"/>
      <c r="OWB149" s="1"/>
      <c r="OWC149" s="1"/>
      <c r="OWD149" s="1"/>
      <c r="OWE149" s="1"/>
      <c r="OWF149" s="1"/>
      <c r="OWG149" s="1"/>
      <c r="OWH149" s="1"/>
      <c r="OWI149" s="1"/>
      <c r="OWJ149" s="1"/>
      <c r="OWK149" s="1"/>
      <c r="OWL149" s="1"/>
      <c r="OWM149" s="1"/>
      <c r="OWN149" s="1"/>
      <c r="OWO149" s="1"/>
      <c r="OWP149" s="1"/>
      <c r="OWQ149" s="1"/>
      <c r="OWR149" s="1"/>
      <c r="OWS149" s="1"/>
      <c r="OWT149" s="1"/>
      <c r="OWU149" s="1"/>
      <c r="OWV149" s="1"/>
      <c r="OWW149" s="1"/>
      <c r="OWX149" s="1"/>
      <c r="OWY149" s="1"/>
      <c r="OWZ149" s="1"/>
      <c r="OXA149" s="1"/>
      <c r="OXB149" s="1"/>
      <c r="OXC149" s="1"/>
      <c r="OXD149" s="1"/>
      <c r="OXE149" s="1"/>
      <c r="OXF149" s="1"/>
      <c r="OXG149" s="1"/>
      <c r="OXH149" s="1"/>
      <c r="OXI149" s="1"/>
      <c r="OXJ149" s="1"/>
      <c r="OXK149" s="1"/>
      <c r="OXL149" s="1"/>
      <c r="OXM149" s="1"/>
      <c r="OXN149" s="1"/>
      <c r="OXO149" s="1"/>
      <c r="OXP149" s="1"/>
      <c r="OXQ149" s="1"/>
      <c r="OXR149" s="1"/>
      <c r="OXS149" s="1"/>
      <c r="OXT149" s="1"/>
      <c r="OXU149" s="1"/>
      <c r="OXV149" s="1"/>
      <c r="OXW149" s="1"/>
      <c r="OXX149" s="1"/>
      <c r="OXY149" s="1"/>
      <c r="OXZ149" s="1"/>
      <c r="OYA149" s="1"/>
      <c r="OYB149" s="1"/>
      <c r="OYC149" s="1"/>
      <c r="OYD149" s="1"/>
      <c r="OYE149" s="1"/>
      <c r="OYF149" s="1"/>
      <c r="OYG149" s="1"/>
      <c r="OYH149" s="1"/>
      <c r="OYI149" s="1"/>
      <c r="OYJ149" s="1"/>
      <c r="OYK149" s="1"/>
      <c r="OYL149" s="1"/>
      <c r="OYM149" s="1"/>
      <c r="OYN149" s="1"/>
      <c r="OYO149" s="1"/>
      <c r="OYP149" s="1"/>
      <c r="OYQ149" s="1"/>
      <c r="OYR149" s="1"/>
      <c r="OYS149" s="1"/>
      <c r="OYT149" s="1"/>
      <c r="OYU149" s="1"/>
      <c r="OYV149" s="1"/>
      <c r="OYW149" s="1"/>
      <c r="OYX149" s="1"/>
      <c r="OYY149" s="1"/>
      <c r="OYZ149" s="1"/>
      <c r="OZA149" s="1"/>
      <c r="OZB149" s="1"/>
      <c r="OZC149" s="1"/>
      <c r="OZD149" s="1"/>
      <c r="OZE149" s="1"/>
      <c r="OZF149" s="1"/>
      <c r="OZG149" s="1"/>
      <c r="OZH149" s="1"/>
      <c r="OZI149" s="1"/>
      <c r="OZJ149" s="1"/>
      <c r="OZK149" s="1"/>
      <c r="OZL149" s="1"/>
      <c r="OZM149" s="1"/>
      <c r="OZN149" s="1"/>
      <c r="OZO149" s="1"/>
      <c r="OZP149" s="1"/>
      <c r="OZQ149" s="1"/>
      <c r="OZR149" s="1"/>
      <c r="OZS149" s="1"/>
      <c r="OZT149" s="1"/>
      <c r="OZU149" s="1"/>
      <c r="OZV149" s="1"/>
      <c r="OZW149" s="1"/>
      <c r="OZX149" s="1"/>
      <c r="OZY149" s="1"/>
      <c r="OZZ149" s="1"/>
      <c r="PAA149" s="1"/>
      <c r="PAB149" s="1"/>
      <c r="PAC149" s="1"/>
      <c r="PAD149" s="1"/>
      <c r="PAE149" s="1"/>
      <c r="PAF149" s="1"/>
      <c r="PAG149" s="1"/>
      <c r="PAH149" s="1"/>
      <c r="PAI149" s="1"/>
      <c r="PAJ149" s="1"/>
      <c r="PAK149" s="1"/>
      <c r="PAL149" s="1"/>
      <c r="PAM149" s="1"/>
      <c r="PAN149" s="1"/>
      <c r="PAO149" s="1"/>
      <c r="PAP149" s="1"/>
      <c r="PAQ149" s="1"/>
      <c r="PAR149" s="1"/>
      <c r="PAS149" s="1"/>
      <c r="PAT149" s="1"/>
      <c r="PAU149" s="1"/>
      <c r="PAV149" s="1"/>
      <c r="PAW149" s="1"/>
      <c r="PAX149" s="1"/>
      <c r="PAY149" s="1"/>
      <c r="PAZ149" s="1"/>
      <c r="PBA149" s="1"/>
      <c r="PBB149" s="1"/>
      <c r="PBC149" s="1"/>
      <c r="PBD149" s="1"/>
      <c r="PBE149" s="1"/>
      <c r="PBF149" s="1"/>
      <c r="PBG149" s="1"/>
      <c r="PBH149" s="1"/>
      <c r="PBI149" s="1"/>
      <c r="PBJ149" s="1"/>
      <c r="PBK149" s="1"/>
      <c r="PBL149" s="1"/>
      <c r="PBM149" s="1"/>
      <c r="PBN149" s="1"/>
      <c r="PBO149" s="1"/>
      <c r="PBP149" s="1"/>
      <c r="PBQ149" s="1"/>
      <c r="PBR149" s="1"/>
      <c r="PBS149" s="1"/>
      <c r="PBT149" s="1"/>
      <c r="PBU149" s="1"/>
      <c r="PBV149" s="1"/>
      <c r="PBW149" s="1"/>
      <c r="PBX149" s="1"/>
      <c r="PBY149" s="1"/>
      <c r="PBZ149" s="1"/>
      <c r="PCA149" s="1"/>
      <c r="PCB149" s="1"/>
      <c r="PCC149" s="1"/>
      <c r="PCD149" s="1"/>
      <c r="PCE149" s="1"/>
      <c r="PCF149" s="1"/>
      <c r="PCG149" s="1"/>
      <c r="PCH149" s="1"/>
      <c r="PCI149" s="1"/>
      <c r="PCJ149" s="1"/>
      <c r="PCK149" s="1"/>
      <c r="PCL149" s="1"/>
      <c r="PCM149" s="1"/>
      <c r="PCN149" s="1"/>
      <c r="PCO149" s="1"/>
      <c r="PCP149" s="1"/>
      <c r="PCQ149" s="1"/>
      <c r="PCR149" s="1"/>
      <c r="PCS149" s="1"/>
      <c r="PCT149" s="1"/>
      <c r="PCU149" s="1"/>
      <c r="PCV149" s="1"/>
      <c r="PCW149" s="1"/>
      <c r="PCX149" s="1"/>
      <c r="PCY149" s="1"/>
      <c r="PCZ149" s="1"/>
      <c r="PDA149" s="1"/>
      <c r="PDB149" s="1"/>
      <c r="PDC149" s="1"/>
      <c r="PDD149" s="1"/>
      <c r="PDE149" s="1"/>
      <c r="PDF149" s="1"/>
      <c r="PDG149" s="1"/>
      <c r="PDH149" s="1"/>
      <c r="PDI149" s="1"/>
      <c r="PDJ149" s="1"/>
      <c r="PDK149" s="1"/>
      <c r="PDL149" s="1"/>
      <c r="PDM149" s="1"/>
      <c r="PDN149" s="1"/>
      <c r="PDO149" s="1"/>
      <c r="PDP149" s="1"/>
      <c r="PDQ149" s="1"/>
      <c r="PDR149" s="1"/>
      <c r="PDS149" s="1"/>
      <c r="PDT149" s="1"/>
      <c r="PDU149" s="1"/>
      <c r="PDV149" s="1"/>
      <c r="PDW149" s="1"/>
      <c r="PDX149" s="1"/>
      <c r="PDY149" s="1"/>
      <c r="PDZ149" s="1"/>
      <c r="PEA149" s="1"/>
      <c r="PEB149" s="1"/>
      <c r="PEC149" s="1"/>
      <c r="PED149" s="1"/>
      <c r="PEE149" s="1"/>
      <c r="PEF149" s="1"/>
      <c r="PEG149" s="1"/>
      <c r="PEH149" s="1"/>
      <c r="PEI149" s="1"/>
      <c r="PEJ149" s="1"/>
      <c r="PEK149" s="1"/>
      <c r="PEL149" s="1"/>
      <c r="PEM149" s="1"/>
      <c r="PEN149" s="1"/>
      <c r="PEO149" s="1"/>
      <c r="PEP149" s="1"/>
      <c r="PEQ149" s="1"/>
      <c r="PER149" s="1"/>
      <c r="PES149" s="1"/>
      <c r="PET149" s="1"/>
      <c r="PEU149" s="1"/>
      <c r="PEV149" s="1"/>
      <c r="PEW149" s="1"/>
      <c r="PEX149" s="1"/>
      <c r="PEY149" s="1"/>
      <c r="PEZ149" s="1"/>
      <c r="PFA149" s="1"/>
      <c r="PFB149" s="1"/>
      <c r="PFC149" s="1"/>
      <c r="PFD149" s="1"/>
      <c r="PFE149" s="1"/>
      <c r="PFF149" s="1"/>
      <c r="PFG149" s="1"/>
      <c r="PFH149" s="1"/>
      <c r="PFI149" s="1"/>
      <c r="PFJ149" s="1"/>
      <c r="PFK149" s="1"/>
      <c r="PFL149" s="1"/>
      <c r="PFM149" s="1"/>
      <c r="PFN149" s="1"/>
      <c r="PFO149" s="1"/>
      <c r="PFP149" s="1"/>
      <c r="PFQ149" s="1"/>
      <c r="PFR149" s="1"/>
      <c r="PFS149" s="1"/>
      <c r="PFT149" s="1"/>
      <c r="PFU149" s="1"/>
      <c r="PFV149" s="1"/>
      <c r="PFW149" s="1"/>
      <c r="PFX149" s="1"/>
      <c r="PFY149" s="1"/>
      <c r="PFZ149" s="1"/>
      <c r="PGA149" s="1"/>
      <c r="PGB149" s="1"/>
      <c r="PGC149" s="1"/>
      <c r="PGD149" s="1"/>
      <c r="PGE149" s="1"/>
      <c r="PGF149" s="1"/>
      <c r="PGG149" s="1"/>
      <c r="PGH149" s="1"/>
      <c r="PGI149" s="1"/>
      <c r="PGJ149" s="1"/>
      <c r="PGK149" s="1"/>
      <c r="PGL149" s="1"/>
      <c r="PGM149" s="1"/>
      <c r="PGN149" s="1"/>
      <c r="PGO149" s="1"/>
      <c r="PGP149" s="1"/>
      <c r="PGQ149" s="1"/>
      <c r="PGR149" s="1"/>
      <c r="PGS149" s="1"/>
      <c r="PGT149" s="1"/>
      <c r="PGU149" s="1"/>
      <c r="PGV149" s="1"/>
      <c r="PGW149" s="1"/>
      <c r="PGX149" s="1"/>
      <c r="PGY149" s="1"/>
      <c r="PGZ149" s="1"/>
      <c r="PHA149" s="1"/>
      <c r="PHB149" s="1"/>
      <c r="PHC149" s="1"/>
      <c r="PHD149" s="1"/>
      <c r="PHE149" s="1"/>
      <c r="PHF149" s="1"/>
      <c r="PHG149" s="1"/>
      <c r="PHH149" s="1"/>
      <c r="PHI149" s="1"/>
      <c r="PHJ149" s="1"/>
      <c r="PHK149" s="1"/>
      <c r="PHL149" s="1"/>
      <c r="PHM149" s="1"/>
      <c r="PHN149" s="1"/>
      <c r="PHO149" s="1"/>
      <c r="PHP149" s="1"/>
      <c r="PHQ149" s="1"/>
      <c r="PHR149" s="1"/>
      <c r="PHS149" s="1"/>
      <c r="PHT149" s="1"/>
      <c r="PHU149" s="1"/>
      <c r="PHV149" s="1"/>
      <c r="PHW149" s="1"/>
      <c r="PHX149" s="1"/>
      <c r="PHY149" s="1"/>
      <c r="PHZ149" s="1"/>
      <c r="PIA149" s="1"/>
      <c r="PIB149" s="1"/>
      <c r="PIC149" s="1"/>
      <c r="PID149" s="1"/>
      <c r="PIE149" s="1"/>
      <c r="PIF149" s="1"/>
      <c r="PIG149" s="1"/>
      <c r="PIH149" s="1"/>
      <c r="PII149" s="1"/>
      <c r="PIJ149" s="1"/>
      <c r="PIK149" s="1"/>
      <c r="PIL149" s="1"/>
      <c r="PIM149" s="1"/>
      <c r="PIN149" s="1"/>
      <c r="PIO149" s="1"/>
      <c r="PIP149" s="1"/>
      <c r="PIQ149" s="1"/>
      <c r="PIR149" s="1"/>
      <c r="PIS149" s="1"/>
      <c r="PIT149" s="1"/>
      <c r="PIU149" s="1"/>
      <c r="PIV149" s="1"/>
      <c r="PIW149" s="1"/>
      <c r="PIX149" s="1"/>
      <c r="PIY149" s="1"/>
      <c r="PIZ149" s="1"/>
      <c r="PJA149" s="1"/>
      <c r="PJB149" s="1"/>
      <c r="PJC149" s="1"/>
      <c r="PJD149" s="1"/>
      <c r="PJE149" s="1"/>
      <c r="PJF149" s="1"/>
      <c r="PJG149" s="1"/>
      <c r="PJH149" s="1"/>
      <c r="PJI149" s="1"/>
      <c r="PJJ149" s="1"/>
      <c r="PJK149" s="1"/>
      <c r="PJL149" s="1"/>
      <c r="PJM149" s="1"/>
      <c r="PJN149" s="1"/>
      <c r="PJO149" s="1"/>
      <c r="PJP149" s="1"/>
      <c r="PJQ149" s="1"/>
      <c r="PJR149" s="1"/>
      <c r="PJS149" s="1"/>
      <c r="PJT149" s="1"/>
      <c r="PJU149" s="1"/>
      <c r="PJV149" s="1"/>
      <c r="PJW149" s="1"/>
      <c r="PJX149" s="1"/>
      <c r="PJY149" s="1"/>
      <c r="PJZ149" s="1"/>
      <c r="PKA149" s="1"/>
      <c r="PKB149" s="1"/>
      <c r="PKC149" s="1"/>
      <c r="PKD149" s="1"/>
      <c r="PKE149" s="1"/>
      <c r="PKF149" s="1"/>
      <c r="PKG149" s="1"/>
      <c r="PKH149" s="1"/>
      <c r="PKI149" s="1"/>
      <c r="PKJ149" s="1"/>
      <c r="PKK149" s="1"/>
      <c r="PKL149" s="1"/>
      <c r="PKM149" s="1"/>
      <c r="PKN149" s="1"/>
      <c r="PKO149" s="1"/>
      <c r="PKP149" s="1"/>
      <c r="PKQ149" s="1"/>
      <c r="PKR149" s="1"/>
      <c r="PKS149" s="1"/>
      <c r="PKT149" s="1"/>
      <c r="PKU149" s="1"/>
      <c r="PKV149" s="1"/>
      <c r="PKW149" s="1"/>
      <c r="PKX149" s="1"/>
      <c r="PKY149" s="1"/>
      <c r="PKZ149" s="1"/>
      <c r="PLA149" s="1"/>
      <c r="PLB149" s="1"/>
      <c r="PLC149" s="1"/>
      <c r="PLD149" s="1"/>
      <c r="PLE149" s="1"/>
      <c r="PLF149" s="1"/>
      <c r="PLG149" s="1"/>
      <c r="PLH149" s="1"/>
      <c r="PLI149" s="1"/>
      <c r="PLJ149" s="1"/>
      <c r="PLK149" s="1"/>
      <c r="PLL149" s="1"/>
      <c r="PLM149" s="1"/>
      <c r="PLN149" s="1"/>
      <c r="PLO149" s="1"/>
      <c r="PLP149" s="1"/>
      <c r="PLQ149" s="1"/>
      <c r="PLR149" s="1"/>
      <c r="PLS149" s="1"/>
      <c r="PLT149" s="1"/>
      <c r="PLU149" s="1"/>
      <c r="PLV149" s="1"/>
      <c r="PLW149" s="1"/>
      <c r="PLX149" s="1"/>
      <c r="PLY149" s="1"/>
      <c r="PLZ149" s="1"/>
      <c r="PMA149" s="1"/>
      <c r="PMB149" s="1"/>
      <c r="PMC149" s="1"/>
      <c r="PMD149" s="1"/>
      <c r="PME149" s="1"/>
      <c r="PMF149" s="1"/>
      <c r="PMG149" s="1"/>
      <c r="PMH149" s="1"/>
      <c r="PMI149" s="1"/>
      <c r="PMJ149" s="1"/>
      <c r="PMK149" s="1"/>
      <c r="PML149" s="1"/>
      <c r="PMM149" s="1"/>
      <c r="PMN149" s="1"/>
      <c r="PMO149" s="1"/>
      <c r="PMP149" s="1"/>
      <c r="PMQ149" s="1"/>
      <c r="PMR149" s="1"/>
      <c r="PMS149" s="1"/>
      <c r="PMT149" s="1"/>
      <c r="PMU149" s="1"/>
      <c r="PMV149" s="1"/>
      <c r="PMW149" s="1"/>
      <c r="PMX149" s="1"/>
      <c r="PMY149" s="1"/>
      <c r="PMZ149" s="1"/>
      <c r="PNA149" s="1"/>
      <c r="PNB149" s="1"/>
      <c r="PNC149" s="1"/>
      <c r="PND149" s="1"/>
      <c r="PNE149" s="1"/>
      <c r="PNF149" s="1"/>
      <c r="PNG149" s="1"/>
      <c r="PNH149" s="1"/>
      <c r="PNI149" s="1"/>
      <c r="PNJ149" s="1"/>
      <c r="PNK149" s="1"/>
      <c r="PNL149" s="1"/>
      <c r="PNM149" s="1"/>
      <c r="PNN149" s="1"/>
      <c r="PNO149" s="1"/>
      <c r="PNP149" s="1"/>
      <c r="PNQ149" s="1"/>
      <c r="PNR149" s="1"/>
      <c r="PNS149" s="1"/>
      <c r="PNT149" s="1"/>
      <c r="PNU149" s="1"/>
      <c r="PNV149" s="1"/>
      <c r="PNW149" s="1"/>
      <c r="PNX149" s="1"/>
      <c r="PNY149" s="1"/>
      <c r="PNZ149" s="1"/>
      <c r="POA149" s="1"/>
      <c r="POB149" s="1"/>
      <c r="POC149" s="1"/>
      <c r="POD149" s="1"/>
      <c r="POE149" s="1"/>
      <c r="POF149" s="1"/>
      <c r="POG149" s="1"/>
      <c r="POH149" s="1"/>
      <c r="POI149" s="1"/>
      <c r="POJ149" s="1"/>
      <c r="POK149" s="1"/>
      <c r="POL149" s="1"/>
      <c r="POM149" s="1"/>
      <c r="PON149" s="1"/>
      <c r="POO149" s="1"/>
      <c r="POP149" s="1"/>
      <c r="POQ149" s="1"/>
      <c r="POR149" s="1"/>
      <c r="POS149" s="1"/>
      <c r="POT149" s="1"/>
      <c r="POU149" s="1"/>
      <c r="POV149" s="1"/>
      <c r="POW149" s="1"/>
      <c r="POX149" s="1"/>
      <c r="POY149" s="1"/>
      <c r="POZ149" s="1"/>
      <c r="PPA149" s="1"/>
      <c r="PPB149" s="1"/>
      <c r="PPC149" s="1"/>
      <c r="PPD149" s="1"/>
      <c r="PPE149" s="1"/>
      <c r="PPF149" s="1"/>
      <c r="PPG149" s="1"/>
      <c r="PPH149" s="1"/>
      <c r="PPI149" s="1"/>
      <c r="PPJ149" s="1"/>
      <c r="PPK149" s="1"/>
      <c r="PPL149" s="1"/>
      <c r="PPM149" s="1"/>
      <c r="PPN149" s="1"/>
      <c r="PPO149" s="1"/>
      <c r="PPP149" s="1"/>
      <c r="PPQ149" s="1"/>
      <c r="PPR149" s="1"/>
      <c r="PPS149" s="1"/>
      <c r="PPT149" s="1"/>
      <c r="PPU149" s="1"/>
      <c r="PPV149" s="1"/>
      <c r="PPW149" s="1"/>
      <c r="PPX149" s="1"/>
      <c r="PPY149" s="1"/>
      <c r="PPZ149" s="1"/>
      <c r="PQA149" s="1"/>
      <c r="PQB149" s="1"/>
      <c r="PQC149" s="1"/>
      <c r="PQD149" s="1"/>
      <c r="PQE149" s="1"/>
      <c r="PQF149" s="1"/>
      <c r="PQG149" s="1"/>
      <c r="PQH149" s="1"/>
      <c r="PQI149" s="1"/>
      <c r="PQJ149" s="1"/>
      <c r="PQK149" s="1"/>
      <c r="PQL149" s="1"/>
      <c r="PQM149" s="1"/>
      <c r="PQN149" s="1"/>
      <c r="PQO149" s="1"/>
      <c r="PQP149" s="1"/>
      <c r="PQQ149" s="1"/>
      <c r="PQR149" s="1"/>
      <c r="PQS149" s="1"/>
      <c r="PQT149" s="1"/>
      <c r="PQU149" s="1"/>
      <c r="PQV149" s="1"/>
      <c r="PQW149" s="1"/>
      <c r="PQX149" s="1"/>
      <c r="PQY149" s="1"/>
      <c r="PQZ149" s="1"/>
      <c r="PRA149" s="1"/>
      <c r="PRB149" s="1"/>
      <c r="PRC149" s="1"/>
      <c r="PRD149" s="1"/>
      <c r="PRE149" s="1"/>
      <c r="PRF149" s="1"/>
      <c r="PRG149" s="1"/>
      <c r="PRH149" s="1"/>
      <c r="PRI149" s="1"/>
      <c r="PRJ149" s="1"/>
      <c r="PRK149" s="1"/>
      <c r="PRL149" s="1"/>
      <c r="PRM149" s="1"/>
      <c r="PRN149" s="1"/>
      <c r="PRO149" s="1"/>
      <c r="PRP149" s="1"/>
      <c r="PRQ149" s="1"/>
      <c r="PRR149" s="1"/>
      <c r="PRS149" s="1"/>
      <c r="PRT149" s="1"/>
      <c r="PRU149" s="1"/>
      <c r="PRV149" s="1"/>
      <c r="PRW149" s="1"/>
      <c r="PRX149" s="1"/>
      <c r="PRY149" s="1"/>
      <c r="PRZ149" s="1"/>
      <c r="PSA149" s="1"/>
      <c r="PSB149" s="1"/>
      <c r="PSC149" s="1"/>
      <c r="PSD149" s="1"/>
      <c r="PSE149" s="1"/>
      <c r="PSF149" s="1"/>
      <c r="PSG149" s="1"/>
      <c r="PSH149" s="1"/>
      <c r="PSI149" s="1"/>
      <c r="PSJ149" s="1"/>
      <c r="PSK149" s="1"/>
      <c r="PSL149" s="1"/>
      <c r="PSM149" s="1"/>
      <c r="PSN149" s="1"/>
      <c r="PSO149" s="1"/>
      <c r="PSP149" s="1"/>
      <c r="PSQ149" s="1"/>
      <c r="PSR149" s="1"/>
      <c r="PSS149" s="1"/>
      <c r="PST149" s="1"/>
      <c r="PSU149" s="1"/>
      <c r="PSV149" s="1"/>
      <c r="PSW149" s="1"/>
      <c r="PSX149" s="1"/>
      <c r="PSY149" s="1"/>
      <c r="PSZ149" s="1"/>
      <c r="PTA149" s="1"/>
      <c r="PTB149" s="1"/>
      <c r="PTC149" s="1"/>
      <c r="PTD149" s="1"/>
      <c r="PTE149" s="1"/>
      <c r="PTF149" s="1"/>
      <c r="PTG149" s="1"/>
      <c r="PTH149" s="1"/>
      <c r="PTI149" s="1"/>
      <c r="PTJ149" s="1"/>
      <c r="PTK149" s="1"/>
      <c r="PTL149" s="1"/>
      <c r="PTM149" s="1"/>
      <c r="PTN149" s="1"/>
      <c r="PTO149" s="1"/>
      <c r="PTP149" s="1"/>
      <c r="PTQ149" s="1"/>
      <c r="PTR149" s="1"/>
      <c r="PTS149" s="1"/>
      <c r="PTT149" s="1"/>
      <c r="PTU149" s="1"/>
      <c r="PTV149" s="1"/>
      <c r="PTW149" s="1"/>
      <c r="PTX149" s="1"/>
      <c r="PTY149" s="1"/>
      <c r="PTZ149" s="1"/>
      <c r="PUA149" s="1"/>
      <c r="PUB149" s="1"/>
      <c r="PUC149" s="1"/>
      <c r="PUD149" s="1"/>
      <c r="PUE149" s="1"/>
      <c r="PUF149" s="1"/>
      <c r="PUG149" s="1"/>
      <c r="PUH149" s="1"/>
      <c r="PUI149" s="1"/>
      <c r="PUJ149" s="1"/>
      <c r="PUK149" s="1"/>
      <c r="PUL149" s="1"/>
      <c r="PUM149" s="1"/>
      <c r="PUN149" s="1"/>
      <c r="PUO149" s="1"/>
      <c r="PUP149" s="1"/>
      <c r="PUQ149" s="1"/>
      <c r="PUR149" s="1"/>
      <c r="PUS149" s="1"/>
      <c r="PUT149" s="1"/>
      <c r="PUU149" s="1"/>
      <c r="PUV149" s="1"/>
      <c r="PUW149" s="1"/>
      <c r="PUX149" s="1"/>
      <c r="PUY149" s="1"/>
      <c r="PUZ149" s="1"/>
      <c r="PVA149" s="1"/>
      <c r="PVB149" s="1"/>
      <c r="PVC149" s="1"/>
      <c r="PVD149" s="1"/>
      <c r="PVE149" s="1"/>
      <c r="PVF149" s="1"/>
      <c r="PVG149" s="1"/>
      <c r="PVH149" s="1"/>
      <c r="PVI149" s="1"/>
      <c r="PVJ149" s="1"/>
      <c r="PVK149" s="1"/>
      <c r="PVL149" s="1"/>
      <c r="PVM149" s="1"/>
      <c r="PVN149" s="1"/>
      <c r="PVO149" s="1"/>
      <c r="PVP149" s="1"/>
      <c r="PVQ149" s="1"/>
      <c r="PVR149" s="1"/>
      <c r="PVS149" s="1"/>
      <c r="PVT149" s="1"/>
      <c r="PVU149" s="1"/>
      <c r="PVV149" s="1"/>
      <c r="PVW149" s="1"/>
      <c r="PVX149" s="1"/>
      <c r="PVY149" s="1"/>
      <c r="PVZ149" s="1"/>
      <c r="PWA149" s="1"/>
      <c r="PWB149" s="1"/>
      <c r="PWC149" s="1"/>
      <c r="PWD149" s="1"/>
      <c r="PWE149" s="1"/>
      <c r="PWF149" s="1"/>
      <c r="PWG149" s="1"/>
      <c r="PWH149" s="1"/>
      <c r="PWI149" s="1"/>
      <c r="PWJ149" s="1"/>
      <c r="PWK149" s="1"/>
      <c r="PWL149" s="1"/>
      <c r="PWM149" s="1"/>
      <c r="PWN149" s="1"/>
      <c r="PWO149" s="1"/>
      <c r="PWP149" s="1"/>
      <c r="PWQ149" s="1"/>
      <c r="PWR149" s="1"/>
      <c r="PWS149" s="1"/>
      <c r="PWT149" s="1"/>
      <c r="PWU149" s="1"/>
      <c r="PWV149" s="1"/>
      <c r="PWW149" s="1"/>
      <c r="PWX149" s="1"/>
      <c r="PWY149" s="1"/>
      <c r="PWZ149" s="1"/>
      <c r="PXA149" s="1"/>
      <c r="PXB149" s="1"/>
      <c r="PXC149" s="1"/>
      <c r="PXD149" s="1"/>
      <c r="PXE149" s="1"/>
      <c r="PXF149" s="1"/>
      <c r="PXG149" s="1"/>
      <c r="PXH149" s="1"/>
      <c r="PXI149" s="1"/>
      <c r="PXJ149" s="1"/>
      <c r="PXK149" s="1"/>
      <c r="PXL149" s="1"/>
      <c r="PXM149" s="1"/>
      <c r="PXN149" s="1"/>
      <c r="PXO149" s="1"/>
      <c r="PXP149" s="1"/>
      <c r="PXQ149" s="1"/>
      <c r="PXR149" s="1"/>
      <c r="PXS149" s="1"/>
      <c r="PXT149" s="1"/>
      <c r="PXU149" s="1"/>
      <c r="PXV149" s="1"/>
      <c r="PXW149" s="1"/>
      <c r="PXX149" s="1"/>
      <c r="PXY149" s="1"/>
      <c r="PXZ149" s="1"/>
      <c r="PYA149" s="1"/>
      <c r="PYB149" s="1"/>
      <c r="PYC149" s="1"/>
      <c r="PYD149" s="1"/>
      <c r="PYE149" s="1"/>
      <c r="PYF149" s="1"/>
      <c r="PYG149" s="1"/>
      <c r="PYH149" s="1"/>
      <c r="PYI149" s="1"/>
      <c r="PYJ149" s="1"/>
      <c r="PYK149" s="1"/>
      <c r="PYL149" s="1"/>
      <c r="PYM149" s="1"/>
      <c r="PYN149" s="1"/>
      <c r="PYO149" s="1"/>
      <c r="PYP149" s="1"/>
      <c r="PYQ149" s="1"/>
      <c r="PYR149" s="1"/>
      <c r="PYS149" s="1"/>
      <c r="PYT149" s="1"/>
      <c r="PYU149" s="1"/>
      <c r="PYV149" s="1"/>
      <c r="PYW149" s="1"/>
      <c r="PYX149" s="1"/>
      <c r="PYY149" s="1"/>
      <c r="PYZ149" s="1"/>
      <c r="PZA149" s="1"/>
      <c r="PZB149" s="1"/>
      <c r="PZC149" s="1"/>
      <c r="PZD149" s="1"/>
      <c r="PZE149" s="1"/>
      <c r="PZF149" s="1"/>
      <c r="PZG149" s="1"/>
      <c r="PZH149" s="1"/>
      <c r="PZI149" s="1"/>
      <c r="PZJ149" s="1"/>
      <c r="PZK149" s="1"/>
      <c r="PZL149" s="1"/>
      <c r="PZM149" s="1"/>
      <c r="PZN149" s="1"/>
      <c r="PZO149" s="1"/>
      <c r="PZP149" s="1"/>
      <c r="PZQ149" s="1"/>
      <c r="PZR149" s="1"/>
      <c r="PZS149" s="1"/>
      <c r="PZT149" s="1"/>
      <c r="PZU149" s="1"/>
      <c r="PZV149" s="1"/>
      <c r="PZW149" s="1"/>
      <c r="PZX149" s="1"/>
      <c r="PZY149" s="1"/>
      <c r="PZZ149" s="1"/>
      <c r="QAA149" s="1"/>
      <c r="QAB149" s="1"/>
      <c r="QAC149" s="1"/>
      <c r="QAD149" s="1"/>
      <c r="QAE149" s="1"/>
      <c r="QAF149" s="1"/>
      <c r="QAG149" s="1"/>
      <c r="QAH149" s="1"/>
      <c r="QAI149" s="1"/>
      <c r="QAJ149" s="1"/>
      <c r="QAK149" s="1"/>
      <c r="QAL149" s="1"/>
      <c r="QAM149" s="1"/>
      <c r="QAN149" s="1"/>
      <c r="QAO149" s="1"/>
      <c r="QAP149" s="1"/>
      <c r="QAQ149" s="1"/>
      <c r="QAR149" s="1"/>
      <c r="QAS149" s="1"/>
      <c r="QAT149" s="1"/>
      <c r="QAU149" s="1"/>
      <c r="QAV149" s="1"/>
      <c r="QAW149" s="1"/>
      <c r="QAX149" s="1"/>
      <c r="QAY149" s="1"/>
      <c r="QAZ149" s="1"/>
      <c r="QBA149" s="1"/>
      <c r="QBB149" s="1"/>
      <c r="QBC149" s="1"/>
      <c r="QBD149" s="1"/>
      <c r="QBE149" s="1"/>
      <c r="QBF149" s="1"/>
      <c r="QBG149" s="1"/>
      <c r="QBH149" s="1"/>
      <c r="QBI149" s="1"/>
      <c r="QBJ149" s="1"/>
      <c r="QBK149" s="1"/>
      <c r="QBL149" s="1"/>
      <c r="QBM149" s="1"/>
      <c r="QBN149" s="1"/>
      <c r="QBO149" s="1"/>
      <c r="QBP149" s="1"/>
      <c r="QBQ149" s="1"/>
      <c r="QBR149" s="1"/>
      <c r="QBS149" s="1"/>
      <c r="QBT149" s="1"/>
      <c r="QBU149" s="1"/>
      <c r="QBV149" s="1"/>
      <c r="QBW149" s="1"/>
      <c r="QBX149" s="1"/>
      <c r="QBY149" s="1"/>
      <c r="QBZ149" s="1"/>
      <c r="QCA149" s="1"/>
      <c r="QCB149" s="1"/>
      <c r="QCC149" s="1"/>
      <c r="QCD149" s="1"/>
      <c r="QCE149" s="1"/>
      <c r="QCF149" s="1"/>
      <c r="QCG149" s="1"/>
      <c r="QCH149" s="1"/>
      <c r="QCI149" s="1"/>
      <c r="QCJ149" s="1"/>
      <c r="QCK149" s="1"/>
      <c r="QCL149" s="1"/>
      <c r="QCM149" s="1"/>
      <c r="QCN149" s="1"/>
      <c r="QCO149" s="1"/>
      <c r="QCP149" s="1"/>
      <c r="QCQ149" s="1"/>
      <c r="QCR149" s="1"/>
      <c r="QCS149" s="1"/>
      <c r="QCT149" s="1"/>
      <c r="QCU149" s="1"/>
      <c r="QCV149" s="1"/>
      <c r="QCW149" s="1"/>
      <c r="QCX149" s="1"/>
      <c r="QCY149" s="1"/>
      <c r="QCZ149" s="1"/>
      <c r="QDA149" s="1"/>
      <c r="QDB149" s="1"/>
      <c r="QDC149" s="1"/>
      <c r="QDD149" s="1"/>
      <c r="QDE149" s="1"/>
      <c r="QDF149" s="1"/>
      <c r="QDG149" s="1"/>
      <c r="QDH149" s="1"/>
      <c r="QDI149" s="1"/>
      <c r="QDJ149" s="1"/>
      <c r="QDK149" s="1"/>
      <c r="QDL149" s="1"/>
      <c r="QDM149" s="1"/>
      <c r="QDN149" s="1"/>
      <c r="QDO149" s="1"/>
      <c r="QDP149" s="1"/>
      <c r="QDQ149" s="1"/>
      <c r="QDR149" s="1"/>
      <c r="QDS149" s="1"/>
      <c r="QDT149" s="1"/>
      <c r="QDU149" s="1"/>
      <c r="QDV149" s="1"/>
      <c r="QDW149" s="1"/>
      <c r="QDX149" s="1"/>
      <c r="QDY149" s="1"/>
      <c r="QDZ149" s="1"/>
      <c r="QEA149" s="1"/>
      <c r="QEB149" s="1"/>
      <c r="QEC149" s="1"/>
      <c r="QED149" s="1"/>
      <c r="QEE149" s="1"/>
      <c r="QEF149" s="1"/>
      <c r="QEG149" s="1"/>
      <c r="QEH149" s="1"/>
      <c r="QEI149" s="1"/>
      <c r="QEJ149" s="1"/>
      <c r="QEK149" s="1"/>
      <c r="QEL149" s="1"/>
      <c r="QEM149" s="1"/>
      <c r="QEN149" s="1"/>
      <c r="QEO149" s="1"/>
      <c r="QEP149" s="1"/>
      <c r="QEQ149" s="1"/>
      <c r="QER149" s="1"/>
      <c r="QES149" s="1"/>
      <c r="QET149" s="1"/>
      <c r="QEU149" s="1"/>
      <c r="QEV149" s="1"/>
      <c r="QEW149" s="1"/>
      <c r="QEX149" s="1"/>
      <c r="QEY149" s="1"/>
      <c r="QEZ149" s="1"/>
      <c r="QFA149" s="1"/>
      <c r="QFB149" s="1"/>
      <c r="QFC149" s="1"/>
      <c r="QFD149" s="1"/>
      <c r="QFE149" s="1"/>
      <c r="QFF149" s="1"/>
      <c r="QFG149" s="1"/>
      <c r="QFH149" s="1"/>
      <c r="QFI149" s="1"/>
      <c r="QFJ149" s="1"/>
      <c r="QFK149" s="1"/>
      <c r="QFL149" s="1"/>
      <c r="QFM149" s="1"/>
      <c r="QFN149" s="1"/>
      <c r="QFO149" s="1"/>
      <c r="QFP149" s="1"/>
      <c r="QFQ149" s="1"/>
      <c r="QFR149" s="1"/>
      <c r="QFS149" s="1"/>
      <c r="QFT149" s="1"/>
      <c r="QFU149" s="1"/>
      <c r="QFV149" s="1"/>
      <c r="QFW149" s="1"/>
      <c r="QFX149" s="1"/>
      <c r="QFY149" s="1"/>
      <c r="QFZ149" s="1"/>
      <c r="QGA149" s="1"/>
      <c r="QGB149" s="1"/>
      <c r="QGC149" s="1"/>
      <c r="QGD149" s="1"/>
      <c r="QGE149" s="1"/>
      <c r="QGF149" s="1"/>
      <c r="QGG149" s="1"/>
      <c r="QGH149" s="1"/>
      <c r="QGI149" s="1"/>
      <c r="QGJ149" s="1"/>
      <c r="QGK149" s="1"/>
      <c r="QGL149" s="1"/>
      <c r="QGM149" s="1"/>
      <c r="QGN149" s="1"/>
      <c r="QGO149" s="1"/>
      <c r="QGP149" s="1"/>
      <c r="QGQ149" s="1"/>
      <c r="QGR149" s="1"/>
      <c r="QGS149" s="1"/>
      <c r="QGT149" s="1"/>
      <c r="QGU149" s="1"/>
      <c r="QGV149" s="1"/>
      <c r="QGW149" s="1"/>
      <c r="QGX149" s="1"/>
      <c r="QGY149" s="1"/>
      <c r="QGZ149" s="1"/>
      <c r="QHA149" s="1"/>
      <c r="QHB149" s="1"/>
      <c r="QHC149" s="1"/>
      <c r="QHD149" s="1"/>
      <c r="QHE149" s="1"/>
      <c r="QHF149" s="1"/>
      <c r="QHG149" s="1"/>
      <c r="QHH149" s="1"/>
      <c r="QHI149" s="1"/>
      <c r="QHJ149" s="1"/>
      <c r="QHK149" s="1"/>
      <c r="QHL149" s="1"/>
      <c r="QHM149" s="1"/>
      <c r="QHN149" s="1"/>
      <c r="QHO149" s="1"/>
      <c r="QHP149" s="1"/>
      <c r="QHQ149" s="1"/>
      <c r="QHR149" s="1"/>
      <c r="QHS149" s="1"/>
      <c r="QHT149" s="1"/>
      <c r="QHU149" s="1"/>
      <c r="QHV149" s="1"/>
      <c r="QHW149" s="1"/>
      <c r="QHX149" s="1"/>
      <c r="QHY149" s="1"/>
      <c r="QHZ149" s="1"/>
      <c r="QIA149" s="1"/>
      <c r="QIB149" s="1"/>
      <c r="QIC149" s="1"/>
      <c r="QID149" s="1"/>
      <c r="QIE149" s="1"/>
      <c r="QIF149" s="1"/>
      <c r="QIG149" s="1"/>
      <c r="QIH149" s="1"/>
      <c r="QII149" s="1"/>
      <c r="QIJ149" s="1"/>
      <c r="QIK149" s="1"/>
      <c r="QIL149" s="1"/>
      <c r="QIM149" s="1"/>
      <c r="QIN149" s="1"/>
      <c r="QIO149" s="1"/>
      <c r="QIP149" s="1"/>
      <c r="QIQ149" s="1"/>
      <c r="QIR149" s="1"/>
      <c r="QIS149" s="1"/>
      <c r="QIT149" s="1"/>
      <c r="QIU149" s="1"/>
      <c r="QIV149" s="1"/>
      <c r="QIW149" s="1"/>
      <c r="QIX149" s="1"/>
      <c r="QIY149" s="1"/>
      <c r="QIZ149" s="1"/>
      <c r="QJA149" s="1"/>
      <c r="QJB149" s="1"/>
      <c r="QJC149" s="1"/>
      <c r="QJD149" s="1"/>
      <c r="QJE149" s="1"/>
      <c r="QJF149" s="1"/>
      <c r="QJG149" s="1"/>
      <c r="QJH149" s="1"/>
      <c r="QJI149" s="1"/>
      <c r="QJJ149" s="1"/>
      <c r="QJK149" s="1"/>
      <c r="QJL149" s="1"/>
      <c r="QJM149" s="1"/>
      <c r="QJN149" s="1"/>
      <c r="QJO149" s="1"/>
      <c r="QJP149" s="1"/>
      <c r="QJQ149" s="1"/>
      <c r="QJR149" s="1"/>
      <c r="QJS149" s="1"/>
      <c r="QJT149" s="1"/>
      <c r="QJU149" s="1"/>
      <c r="QJV149" s="1"/>
      <c r="QJW149" s="1"/>
      <c r="QJX149" s="1"/>
      <c r="QJY149" s="1"/>
      <c r="QJZ149" s="1"/>
      <c r="QKA149" s="1"/>
      <c r="QKB149" s="1"/>
      <c r="QKC149" s="1"/>
      <c r="QKD149" s="1"/>
      <c r="QKE149" s="1"/>
      <c r="QKF149" s="1"/>
      <c r="QKG149" s="1"/>
      <c r="QKH149" s="1"/>
      <c r="QKI149" s="1"/>
      <c r="QKJ149" s="1"/>
      <c r="QKK149" s="1"/>
      <c r="QKL149" s="1"/>
      <c r="QKM149" s="1"/>
      <c r="QKN149" s="1"/>
      <c r="QKO149" s="1"/>
      <c r="QKP149" s="1"/>
      <c r="QKQ149" s="1"/>
      <c r="QKR149" s="1"/>
      <c r="QKS149" s="1"/>
      <c r="QKT149" s="1"/>
      <c r="QKU149" s="1"/>
      <c r="QKV149" s="1"/>
      <c r="QKW149" s="1"/>
      <c r="QKX149" s="1"/>
      <c r="QKY149" s="1"/>
      <c r="QKZ149" s="1"/>
      <c r="QLA149" s="1"/>
      <c r="QLB149" s="1"/>
      <c r="QLC149" s="1"/>
      <c r="QLD149" s="1"/>
      <c r="QLE149" s="1"/>
      <c r="QLF149" s="1"/>
      <c r="QLG149" s="1"/>
      <c r="QLH149" s="1"/>
      <c r="QLI149" s="1"/>
      <c r="QLJ149" s="1"/>
      <c r="QLK149" s="1"/>
      <c r="QLL149" s="1"/>
      <c r="QLM149" s="1"/>
      <c r="QLN149" s="1"/>
      <c r="QLO149" s="1"/>
      <c r="QLP149" s="1"/>
      <c r="QLQ149" s="1"/>
      <c r="QLR149" s="1"/>
      <c r="QLS149" s="1"/>
      <c r="QLT149" s="1"/>
      <c r="QLU149" s="1"/>
      <c r="QLV149" s="1"/>
      <c r="QLW149" s="1"/>
      <c r="QLX149" s="1"/>
      <c r="QLY149" s="1"/>
      <c r="QLZ149" s="1"/>
      <c r="QMA149" s="1"/>
      <c r="QMB149" s="1"/>
      <c r="QMC149" s="1"/>
      <c r="QMD149" s="1"/>
      <c r="QME149" s="1"/>
      <c r="QMF149" s="1"/>
      <c r="QMG149" s="1"/>
      <c r="QMH149" s="1"/>
      <c r="QMI149" s="1"/>
      <c r="QMJ149" s="1"/>
      <c r="QMK149" s="1"/>
      <c r="QML149" s="1"/>
      <c r="QMM149" s="1"/>
      <c r="QMN149" s="1"/>
      <c r="QMO149" s="1"/>
      <c r="QMP149" s="1"/>
      <c r="QMQ149" s="1"/>
      <c r="QMR149" s="1"/>
      <c r="QMS149" s="1"/>
      <c r="QMT149" s="1"/>
      <c r="QMU149" s="1"/>
      <c r="QMV149" s="1"/>
      <c r="QMW149" s="1"/>
      <c r="QMX149" s="1"/>
      <c r="QMY149" s="1"/>
      <c r="QMZ149" s="1"/>
      <c r="QNA149" s="1"/>
      <c r="QNB149" s="1"/>
      <c r="QNC149" s="1"/>
      <c r="QND149" s="1"/>
      <c r="QNE149" s="1"/>
      <c r="QNF149" s="1"/>
      <c r="QNG149" s="1"/>
      <c r="QNH149" s="1"/>
      <c r="QNI149" s="1"/>
      <c r="QNJ149" s="1"/>
      <c r="QNK149" s="1"/>
      <c r="QNL149" s="1"/>
      <c r="QNM149" s="1"/>
      <c r="QNN149" s="1"/>
      <c r="QNO149" s="1"/>
      <c r="QNP149" s="1"/>
      <c r="QNQ149" s="1"/>
      <c r="QNR149" s="1"/>
      <c r="QNS149" s="1"/>
      <c r="QNT149" s="1"/>
      <c r="QNU149" s="1"/>
      <c r="QNV149" s="1"/>
      <c r="QNW149" s="1"/>
      <c r="QNX149" s="1"/>
      <c r="QNY149" s="1"/>
      <c r="QNZ149" s="1"/>
      <c r="QOA149" s="1"/>
      <c r="QOB149" s="1"/>
      <c r="QOC149" s="1"/>
      <c r="QOD149" s="1"/>
      <c r="QOE149" s="1"/>
      <c r="QOF149" s="1"/>
      <c r="QOG149" s="1"/>
      <c r="QOH149" s="1"/>
      <c r="QOI149" s="1"/>
      <c r="QOJ149" s="1"/>
      <c r="QOK149" s="1"/>
      <c r="QOL149" s="1"/>
      <c r="QOM149" s="1"/>
      <c r="QON149" s="1"/>
      <c r="QOO149" s="1"/>
      <c r="QOP149" s="1"/>
      <c r="QOQ149" s="1"/>
      <c r="QOR149" s="1"/>
      <c r="QOS149" s="1"/>
      <c r="QOT149" s="1"/>
      <c r="QOU149" s="1"/>
      <c r="QOV149" s="1"/>
      <c r="QOW149" s="1"/>
      <c r="QOX149" s="1"/>
      <c r="QOY149" s="1"/>
      <c r="QOZ149" s="1"/>
      <c r="QPA149" s="1"/>
      <c r="QPB149" s="1"/>
      <c r="QPC149" s="1"/>
      <c r="QPD149" s="1"/>
      <c r="QPE149" s="1"/>
      <c r="QPF149" s="1"/>
      <c r="QPG149" s="1"/>
      <c r="QPH149" s="1"/>
      <c r="QPI149" s="1"/>
      <c r="QPJ149" s="1"/>
      <c r="QPK149" s="1"/>
      <c r="QPL149" s="1"/>
      <c r="QPM149" s="1"/>
      <c r="QPN149" s="1"/>
      <c r="QPO149" s="1"/>
      <c r="QPP149" s="1"/>
      <c r="QPQ149" s="1"/>
      <c r="QPR149" s="1"/>
      <c r="QPS149" s="1"/>
      <c r="QPT149" s="1"/>
      <c r="QPU149" s="1"/>
      <c r="QPV149" s="1"/>
      <c r="QPW149" s="1"/>
      <c r="QPX149" s="1"/>
      <c r="QPY149" s="1"/>
      <c r="QPZ149" s="1"/>
      <c r="QQA149" s="1"/>
      <c r="QQB149" s="1"/>
      <c r="QQC149" s="1"/>
      <c r="QQD149" s="1"/>
      <c r="QQE149" s="1"/>
      <c r="QQF149" s="1"/>
      <c r="QQG149" s="1"/>
      <c r="QQH149" s="1"/>
      <c r="QQI149" s="1"/>
      <c r="QQJ149" s="1"/>
      <c r="QQK149" s="1"/>
      <c r="QQL149" s="1"/>
      <c r="QQM149" s="1"/>
      <c r="QQN149" s="1"/>
      <c r="QQO149" s="1"/>
      <c r="QQP149" s="1"/>
      <c r="QQQ149" s="1"/>
      <c r="QQR149" s="1"/>
      <c r="QQS149" s="1"/>
      <c r="QQT149" s="1"/>
      <c r="QQU149" s="1"/>
      <c r="QQV149" s="1"/>
      <c r="QQW149" s="1"/>
      <c r="QQX149" s="1"/>
      <c r="QQY149" s="1"/>
      <c r="QQZ149" s="1"/>
      <c r="QRA149" s="1"/>
      <c r="QRB149" s="1"/>
      <c r="QRC149" s="1"/>
      <c r="QRD149" s="1"/>
      <c r="QRE149" s="1"/>
      <c r="QRF149" s="1"/>
      <c r="QRG149" s="1"/>
      <c r="QRH149" s="1"/>
      <c r="QRI149" s="1"/>
      <c r="QRJ149" s="1"/>
      <c r="QRK149" s="1"/>
      <c r="QRL149" s="1"/>
      <c r="QRM149" s="1"/>
      <c r="QRN149" s="1"/>
      <c r="QRO149" s="1"/>
      <c r="QRP149" s="1"/>
      <c r="QRQ149" s="1"/>
      <c r="QRR149" s="1"/>
      <c r="QRS149" s="1"/>
      <c r="QRT149" s="1"/>
      <c r="QRU149" s="1"/>
      <c r="QRV149" s="1"/>
      <c r="QRW149" s="1"/>
      <c r="QRX149" s="1"/>
      <c r="QRY149" s="1"/>
      <c r="QRZ149" s="1"/>
      <c r="QSA149" s="1"/>
      <c r="QSB149" s="1"/>
      <c r="QSC149" s="1"/>
      <c r="QSD149" s="1"/>
      <c r="QSE149" s="1"/>
      <c r="QSF149" s="1"/>
      <c r="QSG149" s="1"/>
      <c r="QSH149" s="1"/>
      <c r="QSI149" s="1"/>
      <c r="QSJ149" s="1"/>
      <c r="QSK149" s="1"/>
      <c r="QSL149" s="1"/>
      <c r="QSM149" s="1"/>
      <c r="QSN149" s="1"/>
      <c r="QSO149" s="1"/>
      <c r="QSP149" s="1"/>
      <c r="QSQ149" s="1"/>
      <c r="QSR149" s="1"/>
      <c r="QSS149" s="1"/>
      <c r="QST149" s="1"/>
      <c r="QSU149" s="1"/>
      <c r="QSV149" s="1"/>
      <c r="QSW149" s="1"/>
      <c r="QSX149" s="1"/>
      <c r="QSY149" s="1"/>
      <c r="QSZ149" s="1"/>
      <c r="QTA149" s="1"/>
      <c r="QTB149" s="1"/>
      <c r="QTC149" s="1"/>
      <c r="QTD149" s="1"/>
      <c r="QTE149" s="1"/>
      <c r="QTF149" s="1"/>
      <c r="QTG149" s="1"/>
      <c r="QTH149" s="1"/>
      <c r="QTI149" s="1"/>
      <c r="QTJ149" s="1"/>
      <c r="QTK149" s="1"/>
      <c r="QTL149" s="1"/>
      <c r="QTM149" s="1"/>
      <c r="QTN149" s="1"/>
      <c r="QTO149" s="1"/>
      <c r="QTP149" s="1"/>
      <c r="QTQ149" s="1"/>
      <c r="QTR149" s="1"/>
      <c r="QTS149" s="1"/>
      <c r="QTT149" s="1"/>
      <c r="QTU149" s="1"/>
      <c r="QTV149" s="1"/>
      <c r="QTW149" s="1"/>
      <c r="QTX149" s="1"/>
      <c r="QTY149" s="1"/>
      <c r="QTZ149" s="1"/>
      <c r="QUA149" s="1"/>
      <c r="QUB149" s="1"/>
      <c r="QUC149" s="1"/>
      <c r="QUD149" s="1"/>
      <c r="QUE149" s="1"/>
      <c r="QUF149" s="1"/>
      <c r="QUG149" s="1"/>
      <c r="QUH149" s="1"/>
      <c r="QUI149" s="1"/>
      <c r="QUJ149" s="1"/>
      <c r="QUK149" s="1"/>
      <c r="QUL149" s="1"/>
      <c r="QUM149" s="1"/>
      <c r="QUN149" s="1"/>
      <c r="QUO149" s="1"/>
      <c r="QUP149" s="1"/>
      <c r="QUQ149" s="1"/>
      <c r="QUR149" s="1"/>
      <c r="QUS149" s="1"/>
      <c r="QUT149" s="1"/>
      <c r="QUU149" s="1"/>
      <c r="QUV149" s="1"/>
      <c r="QUW149" s="1"/>
      <c r="QUX149" s="1"/>
      <c r="QUY149" s="1"/>
      <c r="QUZ149" s="1"/>
      <c r="QVA149" s="1"/>
      <c r="QVB149" s="1"/>
      <c r="QVC149" s="1"/>
      <c r="QVD149" s="1"/>
      <c r="QVE149" s="1"/>
      <c r="QVF149" s="1"/>
      <c r="QVG149" s="1"/>
      <c r="QVH149" s="1"/>
      <c r="QVI149" s="1"/>
      <c r="QVJ149" s="1"/>
      <c r="QVK149" s="1"/>
      <c r="QVL149" s="1"/>
      <c r="QVM149" s="1"/>
      <c r="QVN149" s="1"/>
      <c r="QVO149" s="1"/>
      <c r="QVP149" s="1"/>
      <c r="QVQ149" s="1"/>
      <c r="QVR149" s="1"/>
      <c r="QVS149" s="1"/>
      <c r="QVT149" s="1"/>
      <c r="QVU149" s="1"/>
      <c r="QVV149" s="1"/>
      <c r="QVW149" s="1"/>
      <c r="QVX149" s="1"/>
      <c r="QVY149" s="1"/>
      <c r="QVZ149" s="1"/>
      <c r="QWA149" s="1"/>
      <c r="QWB149" s="1"/>
      <c r="QWC149" s="1"/>
      <c r="QWD149" s="1"/>
      <c r="QWE149" s="1"/>
      <c r="QWF149" s="1"/>
      <c r="QWG149" s="1"/>
      <c r="QWH149" s="1"/>
      <c r="QWI149" s="1"/>
      <c r="QWJ149" s="1"/>
      <c r="QWK149" s="1"/>
      <c r="QWL149" s="1"/>
      <c r="QWM149" s="1"/>
      <c r="QWN149" s="1"/>
      <c r="QWO149" s="1"/>
      <c r="QWP149" s="1"/>
      <c r="QWQ149" s="1"/>
      <c r="QWR149" s="1"/>
      <c r="QWS149" s="1"/>
      <c r="QWT149" s="1"/>
      <c r="QWU149" s="1"/>
      <c r="QWV149" s="1"/>
      <c r="QWW149" s="1"/>
      <c r="QWX149" s="1"/>
      <c r="QWY149" s="1"/>
      <c r="QWZ149" s="1"/>
      <c r="QXA149" s="1"/>
      <c r="QXB149" s="1"/>
      <c r="QXC149" s="1"/>
      <c r="QXD149" s="1"/>
      <c r="QXE149" s="1"/>
      <c r="QXF149" s="1"/>
      <c r="QXG149" s="1"/>
      <c r="QXH149" s="1"/>
      <c r="QXI149" s="1"/>
      <c r="QXJ149" s="1"/>
      <c r="QXK149" s="1"/>
      <c r="QXL149" s="1"/>
      <c r="QXM149" s="1"/>
      <c r="QXN149" s="1"/>
      <c r="QXO149" s="1"/>
      <c r="QXP149" s="1"/>
      <c r="QXQ149" s="1"/>
      <c r="QXR149" s="1"/>
      <c r="QXS149" s="1"/>
      <c r="QXT149" s="1"/>
      <c r="QXU149" s="1"/>
      <c r="QXV149" s="1"/>
      <c r="QXW149" s="1"/>
      <c r="QXX149" s="1"/>
      <c r="QXY149" s="1"/>
      <c r="QXZ149" s="1"/>
      <c r="QYA149" s="1"/>
      <c r="QYB149" s="1"/>
      <c r="QYC149" s="1"/>
      <c r="QYD149" s="1"/>
      <c r="QYE149" s="1"/>
      <c r="QYF149" s="1"/>
      <c r="QYG149" s="1"/>
      <c r="QYH149" s="1"/>
      <c r="QYI149" s="1"/>
      <c r="QYJ149" s="1"/>
      <c r="QYK149" s="1"/>
      <c r="QYL149" s="1"/>
      <c r="QYM149" s="1"/>
      <c r="QYN149" s="1"/>
      <c r="QYO149" s="1"/>
      <c r="QYP149" s="1"/>
      <c r="QYQ149" s="1"/>
      <c r="QYR149" s="1"/>
      <c r="QYS149" s="1"/>
      <c r="QYT149" s="1"/>
      <c r="QYU149" s="1"/>
      <c r="QYV149" s="1"/>
      <c r="QYW149" s="1"/>
      <c r="QYX149" s="1"/>
      <c r="QYY149" s="1"/>
      <c r="QYZ149" s="1"/>
      <c r="QZA149" s="1"/>
      <c r="QZB149" s="1"/>
      <c r="QZC149" s="1"/>
      <c r="QZD149" s="1"/>
      <c r="QZE149" s="1"/>
      <c r="QZF149" s="1"/>
      <c r="QZG149" s="1"/>
      <c r="QZH149" s="1"/>
      <c r="QZI149" s="1"/>
      <c r="QZJ149" s="1"/>
      <c r="QZK149" s="1"/>
      <c r="QZL149" s="1"/>
      <c r="QZM149" s="1"/>
      <c r="QZN149" s="1"/>
      <c r="QZO149" s="1"/>
      <c r="QZP149" s="1"/>
      <c r="QZQ149" s="1"/>
      <c r="QZR149" s="1"/>
      <c r="QZS149" s="1"/>
      <c r="QZT149" s="1"/>
      <c r="QZU149" s="1"/>
      <c r="QZV149" s="1"/>
      <c r="QZW149" s="1"/>
      <c r="QZX149" s="1"/>
      <c r="QZY149" s="1"/>
      <c r="QZZ149" s="1"/>
      <c r="RAA149" s="1"/>
      <c r="RAB149" s="1"/>
      <c r="RAC149" s="1"/>
      <c r="RAD149" s="1"/>
      <c r="RAE149" s="1"/>
      <c r="RAF149" s="1"/>
      <c r="RAG149" s="1"/>
      <c r="RAH149" s="1"/>
      <c r="RAI149" s="1"/>
      <c r="RAJ149" s="1"/>
      <c r="RAK149" s="1"/>
      <c r="RAL149" s="1"/>
      <c r="RAM149" s="1"/>
      <c r="RAN149" s="1"/>
      <c r="RAO149" s="1"/>
      <c r="RAP149" s="1"/>
      <c r="RAQ149" s="1"/>
      <c r="RAR149" s="1"/>
      <c r="RAS149" s="1"/>
      <c r="RAT149" s="1"/>
      <c r="RAU149" s="1"/>
      <c r="RAV149" s="1"/>
      <c r="RAW149" s="1"/>
      <c r="RAX149" s="1"/>
      <c r="RAY149" s="1"/>
      <c r="RAZ149" s="1"/>
      <c r="RBA149" s="1"/>
      <c r="RBB149" s="1"/>
      <c r="RBC149" s="1"/>
      <c r="RBD149" s="1"/>
      <c r="RBE149" s="1"/>
      <c r="RBF149" s="1"/>
      <c r="RBG149" s="1"/>
      <c r="RBH149" s="1"/>
      <c r="RBI149" s="1"/>
      <c r="RBJ149" s="1"/>
      <c r="RBK149" s="1"/>
      <c r="RBL149" s="1"/>
      <c r="RBM149" s="1"/>
      <c r="RBN149" s="1"/>
      <c r="RBO149" s="1"/>
      <c r="RBP149" s="1"/>
      <c r="RBQ149" s="1"/>
      <c r="RBR149" s="1"/>
      <c r="RBS149" s="1"/>
      <c r="RBT149" s="1"/>
      <c r="RBU149" s="1"/>
      <c r="RBV149" s="1"/>
      <c r="RBW149" s="1"/>
      <c r="RBX149" s="1"/>
      <c r="RBY149" s="1"/>
      <c r="RBZ149" s="1"/>
      <c r="RCA149" s="1"/>
      <c r="RCB149" s="1"/>
      <c r="RCC149" s="1"/>
      <c r="RCD149" s="1"/>
      <c r="RCE149" s="1"/>
      <c r="RCF149" s="1"/>
      <c r="RCG149" s="1"/>
      <c r="RCH149" s="1"/>
      <c r="RCI149" s="1"/>
      <c r="RCJ149" s="1"/>
      <c r="RCK149" s="1"/>
      <c r="RCL149" s="1"/>
      <c r="RCM149" s="1"/>
      <c r="RCN149" s="1"/>
      <c r="RCO149" s="1"/>
      <c r="RCP149" s="1"/>
      <c r="RCQ149" s="1"/>
      <c r="RCR149" s="1"/>
      <c r="RCS149" s="1"/>
      <c r="RCT149" s="1"/>
      <c r="RCU149" s="1"/>
      <c r="RCV149" s="1"/>
      <c r="RCW149" s="1"/>
      <c r="RCX149" s="1"/>
      <c r="RCY149" s="1"/>
      <c r="RCZ149" s="1"/>
      <c r="RDA149" s="1"/>
      <c r="RDB149" s="1"/>
      <c r="RDC149" s="1"/>
      <c r="RDD149" s="1"/>
      <c r="RDE149" s="1"/>
      <c r="RDF149" s="1"/>
      <c r="RDG149" s="1"/>
      <c r="RDH149" s="1"/>
      <c r="RDI149" s="1"/>
      <c r="RDJ149" s="1"/>
      <c r="RDK149" s="1"/>
      <c r="RDL149" s="1"/>
      <c r="RDM149" s="1"/>
      <c r="RDN149" s="1"/>
      <c r="RDO149" s="1"/>
      <c r="RDP149" s="1"/>
      <c r="RDQ149" s="1"/>
      <c r="RDR149" s="1"/>
      <c r="RDS149" s="1"/>
      <c r="RDT149" s="1"/>
      <c r="RDU149" s="1"/>
      <c r="RDV149" s="1"/>
      <c r="RDW149" s="1"/>
      <c r="RDX149" s="1"/>
      <c r="RDY149" s="1"/>
      <c r="RDZ149" s="1"/>
      <c r="REA149" s="1"/>
      <c r="REB149" s="1"/>
      <c r="REC149" s="1"/>
      <c r="RED149" s="1"/>
      <c r="REE149" s="1"/>
      <c r="REF149" s="1"/>
      <c r="REG149" s="1"/>
      <c r="REH149" s="1"/>
      <c r="REI149" s="1"/>
      <c r="REJ149" s="1"/>
      <c r="REK149" s="1"/>
      <c r="REL149" s="1"/>
      <c r="REM149" s="1"/>
      <c r="REN149" s="1"/>
      <c r="REO149" s="1"/>
      <c r="REP149" s="1"/>
      <c r="REQ149" s="1"/>
      <c r="RER149" s="1"/>
      <c r="RES149" s="1"/>
      <c r="RET149" s="1"/>
      <c r="REU149" s="1"/>
      <c r="REV149" s="1"/>
      <c r="REW149" s="1"/>
      <c r="REX149" s="1"/>
      <c r="REY149" s="1"/>
      <c r="REZ149" s="1"/>
      <c r="RFA149" s="1"/>
      <c r="RFB149" s="1"/>
      <c r="RFC149" s="1"/>
      <c r="RFD149" s="1"/>
      <c r="RFE149" s="1"/>
      <c r="RFF149" s="1"/>
      <c r="RFG149" s="1"/>
      <c r="RFH149" s="1"/>
      <c r="RFI149" s="1"/>
      <c r="RFJ149" s="1"/>
      <c r="RFK149" s="1"/>
      <c r="RFL149" s="1"/>
      <c r="RFM149" s="1"/>
      <c r="RFN149" s="1"/>
      <c r="RFO149" s="1"/>
      <c r="RFP149" s="1"/>
      <c r="RFQ149" s="1"/>
      <c r="RFR149" s="1"/>
      <c r="RFS149" s="1"/>
      <c r="RFT149" s="1"/>
      <c r="RFU149" s="1"/>
      <c r="RFV149" s="1"/>
      <c r="RFW149" s="1"/>
      <c r="RFX149" s="1"/>
      <c r="RFY149" s="1"/>
      <c r="RFZ149" s="1"/>
      <c r="RGA149" s="1"/>
      <c r="RGB149" s="1"/>
      <c r="RGC149" s="1"/>
      <c r="RGD149" s="1"/>
      <c r="RGE149" s="1"/>
      <c r="RGF149" s="1"/>
      <c r="RGG149" s="1"/>
      <c r="RGH149" s="1"/>
      <c r="RGI149" s="1"/>
      <c r="RGJ149" s="1"/>
      <c r="RGK149" s="1"/>
      <c r="RGL149" s="1"/>
      <c r="RGM149" s="1"/>
      <c r="RGN149" s="1"/>
      <c r="RGO149" s="1"/>
      <c r="RGP149" s="1"/>
      <c r="RGQ149" s="1"/>
      <c r="RGR149" s="1"/>
      <c r="RGS149" s="1"/>
      <c r="RGT149" s="1"/>
      <c r="RGU149" s="1"/>
      <c r="RGV149" s="1"/>
      <c r="RGW149" s="1"/>
      <c r="RGX149" s="1"/>
      <c r="RGY149" s="1"/>
      <c r="RGZ149" s="1"/>
      <c r="RHA149" s="1"/>
      <c r="RHB149" s="1"/>
      <c r="RHC149" s="1"/>
      <c r="RHD149" s="1"/>
      <c r="RHE149" s="1"/>
      <c r="RHF149" s="1"/>
      <c r="RHG149" s="1"/>
      <c r="RHH149" s="1"/>
      <c r="RHI149" s="1"/>
      <c r="RHJ149" s="1"/>
      <c r="RHK149" s="1"/>
      <c r="RHL149" s="1"/>
      <c r="RHM149" s="1"/>
      <c r="RHN149" s="1"/>
      <c r="RHO149" s="1"/>
      <c r="RHP149" s="1"/>
      <c r="RHQ149" s="1"/>
      <c r="RHR149" s="1"/>
      <c r="RHS149" s="1"/>
      <c r="RHT149" s="1"/>
      <c r="RHU149" s="1"/>
      <c r="RHV149" s="1"/>
      <c r="RHW149" s="1"/>
      <c r="RHX149" s="1"/>
      <c r="RHY149" s="1"/>
      <c r="RHZ149" s="1"/>
      <c r="RIA149" s="1"/>
      <c r="RIB149" s="1"/>
      <c r="RIC149" s="1"/>
      <c r="RID149" s="1"/>
      <c r="RIE149" s="1"/>
      <c r="RIF149" s="1"/>
      <c r="RIG149" s="1"/>
      <c r="RIH149" s="1"/>
      <c r="RII149" s="1"/>
      <c r="RIJ149" s="1"/>
      <c r="RIK149" s="1"/>
      <c r="RIL149" s="1"/>
      <c r="RIM149" s="1"/>
      <c r="RIN149" s="1"/>
      <c r="RIO149" s="1"/>
      <c r="RIP149" s="1"/>
      <c r="RIQ149" s="1"/>
      <c r="RIR149" s="1"/>
      <c r="RIS149" s="1"/>
      <c r="RIT149" s="1"/>
      <c r="RIU149" s="1"/>
      <c r="RIV149" s="1"/>
      <c r="RIW149" s="1"/>
      <c r="RIX149" s="1"/>
      <c r="RIY149" s="1"/>
      <c r="RIZ149" s="1"/>
      <c r="RJA149" s="1"/>
      <c r="RJB149" s="1"/>
      <c r="RJC149" s="1"/>
      <c r="RJD149" s="1"/>
      <c r="RJE149" s="1"/>
      <c r="RJF149" s="1"/>
      <c r="RJG149" s="1"/>
      <c r="RJH149" s="1"/>
      <c r="RJI149" s="1"/>
      <c r="RJJ149" s="1"/>
      <c r="RJK149" s="1"/>
      <c r="RJL149" s="1"/>
      <c r="RJM149" s="1"/>
      <c r="RJN149" s="1"/>
      <c r="RJO149" s="1"/>
      <c r="RJP149" s="1"/>
      <c r="RJQ149" s="1"/>
      <c r="RJR149" s="1"/>
      <c r="RJS149" s="1"/>
      <c r="RJT149" s="1"/>
      <c r="RJU149" s="1"/>
      <c r="RJV149" s="1"/>
      <c r="RJW149" s="1"/>
      <c r="RJX149" s="1"/>
      <c r="RJY149" s="1"/>
      <c r="RJZ149" s="1"/>
      <c r="RKA149" s="1"/>
      <c r="RKB149" s="1"/>
      <c r="RKC149" s="1"/>
      <c r="RKD149" s="1"/>
      <c r="RKE149" s="1"/>
      <c r="RKF149" s="1"/>
      <c r="RKG149" s="1"/>
      <c r="RKH149" s="1"/>
      <c r="RKI149" s="1"/>
      <c r="RKJ149" s="1"/>
      <c r="RKK149" s="1"/>
      <c r="RKL149" s="1"/>
      <c r="RKM149" s="1"/>
      <c r="RKN149" s="1"/>
      <c r="RKO149" s="1"/>
      <c r="RKP149" s="1"/>
      <c r="RKQ149" s="1"/>
      <c r="RKR149" s="1"/>
      <c r="RKS149" s="1"/>
      <c r="RKT149" s="1"/>
      <c r="RKU149" s="1"/>
      <c r="RKV149" s="1"/>
      <c r="RKW149" s="1"/>
      <c r="RKX149" s="1"/>
      <c r="RKY149" s="1"/>
      <c r="RKZ149" s="1"/>
      <c r="RLA149" s="1"/>
      <c r="RLB149" s="1"/>
      <c r="RLC149" s="1"/>
      <c r="RLD149" s="1"/>
      <c r="RLE149" s="1"/>
      <c r="RLF149" s="1"/>
      <c r="RLG149" s="1"/>
      <c r="RLH149" s="1"/>
      <c r="RLI149" s="1"/>
      <c r="RLJ149" s="1"/>
      <c r="RLK149" s="1"/>
      <c r="RLL149" s="1"/>
      <c r="RLM149" s="1"/>
      <c r="RLN149" s="1"/>
      <c r="RLO149" s="1"/>
      <c r="RLP149" s="1"/>
      <c r="RLQ149" s="1"/>
      <c r="RLR149" s="1"/>
      <c r="RLS149" s="1"/>
      <c r="RLT149" s="1"/>
      <c r="RLU149" s="1"/>
      <c r="RLV149" s="1"/>
      <c r="RLW149" s="1"/>
      <c r="RLX149" s="1"/>
      <c r="RLY149" s="1"/>
      <c r="RLZ149" s="1"/>
      <c r="RMA149" s="1"/>
      <c r="RMB149" s="1"/>
      <c r="RMC149" s="1"/>
      <c r="RMD149" s="1"/>
      <c r="RME149" s="1"/>
      <c r="RMF149" s="1"/>
      <c r="RMG149" s="1"/>
      <c r="RMH149" s="1"/>
      <c r="RMI149" s="1"/>
      <c r="RMJ149" s="1"/>
      <c r="RMK149" s="1"/>
      <c r="RML149" s="1"/>
      <c r="RMM149" s="1"/>
      <c r="RMN149" s="1"/>
      <c r="RMO149" s="1"/>
      <c r="RMP149" s="1"/>
      <c r="RMQ149" s="1"/>
      <c r="RMR149" s="1"/>
      <c r="RMS149" s="1"/>
      <c r="RMT149" s="1"/>
      <c r="RMU149" s="1"/>
      <c r="RMV149" s="1"/>
      <c r="RMW149" s="1"/>
      <c r="RMX149" s="1"/>
      <c r="RMY149" s="1"/>
      <c r="RMZ149" s="1"/>
      <c r="RNA149" s="1"/>
      <c r="RNB149" s="1"/>
      <c r="RNC149" s="1"/>
      <c r="RND149" s="1"/>
      <c r="RNE149" s="1"/>
      <c r="RNF149" s="1"/>
      <c r="RNG149" s="1"/>
      <c r="RNH149" s="1"/>
      <c r="RNI149" s="1"/>
      <c r="RNJ149" s="1"/>
      <c r="RNK149" s="1"/>
      <c r="RNL149" s="1"/>
      <c r="RNM149" s="1"/>
      <c r="RNN149" s="1"/>
      <c r="RNO149" s="1"/>
      <c r="RNP149" s="1"/>
      <c r="RNQ149" s="1"/>
      <c r="RNR149" s="1"/>
      <c r="RNS149" s="1"/>
      <c r="RNT149" s="1"/>
      <c r="RNU149" s="1"/>
      <c r="RNV149" s="1"/>
      <c r="RNW149" s="1"/>
      <c r="RNX149" s="1"/>
      <c r="RNY149" s="1"/>
      <c r="RNZ149" s="1"/>
      <c r="ROA149" s="1"/>
      <c r="ROB149" s="1"/>
      <c r="ROC149" s="1"/>
      <c r="ROD149" s="1"/>
      <c r="ROE149" s="1"/>
      <c r="ROF149" s="1"/>
      <c r="ROG149" s="1"/>
      <c r="ROH149" s="1"/>
      <c r="ROI149" s="1"/>
      <c r="ROJ149" s="1"/>
      <c r="ROK149" s="1"/>
      <c r="ROL149" s="1"/>
      <c r="ROM149" s="1"/>
      <c r="RON149" s="1"/>
      <c r="ROO149" s="1"/>
      <c r="ROP149" s="1"/>
      <c r="ROQ149" s="1"/>
      <c r="ROR149" s="1"/>
      <c r="ROS149" s="1"/>
      <c r="ROT149" s="1"/>
      <c r="ROU149" s="1"/>
      <c r="ROV149" s="1"/>
      <c r="ROW149" s="1"/>
      <c r="ROX149" s="1"/>
      <c r="ROY149" s="1"/>
      <c r="ROZ149" s="1"/>
      <c r="RPA149" s="1"/>
      <c r="RPB149" s="1"/>
      <c r="RPC149" s="1"/>
      <c r="RPD149" s="1"/>
      <c r="RPE149" s="1"/>
      <c r="RPF149" s="1"/>
      <c r="RPG149" s="1"/>
      <c r="RPH149" s="1"/>
      <c r="RPI149" s="1"/>
      <c r="RPJ149" s="1"/>
      <c r="RPK149" s="1"/>
      <c r="RPL149" s="1"/>
      <c r="RPM149" s="1"/>
      <c r="RPN149" s="1"/>
      <c r="RPO149" s="1"/>
      <c r="RPP149" s="1"/>
      <c r="RPQ149" s="1"/>
      <c r="RPR149" s="1"/>
      <c r="RPS149" s="1"/>
      <c r="RPT149" s="1"/>
      <c r="RPU149" s="1"/>
      <c r="RPV149" s="1"/>
      <c r="RPW149" s="1"/>
      <c r="RPX149" s="1"/>
      <c r="RPY149" s="1"/>
      <c r="RPZ149" s="1"/>
      <c r="RQA149" s="1"/>
      <c r="RQB149" s="1"/>
      <c r="RQC149" s="1"/>
      <c r="RQD149" s="1"/>
      <c r="RQE149" s="1"/>
      <c r="RQF149" s="1"/>
      <c r="RQG149" s="1"/>
      <c r="RQH149" s="1"/>
      <c r="RQI149" s="1"/>
      <c r="RQJ149" s="1"/>
      <c r="RQK149" s="1"/>
      <c r="RQL149" s="1"/>
      <c r="RQM149" s="1"/>
      <c r="RQN149" s="1"/>
      <c r="RQO149" s="1"/>
      <c r="RQP149" s="1"/>
      <c r="RQQ149" s="1"/>
      <c r="RQR149" s="1"/>
      <c r="RQS149" s="1"/>
      <c r="RQT149" s="1"/>
      <c r="RQU149" s="1"/>
      <c r="RQV149" s="1"/>
      <c r="RQW149" s="1"/>
      <c r="RQX149" s="1"/>
      <c r="RQY149" s="1"/>
      <c r="RQZ149" s="1"/>
      <c r="RRA149" s="1"/>
      <c r="RRB149" s="1"/>
      <c r="RRC149" s="1"/>
      <c r="RRD149" s="1"/>
      <c r="RRE149" s="1"/>
      <c r="RRF149" s="1"/>
      <c r="RRG149" s="1"/>
      <c r="RRH149" s="1"/>
      <c r="RRI149" s="1"/>
      <c r="RRJ149" s="1"/>
      <c r="RRK149" s="1"/>
      <c r="RRL149" s="1"/>
      <c r="RRM149" s="1"/>
      <c r="RRN149" s="1"/>
      <c r="RRO149" s="1"/>
      <c r="RRP149" s="1"/>
      <c r="RRQ149" s="1"/>
      <c r="RRR149" s="1"/>
      <c r="RRS149" s="1"/>
      <c r="RRT149" s="1"/>
      <c r="RRU149" s="1"/>
      <c r="RRV149" s="1"/>
      <c r="RRW149" s="1"/>
      <c r="RRX149" s="1"/>
      <c r="RRY149" s="1"/>
      <c r="RRZ149" s="1"/>
      <c r="RSA149" s="1"/>
      <c r="RSB149" s="1"/>
      <c r="RSC149" s="1"/>
      <c r="RSD149" s="1"/>
      <c r="RSE149" s="1"/>
      <c r="RSF149" s="1"/>
      <c r="RSG149" s="1"/>
      <c r="RSH149" s="1"/>
      <c r="RSI149" s="1"/>
      <c r="RSJ149" s="1"/>
      <c r="RSK149" s="1"/>
      <c r="RSL149" s="1"/>
      <c r="RSM149" s="1"/>
      <c r="RSN149" s="1"/>
      <c r="RSO149" s="1"/>
      <c r="RSP149" s="1"/>
      <c r="RSQ149" s="1"/>
      <c r="RSR149" s="1"/>
      <c r="RSS149" s="1"/>
      <c r="RST149" s="1"/>
      <c r="RSU149" s="1"/>
      <c r="RSV149" s="1"/>
      <c r="RSW149" s="1"/>
      <c r="RSX149" s="1"/>
      <c r="RSY149" s="1"/>
      <c r="RSZ149" s="1"/>
      <c r="RTA149" s="1"/>
      <c r="RTB149" s="1"/>
      <c r="RTC149" s="1"/>
      <c r="RTD149" s="1"/>
      <c r="RTE149" s="1"/>
      <c r="RTF149" s="1"/>
      <c r="RTG149" s="1"/>
      <c r="RTH149" s="1"/>
      <c r="RTI149" s="1"/>
      <c r="RTJ149" s="1"/>
      <c r="RTK149" s="1"/>
      <c r="RTL149" s="1"/>
      <c r="RTM149" s="1"/>
      <c r="RTN149" s="1"/>
      <c r="RTO149" s="1"/>
      <c r="RTP149" s="1"/>
      <c r="RTQ149" s="1"/>
      <c r="RTR149" s="1"/>
      <c r="RTS149" s="1"/>
      <c r="RTT149" s="1"/>
      <c r="RTU149" s="1"/>
      <c r="RTV149" s="1"/>
      <c r="RTW149" s="1"/>
      <c r="RTX149" s="1"/>
      <c r="RTY149" s="1"/>
      <c r="RTZ149" s="1"/>
      <c r="RUA149" s="1"/>
      <c r="RUB149" s="1"/>
      <c r="RUC149" s="1"/>
      <c r="RUD149" s="1"/>
      <c r="RUE149" s="1"/>
      <c r="RUF149" s="1"/>
      <c r="RUG149" s="1"/>
      <c r="RUH149" s="1"/>
      <c r="RUI149" s="1"/>
      <c r="RUJ149" s="1"/>
      <c r="RUK149" s="1"/>
      <c r="RUL149" s="1"/>
      <c r="RUM149" s="1"/>
      <c r="RUN149" s="1"/>
      <c r="RUO149" s="1"/>
      <c r="RUP149" s="1"/>
      <c r="RUQ149" s="1"/>
      <c r="RUR149" s="1"/>
      <c r="RUS149" s="1"/>
      <c r="RUT149" s="1"/>
      <c r="RUU149" s="1"/>
      <c r="RUV149" s="1"/>
      <c r="RUW149" s="1"/>
      <c r="RUX149" s="1"/>
      <c r="RUY149" s="1"/>
      <c r="RUZ149" s="1"/>
      <c r="RVA149" s="1"/>
      <c r="RVB149" s="1"/>
      <c r="RVC149" s="1"/>
      <c r="RVD149" s="1"/>
      <c r="RVE149" s="1"/>
      <c r="RVF149" s="1"/>
      <c r="RVG149" s="1"/>
      <c r="RVH149" s="1"/>
      <c r="RVI149" s="1"/>
      <c r="RVJ149" s="1"/>
      <c r="RVK149" s="1"/>
      <c r="RVL149" s="1"/>
      <c r="RVM149" s="1"/>
      <c r="RVN149" s="1"/>
      <c r="RVO149" s="1"/>
      <c r="RVP149" s="1"/>
      <c r="RVQ149" s="1"/>
      <c r="RVR149" s="1"/>
      <c r="RVS149" s="1"/>
      <c r="RVT149" s="1"/>
      <c r="RVU149" s="1"/>
      <c r="RVV149" s="1"/>
      <c r="RVW149" s="1"/>
      <c r="RVX149" s="1"/>
      <c r="RVY149" s="1"/>
      <c r="RVZ149" s="1"/>
      <c r="RWA149" s="1"/>
      <c r="RWB149" s="1"/>
      <c r="RWC149" s="1"/>
      <c r="RWD149" s="1"/>
      <c r="RWE149" s="1"/>
      <c r="RWF149" s="1"/>
      <c r="RWG149" s="1"/>
      <c r="RWH149" s="1"/>
      <c r="RWI149" s="1"/>
      <c r="RWJ149" s="1"/>
      <c r="RWK149" s="1"/>
      <c r="RWL149" s="1"/>
      <c r="RWM149" s="1"/>
      <c r="RWN149" s="1"/>
      <c r="RWO149" s="1"/>
      <c r="RWP149" s="1"/>
      <c r="RWQ149" s="1"/>
      <c r="RWR149" s="1"/>
      <c r="RWS149" s="1"/>
      <c r="RWT149" s="1"/>
      <c r="RWU149" s="1"/>
      <c r="RWV149" s="1"/>
      <c r="RWW149" s="1"/>
      <c r="RWX149" s="1"/>
      <c r="RWY149" s="1"/>
      <c r="RWZ149" s="1"/>
      <c r="RXA149" s="1"/>
      <c r="RXB149" s="1"/>
      <c r="RXC149" s="1"/>
      <c r="RXD149" s="1"/>
      <c r="RXE149" s="1"/>
      <c r="RXF149" s="1"/>
      <c r="RXG149" s="1"/>
      <c r="RXH149" s="1"/>
      <c r="RXI149" s="1"/>
      <c r="RXJ149" s="1"/>
      <c r="RXK149" s="1"/>
      <c r="RXL149" s="1"/>
      <c r="RXM149" s="1"/>
      <c r="RXN149" s="1"/>
      <c r="RXO149" s="1"/>
      <c r="RXP149" s="1"/>
      <c r="RXQ149" s="1"/>
      <c r="RXR149" s="1"/>
      <c r="RXS149" s="1"/>
      <c r="RXT149" s="1"/>
      <c r="RXU149" s="1"/>
      <c r="RXV149" s="1"/>
      <c r="RXW149" s="1"/>
      <c r="RXX149" s="1"/>
      <c r="RXY149" s="1"/>
      <c r="RXZ149" s="1"/>
      <c r="RYA149" s="1"/>
      <c r="RYB149" s="1"/>
      <c r="RYC149" s="1"/>
      <c r="RYD149" s="1"/>
      <c r="RYE149" s="1"/>
      <c r="RYF149" s="1"/>
      <c r="RYG149" s="1"/>
      <c r="RYH149" s="1"/>
      <c r="RYI149" s="1"/>
      <c r="RYJ149" s="1"/>
      <c r="RYK149" s="1"/>
      <c r="RYL149" s="1"/>
      <c r="RYM149" s="1"/>
      <c r="RYN149" s="1"/>
      <c r="RYO149" s="1"/>
      <c r="RYP149" s="1"/>
      <c r="RYQ149" s="1"/>
      <c r="RYR149" s="1"/>
      <c r="RYS149" s="1"/>
      <c r="RYT149" s="1"/>
      <c r="RYU149" s="1"/>
      <c r="RYV149" s="1"/>
      <c r="RYW149" s="1"/>
      <c r="RYX149" s="1"/>
      <c r="RYY149" s="1"/>
      <c r="RYZ149" s="1"/>
      <c r="RZA149" s="1"/>
      <c r="RZB149" s="1"/>
      <c r="RZC149" s="1"/>
      <c r="RZD149" s="1"/>
      <c r="RZE149" s="1"/>
      <c r="RZF149" s="1"/>
      <c r="RZG149" s="1"/>
      <c r="RZH149" s="1"/>
      <c r="RZI149" s="1"/>
      <c r="RZJ149" s="1"/>
      <c r="RZK149" s="1"/>
      <c r="RZL149" s="1"/>
      <c r="RZM149" s="1"/>
      <c r="RZN149" s="1"/>
      <c r="RZO149" s="1"/>
      <c r="RZP149" s="1"/>
      <c r="RZQ149" s="1"/>
      <c r="RZR149" s="1"/>
      <c r="RZS149" s="1"/>
      <c r="RZT149" s="1"/>
      <c r="RZU149" s="1"/>
      <c r="RZV149" s="1"/>
      <c r="RZW149" s="1"/>
      <c r="RZX149" s="1"/>
      <c r="RZY149" s="1"/>
      <c r="RZZ149" s="1"/>
      <c r="SAA149" s="1"/>
      <c r="SAB149" s="1"/>
      <c r="SAC149" s="1"/>
      <c r="SAD149" s="1"/>
      <c r="SAE149" s="1"/>
      <c r="SAF149" s="1"/>
      <c r="SAG149" s="1"/>
      <c r="SAH149" s="1"/>
      <c r="SAI149" s="1"/>
      <c r="SAJ149" s="1"/>
      <c r="SAK149" s="1"/>
      <c r="SAL149" s="1"/>
      <c r="SAM149" s="1"/>
      <c r="SAN149" s="1"/>
      <c r="SAO149" s="1"/>
      <c r="SAP149" s="1"/>
      <c r="SAQ149" s="1"/>
      <c r="SAR149" s="1"/>
      <c r="SAS149" s="1"/>
      <c r="SAT149" s="1"/>
      <c r="SAU149" s="1"/>
      <c r="SAV149" s="1"/>
      <c r="SAW149" s="1"/>
      <c r="SAX149" s="1"/>
      <c r="SAY149" s="1"/>
      <c r="SAZ149" s="1"/>
      <c r="SBA149" s="1"/>
      <c r="SBB149" s="1"/>
      <c r="SBC149" s="1"/>
      <c r="SBD149" s="1"/>
      <c r="SBE149" s="1"/>
      <c r="SBF149" s="1"/>
      <c r="SBG149" s="1"/>
      <c r="SBH149" s="1"/>
      <c r="SBI149" s="1"/>
      <c r="SBJ149" s="1"/>
      <c r="SBK149" s="1"/>
      <c r="SBL149" s="1"/>
      <c r="SBM149" s="1"/>
      <c r="SBN149" s="1"/>
      <c r="SBO149" s="1"/>
      <c r="SBP149" s="1"/>
      <c r="SBQ149" s="1"/>
      <c r="SBR149" s="1"/>
      <c r="SBS149" s="1"/>
      <c r="SBT149" s="1"/>
      <c r="SBU149" s="1"/>
      <c r="SBV149" s="1"/>
      <c r="SBW149" s="1"/>
      <c r="SBX149" s="1"/>
      <c r="SBY149" s="1"/>
      <c r="SBZ149" s="1"/>
      <c r="SCA149" s="1"/>
      <c r="SCB149" s="1"/>
      <c r="SCC149" s="1"/>
      <c r="SCD149" s="1"/>
      <c r="SCE149" s="1"/>
      <c r="SCF149" s="1"/>
      <c r="SCG149" s="1"/>
      <c r="SCH149" s="1"/>
      <c r="SCI149" s="1"/>
      <c r="SCJ149" s="1"/>
      <c r="SCK149" s="1"/>
      <c r="SCL149" s="1"/>
      <c r="SCM149" s="1"/>
      <c r="SCN149" s="1"/>
      <c r="SCO149" s="1"/>
      <c r="SCP149" s="1"/>
      <c r="SCQ149" s="1"/>
      <c r="SCR149" s="1"/>
      <c r="SCS149" s="1"/>
      <c r="SCT149" s="1"/>
      <c r="SCU149" s="1"/>
      <c r="SCV149" s="1"/>
      <c r="SCW149" s="1"/>
      <c r="SCX149" s="1"/>
      <c r="SCY149" s="1"/>
      <c r="SCZ149" s="1"/>
      <c r="SDA149" s="1"/>
      <c r="SDB149" s="1"/>
      <c r="SDC149" s="1"/>
      <c r="SDD149" s="1"/>
      <c r="SDE149" s="1"/>
      <c r="SDF149" s="1"/>
      <c r="SDG149" s="1"/>
      <c r="SDH149" s="1"/>
      <c r="SDI149" s="1"/>
      <c r="SDJ149" s="1"/>
      <c r="SDK149" s="1"/>
      <c r="SDL149" s="1"/>
      <c r="SDM149" s="1"/>
      <c r="SDN149" s="1"/>
      <c r="SDO149" s="1"/>
      <c r="SDP149" s="1"/>
      <c r="SDQ149" s="1"/>
      <c r="SDR149" s="1"/>
      <c r="SDS149" s="1"/>
      <c r="SDT149" s="1"/>
      <c r="SDU149" s="1"/>
      <c r="SDV149" s="1"/>
      <c r="SDW149" s="1"/>
      <c r="SDX149" s="1"/>
      <c r="SDY149" s="1"/>
      <c r="SDZ149" s="1"/>
      <c r="SEA149" s="1"/>
      <c r="SEB149" s="1"/>
      <c r="SEC149" s="1"/>
      <c r="SED149" s="1"/>
      <c r="SEE149" s="1"/>
      <c r="SEF149" s="1"/>
      <c r="SEG149" s="1"/>
      <c r="SEH149" s="1"/>
      <c r="SEI149" s="1"/>
      <c r="SEJ149" s="1"/>
      <c r="SEK149" s="1"/>
      <c r="SEL149" s="1"/>
      <c r="SEM149" s="1"/>
      <c r="SEN149" s="1"/>
      <c r="SEO149" s="1"/>
      <c r="SEP149" s="1"/>
      <c r="SEQ149" s="1"/>
      <c r="SER149" s="1"/>
      <c r="SES149" s="1"/>
      <c r="SET149" s="1"/>
      <c r="SEU149" s="1"/>
      <c r="SEV149" s="1"/>
      <c r="SEW149" s="1"/>
      <c r="SEX149" s="1"/>
      <c r="SEY149" s="1"/>
      <c r="SEZ149" s="1"/>
      <c r="SFA149" s="1"/>
      <c r="SFB149" s="1"/>
      <c r="SFC149" s="1"/>
      <c r="SFD149" s="1"/>
      <c r="SFE149" s="1"/>
      <c r="SFF149" s="1"/>
      <c r="SFG149" s="1"/>
      <c r="SFH149" s="1"/>
      <c r="SFI149" s="1"/>
      <c r="SFJ149" s="1"/>
      <c r="SFK149" s="1"/>
      <c r="SFL149" s="1"/>
      <c r="SFM149" s="1"/>
      <c r="SFN149" s="1"/>
      <c r="SFO149" s="1"/>
      <c r="SFP149" s="1"/>
      <c r="SFQ149" s="1"/>
      <c r="SFR149" s="1"/>
      <c r="SFS149" s="1"/>
      <c r="SFT149" s="1"/>
      <c r="SFU149" s="1"/>
      <c r="SFV149" s="1"/>
      <c r="SFW149" s="1"/>
      <c r="SFX149" s="1"/>
      <c r="SFY149" s="1"/>
      <c r="SFZ149" s="1"/>
      <c r="SGA149" s="1"/>
      <c r="SGB149" s="1"/>
      <c r="SGC149" s="1"/>
      <c r="SGD149" s="1"/>
      <c r="SGE149" s="1"/>
      <c r="SGF149" s="1"/>
      <c r="SGG149" s="1"/>
      <c r="SGH149" s="1"/>
      <c r="SGI149" s="1"/>
      <c r="SGJ149" s="1"/>
      <c r="SGK149" s="1"/>
      <c r="SGL149" s="1"/>
      <c r="SGM149" s="1"/>
      <c r="SGN149" s="1"/>
      <c r="SGO149" s="1"/>
      <c r="SGP149" s="1"/>
      <c r="SGQ149" s="1"/>
      <c r="SGR149" s="1"/>
      <c r="SGS149" s="1"/>
      <c r="SGT149" s="1"/>
      <c r="SGU149" s="1"/>
      <c r="SGV149" s="1"/>
      <c r="SGW149" s="1"/>
      <c r="SGX149" s="1"/>
      <c r="SGY149" s="1"/>
      <c r="SGZ149" s="1"/>
      <c r="SHA149" s="1"/>
      <c r="SHB149" s="1"/>
      <c r="SHC149" s="1"/>
      <c r="SHD149" s="1"/>
      <c r="SHE149" s="1"/>
      <c r="SHF149" s="1"/>
      <c r="SHG149" s="1"/>
      <c r="SHH149" s="1"/>
      <c r="SHI149" s="1"/>
      <c r="SHJ149" s="1"/>
      <c r="SHK149" s="1"/>
      <c r="SHL149" s="1"/>
      <c r="SHM149" s="1"/>
      <c r="SHN149" s="1"/>
      <c r="SHO149" s="1"/>
      <c r="SHP149" s="1"/>
      <c r="SHQ149" s="1"/>
      <c r="SHR149" s="1"/>
      <c r="SHS149" s="1"/>
      <c r="SHT149" s="1"/>
      <c r="SHU149" s="1"/>
      <c r="SHV149" s="1"/>
      <c r="SHW149" s="1"/>
      <c r="SHX149" s="1"/>
      <c r="SHY149" s="1"/>
      <c r="SHZ149" s="1"/>
      <c r="SIA149" s="1"/>
      <c r="SIB149" s="1"/>
      <c r="SIC149" s="1"/>
      <c r="SID149" s="1"/>
      <c r="SIE149" s="1"/>
      <c r="SIF149" s="1"/>
      <c r="SIG149" s="1"/>
      <c r="SIH149" s="1"/>
      <c r="SII149" s="1"/>
      <c r="SIJ149" s="1"/>
      <c r="SIK149" s="1"/>
      <c r="SIL149" s="1"/>
      <c r="SIM149" s="1"/>
      <c r="SIN149" s="1"/>
      <c r="SIO149" s="1"/>
      <c r="SIP149" s="1"/>
      <c r="SIQ149" s="1"/>
      <c r="SIR149" s="1"/>
      <c r="SIS149" s="1"/>
      <c r="SIT149" s="1"/>
      <c r="SIU149" s="1"/>
      <c r="SIV149" s="1"/>
      <c r="SIW149" s="1"/>
      <c r="SIX149" s="1"/>
      <c r="SIY149" s="1"/>
      <c r="SIZ149" s="1"/>
      <c r="SJA149" s="1"/>
      <c r="SJB149" s="1"/>
      <c r="SJC149" s="1"/>
      <c r="SJD149" s="1"/>
      <c r="SJE149" s="1"/>
      <c r="SJF149" s="1"/>
      <c r="SJG149" s="1"/>
      <c r="SJH149" s="1"/>
      <c r="SJI149" s="1"/>
      <c r="SJJ149" s="1"/>
      <c r="SJK149" s="1"/>
      <c r="SJL149" s="1"/>
      <c r="SJM149" s="1"/>
      <c r="SJN149" s="1"/>
      <c r="SJO149" s="1"/>
      <c r="SJP149" s="1"/>
      <c r="SJQ149" s="1"/>
      <c r="SJR149" s="1"/>
      <c r="SJS149" s="1"/>
      <c r="SJT149" s="1"/>
      <c r="SJU149" s="1"/>
      <c r="SJV149" s="1"/>
      <c r="SJW149" s="1"/>
      <c r="SJX149" s="1"/>
      <c r="SJY149" s="1"/>
      <c r="SJZ149" s="1"/>
      <c r="SKA149" s="1"/>
      <c r="SKB149" s="1"/>
      <c r="SKC149" s="1"/>
      <c r="SKD149" s="1"/>
      <c r="SKE149" s="1"/>
      <c r="SKF149" s="1"/>
      <c r="SKG149" s="1"/>
      <c r="SKH149" s="1"/>
      <c r="SKI149" s="1"/>
      <c r="SKJ149" s="1"/>
      <c r="SKK149" s="1"/>
      <c r="SKL149" s="1"/>
      <c r="SKM149" s="1"/>
      <c r="SKN149" s="1"/>
      <c r="SKO149" s="1"/>
      <c r="SKP149" s="1"/>
      <c r="SKQ149" s="1"/>
      <c r="SKR149" s="1"/>
      <c r="SKS149" s="1"/>
      <c r="SKT149" s="1"/>
      <c r="SKU149" s="1"/>
      <c r="SKV149" s="1"/>
      <c r="SKW149" s="1"/>
      <c r="SKX149" s="1"/>
      <c r="SKY149" s="1"/>
      <c r="SKZ149" s="1"/>
      <c r="SLA149" s="1"/>
      <c r="SLB149" s="1"/>
      <c r="SLC149" s="1"/>
      <c r="SLD149" s="1"/>
      <c r="SLE149" s="1"/>
      <c r="SLF149" s="1"/>
      <c r="SLG149" s="1"/>
      <c r="SLH149" s="1"/>
      <c r="SLI149" s="1"/>
      <c r="SLJ149" s="1"/>
      <c r="SLK149" s="1"/>
      <c r="SLL149" s="1"/>
      <c r="SLM149" s="1"/>
      <c r="SLN149" s="1"/>
      <c r="SLO149" s="1"/>
      <c r="SLP149" s="1"/>
      <c r="SLQ149" s="1"/>
      <c r="SLR149" s="1"/>
      <c r="SLS149" s="1"/>
      <c r="SLT149" s="1"/>
      <c r="SLU149" s="1"/>
      <c r="SLV149" s="1"/>
      <c r="SLW149" s="1"/>
      <c r="SLX149" s="1"/>
      <c r="SLY149" s="1"/>
      <c r="SLZ149" s="1"/>
      <c r="SMA149" s="1"/>
      <c r="SMB149" s="1"/>
      <c r="SMC149" s="1"/>
      <c r="SMD149" s="1"/>
      <c r="SME149" s="1"/>
      <c r="SMF149" s="1"/>
      <c r="SMG149" s="1"/>
      <c r="SMH149" s="1"/>
      <c r="SMI149" s="1"/>
      <c r="SMJ149" s="1"/>
      <c r="SMK149" s="1"/>
      <c r="SML149" s="1"/>
      <c r="SMM149" s="1"/>
      <c r="SMN149" s="1"/>
      <c r="SMO149" s="1"/>
      <c r="SMP149" s="1"/>
      <c r="SMQ149" s="1"/>
      <c r="SMR149" s="1"/>
      <c r="SMS149" s="1"/>
      <c r="SMT149" s="1"/>
      <c r="SMU149" s="1"/>
      <c r="SMV149" s="1"/>
      <c r="SMW149" s="1"/>
      <c r="SMX149" s="1"/>
      <c r="SMY149" s="1"/>
      <c r="SMZ149" s="1"/>
      <c r="SNA149" s="1"/>
      <c r="SNB149" s="1"/>
      <c r="SNC149" s="1"/>
      <c r="SND149" s="1"/>
      <c r="SNE149" s="1"/>
      <c r="SNF149" s="1"/>
      <c r="SNG149" s="1"/>
      <c r="SNH149" s="1"/>
      <c r="SNI149" s="1"/>
      <c r="SNJ149" s="1"/>
      <c r="SNK149" s="1"/>
      <c r="SNL149" s="1"/>
      <c r="SNM149" s="1"/>
      <c r="SNN149" s="1"/>
      <c r="SNO149" s="1"/>
      <c r="SNP149" s="1"/>
      <c r="SNQ149" s="1"/>
      <c r="SNR149" s="1"/>
      <c r="SNS149" s="1"/>
      <c r="SNT149" s="1"/>
      <c r="SNU149" s="1"/>
      <c r="SNV149" s="1"/>
      <c r="SNW149" s="1"/>
      <c r="SNX149" s="1"/>
      <c r="SNY149" s="1"/>
      <c r="SNZ149" s="1"/>
      <c r="SOA149" s="1"/>
      <c r="SOB149" s="1"/>
      <c r="SOC149" s="1"/>
      <c r="SOD149" s="1"/>
      <c r="SOE149" s="1"/>
      <c r="SOF149" s="1"/>
      <c r="SOG149" s="1"/>
      <c r="SOH149" s="1"/>
      <c r="SOI149" s="1"/>
      <c r="SOJ149" s="1"/>
      <c r="SOK149" s="1"/>
      <c r="SOL149" s="1"/>
      <c r="SOM149" s="1"/>
      <c r="SON149" s="1"/>
      <c r="SOO149" s="1"/>
      <c r="SOP149" s="1"/>
      <c r="SOQ149" s="1"/>
      <c r="SOR149" s="1"/>
      <c r="SOS149" s="1"/>
      <c r="SOT149" s="1"/>
      <c r="SOU149" s="1"/>
      <c r="SOV149" s="1"/>
      <c r="SOW149" s="1"/>
      <c r="SOX149" s="1"/>
      <c r="SOY149" s="1"/>
      <c r="SOZ149" s="1"/>
      <c r="SPA149" s="1"/>
      <c r="SPB149" s="1"/>
      <c r="SPC149" s="1"/>
      <c r="SPD149" s="1"/>
      <c r="SPE149" s="1"/>
      <c r="SPF149" s="1"/>
      <c r="SPG149" s="1"/>
      <c r="SPH149" s="1"/>
      <c r="SPI149" s="1"/>
      <c r="SPJ149" s="1"/>
      <c r="SPK149" s="1"/>
      <c r="SPL149" s="1"/>
      <c r="SPM149" s="1"/>
      <c r="SPN149" s="1"/>
      <c r="SPO149" s="1"/>
      <c r="SPP149" s="1"/>
      <c r="SPQ149" s="1"/>
      <c r="SPR149" s="1"/>
      <c r="SPS149" s="1"/>
      <c r="SPT149" s="1"/>
      <c r="SPU149" s="1"/>
      <c r="SPV149" s="1"/>
      <c r="SPW149" s="1"/>
      <c r="SPX149" s="1"/>
      <c r="SPY149" s="1"/>
      <c r="SPZ149" s="1"/>
      <c r="SQA149" s="1"/>
      <c r="SQB149" s="1"/>
      <c r="SQC149" s="1"/>
      <c r="SQD149" s="1"/>
      <c r="SQE149" s="1"/>
      <c r="SQF149" s="1"/>
      <c r="SQG149" s="1"/>
      <c r="SQH149" s="1"/>
      <c r="SQI149" s="1"/>
      <c r="SQJ149" s="1"/>
      <c r="SQK149" s="1"/>
      <c r="SQL149" s="1"/>
      <c r="SQM149" s="1"/>
      <c r="SQN149" s="1"/>
      <c r="SQO149" s="1"/>
      <c r="SQP149" s="1"/>
      <c r="SQQ149" s="1"/>
      <c r="SQR149" s="1"/>
      <c r="SQS149" s="1"/>
      <c r="SQT149" s="1"/>
      <c r="SQU149" s="1"/>
      <c r="SQV149" s="1"/>
      <c r="SQW149" s="1"/>
      <c r="SQX149" s="1"/>
      <c r="SQY149" s="1"/>
      <c r="SQZ149" s="1"/>
      <c r="SRA149" s="1"/>
      <c r="SRB149" s="1"/>
      <c r="SRC149" s="1"/>
      <c r="SRD149" s="1"/>
      <c r="SRE149" s="1"/>
      <c r="SRF149" s="1"/>
      <c r="SRG149" s="1"/>
      <c r="SRH149" s="1"/>
      <c r="SRI149" s="1"/>
      <c r="SRJ149" s="1"/>
      <c r="SRK149" s="1"/>
      <c r="SRL149" s="1"/>
      <c r="SRM149" s="1"/>
      <c r="SRN149" s="1"/>
      <c r="SRO149" s="1"/>
      <c r="SRP149" s="1"/>
      <c r="SRQ149" s="1"/>
      <c r="SRR149" s="1"/>
      <c r="SRS149" s="1"/>
      <c r="SRT149" s="1"/>
      <c r="SRU149" s="1"/>
      <c r="SRV149" s="1"/>
      <c r="SRW149" s="1"/>
      <c r="SRX149" s="1"/>
      <c r="SRY149" s="1"/>
      <c r="SRZ149" s="1"/>
      <c r="SSA149" s="1"/>
      <c r="SSB149" s="1"/>
      <c r="SSC149" s="1"/>
      <c r="SSD149" s="1"/>
      <c r="SSE149" s="1"/>
      <c r="SSF149" s="1"/>
      <c r="SSG149" s="1"/>
      <c r="SSH149" s="1"/>
      <c r="SSI149" s="1"/>
      <c r="SSJ149" s="1"/>
      <c r="SSK149" s="1"/>
      <c r="SSL149" s="1"/>
      <c r="SSM149" s="1"/>
      <c r="SSN149" s="1"/>
      <c r="SSO149" s="1"/>
      <c r="SSP149" s="1"/>
      <c r="SSQ149" s="1"/>
      <c r="SSR149" s="1"/>
      <c r="SSS149" s="1"/>
      <c r="SST149" s="1"/>
      <c r="SSU149" s="1"/>
      <c r="SSV149" s="1"/>
      <c r="SSW149" s="1"/>
      <c r="SSX149" s="1"/>
      <c r="SSY149" s="1"/>
      <c r="SSZ149" s="1"/>
      <c r="STA149" s="1"/>
      <c r="STB149" s="1"/>
      <c r="STC149" s="1"/>
      <c r="STD149" s="1"/>
      <c r="STE149" s="1"/>
      <c r="STF149" s="1"/>
      <c r="STG149" s="1"/>
      <c r="STH149" s="1"/>
      <c r="STI149" s="1"/>
      <c r="STJ149" s="1"/>
      <c r="STK149" s="1"/>
      <c r="STL149" s="1"/>
      <c r="STM149" s="1"/>
      <c r="STN149" s="1"/>
      <c r="STO149" s="1"/>
      <c r="STP149" s="1"/>
      <c r="STQ149" s="1"/>
      <c r="STR149" s="1"/>
      <c r="STS149" s="1"/>
      <c r="STT149" s="1"/>
      <c r="STU149" s="1"/>
      <c r="STV149" s="1"/>
      <c r="STW149" s="1"/>
      <c r="STX149" s="1"/>
      <c r="STY149" s="1"/>
      <c r="STZ149" s="1"/>
      <c r="SUA149" s="1"/>
      <c r="SUB149" s="1"/>
      <c r="SUC149" s="1"/>
      <c r="SUD149" s="1"/>
      <c r="SUE149" s="1"/>
      <c r="SUF149" s="1"/>
      <c r="SUG149" s="1"/>
      <c r="SUH149" s="1"/>
      <c r="SUI149" s="1"/>
      <c r="SUJ149" s="1"/>
      <c r="SUK149" s="1"/>
      <c r="SUL149" s="1"/>
      <c r="SUM149" s="1"/>
      <c r="SUN149" s="1"/>
      <c r="SUO149" s="1"/>
      <c r="SUP149" s="1"/>
      <c r="SUQ149" s="1"/>
      <c r="SUR149" s="1"/>
      <c r="SUS149" s="1"/>
      <c r="SUT149" s="1"/>
      <c r="SUU149" s="1"/>
      <c r="SUV149" s="1"/>
      <c r="SUW149" s="1"/>
      <c r="SUX149" s="1"/>
      <c r="SUY149" s="1"/>
      <c r="SUZ149" s="1"/>
      <c r="SVA149" s="1"/>
      <c r="SVB149" s="1"/>
      <c r="SVC149" s="1"/>
      <c r="SVD149" s="1"/>
      <c r="SVE149" s="1"/>
      <c r="SVF149" s="1"/>
      <c r="SVG149" s="1"/>
      <c r="SVH149" s="1"/>
      <c r="SVI149" s="1"/>
      <c r="SVJ149" s="1"/>
      <c r="SVK149" s="1"/>
      <c r="SVL149" s="1"/>
      <c r="SVM149" s="1"/>
      <c r="SVN149" s="1"/>
      <c r="SVO149" s="1"/>
      <c r="SVP149" s="1"/>
      <c r="SVQ149" s="1"/>
      <c r="SVR149" s="1"/>
      <c r="SVS149" s="1"/>
      <c r="SVT149" s="1"/>
      <c r="SVU149" s="1"/>
      <c r="SVV149" s="1"/>
      <c r="SVW149" s="1"/>
      <c r="SVX149" s="1"/>
      <c r="SVY149" s="1"/>
      <c r="SVZ149" s="1"/>
      <c r="SWA149" s="1"/>
      <c r="SWB149" s="1"/>
      <c r="SWC149" s="1"/>
      <c r="SWD149" s="1"/>
      <c r="SWE149" s="1"/>
      <c r="SWF149" s="1"/>
      <c r="SWG149" s="1"/>
      <c r="SWH149" s="1"/>
      <c r="SWI149" s="1"/>
      <c r="SWJ149" s="1"/>
      <c r="SWK149" s="1"/>
      <c r="SWL149" s="1"/>
      <c r="SWM149" s="1"/>
      <c r="SWN149" s="1"/>
      <c r="SWO149" s="1"/>
      <c r="SWP149" s="1"/>
      <c r="SWQ149" s="1"/>
      <c r="SWR149" s="1"/>
      <c r="SWS149" s="1"/>
      <c r="SWT149" s="1"/>
      <c r="SWU149" s="1"/>
      <c r="SWV149" s="1"/>
      <c r="SWW149" s="1"/>
      <c r="SWX149" s="1"/>
      <c r="SWY149" s="1"/>
      <c r="SWZ149" s="1"/>
      <c r="SXA149" s="1"/>
      <c r="SXB149" s="1"/>
      <c r="SXC149" s="1"/>
      <c r="SXD149" s="1"/>
      <c r="SXE149" s="1"/>
      <c r="SXF149" s="1"/>
      <c r="SXG149" s="1"/>
      <c r="SXH149" s="1"/>
      <c r="SXI149" s="1"/>
      <c r="SXJ149" s="1"/>
      <c r="SXK149" s="1"/>
      <c r="SXL149" s="1"/>
      <c r="SXM149" s="1"/>
      <c r="SXN149" s="1"/>
      <c r="SXO149" s="1"/>
      <c r="SXP149" s="1"/>
      <c r="SXQ149" s="1"/>
      <c r="SXR149" s="1"/>
      <c r="SXS149" s="1"/>
      <c r="SXT149" s="1"/>
      <c r="SXU149" s="1"/>
      <c r="SXV149" s="1"/>
      <c r="SXW149" s="1"/>
      <c r="SXX149" s="1"/>
      <c r="SXY149" s="1"/>
      <c r="SXZ149" s="1"/>
      <c r="SYA149" s="1"/>
      <c r="SYB149" s="1"/>
      <c r="SYC149" s="1"/>
      <c r="SYD149" s="1"/>
      <c r="SYE149" s="1"/>
      <c r="SYF149" s="1"/>
      <c r="SYG149" s="1"/>
      <c r="SYH149" s="1"/>
      <c r="SYI149" s="1"/>
      <c r="SYJ149" s="1"/>
      <c r="SYK149" s="1"/>
      <c r="SYL149" s="1"/>
      <c r="SYM149" s="1"/>
      <c r="SYN149" s="1"/>
      <c r="SYO149" s="1"/>
      <c r="SYP149" s="1"/>
      <c r="SYQ149" s="1"/>
      <c r="SYR149" s="1"/>
      <c r="SYS149" s="1"/>
      <c r="SYT149" s="1"/>
      <c r="SYU149" s="1"/>
      <c r="SYV149" s="1"/>
      <c r="SYW149" s="1"/>
      <c r="SYX149" s="1"/>
      <c r="SYY149" s="1"/>
      <c r="SYZ149" s="1"/>
      <c r="SZA149" s="1"/>
      <c r="SZB149" s="1"/>
      <c r="SZC149" s="1"/>
      <c r="SZD149" s="1"/>
      <c r="SZE149" s="1"/>
      <c r="SZF149" s="1"/>
      <c r="SZG149" s="1"/>
      <c r="SZH149" s="1"/>
      <c r="SZI149" s="1"/>
      <c r="SZJ149" s="1"/>
      <c r="SZK149" s="1"/>
      <c r="SZL149" s="1"/>
      <c r="SZM149" s="1"/>
      <c r="SZN149" s="1"/>
      <c r="SZO149" s="1"/>
      <c r="SZP149" s="1"/>
      <c r="SZQ149" s="1"/>
      <c r="SZR149" s="1"/>
      <c r="SZS149" s="1"/>
      <c r="SZT149" s="1"/>
      <c r="SZU149" s="1"/>
      <c r="SZV149" s="1"/>
      <c r="SZW149" s="1"/>
      <c r="SZX149" s="1"/>
      <c r="SZY149" s="1"/>
      <c r="SZZ149" s="1"/>
      <c r="TAA149" s="1"/>
      <c r="TAB149" s="1"/>
      <c r="TAC149" s="1"/>
      <c r="TAD149" s="1"/>
      <c r="TAE149" s="1"/>
      <c r="TAF149" s="1"/>
      <c r="TAG149" s="1"/>
      <c r="TAH149" s="1"/>
      <c r="TAI149" s="1"/>
      <c r="TAJ149" s="1"/>
      <c r="TAK149" s="1"/>
      <c r="TAL149" s="1"/>
      <c r="TAM149" s="1"/>
      <c r="TAN149" s="1"/>
      <c r="TAO149" s="1"/>
      <c r="TAP149" s="1"/>
      <c r="TAQ149" s="1"/>
      <c r="TAR149" s="1"/>
      <c r="TAS149" s="1"/>
      <c r="TAT149" s="1"/>
      <c r="TAU149" s="1"/>
      <c r="TAV149" s="1"/>
      <c r="TAW149" s="1"/>
      <c r="TAX149" s="1"/>
      <c r="TAY149" s="1"/>
      <c r="TAZ149" s="1"/>
      <c r="TBA149" s="1"/>
      <c r="TBB149" s="1"/>
      <c r="TBC149" s="1"/>
      <c r="TBD149" s="1"/>
      <c r="TBE149" s="1"/>
      <c r="TBF149" s="1"/>
      <c r="TBG149" s="1"/>
      <c r="TBH149" s="1"/>
      <c r="TBI149" s="1"/>
      <c r="TBJ149" s="1"/>
      <c r="TBK149" s="1"/>
      <c r="TBL149" s="1"/>
      <c r="TBM149" s="1"/>
      <c r="TBN149" s="1"/>
      <c r="TBO149" s="1"/>
      <c r="TBP149" s="1"/>
      <c r="TBQ149" s="1"/>
      <c r="TBR149" s="1"/>
      <c r="TBS149" s="1"/>
      <c r="TBT149" s="1"/>
      <c r="TBU149" s="1"/>
      <c r="TBV149" s="1"/>
      <c r="TBW149" s="1"/>
      <c r="TBX149" s="1"/>
      <c r="TBY149" s="1"/>
      <c r="TBZ149" s="1"/>
      <c r="TCA149" s="1"/>
      <c r="TCB149" s="1"/>
      <c r="TCC149" s="1"/>
      <c r="TCD149" s="1"/>
      <c r="TCE149" s="1"/>
      <c r="TCF149" s="1"/>
      <c r="TCG149" s="1"/>
      <c r="TCH149" s="1"/>
      <c r="TCI149" s="1"/>
      <c r="TCJ149" s="1"/>
      <c r="TCK149" s="1"/>
      <c r="TCL149" s="1"/>
      <c r="TCM149" s="1"/>
      <c r="TCN149" s="1"/>
      <c r="TCO149" s="1"/>
      <c r="TCP149" s="1"/>
      <c r="TCQ149" s="1"/>
      <c r="TCR149" s="1"/>
      <c r="TCS149" s="1"/>
      <c r="TCT149" s="1"/>
      <c r="TCU149" s="1"/>
      <c r="TCV149" s="1"/>
      <c r="TCW149" s="1"/>
      <c r="TCX149" s="1"/>
      <c r="TCY149" s="1"/>
      <c r="TCZ149" s="1"/>
      <c r="TDA149" s="1"/>
      <c r="TDB149" s="1"/>
      <c r="TDC149" s="1"/>
      <c r="TDD149" s="1"/>
      <c r="TDE149" s="1"/>
      <c r="TDF149" s="1"/>
      <c r="TDG149" s="1"/>
      <c r="TDH149" s="1"/>
      <c r="TDI149" s="1"/>
      <c r="TDJ149" s="1"/>
      <c r="TDK149" s="1"/>
      <c r="TDL149" s="1"/>
      <c r="TDM149" s="1"/>
      <c r="TDN149" s="1"/>
      <c r="TDO149" s="1"/>
      <c r="TDP149" s="1"/>
      <c r="TDQ149" s="1"/>
      <c r="TDR149" s="1"/>
      <c r="TDS149" s="1"/>
      <c r="TDT149" s="1"/>
      <c r="TDU149" s="1"/>
      <c r="TDV149" s="1"/>
      <c r="TDW149" s="1"/>
      <c r="TDX149" s="1"/>
      <c r="TDY149" s="1"/>
      <c r="TDZ149" s="1"/>
      <c r="TEA149" s="1"/>
      <c r="TEB149" s="1"/>
      <c r="TEC149" s="1"/>
      <c r="TED149" s="1"/>
      <c r="TEE149" s="1"/>
      <c r="TEF149" s="1"/>
      <c r="TEG149" s="1"/>
      <c r="TEH149" s="1"/>
      <c r="TEI149" s="1"/>
      <c r="TEJ149" s="1"/>
      <c r="TEK149" s="1"/>
      <c r="TEL149" s="1"/>
      <c r="TEM149" s="1"/>
      <c r="TEN149" s="1"/>
      <c r="TEO149" s="1"/>
      <c r="TEP149" s="1"/>
      <c r="TEQ149" s="1"/>
      <c r="TER149" s="1"/>
      <c r="TES149" s="1"/>
      <c r="TET149" s="1"/>
      <c r="TEU149" s="1"/>
      <c r="TEV149" s="1"/>
      <c r="TEW149" s="1"/>
      <c r="TEX149" s="1"/>
      <c r="TEY149" s="1"/>
      <c r="TEZ149" s="1"/>
      <c r="TFA149" s="1"/>
      <c r="TFB149" s="1"/>
      <c r="TFC149" s="1"/>
      <c r="TFD149" s="1"/>
      <c r="TFE149" s="1"/>
      <c r="TFF149" s="1"/>
      <c r="TFG149" s="1"/>
      <c r="TFH149" s="1"/>
      <c r="TFI149" s="1"/>
      <c r="TFJ149" s="1"/>
      <c r="TFK149" s="1"/>
      <c r="TFL149" s="1"/>
      <c r="TFM149" s="1"/>
      <c r="TFN149" s="1"/>
      <c r="TFO149" s="1"/>
      <c r="TFP149" s="1"/>
      <c r="TFQ149" s="1"/>
      <c r="TFR149" s="1"/>
      <c r="TFS149" s="1"/>
      <c r="TFT149" s="1"/>
      <c r="TFU149" s="1"/>
      <c r="TFV149" s="1"/>
      <c r="TFW149" s="1"/>
      <c r="TFX149" s="1"/>
      <c r="TFY149" s="1"/>
      <c r="TFZ149" s="1"/>
      <c r="TGA149" s="1"/>
      <c r="TGB149" s="1"/>
      <c r="TGC149" s="1"/>
      <c r="TGD149" s="1"/>
      <c r="TGE149" s="1"/>
      <c r="TGF149" s="1"/>
      <c r="TGG149" s="1"/>
      <c r="TGH149" s="1"/>
      <c r="TGI149" s="1"/>
      <c r="TGJ149" s="1"/>
      <c r="TGK149" s="1"/>
      <c r="TGL149" s="1"/>
      <c r="TGM149" s="1"/>
      <c r="TGN149" s="1"/>
      <c r="TGO149" s="1"/>
      <c r="TGP149" s="1"/>
      <c r="TGQ149" s="1"/>
      <c r="TGR149" s="1"/>
      <c r="TGS149" s="1"/>
      <c r="TGT149" s="1"/>
      <c r="TGU149" s="1"/>
      <c r="TGV149" s="1"/>
      <c r="TGW149" s="1"/>
      <c r="TGX149" s="1"/>
      <c r="TGY149" s="1"/>
      <c r="TGZ149" s="1"/>
      <c r="THA149" s="1"/>
      <c r="THB149" s="1"/>
      <c r="THC149" s="1"/>
      <c r="THD149" s="1"/>
      <c r="THE149" s="1"/>
      <c r="THF149" s="1"/>
      <c r="THG149" s="1"/>
      <c r="THH149" s="1"/>
      <c r="THI149" s="1"/>
      <c r="THJ149" s="1"/>
      <c r="THK149" s="1"/>
      <c r="THL149" s="1"/>
      <c r="THM149" s="1"/>
      <c r="THN149" s="1"/>
      <c r="THO149" s="1"/>
      <c r="THP149" s="1"/>
      <c r="THQ149" s="1"/>
      <c r="THR149" s="1"/>
      <c r="THS149" s="1"/>
      <c r="THT149" s="1"/>
      <c r="THU149" s="1"/>
      <c r="THV149" s="1"/>
      <c r="THW149" s="1"/>
      <c r="THX149" s="1"/>
      <c r="THY149" s="1"/>
      <c r="THZ149" s="1"/>
      <c r="TIA149" s="1"/>
      <c r="TIB149" s="1"/>
      <c r="TIC149" s="1"/>
      <c r="TID149" s="1"/>
      <c r="TIE149" s="1"/>
      <c r="TIF149" s="1"/>
      <c r="TIG149" s="1"/>
      <c r="TIH149" s="1"/>
      <c r="TII149" s="1"/>
      <c r="TIJ149" s="1"/>
      <c r="TIK149" s="1"/>
      <c r="TIL149" s="1"/>
      <c r="TIM149" s="1"/>
      <c r="TIN149" s="1"/>
      <c r="TIO149" s="1"/>
      <c r="TIP149" s="1"/>
      <c r="TIQ149" s="1"/>
      <c r="TIR149" s="1"/>
      <c r="TIS149" s="1"/>
      <c r="TIT149" s="1"/>
      <c r="TIU149" s="1"/>
      <c r="TIV149" s="1"/>
      <c r="TIW149" s="1"/>
      <c r="TIX149" s="1"/>
      <c r="TIY149" s="1"/>
      <c r="TIZ149" s="1"/>
      <c r="TJA149" s="1"/>
      <c r="TJB149" s="1"/>
      <c r="TJC149" s="1"/>
      <c r="TJD149" s="1"/>
      <c r="TJE149" s="1"/>
      <c r="TJF149" s="1"/>
      <c r="TJG149" s="1"/>
      <c r="TJH149" s="1"/>
      <c r="TJI149" s="1"/>
      <c r="TJJ149" s="1"/>
      <c r="TJK149" s="1"/>
      <c r="TJL149" s="1"/>
      <c r="TJM149" s="1"/>
      <c r="TJN149" s="1"/>
      <c r="TJO149" s="1"/>
      <c r="TJP149" s="1"/>
      <c r="TJQ149" s="1"/>
      <c r="TJR149" s="1"/>
      <c r="TJS149" s="1"/>
      <c r="TJT149" s="1"/>
      <c r="TJU149" s="1"/>
      <c r="TJV149" s="1"/>
      <c r="TJW149" s="1"/>
      <c r="TJX149" s="1"/>
      <c r="TJY149" s="1"/>
      <c r="TJZ149" s="1"/>
      <c r="TKA149" s="1"/>
      <c r="TKB149" s="1"/>
      <c r="TKC149" s="1"/>
      <c r="TKD149" s="1"/>
      <c r="TKE149" s="1"/>
      <c r="TKF149" s="1"/>
      <c r="TKG149" s="1"/>
      <c r="TKH149" s="1"/>
      <c r="TKI149" s="1"/>
      <c r="TKJ149" s="1"/>
      <c r="TKK149" s="1"/>
      <c r="TKL149" s="1"/>
      <c r="TKM149" s="1"/>
      <c r="TKN149" s="1"/>
      <c r="TKO149" s="1"/>
      <c r="TKP149" s="1"/>
      <c r="TKQ149" s="1"/>
      <c r="TKR149" s="1"/>
      <c r="TKS149" s="1"/>
      <c r="TKT149" s="1"/>
      <c r="TKU149" s="1"/>
      <c r="TKV149" s="1"/>
      <c r="TKW149" s="1"/>
      <c r="TKX149" s="1"/>
      <c r="TKY149" s="1"/>
      <c r="TKZ149" s="1"/>
      <c r="TLA149" s="1"/>
      <c r="TLB149" s="1"/>
      <c r="TLC149" s="1"/>
      <c r="TLD149" s="1"/>
      <c r="TLE149" s="1"/>
      <c r="TLF149" s="1"/>
      <c r="TLG149" s="1"/>
      <c r="TLH149" s="1"/>
      <c r="TLI149" s="1"/>
      <c r="TLJ149" s="1"/>
      <c r="TLK149" s="1"/>
      <c r="TLL149" s="1"/>
      <c r="TLM149" s="1"/>
      <c r="TLN149" s="1"/>
      <c r="TLO149" s="1"/>
      <c r="TLP149" s="1"/>
      <c r="TLQ149" s="1"/>
      <c r="TLR149" s="1"/>
      <c r="TLS149" s="1"/>
      <c r="TLT149" s="1"/>
      <c r="TLU149" s="1"/>
      <c r="TLV149" s="1"/>
      <c r="TLW149" s="1"/>
      <c r="TLX149" s="1"/>
      <c r="TLY149" s="1"/>
      <c r="TLZ149" s="1"/>
      <c r="TMA149" s="1"/>
      <c r="TMB149" s="1"/>
      <c r="TMC149" s="1"/>
      <c r="TMD149" s="1"/>
      <c r="TME149" s="1"/>
      <c r="TMF149" s="1"/>
      <c r="TMG149" s="1"/>
      <c r="TMH149" s="1"/>
      <c r="TMI149" s="1"/>
      <c r="TMJ149" s="1"/>
      <c r="TMK149" s="1"/>
      <c r="TML149" s="1"/>
      <c r="TMM149" s="1"/>
      <c r="TMN149" s="1"/>
      <c r="TMO149" s="1"/>
      <c r="TMP149" s="1"/>
      <c r="TMQ149" s="1"/>
      <c r="TMR149" s="1"/>
      <c r="TMS149" s="1"/>
      <c r="TMT149" s="1"/>
      <c r="TMU149" s="1"/>
      <c r="TMV149" s="1"/>
      <c r="TMW149" s="1"/>
      <c r="TMX149" s="1"/>
      <c r="TMY149" s="1"/>
      <c r="TMZ149" s="1"/>
      <c r="TNA149" s="1"/>
      <c r="TNB149" s="1"/>
      <c r="TNC149" s="1"/>
      <c r="TND149" s="1"/>
      <c r="TNE149" s="1"/>
      <c r="TNF149" s="1"/>
      <c r="TNG149" s="1"/>
      <c r="TNH149" s="1"/>
      <c r="TNI149" s="1"/>
      <c r="TNJ149" s="1"/>
      <c r="TNK149" s="1"/>
      <c r="TNL149" s="1"/>
      <c r="TNM149" s="1"/>
      <c r="TNN149" s="1"/>
      <c r="TNO149" s="1"/>
      <c r="TNP149" s="1"/>
      <c r="TNQ149" s="1"/>
      <c r="TNR149" s="1"/>
      <c r="TNS149" s="1"/>
      <c r="TNT149" s="1"/>
      <c r="TNU149" s="1"/>
      <c r="TNV149" s="1"/>
      <c r="TNW149" s="1"/>
      <c r="TNX149" s="1"/>
      <c r="TNY149" s="1"/>
      <c r="TNZ149" s="1"/>
      <c r="TOA149" s="1"/>
      <c r="TOB149" s="1"/>
      <c r="TOC149" s="1"/>
      <c r="TOD149" s="1"/>
      <c r="TOE149" s="1"/>
      <c r="TOF149" s="1"/>
      <c r="TOG149" s="1"/>
      <c r="TOH149" s="1"/>
      <c r="TOI149" s="1"/>
      <c r="TOJ149" s="1"/>
      <c r="TOK149" s="1"/>
      <c r="TOL149" s="1"/>
      <c r="TOM149" s="1"/>
      <c r="TON149" s="1"/>
      <c r="TOO149" s="1"/>
      <c r="TOP149" s="1"/>
      <c r="TOQ149" s="1"/>
      <c r="TOR149" s="1"/>
      <c r="TOS149" s="1"/>
      <c r="TOT149" s="1"/>
      <c r="TOU149" s="1"/>
      <c r="TOV149" s="1"/>
      <c r="TOW149" s="1"/>
      <c r="TOX149" s="1"/>
      <c r="TOY149" s="1"/>
      <c r="TOZ149" s="1"/>
      <c r="TPA149" s="1"/>
      <c r="TPB149" s="1"/>
      <c r="TPC149" s="1"/>
      <c r="TPD149" s="1"/>
      <c r="TPE149" s="1"/>
      <c r="TPF149" s="1"/>
      <c r="TPG149" s="1"/>
      <c r="TPH149" s="1"/>
      <c r="TPI149" s="1"/>
      <c r="TPJ149" s="1"/>
      <c r="TPK149" s="1"/>
      <c r="TPL149" s="1"/>
      <c r="TPM149" s="1"/>
      <c r="TPN149" s="1"/>
      <c r="TPO149" s="1"/>
      <c r="TPP149" s="1"/>
      <c r="TPQ149" s="1"/>
      <c r="TPR149" s="1"/>
      <c r="TPS149" s="1"/>
      <c r="TPT149" s="1"/>
      <c r="TPU149" s="1"/>
      <c r="TPV149" s="1"/>
      <c r="TPW149" s="1"/>
      <c r="TPX149" s="1"/>
      <c r="TPY149" s="1"/>
      <c r="TPZ149" s="1"/>
      <c r="TQA149" s="1"/>
      <c r="TQB149" s="1"/>
      <c r="TQC149" s="1"/>
      <c r="TQD149" s="1"/>
      <c r="TQE149" s="1"/>
      <c r="TQF149" s="1"/>
      <c r="TQG149" s="1"/>
      <c r="TQH149" s="1"/>
      <c r="TQI149" s="1"/>
      <c r="TQJ149" s="1"/>
      <c r="TQK149" s="1"/>
      <c r="TQL149" s="1"/>
      <c r="TQM149" s="1"/>
      <c r="TQN149" s="1"/>
      <c r="TQO149" s="1"/>
      <c r="TQP149" s="1"/>
      <c r="TQQ149" s="1"/>
      <c r="TQR149" s="1"/>
      <c r="TQS149" s="1"/>
      <c r="TQT149" s="1"/>
      <c r="TQU149" s="1"/>
      <c r="TQV149" s="1"/>
      <c r="TQW149" s="1"/>
      <c r="TQX149" s="1"/>
      <c r="TQY149" s="1"/>
      <c r="TQZ149" s="1"/>
      <c r="TRA149" s="1"/>
      <c r="TRB149" s="1"/>
      <c r="TRC149" s="1"/>
      <c r="TRD149" s="1"/>
      <c r="TRE149" s="1"/>
      <c r="TRF149" s="1"/>
      <c r="TRG149" s="1"/>
      <c r="TRH149" s="1"/>
      <c r="TRI149" s="1"/>
      <c r="TRJ149" s="1"/>
      <c r="TRK149" s="1"/>
      <c r="TRL149" s="1"/>
      <c r="TRM149" s="1"/>
      <c r="TRN149" s="1"/>
      <c r="TRO149" s="1"/>
      <c r="TRP149" s="1"/>
      <c r="TRQ149" s="1"/>
      <c r="TRR149" s="1"/>
      <c r="TRS149" s="1"/>
      <c r="TRT149" s="1"/>
      <c r="TRU149" s="1"/>
      <c r="TRV149" s="1"/>
      <c r="TRW149" s="1"/>
      <c r="TRX149" s="1"/>
      <c r="TRY149" s="1"/>
      <c r="TRZ149" s="1"/>
      <c r="TSA149" s="1"/>
      <c r="TSB149" s="1"/>
      <c r="TSC149" s="1"/>
      <c r="TSD149" s="1"/>
      <c r="TSE149" s="1"/>
      <c r="TSF149" s="1"/>
      <c r="TSG149" s="1"/>
      <c r="TSH149" s="1"/>
      <c r="TSI149" s="1"/>
      <c r="TSJ149" s="1"/>
      <c r="TSK149" s="1"/>
      <c r="TSL149" s="1"/>
      <c r="TSM149" s="1"/>
      <c r="TSN149" s="1"/>
      <c r="TSO149" s="1"/>
      <c r="TSP149" s="1"/>
      <c r="TSQ149" s="1"/>
      <c r="TSR149" s="1"/>
      <c r="TSS149" s="1"/>
      <c r="TST149" s="1"/>
      <c r="TSU149" s="1"/>
      <c r="TSV149" s="1"/>
      <c r="TSW149" s="1"/>
      <c r="TSX149" s="1"/>
      <c r="TSY149" s="1"/>
      <c r="TSZ149" s="1"/>
      <c r="TTA149" s="1"/>
      <c r="TTB149" s="1"/>
      <c r="TTC149" s="1"/>
      <c r="TTD149" s="1"/>
      <c r="TTE149" s="1"/>
      <c r="TTF149" s="1"/>
      <c r="TTG149" s="1"/>
      <c r="TTH149" s="1"/>
      <c r="TTI149" s="1"/>
      <c r="TTJ149" s="1"/>
      <c r="TTK149" s="1"/>
      <c r="TTL149" s="1"/>
      <c r="TTM149" s="1"/>
      <c r="TTN149" s="1"/>
      <c r="TTO149" s="1"/>
      <c r="TTP149" s="1"/>
      <c r="TTQ149" s="1"/>
      <c r="TTR149" s="1"/>
      <c r="TTS149" s="1"/>
      <c r="TTT149" s="1"/>
      <c r="TTU149" s="1"/>
      <c r="TTV149" s="1"/>
      <c r="TTW149" s="1"/>
      <c r="TTX149" s="1"/>
      <c r="TTY149" s="1"/>
      <c r="TTZ149" s="1"/>
      <c r="TUA149" s="1"/>
      <c r="TUB149" s="1"/>
      <c r="TUC149" s="1"/>
      <c r="TUD149" s="1"/>
      <c r="TUE149" s="1"/>
      <c r="TUF149" s="1"/>
      <c r="TUG149" s="1"/>
      <c r="TUH149" s="1"/>
      <c r="TUI149" s="1"/>
      <c r="TUJ149" s="1"/>
      <c r="TUK149" s="1"/>
      <c r="TUL149" s="1"/>
      <c r="TUM149" s="1"/>
      <c r="TUN149" s="1"/>
      <c r="TUO149" s="1"/>
      <c r="TUP149" s="1"/>
      <c r="TUQ149" s="1"/>
      <c r="TUR149" s="1"/>
      <c r="TUS149" s="1"/>
      <c r="TUT149" s="1"/>
      <c r="TUU149" s="1"/>
      <c r="TUV149" s="1"/>
      <c r="TUW149" s="1"/>
      <c r="TUX149" s="1"/>
      <c r="TUY149" s="1"/>
      <c r="TUZ149" s="1"/>
      <c r="TVA149" s="1"/>
      <c r="TVB149" s="1"/>
      <c r="TVC149" s="1"/>
      <c r="TVD149" s="1"/>
      <c r="TVE149" s="1"/>
      <c r="TVF149" s="1"/>
      <c r="TVG149" s="1"/>
      <c r="TVH149" s="1"/>
      <c r="TVI149" s="1"/>
      <c r="TVJ149" s="1"/>
      <c r="TVK149" s="1"/>
      <c r="TVL149" s="1"/>
      <c r="TVM149" s="1"/>
      <c r="TVN149" s="1"/>
      <c r="TVO149" s="1"/>
      <c r="TVP149" s="1"/>
      <c r="TVQ149" s="1"/>
      <c r="TVR149" s="1"/>
      <c r="TVS149" s="1"/>
      <c r="TVT149" s="1"/>
      <c r="TVU149" s="1"/>
      <c r="TVV149" s="1"/>
      <c r="TVW149" s="1"/>
      <c r="TVX149" s="1"/>
      <c r="TVY149" s="1"/>
      <c r="TVZ149" s="1"/>
      <c r="TWA149" s="1"/>
      <c r="TWB149" s="1"/>
      <c r="TWC149" s="1"/>
      <c r="TWD149" s="1"/>
      <c r="TWE149" s="1"/>
      <c r="TWF149" s="1"/>
      <c r="TWG149" s="1"/>
      <c r="TWH149" s="1"/>
      <c r="TWI149" s="1"/>
      <c r="TWJ149" s="1"/>
      <c r="TWK149" s="1"/>
      <c r="TWL149" s="1"/>
      <c r="TWM149" s="1"/>
      <c r="TWN149" s="1"/>
      <c r="TWO149" s="1"/>
      <c r="TWP149" s="1"/>
      <c r="TWQ149" s="1"/>
      <c r="TWR149" s="1"/>
      <c r="TWS149" s="1"/>
      <c r="TWT149" s="1"/>
      <c r="TWU149" s="1"/>
      <c r="TWV149" s="1"/>
      <c r="TWW149" s="1"/>
      <c r="TWX149" s="1"/>
      <c r="TWY149" s="1"/>
      <c r="TWZ149" s="1"/>
      <c r="TXA149" s="1"/>
      <c r="TXB149" s="1"/>
      <c r="TXC149" s="1"/>
      <c r="TXD149" s="1"/>
      <c r="TXE149" s="1"/>
      <c r="TXF149" s="1"/>
      <c r="TXG149" s="1"/>
      <c r="TXH149" s="1"/>
      <c r="TXI149" s="1"/>
      <c r="TXJ149" s="1"/>
      <c r="TXK149" s="1"/>
      <c r="TXL149" s="1"/>
      <c r="TXM149" s="1"/>
      <c r="TXN149" s="1"/>
      <c r="TXO149" s="1"/>
      <c r="TXP149" s="1"/>
      <c r="TXQ149" s="1"/>
      <c r="TXR149" s="1"/>
      <c r="TXS149" s="1"/>
      <c r="TXT149" s="1"/>
      <c r="TXU149" s="1"/>
      <c r="TXV149" s="1"/>
      <c r="TXW149" s="1"/>
      <c r="TXX149" s="1"/>
      <c r="TXY149" s="1"/>
      <c r="TXZ149" s="1"/>
      <c r="TYA149" s="1"/>
      <c r="TYB149" s="1"/>
      <c r="TYC149" s="1"/>
      <c r="TYD149" s="1"/>
      <c r="TYE149" s="1"/>
      <c r="TYF149" s="1"/>
      <c r="TYG149" s="1"/>
      <c r="TYH149" s="1"/>
      <c r="TYI149" s="1"/>
      <c r="TYJ149" s="1"/>
      <c r="TYK149" s="1"/>
      <c r="TYL149" s="1"/>
      <c r="TYM149" s="1"/>
      <c r="TYN149" s="1"/>
      <c r="TYO149" s="1"/>
      <c r="TYP149" s="1"/>
      <c r="TYQ149" s="1"/>
      <c r="TYR149" s="1"/>
      <c r="TYS149" s="1"/>
      <c r="TYT149" s="1"/>
      <c r="TYU149" s="1"/>
      <c r="TYV149" s="1"/>
      <c r="TYW149" s="1"/>
      <c r="TYX149" s="1"/>
      <c r="TYY149" s="1"/>
      <c r="TYZ149" s="1"/>
      <c r="TZA149" s="1"/>
      <c r="TZB149" s="1"/>
      <c r="TZC149" s="1"/>
      <c r="TZD149" s="1"/>
      <c r="TZE149" s="1"/>
      <c r="TZF149" s="1"/>
      <c r="TZG149" s="1"/>
      <c r="TZH149" s="1"/>
      <c r="TZI149" s="1"/>
      <c r="TZJ149" s="1"/>
      <c r="TZK149" s="1"/>
      <c r="TZL149" s="1"/>
      <c r="TZM149" s="1"/>
      <c r="TZN149" s="1"/>
      <c r="TZO149" s="1"/>
      <c r="TZP149" s="1"/>
      <c r="TZQ149" s="1"/>
      <c r="TZR149" s="1"/>
      <c r="TZS149" s="1"/>
      <c r="TZT149" s="1"/>
      <c r="TZU149" s="1"/>
      <c r="TZV149" s="1"/>
      <c r="TZW149" s="1"/>
      <c r="TZX149" s="1"/>
      <c r="TZY149" s="1"/>
      <c r="TZZ149" s="1"/>
      <c r="UAA149" s="1"/>
      <c r="UAB149" s="1"/>
      <c r="UAC149" s="1"/>
      <c r="UAD149" s="1"/>
      <c r="UAE149" s="1"/>
      <c r="UAF149" s="1"/>
      <c r="UAG149" s="1"/>
      <c r="UAH149" s="1"/>
      <c r="UAI149" s="1"/>
      <c r="UAJ149" s="1"/>
      <c r="UAK149" s="1"/>
      <c r="UAL149" s="1"/>
      <c r="UAM149" s="1"/>
      <c r="UAN149" s="1"/>
      <c r="UAO149" s="1"/>
      <c r="UAP149" s="1"/>
      <c r="UAQ149" s="1"/>
      <c r="UAR149" s="1"/>
      <c r="UAS149" s="1"/>
      <c r="UAT149" s="1"/>
      <c r="UAU149" s="1"/>
      <c r="UAV149" s="1"/>
      <c r="UAW149" s="1"/>
      <c r="UAX149" s="1"/>
      <c r="UAY149" s="1"/>
      <c r="UAZ149" s="1"/>
      <c r="UBA149" s="1"/>
      <c r="UBB149" s="1"/>
      <c r="UBC149" s="1"/>
      <c r="UBD149" s="1"/>
      <c r="UBE149" s="1"/>
      <c r="UBF149" s="1"/>
      <c r="UBG149" s="1"/>
      <c r="UBH149" s="1"/>
      <c r="UBI149" s="1"/>
      <c r="UBJ149" s="1"/>
      <c r="UBK149" s="1"/>
      <c r="UBL149" s="1"/>
      <c r="UBM149" s="1"/>
      <c r="UBN149" s="1"/>
      <c r="UBO149" s="1"/>
      <c r="UBP149" s="1"/>
      <c r="UBQ149" s="1"/>
      <c r="UBR149" s="1"/>
      <c r="UBS149" s="1"/>
      <c r="UBT149" s="1"/>
      <c r="UBU149" s="1"/>
      <c r="UBV149" s="1"/>
      <c r="UBW149" s="1"/>
      <c r="UBX149" s="1"/>
      <c r="UBY149" s="1"/>
      <c r="UBZ149" s="1"/>
      <c r="UCA149" s="1"/>
      <c r="UCB149" s="1"/>
      <c r="UCC149" s="1"/>
      <c r="UCD149" s="1"/>
      <c r="UCE149" s="1"/>
      <c r="UCF149" s="1"/>
      <c r="UCG149" s="1"/>
      <c r="UCH149" s="1"/>
      <c r="UCI149" s="1"/>
      <c r="UCJ149" s="1"/>
      <c r="UCK149" s="1"/>
      <c r="UCL149" s="1"/>
      <c r="UCM149" s="1"/>
      <c r="UCN149" s="1"/>
      <c r="UCO149" s="1"/>
      <c r="UCP149" s="1"/>
      <c r="UCQ149" s="1"/>
      <c r="UCR149" s="1"/>
      <c r="UCS149" s="1"/>
      <c r="UCT149" s="1"/>
      <c r="UCU149" s="1"/>
      <c r="UCV149" s="1"/>
      <c r="UCW149" s="1"/>
      <c r="UCX149" s="1"/>
      <c r="UCY149" s="1"/>
      <c r="UCZ149" s="1"/>
      <c r="UDA149" s="1"/>
      <c r="UDB149" s="1"/>
      <c r="UDC149" s="1"/>
      <c r="UDD149" s="1"/>
      <c r="UDE149" s="1"/>
      <c r="UDF149" s="1"/>
      <c r="UDG149" s="1"/>
      <c r="UDH149" s="1"/>
      <c r="UDI149" s="1"/>
      <c r="UDJ149" s="1"/>
      <c r="UDK149" s="1"/>
      <c r="UDL149" s="1"/>
      <c r="UDM149" s="1"/>
      <c r="UDN149" s="1"/>
      <c r="UDO149" s="1"/>
      <c r="UDP149" s="1"/>
      <c r="UDQ149" s="1"/>
      <c r="UDR149" s="1"/>
      <c r="UDS149" s="1"/>
      <c r="UDT149" s="1"/>
      <c r="UDU149" s="1"/>
      <c r="UDV149" s="1"/>
      <c r="UDW149" s="1"/>
      <c r="UDX149" s="1"/>
      <c r="UDY149" s="1"/>
      <c r="UDZ149" s="1"/>
      <c r="UEA149" s="1"/>
      <c r="UEB149" s="1"/>
      <c r="UEC149" s="1"/>
      <c r="UED149" s="1"/>
      <c r="UEE149" s="1"/>
      <c r="UEF149" s="1"/>
      <c r="UEG149" s="1"/>
      <c r="UEH149" s="1"/>
      <c r="UEI149" s="1"/>
      <c r="UEJ149" s="1"/>
      <c r="UEK149" s="1"/>
      <c r="UEL149" s="1"/>
      <c r="UEM149" s="1"/>
      <c r="UEN149" s="1"/>
      <c r="UEO149" s="1"/>
      <c r="UEP149" s="1"/>
      <c r="UEQ149" s="1"/>
      <c r="UER149" s="1"/>
      <c r="UES149" s="1"/>
      <c r="UET149" s="1"/>
      <c r="UEU149" s="1"/>
      <c r="UEV149" s="1"/>
      <c r="UEW149" s="1"/>
      <c r="UEX149" s="1"/>
      <c r="UEY149" s="1"/>
      <c r="UEZ149" s="1"/>
      <c r="UFA149" s="1"/>
      <c r="UFB149" s="1"/>
      <c r="UFC149" s="1"/>
      <c r="UFD149" s="1"/>
      <c r="UFE149" s="1"/>
      <c r="UFF149" s="1"/>
      <c r="UFG149" s="1"/>
      <c r="UFH149" s="1"/>
      <c r="UFI149" s="1"/>
      <c r="UFJ149" s="1"/>
      <c r="UFK149" s="1"/>
      <c r="UFL149" s="1"/>
      <c r="UFM149" s="1"/>
      <c r="UFN149" s="1"/>
      <c r="UFO149" s="1"/>
      <c r="UFP149" s="1"/>
      <c r="UFQ149" s="1"/>
      <c r="UFR149" s="1"/>
      <c r="UFS149" s="1"/>
      <c r="UFT149" s="1"/>
      <c r="UFU149" s="1"/>
      <c r="UFV149" s="1"/>
      <c r="UFW149" s="1"/>
      <c r="UFX149" s="1"/>
      <c r="UFY149" s="1"/>
      <c r="UFZ149" s="1"/>
      <c r="UGA149" s="1"/>
      <c r="UGB149" s="1"/>
      <c r="UGC149" s="1"/>
      <c r="UGD149" s="1"/>
      <c r="UGE149" s="1"/>
      <c r="UGF149" s="1"/>
      <c r="UGG149" s="1"/>
      <c r="UGH149" s="1"/>
      <c r="UGI149" s="1"/>
      <c r="UGJ149" s="1"/>
      <c r="UGK149" s="1"/>
      <c r="UGL149" s="1"/>
      <c r="UGM149" s="1"/>
      <c r="UGN149" s="1"/>
      <c r="UGO149" s="1"/>
      <c r="UGP149" s="1"/>
      <c r="UGQ149" s="1"/>
      <c r="UGR149" s="1"/>
      <c r="UGS149" s="1"/>
      <c r="UGT149" s="1"/>
      <c r="UGU149" s="1"/>
      <c r="UGV149" s="1"/>
      <c r="UGW149" s="1"/>
      <c r="UGX149" s="1"/>
      <c r="UGY149" s="1"/>
      <c r="UGZ149" s="1"/>
      <c r="UHA149" s="1"/>
      <c r="UHB149" s="1"/>
      <c r="UHC149" s="1"/>
      <c r="UHD149" s="1"/>
      <c r="UHE149" s="1"/>
      <c r="UHF149" s="1"/>
      <c r="UHG149" s="1"/>
      <c r="UHH149" s="1"/>
      <c r="UHI149" s="1"/>
      <c r="UHJ149" s="1"/>
      <c r="UHK149" s="1"/>
      <c r="UHL149" s="1"/>
      <c r="UHM149" s="1"/>
      <c r="UHN149" s="1"/>
      <c r="UHO149" s="1"/>
      <c r="UHP149" s="1"/>
      <c r="UHQ149" s="1"/>
      <c r="UHR149" s="1"/>
      <c r="UHS149" s="1"/>
      <c r="UHT149" s="1"/>
      <c r="UHU149" s="1"/>
      <c r="UHV149" s="1"/>
      <c r="UHW149" s="1"/>
      <c r="UHX149" s="1"/>
      <c r="UHY149" s="1"/>
      <c r="UHZ149" s="1"/>
      <c r="UIA149" s="1"/>
      <c r="UIB149" s="1"/>
      <c r="UIC149" s="1"/>
      <c r="UID149" s="1"/>
      <c r="UIE149" s="1"/>
      <c r="UIF149" s="1"/>
      <c r="UIG149" s="1"/>
      <c r="UIH149" s="1"/>
      <c r="UII149" s="1"/>
      <c r="UIJ149" s="1"/>
      <c r="UIK149" s="1"/>
      <c r="UIL149" s="1"/>
      <c r="UIM149" s="1"/>
      <c r="UIN149" s="1"/>
      <c r="UIO149" s="1"/>
      <c r="UIP149" s="1"/>
      <c r="UIQ149" s="1"/>
      <c r="UIR149" s="1"/>
      <c r="UIS149" s="1"/>
      <c r="UIT149" s="1"/>
      <c r="UIU149" s="1"/>
      <c r="UIV149" s="1"/>
      <c r="UIW149" s="1"/>
      <c r="UIX149" s="1"/>
      <c r="UIY149" s="1"/>
      <c r="UIZ149" s="1"/>
      <c r="UJA149" s="1"/>
      <c r="UJB149" s="1"/>
      <c r="UJC149" s="1"/>
      <c r="UJD149" s="1"/>
      <c r="UJE149" s="1"/>
      <c r="UJF149" s="1"/>
      <c r="UJG149" s="1"/>
      <c r="UJH149" s="1"/>
      <c r="UJI149" s="1"/>
      <c r="UJJ149" s="1"/>
      <c r="UJK149" s="1"/>
      <c r="UJL149" s="1"/>
      <c r="UJM149" s="1"/>
      <c r="UJN149" s="1"/>
      <c r="UJO149" s="1"/>
      <c r="UJP149" s="1"/>
      <c r="UJQ149" s="1"/>
      <c r="UJR149" s="1"/>
      <c r="UJS149" s="1"/>
      <c r="UJT149" s="1"/>
      <c r="UJU149" s="1"/>
      <c r="UJV149" s="1"/>
      <c r="UJW149" s="1"/>
      <c r="UJX149" s="1"/>
      <c r="UJY149" s="1"/>
      <c r="UJZ149" s="1"/>
      <c r="UKA149" s="1"/>
      <c r="UKB149" s="1"/>
      <c r="UKC149" s="1"/>
      <c r="UKD149" s="1"/>
      <c r="UKE149" s="1"/>
      <c r="UKF149" s="1"/>
      <c r="UKG149" s="1"/>
      <c r="UKH149" s="1"/>
      <c r="UKI149" s="1"/>
      <c r="UKJ149" s="1"/>
      <c r="UKK149" s="1"/>
      <c r="UKL149" s="1"/>
      <c r="UKM149" s="1"/>
      <c r="UKN149" s="1"/>
      <c r="UKO149" s="1"/>
      <c r="UKP149" s="1"/>
      <c r="UKQ149" s="1"/>
      <c r="UKR149" s="1"/>
      <c r="UKS149" s="1"/>
      <c r="UKT149" s="1"/>
      <c r="UKU149" s="1"/>
      <c r="UKV149" s="1"/>
      <c r="UKW149" s="1"/>
      <c r="UKX149" s="1"/>
      <c r="UKY149" s="1"/>
      <c r="UKZ149" s="1"/>
      <c r="ULA149" s="1"/>
      <c r="ULB149" s="1"/>
      <c r="ULC149" s="1"/>
      <c r="ULD149" s="1"/>
      <c r="ULE149" s="1"/>
      <c r="ULF149" s="1"/>
      <c r="ULG149" s="1"/>
      <c r="ULH149" s="1"/>
      <c r="ULI149" s="1"/>
      <c r="ULJ149" s="1"/>
      <c r="ULK149" s="1"/>
      <c r="ULL149" s="1"/>
      <c r="ULM149" s="1"/>
      <c r="ULN149" s="1"/>
      <c r="ULO149" s="1"/>
      <c r="ULP149" s="1"/>
      <c r="ULQ149" s="1"/>
      <c r="ULR149" s="1"/>
      <c r="ULS149" s="1"/>
      <c r="ULT149" s="1"/>
      <c r="ULU149" s="1"/>
      <c r="ULV149" s="1"/>
      <c r="ULW149" s="1"/>
      <c r="ULX149" s="1"/>
      <c r="ULY149" s="1"/>
      <c r="ULZ149" s="1"/>
      <c r="UMA149" s="1"/>
      <c r="UMB149" s="1"/>
      <c r="UMC149" s="1"/>
      <c r="UMD149" s="1"/>
      <c r="UME149" s="1"/>
      <c r="UMF149" s="1"/>
      <c r="UMG149" s="1"/>
      <c r="UMH149" s="1"/>
      <c r="UMI149" s="1"/>
      <c r="UMJ149" s="1"/>
      <c r="UMK149" s="1"/>
      <c r="UML149" s="1"/>
      <c r="UMM149" s="1"/>
      <c r="UMN149" s="1"/>
      <c r="UMO149" s="1"/>
      <c r="UMP149" s="1"/>
      <c r="UMQ149" s="1"/>
      <c r="UMR149" s="1"/>
      <c r="UMS149" s="1"/>
      <c r="UMT149" s="1"/>
      <c r="UMU149" s="1"/>
      <c r="UMV149" s="1"/>
      <c r="UMW149" s="1"/>
      <c r="UMX149" s="1"/>
      <c r="UMY149" s="1"/>
      <c r="UMZ149" s="1"/>
      <c r="UNA149" s="1"/>
      <c r="UNB149" s="1"/>
      <c r="UNC149" s="1"/>
      <c r="UND149" s="1"/>
      <c r="UNE149" s="1"/>
      <c r="UNF149" s="1"/>
      <c r="UNG149" s="1"/>
      <c r="UNH149" s="1"/>
      <c r="UNI149" s="1"/>
      <c r="UNJ149" s="1"/>
      <c r="UNK149" s="1"/>
      <c r="UNL149" s="1"/>
      <c r="UNM149" s="1"/>
      <c r="UNN149" s="1"/>
      <c r="UNO149" s="1"/>
      <c r="UNP149" s="1"/>
      <c r="UNQ149" s="1"/>
      <c r="UNR149" s="1"/>
      <c r="UNS149" s="1"/>
      <c r="UNT149" s="1"/>
      <c r="UNU149" s="1"/>
      <c r="UNV149" s="1"/>
      <c r="UNW149" s="1"/>
      <c r="UNX149" s="1"/>
      <c r="UNY149" s="1"/>
      <c r="UNZ149" s="1"/>
      <c r="UOA149" s="1"/>
      <c r="UOB149" s="1"/>
      <c r="UOC149" s="1"/>
      <c r="UOD149" s="1"/>
      <c r="UOE149" s="1"/>
      <c r="UOF149" s="1"/>
      <c r="UOG149" s="1"/>
      <c r="UOH149" s="1"/>
      <c r="UOI149" s="1"/>
      <c r="UOJ149" s="1"/>
      <c r="UOK149" s="1"/>
      <c r="UOL149" s="1"/>
      <c r="UOM149" s="1"/>
      <c r="UON149" s="1"/>
      <c r="UOO149" s="1"/>
      <c r="UOP149" s="1"/>
      <c r="UOQ149" s="1"/>
      <c r="UOR149" s="1"/>
      <c r="UOS149" s="1"/>
      <c r="UOT149" s="1"/>
      <c r="UOU149" s="1"/>
      <c r="UOV149" s="1"/>
      <c r="UOW149" s="1"/>
      <c r="UOX149" s="1"/>
      <c r="UOY149" s="1"/>
      <c r="UOZ149" s="1"/>
      <c r="UPA149" s="1"/>
      <c r="UPB149" s="1"/>
      <c r="UPC149" s="1"/>
      <c r="UPD149" s="1"/>
      <c r="UPE149" s="1"/>
      <c r="UPF149" s="1"/>
      <c r="UPG149" s="1"/>
      <c r="UPH149" s="1"/>
      <c r="UPI149" s="1"/>
      <c r="UPJ149" s="1"/>
      <c r="UPK149" s="1"/>
      <c r="UPL149" s="1"/>
      <c r="UPM149" s="1"/>
      <c r="UPN149" s="1"/>
      <c r="UPO149" s="1"/>
      <c r="UPP149" s="1"/>
      <c r="UPQ149" s="1"/>
      <c r="UPR149" s="1"/>
      <c r="UPS149" s="1"/>
      <c r="UPT149" s="1"/>
      <c r="UPU149" s="1"/>
      <c r="UPV149" s="1"/>
      <c r="UPW149" s="1"/>
      <c r="UPX149" s="1"/>
      <c r="UPY149" s="1"/>
      <c r="UPZ149" s="1"/>
      <c r="UQA149" s="1"/>
      <c r="UQB149" s="1"/>
      <c r="UQC149" s="1"/>
      <c r="UQD149" s="1"/>
      <c r="UQE149" s="1"/>
      <c r="UQF149" s="1"/>
      <c r="UQG149" s="1"/>
      <c r="UQH149" s="1"/>
      <c r="UQI149" s="1"/>
      <c r="UQJ149" s="1"/>
      <c r="UQK149" s="1"/>
      <c r="UQL149" s="1"/>
      <c r="UQM149" s="1"/>
      <c r="UQN149" s="1"/>
      <c r="UQO149" s="1"/>
      <c r="UQP149" s="1"/>
      <c r="UQQ149" s="1"/>
      <c r="UQR149" s="1"/>
      <c r="UQS149" s="1"/>
      <c r="UQT149" s="1"/>
      <c r="UQU149" s="1"/>
      <c r="UQV149" s="1"/>
      <c r="UQW149" s="1"/>
      <c r="UQX149" s="1"/>
      <c r="UQY149" s="1"/>
      <c r="UQZ149" s="1"/>
      <c r="URA149" s="1"/>
      <c r="URB149" s="1"/>
      <c r="URC149" s="1"/>
      <c r="URD149" s="1"/>
      <c r="URE149" s="1"/>
      <c r="URF149" s="1"/>
      <c r="URG149" s="1"/>
      <c r="URH149" s="1"/>
      <c r="URI149" s="1"/>
      <c r="URJ149" s="1"/>
      <c r="URK149" s="1"/>
      <c r="URL149" s="1"/>
      <c r="URM149" s="1"/>
      <c r="URN149" s="1"/>
      <c r="URO149" s="1"/>
      <c r="URP149" s="1"/>
      <c r="URQ149" s="1"/>
      <c r="URR149" s="1"/>
      <c r="URS149" s="1"/>
      <c r="URT149" s="1"/>
      <c r="URU149" s="1"/>
      <c r="URV149" s="1"/>
      <c r="URW149" s="1"/>
      <c r="URX149" s="1"/>
      <c r="URY149" s="1"/>
      <c r="URZ149" s="1"/>
      <c r="USA149" s="1"/>
      <c r="USB149" s="1"/>
      <c r="USC149" s="1"/>
      <c r="USD149" s="1"/>
      <c r="USE149" s="1"/>
      <c r="USF149" s="1"/>
      <c r="USG149" s="1"/>
      <c r="USH149" s="1"/>
      <c r="USI149" s="1"/>
      <c r="USJ149" s="1"/>
      <c r="USK149" s="1"/>
      <c r="USL149" s="1"/>
      <c r="USM149" s="1"/>
      <c r="USN149" s="1"/>
      <c r="USO149" s="1"/>
      <c r="USP149" s="1"/>
      <c r="USQ149" s="1"/>
      <c r="USR149" s="1"/>
      <c r="USS149" s="1"/>
      <c r="UST149" s="1"/>
      <c r="USU149" s="1"/>
      <c r="USV149" s="1"/>
      <c r="USW149" s="1"/>
      <c r="USX149" s="1"/>
      <c r="USY149" s="1"/>
      <c r="USZ149" s="1"/>
      <c r="UTA149" s="1"/>
      <c r="UTB149" s="1"/>
      <c r="UTC149" s="1"/>
      <c r="UTD149" s="1"/>
      <c r="UTE149" s="1"/>
      <c r="UTF149" s="1"/>
      <c r="UTG149" s="1"/>
      <c r="UTH149" s="1"/>
      <c r="UTI149" s="1"/>
      <c r="UTJ149" s="1"/>
      <c r="UTK149" s="1"/>
      <c r="UTL149" s="1"/>
      <c r="UTM149" s="1"/>
      <c r="UTN149" s="1"/>
      <c r="UTO149" s="1"/>
      <c r="UTP149" s="1"/>
      <c r="UTQ149" s="1"/>
      <c r="UTR149" s="1"/>
      <c r="UTS149" s="1"/>
      <c r="UTT149" s="1"/>
      <c r="UTU149" s="1"/>
      <c r="UTV149" s="1"/>
      <c r="UTW149" s="1"/>
      <c r="UTX149" s="1"/>
      <c r="UTY149" s="1"/>
      <c r="UTZ149" s="1"/>
      <c r="UUA149" s="1"/>
      <c r="UUB149" s="1"/>
      <c r="UUC149" s="1"/>
      <c r="UUD149" s="1"/>
      <c r="UUE149" s="1"/>
      <c r="UUF149" s="1"/>
      <c r="UUG149" s="1"/>
      <c r="UUH149" s="1"/>
      <c r="UUI149" s="1"/>
      <c r="UUJ149" s="1"/>
      <c r="UUK149" s="1"/>
      <c r="UUL149" s="1"/>
      <c r="UUM149" s="1"/>
      <c r="UUN149" s="1"/>
      <c r="UUO149" s="1"/>
      <c r="UUP149" s="1"/>
      <c r="UUQ149" s="1"/>
      <c r="UUR149" s="1"/>
      <c r="UUS149" s="1"/>
      <c r="UUT149" s="1"/>
      <c r="UUU149" s="1"/>
      <c r="UUV149" s="1"/>
      <c r="UUW149" s="1"/>
      <c r="UUX149" s="1"/>
      <c r="UUY149" s="1"/>
      <c r="UUZ149" s="1"/>
      <c r="UVA149" s="1"/>
      <c r="UVB149" s="1"/>
      <c r="UVC149" s="1"/>
      <c r="UVD149" s="1"/>
      <c r="UVE149" s="1"/>
      <c r="UVF149" s="1"/>
      <c r="UVG149" s="1"/>
      <c r="UVH149" s="1"/>
      <c r="UVI149" s="1"/>
      <c r="UVJ149" s="1"/>
      <c r="UVK149" s="1"/>
      <c r="UVL149" s="1"/>
      <c r="UVM149" s="1"/>
      <c r="UVN149" s="1"/>
      <c r="UVO149" s="1"/>
      <c r="UVP149" s="1"/>
      <c r="UVQ149" s="1"/>
      <c r="UVR149" s="1"/>
      <c r="UVS149" s="1"/>
      <c r="UVT149" s="1"/>
      <c r="UVU149" s="1"/>
      <c r="UVV149" s="1"/>
      <c r="UVW149" s="1"/>
      <c r="UVX149" s="1"/>
      <c r="UVY149" s="1"/>
      <c r="UVZ149" s="1"/>
      <c r="UWA149" s="1"/>
      <c r="UWB149" s="1"/>
      <c r="UWC149" s="1"/>
      <c r="UWD149" s="1"/>
      <c r="UWE149" s="1"/>
      <c r="UWF149" s="1"/>
      <c r="UWG149" s="1"/>
      <c r="UWH149" s="1"/>
      <c r="UWI149" s="1"/>
      <c r="UWJ149" s="1"/>
      <c r="UWK149" s="1"/>
      <c r="UWL149" s="1"/>
      <c r="UWM149" s="1"/>
      <c r="UWN149" s="1"/>
      <c r="UWO149" s="1"/>
      <c r="UWP149" s="1"/>
      <c r="UWQ149" s="1"/>
      <c r="UWR149" s="1"/>
      <c r="UWS149" s="1"/>
      <c r="UWT149" s="1"/>
      <c r="UWU149" s="1"/>
      <c r="UWV149" s="1"/>
      <c r="UWW149" s="1"/>
      <c r="UWX149" s="1"/>
      <c r="UWY149" s="1"/>
      <c r="UWZ149" s="1"/>
      <c r="UXA149" s="1"/>
      <c r="UXB149" s="1"/>
      <c r="UXC149" s="1"/>
      <c r="UXD149" s="1"/>
      <c r="UXE149" s="1"/>
      <c r="UXF149" s="1"/>
      <c r="UXG149" s="1"/>
      <c r="UXH149" s="1"/>
      <c r="UXI149" s="1"/>
      <c r="UXJ149" s="1"/>
      <c r="UXK149" s="1"/>
      <c r="UXL149" s="1"/>
      <c r="UXM149" s="1"/>
      <c r="UXN149" s="1"/>
      <c r="UXO149" s="1"/>
      <c r="UXP149" s="1"/>
      <c r="UXQ149" s="1"/>
      <c r="UXR149" s="1"/>
      <c r="UXS149" s="1"/>
      <c r="UXT149" s="1"/>
      <c r="UXU149" s="1"/>
      <c r="UXV149" s="1"/>
      <c r="UXW149" s="1"/>
      <c r="UXX149" s="1"/>
      <c r="UXY149" s="1"/>
      <c r="UXZ149" s="1"/>
      <c r="UYA149" s="1"/>
      <c r="UYB149" s="1"/>
      <c r="UYC149" s="1"/>
      <c r="UYD149" s="1"/>
      <c r="UYE149" s="1"/>
      <c r="UYF149" s="1"/>
      <c r="UYG149" s="1"/>
      <c r="UYH149" s="1"/>
      <c r="UYI149" s="1"/>
      <c r="UYJ149" s="1"/>
      <c r="UYK149" s="1"/>
      <c r="UYL149" s="1"/>
      <c r="UYM149" s="1"/>
      <c r="UYN149" s="1"/>
      <c r="UYO149" s="1"/>
      <c r="UYP149" s="1"/>
      <c r="UYQ149" s="1"/>
      <c r="UYR149" s="1"/>
      <c r="UYS149" s="1"/>
      <c r="UYT149" s="1"/>
      <c r="UYU149" s="1"/>
      <c r="UYV149" s="1"/>
      <c r="UYW149" s="1"/>
      <c r="UYX149" s="1"/>
      <c r="UYY149" s="1"/>
      <c r="UYZ149" s="1"/>
      <c r="UZA149" s="1"/>
      <c r="UZB149" s="1"/>
      <c r="UZC149" s="1"/>
      <c r="UZD149" s="1"/>
      <c r="UZE149" s="1"/>
      <c r="UZF149" s="1"/>
      <c r="UZG149" s="1"/>
      <c r="UZH149" s="1"/>
      <c r="UZI149" s="1"/>
      <c r="UZJ149" s="1"/>
      <c r="UZK149" s="1"/>
      <c r="UZL149" s="1"/>
      <c r="UZM149" s="1"/>
      <c r="UZN149" s="1"/>
      <c r="UZO149" s="1"/>
      <c r="UZP149" s="1"/>
      <c r="UZQ149" s="1"/>
      <c r="UZR149" s="1"/>
      <c r="UZS149" s="1"/>
      <c r="UZT149" s="1"/>
      <c r="UZU149" s="1"/>
      <c r="UZV149" s="1"/>
      <c r="UZW149" s="1"/>
      <c r="UZX149" s="1"/>
      <c r="UZY149" s="1"/>
      <c r="UZZ149" s="1"/>
      <c r="VAA149" s="1"/>
      <c r="VAB149" s="1"/>
      <c r="VAC149" s="1"/>
      <c r="VAD149" s="1"/>
      <c r="VAE149" s="1"/>
      <c r="VAF149" s="1"/>
      <c r="VAG149" s="1"/>
      <c r="VAH149" s="1"/>
      <c r="VAI149" s="1"/>
      <c r="VAJ149" s="1"/>
      <c r="VAK149" s="1"/>
      <c r="VAL149" s="1"/>
      <c r="VAM149" s="1"/>
      <c r="VAN149" s="1"/>
      <c r="VAO149" s="1"/>
      <c r="VAP149" s="1"/>
      <c r="VAQ149" s="1"/>
      <c r="VAR149" s="1"/>
      <c r="VAS149" s="1"/>
      <c r="VAT149" s="1"/>
      <c r="VAU149" s="1"/>
      <c r="VAV149" s="1"/>
      <c r="VAW149" s="1"/>
      <c r="VAX149" s="1"/>
      <c r="VAY149" s="1"/>
      <c r="VAZ149" s="1"/>
      <c r="VBA149" s="1"/>
      <c r="VBB149" s="1"/>
      <c r="VBC149" s="1"/>
      <c r="VBD149" s="1"/>
      <c r="VBE149" s="1"/>
      <c r="VBF149" s="1"/>
      <c r="VBG149" s="1"/>
      <c r="VBH149" s="1"/>
      <c r="VBI149" s="1"/>
      <c r="VBJ149" s="1"/>
      <c r="VBK149" s="1"/>
      <c r="VBL149" s="1"/>
      <c r="VBM149" s="1"/>
      <c r="VBN149" s="1"/>
      <c r="VBO149" s="1"/>
      <c r="VBP149" s="1"/>
      <c r="VBQ149" s="1"/>
      <c r="VBR149" s="1"/>
      <c r="VBS149" s="1"/>
      <c r="VBT149" s="1"/>
      <c r="VBU149" s="1"/>
      <c r="VBV149" s="1"/>
      <c r="VBW149" s="1"/>
      <c r="VBX149" s="1"/>
      <c r="VBY149" s="1"/>
      <c r="VBZ149" s="1"/>
      <c r="VCA149" s="1"/>
      <c r="VCB149" s="1"/>
      <c r="VCC149" s="1"/>
      <c r="VCD149" s="1"/>
      <c r="VCE149" s="1"/>
      <c r="VCF149" s="1"/>
      <c r="VCG149" s="1"/>
      <c r="VCH149" s="1"/>
      <c r="VCI149" s="1"/>
      <c r="VCJ149" s="1"/>
      <c r="VCK149" s="1"/>
      <c r="VCL149" s="1"/>
      <c r="VCM149" s="1"/>
      <c r="VCN149" s="1"/>
      <c r="VCO149" s="1"/>
      <c r="VCP149" s="1"/>
      <c r="VCQ149" s="1"/>
      <c r="VCR149" s="1"/>
      <c r="VCS149" s="1"/>
      <c r="VCT149" s="1"/>
      <c r="VCU149" s="1"/>
      <c r="VCV149" s="1"/>
      <c r="VCW149" s="1"/>
      <c r="VCX149" s="1"/>
      <c r="VCY149" s="1"/>
      <c r="VCZ149" s="1"/>
      <c r="VDA149" s="1"/>
      <c r="VDB149" s="1"/>
      <c r="VDC149" s="1"/>
      <c r="VDD149" s="1"/>
      <c r="VDE149" s="1"/>
      <c r="VDF149" s="1"/>
      <c r="VDG149" s="1"/>
      <c r="VDH149" s="1"/>
      <c r="VDI149" s="1"/>
      <c r="VDJ149" s="1"/>
      <c r="VDK149" s="1"/>
      <c r="VDL149" s="1"/>
      <c r="VDM149" s="1"/>
      <c r="VDN149" s="1"/>
      <c r="VDO149" s="1"/>
      <c r="VDP149" s="1"/>
      <c r="VDQ149" s="1"/>
      <c r="VDR149" s="1"/>
      <c r="VDS149" s="1"/>
      <c r="VDT149" s="1"/>
      <c r="VDU149" s="1"/>
      <c r="VDV149" s="1"/>
      <c r="VDW149" s="1"/>
      <c r="VDX149" s="1"/>
      <c r="VDY149" s="1"/>
      <c r="VDZ149" s="1"/>
      <c r="VEA149" s="1"/>
      <c r="VEB149" s="1"/>
      <c r="VEC149" s="1"/>
      <c r="VED149" s="1"/>
      <c r="VEE149" s="1"/>
      <c r="VEF149" s="1"/>
      <c r="VEG149" s="1"/>
      <c r="VEH149" s="1"/>
      <c r="VEI149" s="1"/>
      <c r="VEJ149" s="1"/>
      <c r="VEK149" s="1"/>
      <c r="VEL149" s="1"/>
      <c r="VEM149" s="1"/>
      <c r="VEN149" s="1"/>
      <c r="VEO149" s="1"/>
      <c r="VEP149" s="1"/>
      <c r="VEQ149" s="1"/>
      <c r="VER149" s="1"/>
      <c r="VES149" s="1"/>
      <c r="VET149" s="1"/>
      <c r="VEU149" s="1"/>
      <c r="VEV149" s="1"/>
      <c r="VEW149" s="1"/>
      <c r="VEX149" s="1"/>
      <c r="VEY149" s="1"/>
      <c r="VEZ149" s="1"/>
      <c r="VFA149" s="1"/>
      <c r="VFB149" s="1"/>
      <c r="VFC149" s="1"/>
      <c r="VFD149" s="1"/>
      <c r="VFE149" s="1"/>
      <c r="VFF149" s="1"/>
      <c r="VFG149" s="1"/>
      <c r="VFH149" s="1"/>
      <c r="VFI149" s="1"/>
      <c r="VFJ149" s="1"/>
      <c r="VFK149" s="1"/>
      <c r="VFL149" s="1"/>
      <c r="VFM149" s="1"/>
      <c r="VFN149" s="1"/>
      <c r="VFO149" s="1"/>
      <c r="VFP149" s="1"/>
      <c r="VFQ149" s="1"/>
      <c r="VFR149" s="1"/>
      <c r="VFS149" s="1"/>
      <c r="VFT149" s="1"/>
      <c r="VFU149" s="1"/>
      <c r="VFV149" s="1"/>
      <c r="VFW149" s="1"/>
      <c r="VFX149" s="1"/>
      <c r="VFY149" s="1"/>
      <c r="VFZ149" s="1"/>
      <c r="VGA149" s="1"/>
      <c r="VGB149" s="1"/>
      <c r="VGC149" s="1"/>
      <c r="VGD149" s="1"/>
      <c r="VGE149" s="1"/>
      <c r="VGF149" s="1"/>
      <c r="VGG149" s="1"/>
      <c r="VGH149" s="1"/>
      <c r="VGI149" s="1"/>
      <c r="VGJ149" s="1"/>
      <c r="VGK149" s="1"/>
      <c r="VGL149" s="1"/>
      <c r="VGM149" s="1"/>
      <c r="VGN149" s="1"/>
      <c r="VGO149" s="1"/>
      <c r="VGP149" s="1"/>
      <c r="VGQ149" s="1"/>
      <c r="VGR149" s="1"/>
      <c r="VGS149" s="1"/>
      <c r="VGT149" s="1"/>
      <c r="VGU149" s="1"/>
      <c r="VGV149" s="1"/>
      <c r="VGW149" s="1"/>
      <c r="VGX149" s="1"/>
      <c r="VGY149" s="1"/>
      <c r="VGZ149" s="1"/>
      <c r="VHA149" s="1"/>
      <c r="VHB149" s="1"/>
      <c r="VHC149" s="1"/>
      <c r="VHD149" s="1"/>
      <c r="VHE149" s="1"/>
      <c r="VHF149" s="1"/>
      <c r="VHG149" s="1"/>
      <c r="VHH149" s="1"/>
      <c r="VHI149" s="1"/>
      <c r="VHJ149" s="1"/>
      <c r="VHK149" s="1"/>
      <c r="VHL149" s="1"/>
      <c r="VHM149" s="1"/>
      <c r="VHN149" s="1"/>
      <c r="VHO149" s="1"/>
      <c r="VHP149" s="1"/>
      <c r="VHQ149" s="1"/>
      <c r="VHR149" s="1"/>
      <c r="VHS149" s="1"/>
      <c r="VHT149" s="1"/>
      <c r="VHU149" s="1"/>
      <c r="VHV149" s="1"/>
      <c r="VHW149" s="1"/>
      <c r="VHX149" s="1"/>
      <c r="VHY149" s="1"/>
      <c r="VHZ149" s="1"/>
      <c r="VIA149" s="1"/>
      <c r="VIB149" s="1"/>
      <c r="VIC149" s="1"/>
      <c r="VID149" s="1"/>
      <c r="VIE149" s="1"/>
      <c r="VIF149" s="1"/>
      <c r="VIG149" s="1"/>
      <c r="VIH149" s="1"/>
      <c r="VII149" s="1"/>
      <c r="VIJ149" s="1"/>
      <c r="VIK149" s="1"/>
      <c r="VIL149" s="1"/>
      <c r="VIM149" s="1"/>
      <c r="VIN149" s="1"/>
      <c r="VIO149" s="1"/>
      <c r="VIP149" s="1"/>
      <c r="VIQ149" s="1"/>
      <c r="VIR149" s="1"/>
      <c r="VIS149" s="1"/>
      <c r="VIT149" s="1"/>
      <c r="VIU149" s="1"/>
      <c r="VIV149" s="1"/>
      <c r="VIW149" s="1"/>
      <c r="VIX149" s="1"/>
      <c r="VIY149" s="1"/>
      <c r="VIZ149" s="1"/>
      <c r="VJA149" s="1"/>
      <c r="VJB149" s="1"/>
      <c r="VJC149" s="1"/>
      <c r="VJD149" s="1"/>
      <c r="VJE149" s="1"/>
      <c r="VJF149" s="1"/>
      <c r="VJG149" s="1"/>
      <c r="VJH149" s="1"/>
      <c r="VJI149" s="1"/>
      <c r="VJJ149" s="1"/>
      <c r="VJK149" s="1"/>
      <c r="VJL149" s="1"/>
      <c r="VJM149" s="1"/>
      <c r="VJN149" s="1"/>
      <c r="VJO149" s="1"/>
      <c r="VJP149" s="1"/>
      <c r="VJQ149" s="1"/>
      <c r="VJR149" s="1"/>
      <c r="VJS149" s="1"/>
      <c r="VJT149" s="1"/>
      <c r="VJU149" s="1"/>
      <c r="VJV149" s="1"/>
      <c r="VJW149" s="1"/>
      <c r="VJX149" s="1"/>
      <c r="VJY149" s="1"/>
      <c r="VJZ149" s="1"/>
      <c r="VKA149" s="1"/>
      <c r="VKB149" s="1"/>
      <c r="VKC149" s="1"/>
      <c r="VKD149" s="1"/>
      <c r="VKE149" s="1"/>
      <c r="VKF149" s="1"/>
      <c r="VKG149" s="1"/>
      <c r="VKH149" s="1"/>
      <c r="VKI149" s="1"/>
      <c r="VKJ149" s="1"/>
      <c r="VKK149" s="1"/>
      <c r="VKL149" s="1"/>
      <c r="VKM149" s="1"/>
      <c r="VKN149" s="1"/>
      <c r="VKO149" s="1"/>
      <c r="VKP149" s="1"/>
      <c r="VKQ149" s="1"/>
      <c r="VKR149" s="1"/>
      <c r="VKS149" s="1"/>
      <c r="VKT149" s="1"/>
      <c r="VKU149" s="1"/>
      <c r="VKV149" s="1"/>
      <c r="VKW149" s="1"/>
      <c r="VKX149" s="1"/>
      <c r="VKY149" s="1"/>
      <c r="VKZ149" s="1"/>
      <c r="VLA149" s="1"/>
      <c r="VLB149" s="1"/>
      <c r="VLC149" s="1"/>
      <c r="VLD149" s="1"/>
      <c r="VLE149" s="1"/>
      <c r="VLF149" s="1"/>
      <c r="VLG149" s="1"/>
      <c r="VLH149" s="1"/>
      <c r="VLI149" s="1"/>
      <c r="VLJ149" s="1"/>
      <c r="VLK149" s="1"/>
      <c r="VLL149" s="1"/>
      <c r="VLM149" s="1"/>
      <c r="VLN149" s="1"/>
      <c r="VLO149" s="1"/>
      <c r="VLP149" s="1"/>
      <c r="VLQ149" s="1"/>
      <c r="VLR149" s="1"/>
      <c r="VLS149" s="1"/>
      <c r="VLT149" s="1"/>
      <c r="VLU149" s="1"/>
      <c r="VLV149" s="1"/>
      <c r="VLW149" s="1"/>
      <c r="VLX149" s="1"/>
      <c r="VLY149" s="1"/>
      <c r="VLZ149" s="1"/>
      <c r="VMA149" s="1"/>
      <c r="VMB149" s="1"/>
      <c r="VMC149" s="1"/>
      <c r="VMD149" s="1"/>
      <c r="VME149" s="1"/>
      <c r="VMF149" s="1"/>
      <c r="VMG149" s="1"/>
      <c r="VMH149" s="1"/>
      <c r="VMI149" s="1"/>
      <c r="VMJ149" s="1"/>
      <c r="VMK149" s="1"/>
      <c r="VML149" s="1"/>
      <c r="VMM149" s="1"/>
      <c r="VMN149" s="1"/>
      <c r="VMO149" s="1"/>
      <c r="VMP149" s="1"/>
      <c r="VMQ149" s="1"/>
      <c r="VMR149" s="1"/>
      <c r="VMS149" s="1"/>
      <c r="VMT149" s="1"/>
      <c r="VMU149" s="1"/>
      <c r="VMV149" s="1"/>
      <c r="VMW149" s="1"/>
      <c r="VMX149" s="1"/>
      <c r="VMY149" s="1"/>
      <c r="VMZ149" s="1"/>
      <c r="VNA149" s="1"/>
      <c r="VNB149" s="1"/>
      <c r="VNC149" s="1"/>
      <c r="VND149" s="1"/>
      <c r="VNE149" s="1"/>
      <c r="VNF149" s="1"/>
      <c r="VNG149" s="1"/>
      <c r="VNH149" s="1"/>
      <c r="VNI149" s="1"/>
      <c r="VNJ149" s="1"/>
      <c r="VNK149" s="1"/>
      <c r="VNL149" s="1"/>
      <c r="VNM149" s="1"/>
      <c r="VNN149" s="1"/>
      <c r="VNO149" s="1"/>
      <c r="VNP149" s="1"/>
      <c r="VNQ149" s="1"/>
      <c r="VNR149" s="1"/>
      <c r="VNS149" s="1"/>
      <c r="VNT149" s="1"/>
      <c r="VNU149" s="1"/>
      <c r="VNV149" s="1"/>
      <c r="VNW149" s="1"/>
      <c r="VNX149" s="1"/>
      <c r="VNY149" s="1"/>
      <c r="VNZ149" s="1"/>
      <c r="VOA149" s="1"/>
      <c r="VOB149" s="1"/>
      <c r="VOC149" s="1"/>
      <c r="VOD149" s="1"/>
      <c r="VOE149" s="1"/>
      <c r="VOF149" s="1"/>
      <c r="VOG149" s="1"/>
      <c r="VOH149" s="1"/>
      <c r="VOI149" s="1"/>
      <c r="VOJ149" s="1"/>
      <c r="VOK149" s="1"/>
      <c r="VOL149" s="1"/>
      <c r="VOM149" s="1"/>
      <c r="VON149" s="1"/>
      <c r="VOO149" s="1"/>
      <c r="VOP149" s="1"/>
      <c r="VOQ149" s="1"/>
      <c r="VOR149" s="1"/>
      <c r="VOS149" s="1"/>
      <c r="VOT149" s="1"/>
      <c r="VOU149" s="1"/>
      <c r="VOV149" s="1"/>
      <c r="VOW149" s="1"/>
      <c r="VOX149" s="1"/>
      <c r="VOY149" s="1"/>
      <c r="VOZ149" s="1"/>
      <c r="VPA149" s="1"/>
      <c r="VPB149" s="1"/>
      <c r="VPC149" s="1"/>
      <c r="VPD149" s="1"/>
      <c r="VPE149" s="1"/>
      <c r="VPF149" s="1"/>
      <c r="VPG149" s="1"/>
      <c r="VPH149" s="1"/>
      <c r="VPI149" s="1"/>
      <c r="VPJ149" s="1"/>
      <c r="VPK149" s="1"/>
      <c r="VPL149" s="1"/>
      <c r="VPM149" s="1"/>
      <c r="VPN149" s="1"/>
      <c r="VPO149" s="1"/>
      <c r="VPP149" s="1"/>
      <c r="VPQ149" s="1"/>
      <c r="VPR149" s="1"/>
      <c r="VPS149" s="1"/>
      <c r="VPT149" s="1"/>
      <c r="VPU149" s="1"/>
      <c r="VPV149" s="1"/>
      <c r="VPW149" s="1"/>
      <c r="VPX149" s="1"/>
      <c r="VPY149" s="1"/>
      <c r="VPZ149" s="1"/>
      <c r="VQA149" s="1"/>
      <c r="VQB149" s="1"/>
      <c r="VQC149" s="1"/>
      <c r="VQD149" s="1"/>
      <c r="VQE149" s="1"/>
      <c r="VQF149" s="1"/>
      <c r="VQG149" s="1"/>
      <c r="VQH149" s="1"/>
      <c r="VQI149" s="1"/>
      <c r="VQJ149" s="1"/>
      <c r="VQK149" s="1"/>
      <c r="VQL149" s="1"/>
      <c r="VQM149" s="1"/>
      <c r="VQN149" s="1"/>
      <c r="VQO149" s="1"/>
      <c r="VQP149" s="1"/>
      <c r="VQQ149" s="1"/>
      <c r="VQR149" s="1"/>
      <c r="VQS149" s="1"/>
      <c r="VQT149" s="1"/>
      <c r="VQU149" s="1"/>
      <c r="VQV149" s="1"/>
      <c r="VQW149" s="1"/>
      <c r="VQX149" s="1"/>
      <c r="VQY149" s="1"/>
      <c r="VQZ149" s="1"/>
      <c r="VRA149" s="1"/>
      <c r="VRB149" s="1"/>
      <c r="VRC149" s="1"/>
      <c r="VRD149" s="1"/>
      <c r="VRE149" s="1"/>
      <c r="VRF149" s="1"/>
      <c r="VRG149" s="1"/>
      <c r="VRH149" s="1"/>
      <c r="VRI149" s="1"/>
      <c r="VRJ149" s="1"/>
      <c r="VRK149" s="1"/>
      <c r="VRL149" s="1"/>
      <c r="VRM149" s="1"/>
      <c r="VRN149" s="1"/>
      <c r="VRO149" s="1"/>
      <c r="VRP149" s="1"/>
      <c r="VRQ149" s="1"/>
      <c r="VRR149" s="1"/>
      <c r="VRS149" s="1"/>
      <c r="VRT149" s="1"/>
      <c r="VRU149" s="1"/>
      <c r="VRV149" s="1"/>
      <c r="VRW149" s="1"/>
      <c r="VRX149" s="1"/>
      <c r="VRY149" s="1"/>
      <c r="VRZ149" s="1"/>
      <c r="VSA149" s="1"/>
      <c r="VSB149" s="1"/>
      <c r="VSC149" s="1"/>
      <c r="VSD149" s="1"/>
      <c r="VSE149" s="1"/>
      <c r="VSF149" s="1"/>
      <c r="VSG149" s="1"/>
      <c r="VSH149" s="1"/>
      <c r="VSI149" s="1"/>
      <c r="VSJ149" s="1"/>
      <c r="VSK149" s="1"/>
      <c r="VSL149" s="1"/>
      <c r="VSM149" s="1"/>
      <c r="VSN149" s="1"/>
      <c r="VSO149" s="1"/>
      <c r="VSP149" s="1"/>
      <c r="VSQ149" s="1"/>
      <c r="VSR149" s="1"/>
      <c r="VSS149" s="1"/>
      <c r="VST149" s="1"/>
      <c r="VSU149" s="1"/>
      <c r="VSV149" s="1"/>
      <c r="VSW149" s="1"/>
      <c r="VSX149" s="1"/>
      <c r="VSY149" s="1"/>
      <c r="VSZ149" s="1"/>
      <c r="VTA149" s="1"/>
      <c r="VTB149" s="1"/>
      <c r="VTC149" s="1"/>
      <c r="VTD149" s="1"/>
      <c r="VTE149" s="1"/>
      <c r="VTF149" s="1"/>
      <c r="VTG149" s="1"/>
      <c r="VTH149" s="1"/>
      <c r="VTI149" s="1"/>
      <c r="VTJ149" s="1"/>
      <c r="VTK149" s="1"/>
      <c r="VTL149" s="1"/>
      <c r="VTM149" s="1"/>
      <c r="VTN149" s="1"/>
      <c r="VTO149" s="1"/>
      <c r="VTP149" s="1"/>
      <c r="VTQ149" s="1"/>
      <c r="VTR149" s="1"/>
      <c r="VTS149" s="1"/>
      <c r="VTT149" s="1"/>
      <c r="VTU149" s="1"/>
      <c r="VTV149" s="1"/>
      <c r="VTW149" s="1"/>
      <c r="VTX149" s="1"/>
      <c r="VTY149" s="1"/>
      <c r="VTZ149" s="1"/>
      <c r="VUA149" s="1"/>
      <c r="VUB149" s="1"/>
      <c r="VUC149" s="1"/>
      <c r="VUD149" s="1"/>
      <c r="VUE149" s="1"/>
      <c r="VUF149" s="1"/>
      <c r="VUG149" s="1"/>
      <c r="VUH149" s="1"/>
      <c r="VUI149" s="1"/>
      <c r="VUJ149" s="1"/>
      <c r="VUK149" s="1"/>
      <c r="VUL149" s="1"/>
      <c r="VUM149" s="1"/>
      <c r="VUN149" s="1"/>
      <c r="VUO149" s="1"/>
      <c r="VUP149" s="1"/>
      <c r="VUQ149" s="1"/>
      <c r="VUR149" s="1"/>
      <c r="VUS149" s="1"/>
      <c r="VUT149" s="1"/>
      <c r="VUU149" s="1"/>
      <c r="VUV149" s="1"/>
      <c r="VUW149" s="1"/>
      <c r="VUX149" s="1"/>
      <c r="VUY149" s="1"/>
      <c r="VUZ149" s="1"/>
      <c r="VVA149" s="1"/>
      <c r="VVB149" s="1"/>
      <c r="VVC149" s="1"/>
      <c r="VVD149" s="1"/>
      <c r="VVE149" s="1"/>
      <c r="VVF149" s="1"/>
      <c r="VVG149" s="1"/>
      <c r="VVH149" s="1"/>
      <c r="VVI149" s="1"/>
      <c r="VVJ149" s="1"/>
      <c r="VVK149" s="1"/>
      <c r="VVL149" s="1"/>
      <c r="VVM149" s="1"/>
      <c r="VVN149" s="1"/>
      <c r="VVO149" s="1"/>
      <c r="VVP149" s="1"/>
      <c r="VVQ149" s="1"/>
      <c r="VVR149" s="1"/>
      <c r="VVS149" s="1"/>
      <c r="VVT149" s="1"/>
      <c r="VVU149" s="1"/>
      <c r="VVV149" s="1"/>
      <c r="VVW149" s="1"/>
      <c r="VVX149" s="1"/>
      <c r="VVY149" s="1"/>
      <c r="VVZ149" s="1"/>
      <c r="VWA149" s="1"/>
      <c r="VWB149" s="1"/>
      <c r="VWC149" s="1"/>
      <c r="VWD149" s="1"/>
      <c r="VWE149" s="1"/>
      <c r="VWF149" s="1"/>
      <c r="VWG149" s="1"/>
      <c r="VWH149" s="1"/>
      <c r="VWI149" s="1"/>
      <c r="VWJ149" s="1"/>
      <c r="VWK149" s="1"/>
      <c r="VWL149" s="1"/>
      <c r="VWM149" s="1"/>
      <c r="VWN149" s="1"/>
      <c r="VWO149" s="1"/>
      <c r="VWP149" s="1"/>
      <c r="VWQ149" s="1"/>
      <c r="VWR149" s="1"/>
      <c r="VWS149" s="1"/>
      <c r="VWT149" s="1"/>
      <c r="VWU149" s="1"/>
      <c r="VWV149" s="1"/>
      <c r="VWW149" s="1"/>
      <c r="VWX149" s="1"/>
      <c r="VWY149" s="1"/>
      <c r="VWZ149" s="1"/>
      <c r="VXA149" s="1"/>
      <c r="VXB149" s="1"/>
      <c r="VXC149" s="1"/>
      <c r="VXD149" s="1"/>
      <c r="VXE149" s="1"/>
      <c r="VXF149" s="1"/>
      <c r="VXG149" s="1"/>
      <c r="VXH149" s="1"/>
      <c r="VXI149" s="1"/>
      <c r="VXJ149" s="1"/>
      <c r="VXK149" s="1"/>
      <c r="VXL149" s="1"/>
      <c r="VXM149" s="1"/>
      <c r="VXN149" s="1"/>
      <c r="VXO149" s="1"/>
      <c r="VXP149" s="1"/>
      <c r="VXQ149" s="1"/>
      <c r="VXR149" s="1"/>
      <c r="VXS149" s="1"/>
      <c r="VXT149" s="1"/>
      <c r="VXU149" s="1"/>
      <c r="VXV149" s="1"/>
      <c r="VXW149" s="1"/>
      <c r="VXX149" s="1"/>
      <c r="VXY149" s="1"/>
      <c r="VXZ149" s="1"/>
      <c r="VYA149" s="1"/>
      <c r="VYB149" s="1"/>
      <c r="VYC149" s="1"/>
      <c r="VYD149" s="1"/>
      <c r="VYE149" s="1"/>
      <c r="VYF149" s="1"/>
      <c r="VYG149" s="1"/>
      <c r="VYH149" s="1"/>
      <c r="VYI149" s="1"/>
      <c r="VYJ149" s="1"/>
      <c r="VYK149" s="1"/>
      <c r="VYL149" s="1"/>
      <c r="VYM149" s="1"/>
      <c r="VYN149" s="1"/>
      <c r="VYO149" s="1"/>
      <c r="VYP149" s="1"/>
      <c r="VYQ149" s="1"/>
      <c r="VYR149" s="1"/>
      <c r="VYS149" s="1"/>
      <c r="VYT149" s="1"/>
      <c r="VYU149" s="1"/>
      <c r="VYV149" s="1"/>
      <c r="VYW149" s="1"/>
      <c r="VYX149" s="1"/>
      <c r="VYY149" s="1"/>
      <c r="VYZ149" s="1"/>
      <c r="VZA149" s="1"/>
      <c r="VZB149" s="1"/>
      <c r="VZC149" s="1"/>
      <c r="VZD149" s="1"/>
      <c r="VZE149" s="1"/>
      <c r="VZF149" s="1"/>
      <c r="VZG149" s="1"/>
      <c r="VZH149" s="1"/>
      <c r="VZI149" s="1"/>
      <c r="VZJ149" s="1"/>
      <c r="VZK149" s="1"/>
      <c r="VZL149" s="1"/>
      <c r="VZM149" s="1"/>
      <c r="VZN149" s="1"/>
      <c r="VZO149" s="1"/>
      <c r="VZP149" s="1"/>
      <c r="VZQ149" s="1"/>
      <c r="VZR149" s="1"/>
      <c r="VZS149" s="1"/>
      <c r="VZT149" s="1"/>
      <c r="VZU149" s="1"/>
      <c r="VZV149" s="1"/>
      <c r="VZW149" s="1"/>
      <c r="VZX149" s="1"/>
      <c r="VZY149" s="1"/>
      <c r="VZZ149" s="1"/>
      <c r="WAA149" s="1"/>
      <c r="WAB149" s="1"/>
      <c r="WAC149" s="1"/>
      <c r="WAD149" s="1"/>
      <c r="WAE149" s="1"/>
      <c r="WAF149" s="1"/>
      <c r="WAG149" s="1"/>
      <c r="WAH149" s="1"/>
      <c r="WAI149" s="1"/>
      <c r="WAJ149" s="1"/>
      <c r="WAK149" s="1"/>
      <c r="WAL149" s="1"/>
      <c r="WAM149" s="1"/>
      <c r="WAN149" s="1"/>
      <c r="WAO149" s="1"/>
      <c r="WAP149" s="1"/>
      <c r="WAQ149" s="1"/>
      <c r="WAR149" s="1"/>
      <c r="WAS149" s="1"/>
      <c r="WAT149" s="1"/>
      <c r="WAU149" s="1"/>
      <c r="WAV149" s="1"/>
      <c r="WAW149" s="1"/>
      <c r="WAX149" s="1"/>
      <c r="WAY149" s="1"/>
      <c r="WAZ149" s="1"/>
      <c r="WBA149" s="1"/>
      <c r="WBB149" s="1"/>
      <c r="WBC149" s="1"/>
      <c r="WBD149" s="1"/>
      <c r="WBE149" s="1"/>
      <c r="WBF149" s="1"/>
      <c r="WBG149" s="1"/>
      <c r="WBH149" s="1"/>
      <c r="WBI149" s="1"/>
      <c r="WBJ149" s="1"/>
      <c r="WBK149" s="1"/>
      <c r="WBL149" s="1"/>
      <c r="WBM149" s="1"/>
      <c r="WBN149" s="1"/>
      <c r="WBO149" s="1"/>
      <c r="WBP149" s="1"/>
      <c r="WBQ149" s="1"/>
      <c r="WBR149" s="1"/>
      <c r="WBS149" s="1"/>
      <c r="WBT149" s="1"/>
      <c r="WBU149" s="1"/>
      <c r="WBV149" s="1"/>
      <c r="WBW149" s="1"/>
      <c r="WBX149" s="1"/>
      <c r="WBY149" s="1"/>
      <c r="WBZ149" s="1"/>
      <c r="WCA149" s="1"/>
      <c r="WCB149" s="1"/>
      <c r="WCC149" s="1"/>
      <c r="WCD149" s="1"/>
      <c r="WCE149" s="1"/>
      <c r="WCF149" s="1"/>
      <c r="WCG149" s="1"/>
      <c r="WCH149" s="1"/>
      <c r="WCI149" s="1"/>
      <c r="WCJ149" s="1"/>
      <c r="WCK149" s="1"/>
      <c r="WCL149" s="1"/>
      <c r="WCM149" s="1"/>
      <c r="WCN149" s="1"/>
      <c r="WCO149" s="1"/>
      <c r="WCP149" s="1"/>
      <c r="WCQ149" s="1"/>
      <c r="WCR149" s="1"/>
      <c r="WCS149" s="1"/>
      <c r="WCT149" s="1"/>
      <c r="WCU149" s="1"/>
      <c r="WCV149" s="1"/>
      <c r="WCW149" s="1"/>
      <c r="WCX149" s="1"/>
      <c r="WCY149" s="1"/>
      <c r="WCZ149" s="1"/>
      <c r="WDA149" s="1"/>
      <c r="WDB149" s="1"/>
      <c r="WDC149" s="1"/>
      <c r="WDD149" s="1"/>
      <c r="WDE149" s="1"/>
      <c r="WDF149" s="1"/>
      <c r="WDG149" s="1"/>
      <c r="WDH149" s="1"/>
      <c r="WDI149" s="1"/>
      <c r="WDJ149" s="1"/>
      <c r="WDK149" s="1"/>
      <c r="WDL149" s="1"/>
      <c r="WDM149" s="1"/>
      <c r="WDN149" s="1"/>
      <c r="WDO149" s="1"/>
      <c r="WDP149" s="1"/>
      <c r="WDQ149" s="1"/>
      <c r="WDR149" s="1"/>
      <c r="WDS149" s="1"/>
      <c r="WDT149" s="1"/>
      <c r="WDU149" s="1"/>
      <c r="WDV149" s="1"/>
      <c r="WDW149" s="1"/>
      <c r="WDX149" s="1"/>
      <c r="WDY149" s="1"/>
      <c r="WDZ149" s="1"/>
      <c r="WEA149" s="1"/>
      <c r="WEB149" s="1"/>
      <c r="WEC149" s="1"/>
      <c r="WED149" s="1"/>
      <c r="WEE149" s="1"/>
      <c r="WEF149" s="1"/>
      <c r="WEG149" s="1"/>
      <c r="WEH149" s="1"/>
      <c r="WEI149" s="1"/>
      <c r="WEJ149" s="1"/>
      <c r="WEK149" s="1"/>
      <c r="WEL149" s="1"/>
      <c r="WEM149" s="1"/>
      <c r="WEN149" s="1"/>
      <c r="WEO149" s="1"/>
      <c r="WEP149" s="1"/>
      <c r="WEQ149" s="1"/>
      <c r="WER149" s="1"/>
      <c r="WES149" s="1"/>
      <c r="WET149" s="1"/>
      <c r="WEU149" s="1"/>
      <c r="WEV149" s="1"/>
      <c r="WEW149" s="1"/>
      <c r="WEX149" s="1"/>
      <c r="WEY149" s="1"/>
      <c r="WEZ149" s="1"/>
      <c r="WFA149" s="1"/>
      <c r="WFB149" s="1"/>
      <c r="WFC149" s="1"/>
      <c r="WFD149" s="1"/>
      <c r="WFE149" s="1"/>
      <c r="WFF149" s="1"/>
      <c r="WFG149" s="1"/>
      <c r="WFH149" s="1"/>
      <c r="WFI149" s="1"/>
      <c r="WFJ149" s="1"/>
      <c r="WFK149" s="1"/>
      <c r="WFL149" s="1"/>
      <c r="WFM149" s="1"/>
      <c r="WFN149" s="1"/>
      <c r="WFO149" s="1"/>
      <c r="WFP149" s="1"/>
      <c r="WFQ149" s="1"/>
      <c r="WFR149" s="1"/>
      <c r="WFS149" s="1"/>
      <c r="WFT149" s="1"/>
      <c r="WFU149" s="1"/>
      <c r="WFV149" s="1"/>
      <c r="WFW149" s="1"/>
      <c r="WFX149" s="1"/>
      <c r="WFY149" s="1"/>
      <c r="WFZ149" s="1"/>
      <c r="WGA149" s="1"/>
      <c r="WGB149" s="1"/>
      <c r="WGC149" s="1"/>
      <c r="WGD149" s="1"/>
      <c r="WGE149" s="1"/>
      <c r="WGF149" s="1"/>
      <c r="WGG149" s="1"/>
      <c r="WGH149" s="1"/>
      <c r="WGI149" s="1"/>
      <c r="WGJ149" s="1"/>
      <c r="WGK149" s="1"/>
      <c r="WGL149" s="1"/>
      <c r="WGM149" s="1"/>
      <c r="WGN149" s="1"/>
      <c r="WGO149" s="1"/>
      <c r="WGP149" s="1"/>
      <c r="WGQ149" s="1"/>
      <c r="WGR149" s="1"/>
      <c r="WGS149" s="1"/>
      <c r="WGT149" s="1"/>
      <c r="WGU149" s="1"/>
      <c r="WGV149" s="1"/>
      <c r="WGW149" s="1"/>
      <c r="WGX149" s="1"/>
      <c r="WGY149" s="1"/>
      <c r="WGZ149" s="1"/>
      <c r="WHA149" s="1"/>
      <c r="WHB149" s="1"/>
      <c r="WHC149" s="1"/>
      <c r="WHD149" s="1"/>
      <c r="WHE149" s="1"/>
      <c r="WHF149" s="1"/>
      <c r="WHG149" s="1"/>
      <c r="WHH149" s="1"/>
      <c r="WHI149" s="1"/>
      <c r="WHJ149" s="1"/>
      <c r="WHK149" s="1"/>
      <c r="WHL149" s="1"/>
      <c r="WHM149" s="1"/>
      <c r="WHN149" s="1"/>
      <c r="WHO149" s="1"/>
      <c r="WHP149" s="1"/>
      <c r="WHQ149" s="1"/>
      <c r="WHR149" s="1"/>
      <c r="WHS149" s="1"/>
      <c r="WHT149" s="1"/>
      <c r="WHU149" s="1"/>
      <c r="WHV149" s="1"/>
      <c r="WHW149" s="1"/>
      <c r="WHX149" s="1"/>
      <c r="WHY149" s="1"/>
      <c r="WHZ149" s="1"/>
      <c r="WIA149" s="1"/>
      <c r="WIB149" s="1"/>
      <c r="WIC149" s="1"/>
      <c r="WID149" s="1"/>
      <c r="WIE149" s="1"/>
      <c r="WIF149" s="1"/>
      <c r="WIG149" s="1"/>
      <c r="WIH149" s="1"/>
      <c r="WII149" s="1"/>
      <c r="WIJ149" s="1"/>
      <c r="WIK149" s="1"/>
      <c r="WIL149" s="1"/>
      <c r="WIM149" s="1"/>
      <c r="WIN149" s="1"/>
      <c r="WIO149" s="1"/>
      <c r="WIP149" s="1"/>
      <c r="WIQ149" s="1"/>
      <c r="WIR149" s="1"/>
      <c r="WIS149" s="1"/>
      <c r="WIT149" s="1"/>
      <c r="WIU149" s="1"/>
      <c r="WIV149" s="1"/>
      <c r="WIW149" s="1"/>
      <c r="WIX149" s="1"/>
      <c r="WIY149" s="1"/>
      <c r="WIZ149" s="1"/>
      <c r="WJA149" s="1"/>
      <c r="WJB149" s="1"/>
      <c r="WJC149" s="1"/>
      <c r="WJD149" s="1"/>
      <c r="WJE149" s="1"/>
      <c r="WJF149" s="1"/>
      <c r="WJG149" s="1"/>
      <c r="WJH149" s="1"/>
      <c r="WJI149" s="1"/>
      <c r="WJJ149" s="1"/>
      <c r="WJK149" s="1"/>
      <c r="WJL149" s="1"/>
      <c r="WJM149" s="1"/>
      <c r="WJN149" s="1"/>
      <c r="WJO149" s="1"/>
      <c r="WJP149" s="1"/>
      <c r="WJQ149" s="1"/>
      <c r="WJR149" s="1"/>
      <c r="WJS149" s="1"/>
      <c r="WJT149" s="1"/>
      <c r="WJU149" s="1"/>
      <c r="WJV149" s="1"/>
      <c r="WJW149" s="1"/>
      <c r="WJX149" s="1"/>
      <c r="WJY149" s="1"/>
      <c r="WJZ149" s="1"/>
      <c r="WKA149" s="1"/>
      <c r="WKB149" s="1"/>
      <c r="WKC149" s="1"/>
      <c r="WKD149" s="1"/>
      <c r="WKE149" s="1"/>
      <c r="WKF149" s="1"/>
      <c r="WKG149" s="1"/>
      <c r="WKH149" s="1"/>
      <c r="WKI149" s="1"/>
      <c r="WKJ149" s="1"/>
      <c r="WKK149" s="1"/>
      <c r="WKL149" s="1"/>
      <c r="WKM149" s="1"/>
      <c r="WKN149" s="1"/>
      <c r="WKO149" s="1"/>
      <c r="WKP149" s="1"/>
      <c r="WKQ149" s="1"/>
      <c r="WKR149" s="1"/>
      <c r="WKS149" s="1"/>
      <c r="WKT149" s="1"/>
      <c r="WKU149" s="1"/>
      <c r="WKV149" s="1"/>
      <c r="WKW149" s="1"/>
      <c r="WKX149" s="1"/>
      <c r="WKY149" s="1"/>
      <c r="WKZ149" s="1"/>
      <c r="WLA149" s="1"/>
      <c r="WLB149" s="1"/>
      <c r="WLC149" s="1"/>
      <c r="WLD149" s="1"/>
      <c r="WLE149" s="1"/>
      <c r="WLF149" s="1"/>
      <c r="WLG149" s="1"/>
      <c r="WLH149" s="1"/>
      <c r="WLI149" s="1"/>
      <c r="WLJ149" s="1"/>
      <c r="WLK149" s="1"/>
      <c r="WLL149" s="1"/>
      <c r="WLM149" s="1"/>
      <c r="WLN149" s="1"/>
      <c r="WLO149" s="1"/>
      <c r="WLP149" s="1"/>
      <c r="WLQ149" s="1"/>
      <c r="WLR149" s="1"/>
      <c r="WLS149" s="1"/>
      <c r="WLT149" s="1"/>
      <c r="WLU149" s="1"/>
      <c r="WLV149" s="1"/>
      <c r="WLW149" s="1"/>
      <c r="WLX149" s="1"/>
      <c r="WLY149" s="1"/>
      <c r="WLZ149" s="1"/>
      <c r="WMA149" s="1"/>
      <c r="WMB149" s="1"/>
      <c r="WMC149" s="1"/>
      <c r="WMD149" s="1"/>
      <c r="WME149" s="1"/>
      <c r="WMF149" s="1"/>
      <c r="WMG149" s="1"/>
      <c r="WMH149" s="1"/>
      <c r="WMI149" s="1"/>
      <c r="WMJ149" s="1"/>
      <c r="WMK149" s="1"/>
      <c r="WML149" s="1"/>
      <c r="WMM149" s="1"/>
      <c r="WMN149" s="1"/>
      <c r="WMO149" s="1"/>
      <c r="WMP149" s="1"/>
      <c r="WMQ149" s="1"/>
      <c r="WMR149" s="1"/>
      <c r="WMS149" s="1"/>
      <c r="WMT149" s="1"/>
      <c r="WMU149" s="1"/>
      <c r="WMV149" s="1"/>
      <c r="WMW149" s="1"/>
      <c r="WMX149" s="1"/>
      <c r="WMY149" s="1"/>
      <c r="WMZ149" s="1"/>
      <c r="WNA149" s="1"/>
      <c r="WNB149" s="1"/>
      <c r="WNC149" s="1"/>
      <c r="WND149" s="1"/>
      <c r="WNE149" s="1"/>
      <c r="WNF149" s="1"/>
      <c r="WNG149" s="1"/>
      <c r="WNH149" s="1"/>
      <c r="WNI149" s="1"/>
      <c r="WNJ149" s="1"/>
      <c r="WNK149" s="1"/>
      <c r="WNL149" s="1"/>
      <c r="WNM149" s="1"/>
      <c r="WNN149" s="1"/>
      <c r="WNO149" s="1"/>
      <c r="WNP149" s="1"/>
      <c r="WNQ149" s="1"/>
      <c r="WNR149" s="1"/>
      <c r="WNS149" s="1"/>
      <c r="WNT149" s="1"/>
      <c r="WNU149" s="1"/>
      <c r="WNV149" s="1"/>
      <c r="WNW149" s="1"/>
      <c r="WNX149" s="1"/>
      <c r="WNY149" s="1"/>
      <c r="WNZ149" s="1"/>
      <c r="WOA149" s="1"/>
      <c r="WOB149" s="1"/>
      <c r="WOC149" s="1"/>
      <c r="WOD149" s="1"/>
      <c r="WOE149" s="1"/>
      <c r="WOF149" s="1"/>
      <c r="WOG149" s="1"/>
      <c r="WOH149" s="1"/>
      <c r="WOI149" s="1"/>
      <c r="WOJ149" s="1"/>
      <c r="WOK149" s="1"/>
      <c r="WOL149" s="1"/>
      <c r="WOM149" s="1"/>
      <c r="WON149" s="1"/>
      <c r="WOO149" s="1"/>
      <c r="WOP149" s="1"/>
      <c r="WOQ149" s="1"/>
      <c r="WOR149" s="1"/>
      <c r="WOS149" s="1"/>
      <c r="WOT149" s="1"/>
      <c r="WOU149" s="1"/>
      <c r="WOV149" s="1"/>
      <c r="WOW149" s="1"/>
      <c r="WOX149" s="1"/>
      <c r="WOY149" s="1"/>
      <c r="WOZ149" s="1"/>
      <c r="WPA149" s="1"/>
      <c r="WPB149" s="1"/>
      <c r="WPC149" s="1"/>
      <c r="WPD149" s="1"/>
      <c r="WPE149" s="1"/>
      <c r="WPF149" s="1"/>
      <c r="WPG149" s="1"/>
      <c r="WPH149" s="1"/>
      <c r="WPI149" s="1"/>
      <c r="WPJ149" s="1"/>
      <c r="WPK149" s="1"/>
      <c r="WPL149" s="1"/>
      <c r="WPM149" s="1"/>
      <c r="WPN149" s="1"/>
      <c r="WPO149" s="1"/>
      <c r="WPP149" s="1"/>
      <c r="WPQ149" s="1"/>
      <c r="WPR149" s="1"/>
      <c r="WPS149" s="1"/>
      <c r="WPT149" s="1"/>
      <c r="WPU149" s="1"/>
      <c r="WPV149" s="1"/>
      <c r="WPW149" s="1"/>
      <c r="WPX149" s="1"/>
      <c r="WPY149" s="1"/>
      <c r="WPZ149" s="1"/>
      <c r="WQA149" s="1"/>
      <c r="WQB149" s="1"/>
      <c r="WQC149" s="1"/>
      <c r="WQD149" s="1"/>
      <c r="WQE149" s="1"/>
      <c r="WQF149" s="1"/>
      <c r="WQG149" s="1"/>
      <c r="WQH149" s="1"/>
      <c r="WQI149" s="1"/>
      <c r="WQJ149" s="1"/>
      <c r="WQK149" s="1"/>
      <c r="WQL149" s="1"/>
      <c r="WQM149" s="1"/>
      <c r="WQN149" s="1"/>
      <c r="WQO149" s="1"/>
      <c r="WQP149" s="1"/>
      <c r="WQQ149" s="1"/>
      <c r="WQR149" s="1"/>
      <c r="WQS149" s="1"/>
      <c r="WQT149" s="1"/>
      <c r="WQU149" s="1"/>
      <c r="WQV149" s="1"/>
      <c r="WQW149" s="1"/>
      <c r="WQX149" s="1"/>
      <c r="WQY149" s="1"/>
      <c r="WQZ149" s="1"/>
      <c r="WRA149" s="1"/>
      <c r="WRB149" s="1"/>
      <c r="WRC149" s="1"/>
      <c r="WRD149" s="1"/>
      <c r="WRE149" s="1"/>
      <c r="WRF149" s="1"/>
      <c r="WRG149" s="1"/>
      <c r="WRH149" s="1"/>
      <c r="WRI149" s="1"/>
      <c r="WRJ149" s="1"/>
      <c r="WRK149" s="1"/>
      <c r="WRL149" s="1"/>
      <c r="WRM149" s="1"/>
      <c r="WRN149" s="1"/>
      <c r="WRO149" s="1"/>
      <c r="WRP149" s="1"/>
      <c r="WRQ149" s="1"/>
      <c r="WRR149" s="1"/>
      <c r="WRS149" s="1"/>
      <c r="WRT149" s="1"/>
      <c r="WRU149" s="1"/>
      <c r="WRV149" s="1"/>
      <c r="WRW149" s="1"/>
      <c r="WRX149" s="1"/>
      <c r="WRY149" s="1"/>
      <c r="WRZ149" s="1"/>
      <c r="WSA149" s="1"/>
      <c r="WSB149" s="1"/>
      <c r="WSC149" s="1"/>
      <c r="WSD149" s="1"/>
      <c r="WSE149" s="1"/>
      <c r="WSF149" s="1"/>
      <c r="WSG149" s="1"/>
      <c r="WSH149" s="1"/>
      <c r="WSI149" s="1"/>
      <c r="WSJ149" s="1"/>
      <c r="WSK149" s="1"/>
      <c r="WSL149" s="1"/>
      <c r="WSM149" s="1"/>
      <c r="WSN149" s="1"/>
      <c r="WSO149" s="1"/>
      <c r="WSP149" s="1"/>
      <c r="WSQ149" s="1"/>
      <c r="WSR149" s="1"/>
      <c r="WSS149" s="1"/>
      <c r="WST149" s="1"/>
      <c r="WSU149" s="1"/>
      <c r="WSV149" s="1"/>
      <c r="WSW149" s="1"/>
      <c r="WSX149" s="1"/>
      <c r="WSY149" s="1"/>
      <c r="WSZ149" s="1"/>
      <c r="WTA149" s="1"/>
      <c r="WTB149" s="1"/>
      <c r="WTC149" s="1"/>
      <c r="WTD149" s="1"/>
      <c r="WTE149" s="1"/>
      <c r="WTF149" s="1"/>
      <c r="WTG149" s="1"/>
      <c r="WTH149" s="1"/>
      <c r="WTI149" s="1"/>
      <c r="WTJ149" s="1"/>
      <c r="WTK149" s="1"/>
      <c r="WTL149" s="1"/>
      <c r="WTM149" s="1"/>
      <c r="WTN149" s="1"/>
      <c r="WTO149" s="1"/>
      <c r="WTP149" s="1"/>
      <c r="WTQ149" s="1"/>
      <c r="WTR149" s="1"/>
      <c r="WTS149" s="1"/>
      <c r="WTT149" s="1"/>
      <c r="WTU149" s="1"/>
      <c r="WTV149" s="1"/>
      <c r="WTW149" s="1"/>
      <c r="WTX149" s="1"/>
      <c r="WTY149" s="1"/>
      <c r="WTZ149" s="1"/>
      <c r="WUA149" s="1"/>
      <c r="WUB149" s="1"/>
      <c r="WUC149" s="1"/>
      <c r="WUD149" s="1"/>
      <c r="WUE149" s="1"/>
      <c r="WUF149" s="1"/>
      <c r="WUG149" s="1"/>
      <c r="WUH149" s="1"/>
      <c r="WUI149" s="1"/>
      <c r="WUJ149" s="1"/>
      <c r="WUK149" s="1"/>
      <c r="WUL149" s="1"/>
      <c r="WUM149" s="1"/>
      <c r="WUN149" s="1"/>
      <c r="WUO149" s="1"/>
      <c r="WUP149" s="1"/>
      <c r="WUQ149" s="1"/>
      <c r="WUR149" s="1"/>
      <c r="WUS149" s="1"/>
      <c r="WUT149" s="1"/>
      <c r="WUU149" s="1"/>
      <c r="WUV149" s="1"/>
      <c r="WUW149" s="1"/>
      <c r="WUX149" s="1"/>
      <c r="WUY149" s="1"/>
      <c r="WUZ149" s="1"/>
      <c r="WVA149" s="1"/>
      <c r="WVB149" s="1"/>
      <c r="WVC149" s="1"/>
      <c r="WVD149" s="1"/>
      <c r="WVE149" s="1"/>
      <c r="WVF149" s="1"/>
      <c r="WVG149" s="1"/>
      <c r="WVH149" s="1"/>
      <c r="WVI149" s="1"/>
      <c r="WVJ149" s="1"/>
      <c r="WVK149" s="1"/>
      <c r="WVL149" s="1"/>
      <c r="WVM149" s="1"/>
      <c r="WVN149" s="1"/>
      <c r="WVO149" s="1"/>
      <c r="WVP149" s="1"/>
      <c r="WVQ149" s="1"/>
    </row>
    <row r="150" spans="1:16137" s="4" customFormat="1" ht="25.5">
      <c r="A150" s="1"/>
      <c r="B150" s="71" t="s">
        <v>1792</v>
      </c>
      <c r="C150" s="71" t="s">
        <v>1793</v>
      </c>
      <c r="D150" s="1"/>
      <c r="E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c r="AMK150" s="1"/>
      <c r="AML150" s="1"/>
      <c r="AMM150" s="1"/>
      <c r="AMN150" s="1"/>
      <c r="AMO150" s="1"/>
      <c r="AMP150" s="1"/>
      <c r="AMQ150" s="1"/>
      <c r="AMR150" s="1"/>
      <c r="AMS150" s="1"/>
      <c r="AMT150" s="1"/>
      <c r="AMU150" s="1"/>
      <c r="AMV150" s="1"/>
      <c r="AMW150" s="1"/>
      <c r="AMX150" s="1"/>
      <c r="AMY150" s="1"/>
      <c r="AMZ150" s="1"/>
      <c r="ANA150" s="1"/>
      <c r="ANB150" s="1"/>
      <c r="ANC150" s="1"/>
      <c r="AND150" s="1"/>
      <c r="ANE150" s="1"/>
      <c r="ANF150" s="1"/>
      <c r="ANG150" s="1"/>
      <c r="ANH150" s="1"/>
      <c r="ANI150" s="1"/>
      <c r="ANJ150" s="1"/>
      <c r="ANK150" s="1"/>
      <c r="ANL150" s="1"/>
      <c r="ANM150" s="1"/>
      <c r="ANN150" s="1"/>
      <c r="ANO150" s="1"/>
      <c r="ANP150" s="1"/>
      <c r="ANQ150" s="1"/>
      <c r="ANR150" s="1"/>
      <c r="ANS150" s="1"/>
      <c r="ANT150" s="1"/>
      <c r="ANU150" s="1"/>
      <c r="ANV150" s="1"/>
      <c r="ANW150" s="1"/>
      <c r="ANX150" s="1"/>
      <c r="ANY150" s="1"/>
      <c r="ANZ150" s="1"/>
      <c r="AOA150" s="1"/>
      <c r="AOB150" s="1"/>
      <c r="AOC150" s="1"/>
      <c r="AOD150" s="1"/>
      <c r="AOE150" s="1"/>
      <c r="AOF150" s="1"/>
      <c r="AOG150" s="1"/>
      <c r="AOH150" s="1"/>
      <c r="AOI150" s="1"/>
      <c r="AOJ150" s="1"/>
      <c r="AOK150" s="1"/>
      <c r="AOL150" s="1"/>
      <c r="AOM150" s="1"/>
      <c r="AON150" s="1"/>
      <c r="AOO150" s="1"/>
      <c r="AOP150" s="1"/>
      <c r="AOQ150" s="1"/>
      <c r="AOR150" s="1"/>
      <c r="AOS150" s="1"/>
      <c r="AOT150" s="1"/>
      <c r="AOU150" s="1"/>
      <c r="AOV150" s="1"/>
      <c r="AOW150" s="1"/>
      <c r="AOX150" s="1"/>
      <c r="AOY150" s="1"/>
      <c r="AOZ150" s="1"/>
      <c r="APA150" s="1"/>
      <c r="APB150" s="1"/>
      <c r="APC150" s="1"/>
      <c r="APD150" s="1"/>
      <c r="APE150" s="1"/>
      <c r="APF150" s="1"/>
      <c r="APG150" s="1"/>
      <c r="APH150" s="1"/>
      <c r="API150" s="1"/>
      <c r="APJ150" s="1"/>
      <c r="APK150" s="1"/>
      <c r="APL150" s="1"/>
      <c r="APM150" s="1"/>
      <c r="APN150" s="1"/>
      <c r="APO150" s="1"/>
      <c r="APP150" s="1"/>
      <c r="APQ150" s="1"/>
      <c r="APR150" s="1"/>
      <c r="APS150" s="1"/>
      <c r="APT150" s="1"/>
      <c r="APU150" s="1"/>
      <c r="APV150" s="1"/>
      <c r="APW150" s="1"/>
      <c r="APX150" s="1"/>
      <c r="APY150" s="1"/>
      <c r="APZ150" s="1"/>
      <c r="AQA150" s="1"/>
      <c r="AQB150" s="1"/>
      <c r="AQC150" s="1"/>
      <c r="AQD150" s="1"/>
      <c r="AQE150" s="1"/>
      <c r="AQF150" s="1"/>
      <c r="AQG150" s="1"/>
      <c r="AQH150" s="1"/>
      <c r="AQI150" s="1"/>
      <c r="AQJ150" s="1"/>
      <c r="AQK150" s="1"/>
      <c r="AQL150" s="1"/>
      <c r="AQM150" s="1"/>
      <c r="AQN150" s="1"/>
      <c r="AQO150" s="1"/>
      <c r="AQP150" s="1"/>
      <c r="AQQ150" s="1"/>
      <c r="AQR150" s="1"/>
      <c r="AQS150" s="1"/>
      <c r="AQT150" s="1"/>
      <c r="AQU150" s="1"/>
      <c r="AQV150" s="1"/>
      <c r="AQW150" s="1"/>
      <c r="AQX150" s="1"/>
      <c r="AQY150" s="1"/>
      <c r="AQZ150" s="1"/>
      <c r="ARA150" s="1"/>
      <c r="ARB150" s="1"/>
      <c r="ARC150" s="1"/>
      <c r="ARD150" s="1"/>
      <c r="ARE150" s="1"/>
      <c r="ARF150" s="1"/>
      <c r="ARG150" s="1"/>
      <c r="ARH150" s="1"/>
      <c r="ARI150" s="1"/>
      <c r="ARJ150" s="1"/>
      <c r="ARK150" s="1"/>
      <c r="ARL150" s="1"/>
      <c r="ARM150" s="1"/>
      <c r="ARN150" s="1"/>
      <c r="ARO150" s="1"/>
      <c r="ARP150" s="1"/>
      <c r="ARQ150" s="1"/>
      <c r="ARR150" s="1"/>
      <c r="ARS150" s="1"/>
      <c r="ART150" s="1"/>
      <c r="ARU150" s="1"/>
      <c r="ARV150" s="1"/>
      <c r="ARW150" s="1"/>
      <c r="ARX150" s="1"/>
      <c r="ARY150" s="1"/>
      <c r="ARZ150" s="1"/>
      <c r="ASA150" s="1"/>
      <c r="ASB150" s="1"/>
      <c r="ASC150" s="1"/>
      <c r="ASD150" s="1"/>
      <c r="ASE150" s="1"/>
      <c r="ASF150" s="1"/>
      <c r="ASG150" s="1"/>
      <c r="ASH150" s="1"/>
      <c r="ASI150" s="1"/>
      <c r="ASJ150" s="1"/>
      <c r="ASK150" s="1"/>
      <c r="ASL150" s="1"/>
      <c r="ASM150" s="1"/>
      <c r="ASN150" s="1"/>
      <c r="ASO150" s="1"/>
      <c r="ASP150" s="1"/>
      <c r="ASQ150" s="1"/>
      <c r="ASR150" s="1"/>
      <c r="ASS150" s="1"/>
      <c r="AST150" s="1"/>
      <c r="ASU150" s="1"/>
      <c r="ASV150" s="1"/>
      <c r="ASW150" s="1"/>
      <c r="ASX150" s="1"/>
      <c r="ASY150" s="1"/>
      <c r="ASZ150" s="1"/>
      <c r="ATA150" s="1"/>
      <c r="ATB150" s="1"/>
      <c r="ATC150" s="1"/>
      <c r="ATD150" s="1"/>
      <c r="ATE150" s="1"/>
      <c r="ATF150" s="1"/>
      <c r="ATG150" s="1"/>
      <c r="ATH150" s="1"/>
      <c r="ATI150" s="1"/>
      <c r="ATJ150" s="1"/>
      <c r="ATK150" s="1"/>
      <c r="ATL150" s="1"/>
      <c r="ATM150" s="1"/>
      <c r="ATN150" s="1"/>
      <c r="ATO150" s="1"/>
      <c r="ATP150" s="1"/>
      <c r="ATQ150" s="1"/>
      <c r="ATR150" s="1"/>
      <c r="ATS150" s="1"/>
      <c r="ATT150" s="1"/>
      <c r="ATU150" s="1"/>
      <c r="ATV150" s="1"/>
      <c r="ATW150" s="1"/>
      <c r="ATX150" s="1"/>
      <c r="ATY150" s="1"/>
      <c r="ATZ150" s="1"/>
      <c r="AUA150" s="1"/>
      <c r="AUB150" s="1"/>
      <c r="AUC150" s="1"/>
      <c r="AUD150" s="1"/>
      <c r="AUE150" s="1"/>
      <c r="AUF150" s="1"/>
      <c r="AUG150" s="1"/>
      <c r="AUH150" s="1"/>
      <c r="AUI150" s="1"/>
      <c r="AUJ150" s="1"/>
      <c r="AUK150" s="1"/>
      <c r="AUL150" s="1"/>
      <c r="AUM150" s="1"/>
      <c r="AUN150" s="1"/>
      <c r="AUO150" s="1"/>
      <c r="AUP150" s="1"/>
      <c r="AUQ150" s="1"/>
      <c r="AUR150" s="1"/>
      <c r="AUS150" s="1"/>
      <c r="AUT150" s="1"/>
      <c r="AUU150" s="1"/>
      <c r="AUV150" s="1"/>
      <c r="AUW150" s="1"/>
      <c r="AUX150" s="1"/>
      <c r="AUY150" s="1"/>
      <c r="AUZ150" s="1"/>
      <c r="AVA150" s="1"/>
      <c r="AVB150" s="1"/>
      <c r="AVC150" s="1"/>
      <c r="AVD150" s="1"/>
      <c r="AVE150" s="1"/>
      <c r="AVF150" s="1"/>
      <c r="AVG150" s="1"/>
      <c r="AVH150" s="1"/>
      <c r="AVI150" s="1"/>
      <c r="AVJ150" s="1"/>
      <c r="AVK150" s="1"/>
      <c r="AVL150" s="1"/>
      <c r="AVM150" s="1"/>
      <c r="AVN150" s="1"/>
      <c r="AVO150" s="1"/>
      <c r="AVP150" s="1"/>
      <c r="AVQ150" s="1"/>
      <c r="AVR150" s="1"/>
      <c r="AVS150" s="1"/>
      <c r="AVT150" s="1"/>
      <c r="AVU150" s="1"/>
      <c r="AVV150" s="1"/>
      <c r="AVW150" s="1"/>
      <c r="AVX150" s="1"/>
      <c r="AVY150" s="1"/>
      <c r="AVZ150" s="1"/>
      <c r="AWA150" s="1"/>
      <c r="AWB150" s="1"/>
      <c r="AWC150" s="1"/>
      <c r="AWD150" s="1"/>
      <c r="AWE150" s="1"/>
      <c r="AWF150" s="1"/>
      <c r="AWG150" s="1"/>
      <c r="AWH150" s="1"/>
      <c r="AWI150" s="1"/>
      <c r="AWJ150" s="1"/>
      <c r="AWK150" s="1"/>
      <c r="AWL150" s="1"/>
      <c r="AWM150" s="1"/>
      <c r="AWN150" s="1"/>
      <c r="AWO150" s="1"/>
      <c r="AWP150" s="1"/>
      <c r="AWQ150" s="1"/>
      <c r="AWR150" s="1"/>
      <c r="AWS150" s="1"/>
      <c r="AWT150" s="1"/>
      <c r="AWU150" s="1"/>
      <c r="AWV150" s="1"/>
      <c r="AWW150" s="1"/>
      <c r="AWX150" s="1"/>
      <c r="AWY150" s="1"/>
      <c r="AWZ150" s="1"/>
      <c r="AXA150" s="1"/>
      <c r="AXB150" s="1"/>
      <c r="AXC150" s="1"/>
      <c r="AXD150" s="1"/>
      <c r="AXE150" s="1"/>
      <c r="AXF150" s="1"/>
      <c r="AXG150" s="1"/>
      <c r="AXH150" s="1"/>
      <c r="AXI150" s="1"/>
      <c r="AXJ150" s="1"/>
      <c r="AXK150" s="1"/>
      <c r="AXL150" s="1"/>
      <c r="AXM150" s="1"/>
      <c r="AXN150" s="1"/>
      <c r="AXO150" s="1"/>
      <c r="AXP150" s="1"/>
      <c r="AXQ150" s="1"/>
      <c r="AXR150" s="1"/>
      <c r="AXS150" s="1"/>
      <c r="AXT150" s="1"/>
      <c r="AXU150" s="1"/>
      <c r="AXV150" s="1"/>
      <c r="AXW150" s="1"/>
      <c r="AXX150" s="1"/>
      <c r="AXY150" s="1"/>
      <c r="AXZ150" s="1"/>
      <c r="AYA150" s="1"/>
      <c r="AYB150" s="1"/>
      <c r="AYC150" s="1"/>
      <c r="AYD150" s="1"/>
      <c r="AYE150" s="1"/>
      <c r="AYF150" s="1"/>
      <c r="AYG150" s="1"/>
      <c r="AYH150" s="1"/>
      <c r="AYI150" s="1"/>
      <c r="AYJ150" s="1"/>
      <c r="AYK150" s="1"/>
      <c r="AYL150" s="1"/>
      <c r="AYM150" s="1"/>
      <c r="AYN150" s="1"/>
      <c r="AYO150" s="1"/>
      <c r="AYP150" s="1"/>
      <c r="AYQ150" s="1"/>
      <c r="AYR150" s="1"/>
      <c r="AYS150" s="1"/>
      <c r="AYT150" s="1"/>
      <c r="AYU150" s="1"/>
      <c r="AYV150" s="1"/>
      <c r="AYW150" s="1"/>
      <c r="AYX150" s="1"/>
      <c r="AYY150" s="1"/>
      <c r="AYZ150" s="1"/>
      <c r="AZA150" s="1"/>
      <c r="AZB150" s="1"/>
      <c r="AZC150" s="1"/>
      <c r="AZD150" s="1"/>
      <c r="AZE150" s="1"/>
      <c r="AZF150" s="1"/>
      <c r="AZG150" s="1"/>
      <c r="AZH150" s="1"/>
      <c r="AZI150" s="1"/>
      <c r="AZJ150" s="1"/>
      <c r="AZK150" s="1"/>
      <c r="AZL150" s="1"/>
      <c r="AZM150" s="1"/>
      <c r="AZN150" s="1"/>
      <c r="AZO150" s="1"/>
      <c r="AZP150" s="1"/>
      <c r="AZQ150" s="1"/>
      <c r="AZR150" s="1"/>
      <c r="AZS150" s="1"/>
      <c r="AZT150" s="1"/>
      <c r="AZU150" s="1"/>
      <c r="AZV150" s="1"/>
      <c r="AZW150" s="1"/>
      <c r="AZX150" s="1"/>
      <c r="AZY150" s="1"/>
      <c r="AZZ150" s="1"/>
      <c r="BAA150" s="1"/>
      <c r="BAB150" s="1"/>
      <c r="BAC150" s="1"/>
      <c r="BAD150" s="1"/>
      <c r="BAE150" s="1"/>
      <c r="BAF150" s="1"/>
      <c r="BAG150" s="1"/>
      <c r="BAH150" s="1"/>
      <c r="BAI150" s="1"/>
      <c r="BAJ150" s="1"/>
      <c r="BAK150" s="1"/>
      <c r="BAL150" s="1"/>
      <c r="BAM150" s="1"/>
      <c r="BAN150" s="1"/>
      <c r="BAO150" s="1"/>
      <c r="BAP150" s="1"/>
      <c r="BAQ150" s="1"/>
      <c r="BAR150" s="1"/>
      <c r="BAS150" s="1"/>
      <c r="BAT150" s="1"/>
      <c r="BAU150" s="1"/>
      <c r="BAV150" s="1"/>
      <c r="BAW150" s="1"/>
      <c r="BAX150" s="1"/>
      <c r="BAY150" s="1"/>
      <c r="BAZ150" s="1"/>
      <c r="BBA150" s="1"/>
      <c r="BBB150" s="1"/>
      <c r="BBC150" s="1"/>
      <c r="BBD150" s="1"/>
      <c r="BBE150" s="1"/>
      <c r="BBF150" s="1"/>
      <c r="BBG150" s="1"/>
      <c r="BBH150" s="1"/>
      <c r="BBI150" s="1"/>
      <c r="BBJ150" s="1"/>
      <c r="BBK150" s="1"/>
      <c r="BBL150" s="1"/>
      <c r="BBM150" s="1"/>
      <c r="BBN150" s="1"/>
      <c r="BBO150" s="1"/>
      <c r="BBP150" s="1"/>
      <c r="BBQ150" s="1"/>
      <c r="BBR150" s="1"/>
      <c r="BBS150" s="1"/>
      <c r="BBT150" s="1"/>
      <c r="BBU150" s="1"/>
      <c r="BBV150" s="1"/>
      <c r="BBW150" s="1"/>
      <c r="BBX150" s="1"/>
      <c r="BBY150" s="1"/>
      <c r="BBZ150" s="1"/>
      <c r="BCA150" s="1"/>
      <c r="BCB150" s="1"/>
      <c r="BCC150" s="1"/>
      <c r="BCD150" s="1"/>
      <c r="BCE150" s="1"/>
      <c r="BCF150" s="1"/>
      <c r="BCG150" s="1"/>
      <c r="BCH150" s="1"/>
      <c r="BCI150" s="1"/>
      <c r="BCJ150" s="1"/>
      <c r="BCK150" s="1"/>
      <c r="BCL150" s="1"/>
      <c r="BCM150" s="1"/>
      <c r="BCN150" s="1"/>
      <c r="BCO150" s="1"/>
      <c r="BCP150" s="1"/>
      <c r="BCQ150" s="1"/>
      <c r="BCR150" s="1"/>
      <c r="BCS150" s="1"/>
      <c r="BCT150" s="1"/>
      <c r="BCU150" s="1"/>
      <c r="BCV150" s="1"/>
      <c r="BCW150" s="1"/>
      <c r="BCX150" s="1"/>
      <c r="BCY150" s="1"/>
      <c r="BCZ150" s="1"/>
      <c r="BDA150" s="1"/>
      <c r="BDB150" s="1"/>
      <c r="BDC150" s="1"/>
      <c r="BDD150" s="1"/>
      <c r="BDE150" s="1"/>
      <c r="BDF150" s="1"/>
      <c r="BDG150" s="1"/>
      <c r="BDH150" s="1"/>
      <c r="BDI150" s="1"/>
      <c r="BDJ150" s="1"/>
      <c r="BDK150" s="1"/>
      <c r="BDL150" s="1"/>
      <c r="BDM150" s="1"/>
      <c r="BDN150" s="1"/>
      <c r="BDO150" s="1"/>
      <c r="BDP150" s="1"/>
      <c r="BDQ150" s="1"/>
      <c r="BDR150" s="1"/>
      <c r="BDS150" s="1"/>
      <c r="BDT150" s="1"/>
      <c r="BDU150" s="1"/>
      <c r="BDV150" s="1"/>
      <c r="BDW150" s="1"/>
      <c r="BDX150" s="1"/>
      <c r="BDY150" s="1"/>
      <c r="BDZ150" s="1"/>
      <c r="BEA150" s="1"/>
      <c r="BEB150" s="1"/>
      <c r="BEC150" s="1"/>
      <c r="BED150" s="1"/>
      <c r="BEE150" s="1"/>
      <c r="BEF150" s="1"/>
      <c r="BEG150" s="1"/>
      <c r="BEH150" s="1"/>
      <c r="BEI150" s="1"/>
      <c r="BEJ150" s="1"/>
      <c r="BEK150" s="1"/>
      <c r="BEL150" s="1"/>
      <c r="BEM150" s="1"/>
      <c r="BEN150" s="1"/>
      <c r="BEO150" s="1"/>
      <c r="BEP150" s="1"/>
      <c r="BEQ150" s="1"/>
      <c r="BER150" s="1"/>
      <c r="BES150" s="1"/>
      <c r="BET150" s="1"/>
      <c r="BEU150" s="1"/>
      <c r="BEV150" s="1"/>
      <c r="BEW150" s="1"/>
      <c r="BEX150" s="1"/>
      <c r="BEY150" s="1"/>
      <c r="BEZ150" s="1"/>
      <c r="BFA150" s="1"/>
      <c r="BFB150" s="1"/>
      <c r="BFC150" s="1"/>
      <c r="BFD150" s="1"/>
      <c r="BFE150" s="1"/>
      <c r="BFF150" s="1"/>
      <c r="BFG150" s="1"/>
      <c r="BFH150" s="1"/>
      <c r="BFI150" s="1"/>
      <c r="BFJ150" s="1"/>
      <c r="BFK150" s="1"/>
      <c r="BFL150" s="1"/>
      <c r="BFM150" s="1"/>
      <c r="BFN150" s="1"/>
      <c r="BFO150" s="1"/>
      <c r="BFP150" s="1"/>
      <c r="BFQ150" s="1"/>
      <c r="BFR150" s="1"/>
      <c r="BFS150" s="1"/>
      <c r="BFT150" s="1"/>
      <c r="BFU150" s="1"/>
      <c r="BFV150" s="1"/>
      <c r="BFW150" s="1"/>
      <c r="BFX150" s="1"/>
      <c r="BFY150" s="1"/>
      <c r="BFZ150" s="1"/>
      <c r="BGA150" s="1"/>
      <c r="BGB150" s="1"/>
      <c r="BGC150" s="1"/>
      <c r="BGD150" s="1"/>
      <c r="BGE150" s="1"/>
      <c r="BGF150" s="1"/>
      <c r="BGG150" s="1"/>
      <c r="BGH150" s="1"/>
      <c r="BGI150" s="1"/>
      <c r="BGJ150" s="1"/>
      <c r="BGK150" s="1"/>
      <c r="BGL150" s="1"/>
      <c r="BGM150" s="1"/>
      <c r="BGN150" s="1"/>
      <c r="BGO150" s="1"/>
      <c r="BGP150" s="1"/>
      <c r="BGQ150" s="1"/>
      <c r="BGR150" s="1"/>
      <c r="BGS150" s="1"/>
      <c r="BGT150" s="1"/>
      <c r="BGU150" s="1"/>
      <c r="BGV150" s="1"/>
      <c r="BGW150" s="1"/>
      <c r="BGX150" s="1"/>
      <c r="BGY150" s="1"/>
      <c r="BGZ150" s="1"/>
      <c r="BHA150" s="1"/>
      <c r="BHB150" s="1"/>
      <c r="BHC150" s="1"/>
      <c r="BHD150" s="1"/>
      <c r="BHE150" s="1"/>
      <c r="BHF150" s="1"/>
      <c r="BHG150" s="1"/>
      <c r="BHH150" s="1"/>
      <c r="BHI150" s="1"/>
      <c r="BHJ150" s="1"/>
      <c r="BHK150" s="1"/>
      <c r="BHL150" s="1"/>
      <c r="BHM150" s="1"/>
      <c r="BHN150" s="1"/>
      <c r="BHO150" s="1"/>
      <c r="BHP150" s="1"/>
      <c r="BHQ150" s="1"/>
      <c r="BHR150" s="1"/>
      <c r="BHS150" s="1"/>
      <c r="BHT150" s="1"/>
      <c r="BHU150" s="1"/>
      <c r="BHV150" s="1"/>
      <c r="BHW150" s="1"/>
      <c r="BHX150" s="1"/>
      <c r="BHY150" s="1"/>
      <c r="BHZ150" s="1"/>
      <c r="BIA150" s="1"/>
      <c r="BIB150" s="1"/>
      <c r="BIC150" s="1"/>
      <c r="BID150" s="1"/>
      <c r="BIE150" s="1"/>
      <c r="BIF150" s="1"/>
      <c r="BIG150" s="1"/>
      <c r="BIH150" s="1"/>
      <c r="BII150" s="1"/>
      <c r="BIJ150" s="1"/>
      <c r="BIK150" s="1"/>
      <c r="BIL150" s="1"/>
      <c r="BIM150" s="1"/>
      <c r="BIN150" s="1"/>
      <c r="BIO150" s="1"/>
      <c r="BIP150" s="1"/>
      <c r="BIQ150" s="1"/>
      <c r="BIR150" s="1"/>
      <c r="BIS150" s="1"/>
      <c r="BIT150" s="1"/>
      <c r="BIU150" s="1"/>
      <c r="BIV150" s="1"/>
      <c r="BIW150" s="1"/>
      <c r="BIX150" s="1"/>
      <c r="BIY150" s="1"/>
      <c r="BIZ150" s="1"/>
      <c r="BJA150" s="1"/>
      <c r="BJB150" s="1"/>
      <c r="BJC150" s="1"/>
      <c r="BJD150" s="1"/>
      <c r="BJE150" s="1"/>
      <c r="BJF150" s="1"/>
      <c r="BJG150" s="1"/>
      <c r="BJH150" s="1"/>
      <c r="BJI150" s="1"/>
      <c r="BJJ150" s="1"/>
      <c r="BJK150" s="1"/>
      <c r="BJL150" s="1"/>
      <c r="BJM150" s="1"/>
      <c r="BJN150" s="1"/>
      <c r="BJO150" s="1"/>
      <c r="BJP150" s="1"/>
      <c r="BJQ150" s="1"/>
      <c r="BJR150" s="1"/>
      <c r="BJS150" s="1"/>
      <c r="BJT150" s="1"/>
      <c r="BJU150" s="1"/>
      <c r="BJV150" s="1"/>
      <c r="BJW150" s="1"/>
      <c r="BJX150" s="1"/>
      <c r="BJY150" s="1"/>
      <c r="BJZ150" s="1"/>
      <c r="BKA150" s="1"/>
      <c r="BKB150" s="1"/>
      <c r="BKC150" s="1"/>
      <c r="BKD150" s="1"/>
      <c r="BKE150" s="1"/>
      <c r="BKF150" s="1"/>
      <c r="BKG150" s="1"/>
      <c r="BKH150" s="1"/>
      <c r="BKI150" s="1"/>
      <c r="BKJ150" s="1"/>
      <c r="BKK150" s="1"/>
      <c r="BKL150" s="1"/>
      <c r="BKM150" s="1"/>
      <c r="BKN150" s="1"/>
      <c r="BKO150" s="1"/>
      <c r="BKP150" s="1"/>
      <c r="BKQ150" s="1"/>
      <c r="BKR150" s="1"/>
      <c r="BKS150" s="1"/>
      <c r="BKT150" s="1"/>
      <c r="BKU150" s="1"/>
      <c r="BKV150" s="1"/>
      <c r="BKW150" s="1"/>
      <c r="BKX150" s="1"/>
      <c r="BKY150" s="1"/>
      <c r="BKZ150" s="1"/>
      <c r="BLA150" s="1"/>
      <c r="BLB150" s="1"/>
      <c r="BLC150" s="1"/>
      <c r="BLD150" s="1"/>
      <c r="BLE150" s="1"/>
      <c r="BLF150" s="1"/>
      <c r="BLG150" s="1"/>
      <c r="BLH150" s="1"/>
      <c r="BLI150" s="1"/>
      <c r="BLJ150" s="1"/>
      <c r="BLK150" s="1"/>
      <c r="BLL150" s="1"/>
      <c r="BLM150" s="1"/>
      <c r="BLN150" s="1"/>
      <c r="BLO150" s="1"/>
      <c r="BLP150" s="1"/>
      <c r="BLQ150" s="1"/>
      <c r="BLR150" s="1"/>
      <c r="BLS150" s="1"/>
      <c r="BLT150" s="1"/>
      <c r="BLU150" s="1"/>
      <c r="BLV150" s="1"/>
      <c r="BLW150" s="1"/>
      <c r="BLX150" s="1"/>
      <c r="BLY150" s="1"/>
      <c r="BLZ150" s="1"/>
      <c r="BMA150" s="1"/>
      <c r="BMB150" s="1"/>
      <c r="BMC150" s="1"/>
      <c r="BMD150" s="1"/>
      <c r="BME150" s="1"/>
      <c r="BMF150" s="1"/>
      <c r="BMG150" s="1"/>
      <c r="BMH150" s="1"/>
      <c r="BMI150" s="1"/>
      <c r="BMJ150" s="1"/>
      <c r="BMK150" s="1"/>
      <c r="BML150" s="1"/>
      <c r="BMM150" s="1"/>
      <c r="BMN150" s="1"/>
      <c r="BMO150" s="1"/>
      <c r="BMP150" s="1"/>
      <c r="BMQ150" s="1"/>
      <c r="BMR150" s="1"/>
      <c r="BMS150" s="1"/>
      <c r="BMT150" s="1"/>
      <c r="BMU150" s="1"/>
      <c r="BMV150" s="1"/>
      <c r="BMW150" s="1"/>
      <c r="BMX150" s="1"/>
      <c r="BMY150" s="1"/>
      <c r="BMZ150" s="1"/>
      <c r="BNA150" s="1"/>
      <c r="BNB150" s="1"/>
      <c r="BNC150" s="1"/>
      <c r="BND150" s="1"/>
      <c r="BNE150" s="1"/>
      <c r="BNF150" s="1"/>
      <c r="BNG150" s="1"/>
      <c r="BNH150" s="1"/>
      <c r="BNI150" s="1"/>
      <c r="BNJ150" s="1"/>
      <c r="BNK150" s="1"/>
      <c r="BNL150" s="1"/>
      <c r="BNM150" s="1"/>
      <c r="BNN150" s="1"/>
      <c r="BNO150" s="1"/>
      <c r="BNP150" s="1"/>
      <c r="BNQ150" s="1"/>
      <c r="BNR150" s="1"/>
      <c r="BNS150" s="1"/>
      <c r="BNT150" s="1"/>
      <c r="BNU150" s="1"/>
      <c r="BNV150" s="1"/>
      <c r="BNW150" s="1"/>
      <c r="BNX150" s="1"/>
      <c r="BNY150" s="1"/>
      <c r="BNZ150" s="1"/>
      <c r="BOA150" s="1"/>
      <c r="BOB150" s="1"/>
      <c r="BOC150" s="1"/>
      <c r="BOD150" s="1"/>
      <c r="BOE150" s="1"/>
      <c r="BOF150" s="1"/>
      <c r="BOG150" s="1"/>
      <c r="BOH150" s="1"/>
      <c r="BOI150" s="1"/>
      <c r="BOJ150" s="1"/>
      <c r="BOK150" s="1"/>
      <c r="BOL150" s="1"/>
      <c r="BOM150" s="1"/>
      <c r="BON150" s="1"/>
      <c r="BOO150" s="1"/>
      <c r="BOP150" s="1"/>
      <c r="BOQ150" s="1"/>
      <c r="BOR150" s="1"/>
      <c r="BOS150" s="1"/>
      <c r="BOT150" s="1"/>
      <c r="BOU150" s="1"/>
      <c r="BOV150" s="1"/>
      <c r="BOW150" s="1"/>
      <c r="BOX150" s="1"/>
      <c r="BOY150" s="1"/>
      <c r="BOZ150" s="1"/>
      <c r="BPA150" s="1"/>
      <c r="BPB150" s="1"/>
      <c r="BPC150" s="1"/>
      <c r="BPD150" s="1"/>
      <c r="BPE150" s="1"/>
      <c r="BPF150" s="1"/>
      <c r="BPG150" s="1"/>
      <c r="BPH150" s="1"/>
      <c r="BPI150" s="1"/>
      <c r="BPJ150" s="1"/>
      <c r="BPK150" s="1"/>
      <c r="BPL150" s="1"/>
      <c r="BPM150" s="1"/>
      <c r="BPN150" s="1"/>
      <c r="BPO150" s="1"/>
      <c r="BPP150" s="1"/>
      <c r="BPQ150" s="1"/>
      <c r="BPR150" s="1"/>
      <c r="BPS150" s="1"/>
      <c r="BPT150" s="1"/>
      <c r="BPU150" s="1"/>
      <c r="BPV150" s="1"/>
      <c r="BPW150" s="1"/>
      <c r="BPX150" s="1"/>
      <c r="BPY150" s="1"/>
      <c r="BPZ150" s="1"/>
      <c r="BQA150" s="1"/>
      <c r="BQB150" s="1"/>
      <c r="BQC150" s="1"/>
      <c r="BQD150" s="1"/>
      <c r="BQE150" s="1"/>
      <c r="BQF150" s="1"/>
      <c r="BQG150" s="1"/>
      <c r="BQH150" s="1"/>
      <c r="BQI150" s="1"/>
      <c r="BQJ150" s="1"/>
      <c r="BQK150" s="1"/>
      <c r="BQL150" s="1"/>
      <c r="BQM150" s="1"/>
      <c r="BQN150" s="1"/>
      <c r="BQO150" s="1"/>
      <c r="BQP150" s="1"/>
      <c r="BQQ150" s="1"/>
      <c r="BQR150" s="1"/>
      <c r="BQS150" s="1"/>
      <c r="BQT150" s="1"/>
      <c r="BQU150" s="1"/>
      <c r="BQV150" s="1"/>
      <c r="BQW150" s="1"/>
      <c r="BQX150" s="1"/>
      <c r="BQY150" s="1"/>
      <c r="BQZ150" s="1"/>
      <c r="BRA150" s="1"/>
      <c r="BRB150" s="1"/>
      <c r="BRC150" s="1"/>
      <c r="BRD150" s="1"/>
      <c r="BRE150" s="1"/>
      <c r="BRF150" s="1"/>
      <c r="BRG150" s="1"/>
      <c r="BRH150" s="1"/>
      <c r="BRI150" s="1"/>
      <c r="BRJ150" s="1"/>
      <c r="BRK150" s="1"/>
      <c r="BRL150" s="1"/>
      <c r="BRM150" s="1"/>
      <c r="BRN150" s="1"/>
      <c r="BRO150" s="1"/>
      <c r="BRP150" s="1"/>
      <c r="BRQ150" s="1"/>
      <c r="BRR150" s="1"/>
      <c r="BRS150" s="1"/>
      <c r="BRT150" s="1"/>
      <c r="BRU150" s="1"/>
      <c r="BRV150" s="1"/>
      <c r="BRW150" s="1"/>
      <c r="BRX150" s="1"/>
      <c r="BRY150" s="1"/>
      <c r="BRZ150" s="1"/>
      <c r="BSA150" s="1"/>
      <c r="BSB150" s="1"/>
      <c r="BSC150" s="1"/>
      <c r="BSD150" s="1"/>
      <c r="BSE150" s="1"/>
      <c r="BSF150" s="1"/>
      <c r="BSG150" s="1"/>
      <c r="BSH150" s="1"/>
      <c r="BSI150" s="1"/>
      <c r="BSJ150" s="1"/>
      <c r="BSK150" s="1"/>
      <c r="BSL150" s="1"/>
      <c r="BSM150" s="1"/>
      <c r="BSN150" s="1"/>
      <c r="BSO150" s="1"/>
      <c r="BSP150" s="1"/>
      <c r="BSQ150" s="1"/>
      <c r="BSR150" s="1"/>
      <c r="BSS150" s="1"/>
      <c r="BST150" s="1"/>
      <c r="BSU150" s="1"/>
      <c r="BSV150" s="1"/>
      <c r="BSW150" s="1"/>
      <c r="BSX150" s="1"/>
      <c r="BSY150" s="1"/>
      <c r="BSZ150" s="1"/>
      <c r="BTA150" s="1"/>
      <c r="BTB150" s="1"/>
      <c r="BTC150" s="1"/>
      <c r="BTD150" s="1"/>
      <c r="BTE150" s="1"/>
      <c r="BTF150" s="1"/>
      <c r="BTG150" s="1"/>
      <c r="BTH150" s="1"/>
      <c r="BTI150" s="1"/>
      <c r="BTJ150" s="1"/>
      <c r="BTK150" s="1"/>
      <c r="BTL150" s="1"/>
      <c r="BTM150" s="1"/>
      <c r="BTN150" s="1"/>
      <c r="BTO150" s="1"/>
      <c r="BTP150" s="1"/>
      <c r="BTQ150" s="1"/>
      <c r="BTR150" s="1"/>
      <c r="BTS150" s="1"/>
      <c r="BTT150" s="1"/>
      <c r="BTU150" s="1"/>
      <c r="BTV150" s="1"/>
      <c r="BTW150" s="1"/>
      <c r="BTX150" s="1"/>
      <c r="BTY150" s="1"/>
      <c r="BTZ150" s="1"/>
      <c r="BUA150" s="1"/>
      <c r="BUB150" s="1"/>
      <c r="BUC150" s="1"/>
      <c r="BUD150" s="1"/>
      <c r="BUE150" s="1"/>
      <c r="BUF150" s="1"/>
      <c r="BUG150" s="1"/>
      <c r="BUH150" s="1"/>
      <c r="BUI150" s="1"/>
      <c r="BUJ150" s="1"/>
      <c r="BUK150" s="1"/>
      <c r="BUL150" s="1"/>
      <c r="BUM150" s="1"/>
      <c r="BUN150" s="1"/>
      <c r="BUO150" s="1"/>
      <c r="BUP150" s="1"/>
      <c r="BUQ150" s="1"/>
      <c r="BUR150" s="1"/>
      <c r="BUS150" s="1"/>
      <c r="BUT150" s="1"/>
      <c r="BUU150" s="1"/>
      <c r="BUV150" s="1"/>
      <c r="BUW150" s="1"/>
      <c r="BUX150" s="1"/>
      <c r="BUY150" s="1"/>
      <c r="BUZ150" s="1"/>
      <c r="BVA150" s="1"/>
      <c r="BVB150" s="1"/>
      <c r="BVC150" s="1"/>
      <c r="BVD150" s="1"/>
      <c r="BVE150" s="1"/>
      <c r="BVF150" s="1"/>
      <c r="BVG150" s="1"/>
      <c r="BVH150" s="1"/>
      <c r="BVI150" s="1"/>
      <c r="BVJ150" s="1"/>
      <c r="BVK150" s="1"/>
      <c r="BVL150" s="1"/>
      <c r="BVM150" s="1"/>
      <c r="BVN150" s="1"/>
      <c r="BVO150" s="1"/>
      <c r="BVP150" s="1"/>
      <c r="BVQ150" s="1"/>
      <c r="BVR150" s="1"/>
      <c r="BVS150" s="1"/>
      <c r="BVT150" s="1"/>
      <c r="BVU150" s="1"/>
      <c r="BVV150" s="1"/>
      <c r="BVW150" s="1"/>
      <c r="BVX150" s="1"/>
      <c r="BVY150" s="1"/>
      <c r="BVZ150" s="1"/>
      <c r="BWA150" s="1"/>
      <c r="BWB150" s="1"/>
      <c r="BWC150" s="1"/>
      <c r="BWD150" s="1"/>
      <c r="BWE150" s="1"/>
      <c r="BWF150" s="1"/>
      <c r="BWG150" s="1"/>
      <c r="BWH150" s="1"/>
      <c r="BWI150" s="1"/>
      <c r="BWJ150" s="1"/>
      <c r="BWK150" s="1"/>
      <c r="BWL150" s="1"/>
      <c r="BWM150" s="1"/>
      <c r="BWN150" s="1"/>
      <c r="BWO150" s="1"/>
      <c r="BWP150" s="1"/>
      <c r="BWQ150" s="1"/>
      <c r="BWR150" s="1"/>
      <c r="BWS150" s="1"/>
      <c r="BWT150" s="1"/>
      <c r="BWU150" s="1"/>
      <c r="BWV150" s="1"/>
      <c r="BWW150" s="1"/>
      <c r="BWX150" s="1"/>
      <c r="BWY150" s="1"/>
      <c r="BWZ150" s="1"/>
      <c r="BXA150" s="1"/>
      <c r="BXB150" s="1"/>
      <c r="BXC150" s="1"/>
      <c r="BXD150" s="1"/>
      <c r="BXE150" s="1"/>
      <c r="BXF150" s="1"/>
      <c r="BXG150" s="1"/>
      <c r="BXH150" s="1"/>
      <c r="BXI150" s="1"/>
      <c r="BXJ150" s="1"/>
      <c r="BXK150" s="1"/>
      <c r="BXL150" s="1"/>
      <c r="BXM150" s="1"/>
      <c r="BXN150" s="1"/>
      <c r="BXO150" s="1"/>
      <c r="BXP150" s="1"/>
      <c r="BXQ150" s="1"/>
      <c r="BXR150" s="1"/>
      <c r="BXS150" s="1"/>
      <c r="BXT150" s="1"/>
      <c r="BXU150" s="1"/>
      <c r="BXV150" s="1"/>
      <c r="BXW150" s="1"/>
      <c r="BXX150" s="1"/>
      <c r="BXY150" s="1"/>
      <c r="BXZ150" s="1"/>
      <c r="BYA150" s="1"/>
      <c r="BYB150" s="1"/>
      <c r="BYC150" s="1"/>
      <c r="BYD150" s="1"/>
      <c r="BYE150" s="1"/>
      <c r="BYF150" s="1"/>
      <c r="BYG150" s="1"/>
      <c r="BYH150" s="1"/>
      <c r="BYI150" s="1"/>
      <c r="BYJ150" s="1"/>
      <c r="BYK150" s="1"/>
      <c r="BYL150" s="1"/>
      <c r="BYM150" s="1"/>
      <c r="BYN150" s="1"/>
      <c r="BYO150" s="1"/>
      <c r="BYP150" s="1"/>
      <c r="BYQ150" s="1"/>
      <c r="BYR150" s="1"/>
      <c r="BYS150" s="1"/>
      <c r="BYT150" s="1"/>
      <c r="BYU150" s="1"/>
      <c r="BYV150" s="1"/>
      <c r="BYW150" s="1"/>
      <c r="BYX150" s="1"/>
      <c r="BYY150" s="1"/>
      <c r="BYZ150" s="1"/>
      <c r="BZA150" s="1"/>
      <c r="BZB150" s="1"/>
      <c r="BZC150" s="1"/>
      <c r="BZD150" s="1"/>
      <c r="BZE150" s="1"/>
      <c r="BZF150" s="1"/>
      <c r="BZG150" s="1"/>
      <c r="BZH150" s="1"/>
      <c r="BZI150" s="1"/>
      <c r="BZJ150" s="1"/>
      <c r="BZK150" s="1"/>
      <c r="BZL150" s="1"/>
      <c r="BZM150" s="1"/>
      <c r="BZN150" s="1"/>
      <c r="BZO150" s="1"/>
      <c r="BZP150" s="1"/>
      <c r="BZQ150" s="1"/>
      <c r="BZR150" s="1"/>
      <c r="BZS150" s="1"/>
      <c r="BZT150" s="1"/>
      <c r="BZU150" s="1"/>
      <c r="BZV150" s="1"/>
      <c r="BZW150" s="1"/>
      <c r="BZX150" s="1"/>
      <c r="BZY150" s="1"/>
      <c r="BZZ150" s="1"/>
      <c r="CAA150" s="1"/>
      <c r="CAB150" s="1"/>
      <c r="CAC150" s="1"/>
      <c r="CAD150" s="1"/>
      <c r="CAE150" s="1"/>
      <c r="CAF150" s="1"/>
      <c r="CAG150" s="1"/>
      <c r="CAH150" s="1"/>
      <c r="CAI150" s="1"/>
      <c r="CAJ150" s="1"/>
      <c r="CAK150" s="1"/>
      <c r="CAL150" s="1"/>
      <c r="CAM150" s="1"/>
      <c r="CAN150" s="1"/>
      <c r="CAO150" s="1"/>
      <c r="CAP150" s="1"/>
      <c r="CAQ150" s="1"/>
      <c r="CAR150" s="1"/>
      <c r="CAS150" s="1"/>
      <c r="CAT150" s="1"/>
      <c r="CAU150" s="1"/>
      <c r="CAV150" s="1"/>
      <c r="CAW150" s="1"/>
      <c r="CAX150" s="1"/>
      <c r="CAY150" s="1"/>
      <c r="CAZ150" s="1"/>
      <c r="CBA150" s="1"/>
      <c r="CBB150" s="1"/>
      <c r="CBC150" s="1"/>
      <c r="CBD150" s="1"/>
      <c r="CBE150" s="1"/>
      <c r="CBF150" s="1"/>
      <c r="CBG150" s="1"/>
      <c r="CBH150" s="1"/>
      <c r="CBI150" s="1"/>
      <c r="CBJ150" s="1"/>
      <c r="CBK150" s="1"/>
      <c r="CBL150" s="1"/>
      <c r="CBM150" s="1"/>
      <c r="CBN150" s="1"/>
      <c r="CBO150" s="1"/>
      <c r="CBP150" s="1"/>
      <c r="CBQ150" s="1"/>
      <c r="CBR150" s="1"/>
      <c r="CBS150" s="1"/>
      <c r="CBT150" s="1"/>
      <c r="CBU150" s="1"/>
      <c r="CBV150" s="1"/>
      <c r="CBW150" s="1"/>
      <c r="CBX150" s="1"/>
      <c r="CBY150" s="1"/>
      <c r="CBZ150" s="1"/>
      <c r="CCA150" s="1"/>
      <c r="CCB150" s="1"/>
      <c r="CCC150" s="1"/>
      <c r="CCD150" s="1"/>
      <c r="CCE150" s="1"/>
      <c r="CCF150" s="1"/>
      <c r="CCG150" s="1"/>
      <c r="CCH150" s="1"/>
      <c r="CCI150" s="1"/>
      <c r="CCJ150" s="1"/>
      <c r="CCK150" s="1"/>
      <c r="CCL150" s="1"/>
      <c r="CCM150" s="1"/>
      <c r="CCN150" s="1"/>
      <c r="CCO150" s="1"/>
      <c r="CCP150" s="1"/>
      <c r="CCQ150" s="1"/>
      <c r="CCR150" s="1"/>
      <c r="CCS150" s="1"/>
      <c r="CCT150" s="1"/>
      <c r="CCU150" s="1"/>
      <c r="CCV150" s="1"/>
      <c r="CCW150" s="1"/>
      <c r="CCX150" s="1"/>
      <c r="CCY150" s="1"/>
      <c r="CCZ150" s="1"/>
      <c r="CDA150" s="1"/>
      <c r="CDB150" s="1"/>
      <c r="CDC150" s="1"/>
      <c r="CDD150" s="1"/>
      <c r="CDE150" s="1"/>
      <c r="CDF150" s="1"/>
      <c r="CDG150" s="1"/>
      <c r="CDH150" s="1"/>
      <c r="CDI150" s="1"/>
      <c r="CDJ150" s="1"/>
      <c r="CDK150" s="1"/>
      <c r="CDL150" s="1"/>
      <c r="CDM150" s="1"/>
      <c r="CDN150" s="1"/>
      <c r="CDO150" s="1"/>
      <c r="CDP150" s="1"/>
      <c r="CDQ150" s="1"/>
      <c r="CDR150" s="1"/>
      <c r="CDS150" s="1"/>
      <c r="CDT150" s="1"/>
      <c r="CDU150" s="1"/>
      <c r="CDV150" s="1"/>
      <c r="CDW150" s="1"/>
      <c r="CDX150" s="1"/>
      <c r="CDY150" s="1"/>
      <c r="CDZ150" s="1"/>
      <c r="CEA150" s="1"/>
      <c r="CEB150" s="1"/>
      <c r="CEC150" s="1"/>
      <c r="CED150" s="1"/>
      <c r="CEE150" s="1"/>
      <c r="CEF150" s="1"/>
      <c r="CEG150" s="1"/>
      <c r="CEH150" s="1"/>
      <c r="CEI150" s="1"/>
      <c r="CEJ150" s="1"/>
      <c r="CEK150" s="1"/>
      <c r="CEL150" s="1"/>
      <c r="CEM150" s="1"/>
      <c r="CEN150" s="1"/>
      <c r="CEO150" s="1"/>
      <c r="CEP150" s="1"/>
      <c r="CEQ150" s="1"/>
      <c r="CER150" s="1"/>
      <c r="CES150" s="1"/>
      <c r="CET150" s="1"/>
      <c r="CEU150" s="1"/>
      <c r="CEV150" s="1"/>
      <c r="CEW150" s="1"/>
      <c r="CEX150" s="1"/>
      <c r="CEY150" s="1"/>
      <c r="CEZ150" s="1"/>
      <c r="CFA150" s="1"/>
      <c r="CFB150" s="1"/>
      <c r="CFC150" s="1"/>
      <c r="CFD150" s="1"/>
      <c r="CFE150" s="1"/>
      <c r="CFF150" s="1"/>
      <c r="CFG150" s="1"/>
      <c r="CFH150" s="1"/>
      <c r="CFI150" s="1"/>
      <c r="CFJ150" s="1"/>
      <c r="CFK150" s="1"/>
      <c r="CFL150" s="1"/>
      <c r="CFM150" s="1"/>
      <c r="CFN150" s="1"/>
      <c r="CFO150" s="1"/>
      <c r="CFP150" s="1"/>
      <c r="CFQ150" s="1"/>
      <c r="CFR150" s="1"/>
      <c r="CFS150" s="1"/>
      <c r="CFT150" s="1"/>
      <c r="CFU150" s="1"/>
      <c r="CFV150" s="1"/>
      <c r="CFW150" s="1"/>
      <c r="CFX150" s="1"/>
      <c r="CFY150" s="1"/>
      <c r="CFZ150" s="1"/>
      <c r="CGA150" s="1"/>
      <c r="CGB150" s="1"/>
      <c r="CGC150" s="1"/>
      <c r="CGD150" s="1"/>
      <c r="CGE150" s="1"/>
      <c r="CGF150" s="1"/>
      <c r="CGG150" s="1"/>
      <c r="CGH150" s="1"/>
      <c r="CGI150" s="1"/>
      <c r="CGJ150" s="1"/>
      <c r="CGK150" s="1"/>
      <c r="CGL150" s="1"/>
      <c r="CGM150" s="1"/>
      <c r="CGN150" s="1"/>
      <c r="CGO150" s="1"/>
      <c r="CGP150" s="1"/>
      <c r="CGQ150" s="1"/>
      <c r="CGR150" s="1"/>
      <c r="CGS150" s="1"/>
      <c r="CGT150" s="1"/>
      <c r="CGU150" s="1"/>
      <c r="CGV150" s="1"/>
      <c r="CGW150" s="1"/>
      <c r="CGX150" s="1"/>
      <c r="CGY150" s="1"/>
      <c r="CGZ150" s="1"/>
      <c r="CHA150" s="1"/>
      <c r="CHB150" s="1"/>
      <c r="CHC150" s="1"/>
      <c r="CHD150" s="1"/>
      <c r="CHE150" s="1"/>
      <c r="CHF150" s="1"/>
      <c r="CHG150" s="1"/>
      <c r="CHH150" s="1"/>
      <c r="CHI150" s="1"/>
      <c r="CHJ150" s="1"/>
      <c r="CHK150" s="1"/>
      <c r="CHL150" s="1"/>
      <c r="CHM150" s="1"/>
      <c r="CHN150" s="1"/>
      <c r="CHO150" s="1"/>
      <c r="CHP150" s="1"/>
      <c r="CHQ150" s="1"/>
      <c r="CHR150" s="1"/>
      <c r="CHS150" s="1"/>
      <c r="CHT150" s="1"/>
      <c r="CHU150" s="1"/>
      <c r="CHV150" s="1"/>
      <c r="CHW150" s="1"/>
      <c r="CHX150" s="1"/>
      <c r="CHY150" s="1"/>
      <c r="CHZ150" s="1"/>
      <c r="CIA150" s="1"/>
      <c r="CIB150" s="1"/>
      <c r="CIC150" s="1"/>
      <c r="CID150" s="1"/>
      <c r="CIE150" s="1"/>
      <c r="CIF150" s="1"/>
      <c r="CIG150" s="1"/>
      <c r="CIH150" s="1"/>
      <c r="CII150" s="1"/>
      <c r="CIJ150" s="1"/>
      <c r="CIK150" s="1"/>
      <c r="CIL150" s="1"/>
      <c r="CIM150" s="1"/>
      <c r="CIN150" s="1"/>
      <c r="CIO150" s="1"/>
      <c r="CIP150" s="1"/>
      <c r="CIQ150" s="1"/>
      <c r="CIR150" s="1"/>
      <c r="CIS150" s="1"/>
      <c r="CIT150" s="1"/>
      <c r="CIU150" s="1"/>
      <c r="CIV150" s="1"/>
      <c r="CIW150" s="1"/>
      <c r="CIX150" s="1"/>
      <c r="CIY150" s="1"/>
      <c r="CIZ150" s="1"/>
      <c r="CJA150" s="1"/>
      <c r="CJB150" s="1"/>
      <c r="CJC150" s="1"/>
      <c r="CJD150" s="1"/>
      <c r="CJE150" s="1"/>
      <c r="CJF150" s="1"/>
      <c r="CJG150" s="1"/>
      <c r="CJH150" s="1"/>
      <c r="CJI150" s="1"/>
      <c r="CJJ150" s="1"/>
      <c r="CJK150" s="1"/>
      <c r="CJL150" s="1"/>
      <c r="CJM150" s="1"/>
      <c r="CJN150" s="1"/>
      <c r="CJO150" s="1"/>
      <c r="CJP150" s="1"/>
      <c r="CJQ150" s="1"/>
      <c r="CJR150" s="1"/>
      <c r="CJS150" s="1"/>
      <c r="CJT150" s="1"/>
      <c r="CJU150" s="1"/>
      <c r="CJV150" s="1"/>
      <c r="CJW150" s="1"/>
      <c r="CJX150" s="1"/>
      <c r="CJY150" s="1"/>
      <c r="CJZ150" s="1"/>
      <c r="CKA150" s="1"/>
      <c r="CKB150" s="1"/>
      <c r="CKC150" s="1"/>
      <c r="CKD150" s="1"/>
      <c r="CKE150" s="1"/>
      <c r="CKF150" s="1"/>
      <c r="CKG150" s="1"/>
      <c r="CKH150" s="1"/>
      <c r="CKI150" s="1"/>
      <c r="CKJ150" s="1"/>
      <c r="CKK150" s="1"/>
      <c r="CKL150" s="1"/>
      <c r="CKM150" s="1"/>
      <c r="CKN150" s="1"/>
      <c r="CKO150" s="1"/>
      <c r="CKP150" s="1"/>
      <c r="CKQ150" s="1"/>
      <c r="CKR150" s="1"/>
      <c r="CKS150" s="1"/>
      <c r="CKT150" s="1"/>
      <c r="CKU150" s="1"/>
      <c r="CKV150" s="1"/>
      <c r="CKW150" s="1"/>
      <c r="CKX150" s="1"/>
      <c r="CKY150" s="1"/>
      <c r="CKZ150" s="1"/>
      <c r="CLA150" s="1"/>
      <c r="CLB150" s="1"/>
      <c r="CLC150" s="1"/>
      <c r="CLD150" s="1"/>
      <c r="CLE150" s="1"/>
      <c r="CLF150" s="1"/>
      <c r="CLG150" s="1"/>
      <c r="CLH150" s="1"/>
      <c r="CLI150" s="1"/>
      <c r="CLJ150" s="1"/>
      <c r="CLK150" s="1"/>
      <c r="CLL150" s="1"/>
      <c r="CLM150" s="1"/>
      <c r="CLN150" s="1"/>
      <c r="CLO150" s="1"/>
      <c r="CLP150" s="1"/>
      <c r="CLQ150" s="1"/>
      <c r="CLR150" s="1"/>
      <c r="CLS150" s="1"/>
      <c r="CLT150" s="1"/>
      <c r="CLU150" s="1"/>
      <c r="CLV150" s="1"/>
      <c r="CLW150" s="1"/>
      <c r="CLX150" s="1"/>
      <c r="CLY150" s="1"/>
      <c r="CLZ150" s="1"/>
      <c r="CMA150" s="1"/>
      <c r="CMB150" s="1"/>
      <c r="CMC150" s="1"/>
      <c r="CMD150" s="1"/>
      <c r="CME150" s="1"/>
      <c r="CMF150" s="1"/>
      <c r="CMG150" s="1"/>
      <c r="CMH150" s="1"/>
      <c r="CMI150" s="1"/>
      <c r="CMJ150" s="1"/>
      <c r="CMK150" s="1"/>
      <c r="CML150" s="1"/>
      <c r="CMM150" s="1"/>
      <c r="CMN150" s="1"/>
      <c r="CMO150" s="1"/>
      <c r="CMP150" s="1"/>
      <c r="CMQ150" s="1"/>
      <c r="CMR150" s="1"/>
      <c r="CMS150" s="1"/>
      <c r="CMT150" s="1"/>
      <c r="CMU150" s="1"/>
      <c r="CMV150" s="1"/>
      <c r="CMW150" s="1"/>
      <c r="CMX150" s="1"/>
      <c r="CMY150" s="1"/>
      <c r="CMZ150" s="1"/>
      <c r="CNA150" s="1"/>
      <c r="CNB150" s="1"/>
      <c r="CNC150" s="1"/>
      <c r="CND150" s="1"/>
      <c r="CNE150" s="1"/>
      <c r="CNF150" s="1"/>
      <c r="CNG150" s="1"/>
      <c r="CNH150" s="1"/>
      <c r="CNI150" s="1"/>
      <c r="CNJ150" s="1"/>
      <c r="CNK150" s="1"/>
      <c r="CNL150" s="1"/>
      <c r="CNM150" s="1"/>
      <c r="CNN150" s="1"/>
      <c r="CNO150" s="1"/>
      <c r="CNP150" s="1"/>
      <c r="CNQ150" s="1"/>
      <c r="CNR150" s="1"/>
      <c r="CNS150" s="1"/>
      <c r="CNT150" s="1"/>
      <c r="CNU150" s="1"/>
      <c r="CNV150" s="1"/>
      <c r="CNW150" s="1"/>
      <c r="CNX150" s="1"/>
      <c r="CNY150" s="1"/>
      <c r="CNZ150" s="1"/>
      <c r="COA150" s="1"/>
      <c r="COB150" s="1"/>
      <c r="COC150" s="1"/>
      <c r="COD150" s="1"/>
      <c r="COE150" s="1"/>
      <c r="COF150" s="1"/>
      <c r="COG150" s="1"/>
      <c r="COH150" s="1"/>
      <c r="COI150" s="1"/>
      <c r="COJ150" s="1"/>
      <c r="COK150" s="1"/>
      <c r="COL150" s="1"/>
      <c r="COM150" s="1"/>
      <c r="CON150" s="1"/>
      <c r="COO150" s="1"/>
      <c r="COP150" s="1"/>
      <c r="COQ150" s="1"/>
      <c r="COR150" s="1"/>
      <c r="COS150" s="1"/>
      <c r="COT150" s="1"/>
      <c r="COU150" s="1"/>
      <c r="COV150" s="1"/>
      <c r="COW150" s="1"/>
      <c r="COX150" s="1"/>
      <c r="COY150" s="1"/>
      <c r="COZ150" s="1"/>
      <c r="CPA150" s="1"/>
      <c r="CPB150" s="1"/>
      <c r="CPC150" s="1"/>
      <c r="CPD150" s="1"/>
      <c r="CPE150" s="1"/>
      <c r="CPF150" s="1"/>
      <c r="CPG150" s="1"/>
      <c r="CPH150" s="1"/>
      <c r="CPI150" s="1"/>
      <c r="CPJ150" s="1"/>
      <c r="CPK150" s="1"/>
      <c r="CPL150" s="1"/>
      <c r="CPM150" s="1"/>
      <c r="CPN150" s="1"/>
      <c r="CPO150" s="1"/>
      <c r="CPP150" s="1"/>
      <c r="CPQ150" s="1"/>
      <c r="CPR150" s="1"/>
      <c r="CPS150" s="1"/>
      <c r="CPT150" s="1"/>
      <c r="CPU150" s="1"/>
      <c r="CPV150" s="1"/>
      <c r="CPW150" s="1"/>
      <c r="CPX150" s="1"/>
      <c r="CPY150" s="1"/>
      <c r="CPZ150" s="1"/>
      <c r="CQA150" s="1"/>
      <c r="CQB150" s="1"/>
      <c r="CQC150" s="1"/>
      <c r="CQD150" s="1"/>
      <c r="CQE150" s="1"/>
      <c r="CQF150" s="1"/>
      <c r="CQG150" s="1"/>
      <c r="CQH150" s="1"/>
      <c r="CQI150" s="1"/>
      <c r="CQJ150" s="1"/>
      <c r="CQK150" s="1"/>
      <c r="CQL150" s="1"/>
      <c r="CQM150" s="1"/>
      <c r="CQN150" s="1"/>
      <c r="CQO150" s="1"/>
      <c r="CQP150" s="1"/>
      <c r="CQQ150" s="1"/>
      <c r="CQR150" s="1"/>
      <c r="CQS150" s="1"/>
      <c r="CQT150" s="1"/>
      <c r="CQU150" s="1"/>
      <c r="CQV150" s="1"/>
      <c r="CQW150" s="1"/>
      <c r="CQX150" s="1"/>
      <c r="CQY150" s="1"/>
      <c r="CQZ150" s="1"/>
      <c r="CRA150" s="1"/>
      <c r="CRB150" s="1"/>
      <c r="CRC150" s="1"/>
      <c r="CRD150" s="1"/>
      <c r="CRE150" s="1"/>
      <c r="CRF150" s="1"/>
      <c r="CRG150" s="1"/>
      <c r="CRH150" s="1"/>
      <c r="CRI150" s="1"/>
      <c r="CRJ150" s="1"/>
      <c r="CRK150" s="1"/>
      <c r="CRL150" s="1"/>
      <c r="CRM150" s="1"/>
      <c r="CRN150" s="1"/>
      <c r="CRO150" s="1"/>
      <c r="CRP150" s="1"/>
      <c r="CRQ150" s="1"/>
      <c r="CRR150" s="1"/>
      <c r="CRS150" s="1"/>
      <c r="CRT150" s="1"/>
      <c r="CRU150" s="1"/>
      <c r="CRV150" s="1"/>
      <c r="CRW150" s="1"/>
      <c r="CRX150" s="1"/>
      <c r="CRY150" s="1"/>
      <c r="CRZ150" s="1"/>
      <c r="CSA150" s="1"/>
      <c r="CSB150" s="1"/>
      <c r="CSC150" s="1"/>
      <c r="CSD150" s="1"/>
      <c r="CSE150" s="1"/>
      <c r="CSF150" s="1"/>
      <c r="CSG150" s="1"/>
      <c r="CSH150" s="1"/>
      <c r="CSI150" s="1"/>
      <c r="CSJ150" s="1"/>
      <c r="CSK150" s="1"/>
      <c r="CSL150" s="1"/>
      <c r="CSM150" s="1"/>
      <c r="CSN150" s="1"/>
      <c r="CSO150" s="1"/>
      <c r="CSP150" s="1"/>
      <c r="CSQ150" s="1"/>
      <c r="CSR150" s="1"/>
      <c r="CSS150" s="1"/>
      <c r="CST150" s="1"/>
      <c r="CSU150" s="1"/>
      <c r="CSV150" s="1"/>
      <c r="CSW150" s="1"/>
      <c r="CSX150" s="1"/>
      <c r="CSY150" s="1"/>
      <c r="CSZ150" s="1"/>
      <c r="CTA150" s="1"/>
      <c r="CTB150" s="1"/>
      <c r="CTC150" s="1"/>
      <c r="CTD150" s="1"/>
      <c r="CTE150" s="1"/>
      <c r="CTF150" s="1"/>
      <c r="CTG150" s="1"/>
      <c r="CTH150" s="1"/>
      <c r="CTI150" s="1"/>
      <c r="CTJ150" s="1"/>
      <c r="CTK150" s="1"/>
      <c r="CTL150" s="1"/>
      <c r="CTM150" s="1"/>
      <c r="CTN150" s="1"/>
      <c r="CTO150" s="1"/>
      <c r="CTP150" s="1"/>
      <c r="CTQ150" s="1"/>
      <c r="CTR150" s="1"/>
      <c r="CTS150" s="1"/>
      <c r="CTT150" s="1"/>
      <c r="CTU150" s="1"/>
      <c r="CTV150" s="1"/>
      <c r="CTW150" s="1"/>
      <c r="CTX150" s="1"/>
      <c r="CTY150" s="1"/>
      <c r="CTZ150" s="1"/>
      <c r="CUA150" s="1"/>
      <c r="CUB150" s="1"/>
      <c r="CUC150" s="1"/>
      <c r="CUD150" s="1"/>
      <c r="CUE150" s="1"/>
      <c r="CUF150" s="1"/>
      <c r="CUG150" s="1"/>
      <c r="CUH150" s="1"/>
      <c r="CUI150" s="1"/>
      <c r="CUJ150" s="1"/>
      <c r="CUK150" s="1"/>
      <c r="CUL150" s="1"/>
      <c r="CUM150" s="1"/>
      <c r="CUN150" s="1"/>
      <c r="CUO150" s="1"/>
      <c r="CUP150" s="1"/>
      <c r="CUQ150" s="1"/>
      <c r="CUR150" s="1"/>
      <c r="CUS150" s="1"/>
      <c r="CUT150" s="1"/>
      <c r="CUU150" s="1"/>
      <c r="CUV150" s="1"/>
      <c r="CUW150" s="1"/>
      <c r="CUX150" s="1"/>
      <c r="CUY150" s="1"/>
      <c r="CUZ150" s="1"/>
      <c r="CVA150" s="1"/>
      <c r="CVB150" s="1"/>
      <c r="CVC150" s="1"/>
      <c r="CVD150" s="1"/>
      <c r="CVE150" s="1"/>
      <c r="CVF150" s="1"/>
      <c r="CVG150" s="1"/>
      <c r="CVH150" s="1"/>
      <c r="CVI150" s="1"/>
      <c r="CVJ150" s="1"/>
      <c r="CVK150" s="1"/>
      <c r="CVL150" s="1"/>
      <c r="CVM150" s="1"/>
      <c r="CVN150" s="1"/>
      <c r="CVO150" s="1"/>
      <c r="CVP150" s="1"/>
      <c r="CVQ150" s="1"/>
      <c r="CVR150" s="1"/>
      <c r="CVS150" s="1"/>
      <c r="CVT150" s="1"/>
      <c r="CVU150" s="1"/>
      <c r="CVV150" s="1"/>
      <c r="CVW150" s="1"/>
      <c r="CVX150" s="1"/>
      <c r="CVY150" s="1"/>
      <c r="CVZ150" s="1"/>
      <c r="CWA150" s="1"/>
      <c r="CWB150" s="1"/>
      <c r="CWC150" s="1"/>
      <c r="CWD150" s="1"/>
      <c r="CWE150" s="1"/>
      <c r="CWF150" s="1"/>
      <c r="CWG150" s="1"/>
      <c r="CWH150" s="1"/>
      <c r="CWI150" s="1"/>
      <c r="CWJ150" s="1"/>
      <c r="CWK150" s="1"/>
      <c r="CWL150" s="1"/>
      <c r="CWM150" s="1"/>
      <c r="CWN150" s="1"/>
      <c r="CWO150" s="1"/>
      <c r="CWP150" s="1"/>
      <c r="CWQ150" s="1"/>
      <c r="CWR150" s="1"/>
      <c r="CWS150" s="1"/>
      <c r="CWT150" s="1"/>
      <c r="CWU150" s="1"/>
      <c r="CWV150" s="1"/>
      <c r="CWW150" s="1"/>
      <c r="CWX150" s="1"/>
      <c r="CWY150" s="1"/>
      <c r="CWZ150" s="1"/>
      <c r="CXA150" s="1"/>
      <c r="CXB150" s="1"/>
      <c r="CXC150" s="1"/>
      <c r="CXD150" s="1"/>
      <c r="CXE150" s="1"/>
      <c r="CXF150" s="1"/>
      <c r="CXG150" s="1"/>
      <c r="CXH150" s="1"/>
      <c r="CXI150" s="1"/>
      <c r="CXJ150" s="1"/>
      <c r="CXK150" s="1"/>
      <c r="CXL150" s="1"/>
      <c r="CXM150" s="1"/>
      <c r="CXN150" s="1"/>
      <c r="CXO150" s="1"/>
      <c r="CXP150" s="1"/>
      <c r="CXQ150" s="1"/>
      <c r="CXR150" s="1"/>
      <c r="CXS150" s="1"/>
      <c r="CXT150" s="1"/>
      <c r="CXU150" s="1"/>
      <c r="CXV150" s="1"/>
      <c r="CXW150" s="1"/>
      <c r="CXX150" s="1"/>
      <c r="CXY150" s="1"/>
      <c r="CXZ150" s="1"/>
      <c r="CYA150" s="1"/>
      <c r="CYB150" s="1"/>
      <c r="CYC150" s="1"/>
      <c r="CYD150" s="1"/>
      <c r="CYE150" s="1"/>
      <c r="CYF150" s="1"/>
      <c r="CYG150" s="1"/>
      <c r="CYH150" s="1"/>
      <c r="CYI150" s="1"/>
      <c r="CYJ150" s="1"/>
      <c r="CYK150" s="1"/>
      <c r="CYL150" s="1"/>
      <c r="CYM150" s="1"/>
      <c r="CYN150" s="1"/>
      <c r="CYO150" s="1"/>
      <c r="CYP150" s="1"/>
      <c r="CYQ150" s="1"/>
      <c r="CYR150" s="1"/>
      <c r="CYS150" s="1"/>
      <c r="CYT150" s="1"/>
      <c r="CYU150" s="1"/>
      <c r="CYV150" s="1"/>
      <c r="CYW150" s="1"/>
      <c r="CYX150" s="1"/>
      <c r="CYY150" s="1"/>
      <c r="CYZ150" s="1"/>
      <c r="CZA150" s="1"/>
      <c r="CZB150" s="1"/>
      <c r="CZC150" s="1"/>
      <c r="CZD150" s="1"/>
      <c r="CZE150" s="1"/>
      <c r="CZF150" s="1"/>
      <c r="CZG150" s="1"/>
      <c r="CZH150" s="1"/>
      <c r="CZI150" s="1"/>
      <c r="CZJ150" s="1"/>
      <c r="CZK150" s="1"/>
      <c r="CZL150" s="1"/>
      <c r="CZM150" s="1"/>
      <c r="CZN150" s="1"/>
      <c r="CZO150" s="1"/>
      <c r="CZP150" s="1"/>
      <c r="CZQ150" s="1"/>
      <c r="CZR150" s="1"/>
      <c r="CZS150" s="1"/>
      <c r="CZT150" s="1"/>
      <c r="CZU150" s="1"/>
      <c r="CZV150" s="1"/>
      <c r="CZW150" s="1"/>
      <c r="CZX150" s="1"/>
      <c r="CZY150" s="1"/>
      <c r="CZZ150" s="1"/>
      <c r="DAA150" s="1"/>
      <c r="DAB150" s="1"/>
      <c r="DAC150" s="1"/>
      <c r="DAD150" s="1"/>
      <c r="DAE150" s="1"/>
      <c r="DAF150" s="1"/>
      <c r="DAG150" s="1"/>
      <c r="DAH150" s="1"/>
      <c r="DAI150" s="1"/>
      <c r="DAJ150" s="1"/>
      <c r="DAK150" s="1"/>
      <c r="DAL150" s="1"/>
      <c r="DAM150" s="1"/>
      <c r="DAN150" s="1"/>
      <c r="DAO150" s="1"/>
      <c r="DAP150" s="1"/>
      <c r="DAQ150" s="1"/>
      <c r="DAR150" s="1"/>
      <c r="DAS150" s="1"/>
      <c r="DAT150" s="1"/>
      <c r="DAU150" s="1"/>
      <c r="DAV150" s="1"/>
      <c r="DAW150" s="1"/>
      <c r="DAX150" s="1"/>
      <c r="DAY150" s="1"/>
      <c r="DAZ150" s="1"/>
      <c r="DBA150" s="1"/>
      <c r="DBB150" s="1"/>
      <c r="DBC150" s="1"/>
      <c r="DBD150" s="1"/>
      <c r="DBE150" s="1"/>
      <c r="DBF150" s="1"/>
      <c r="DBG150" s="1"/>
      <c r="DBH150" s="1"/>
      <c r="DBI150" s="1"/>
      <c r="DBJ150" s="1"/>
      <c r="DBK150" s="1"/>
      <c r="DBL150" s="1"/>
      <c r="DBM150" s="1"/>
      <c r="DBN150" s="1"/>
      <c r="DBO150" s="1"/>
      <c r="DBP150" s="1"/>
      <c r="DBQ150" s="1"/>
      <c r="DBR150" s="1"/>
      <c r="DBS150" s="1"/>
      <c r="DBT150" s="1"/>
      <c r="DBU150" s="1"/>
      <c r="DBV150" s="1"/>
      <c r="DBW150" s="1"/>
      <c r="DBX150" s="1"/>
      <c r="DBY150" s="1"/>
      <c r="DBZ150" s="1"/>
      <c r="DCA150" s="1"/>
      <c r="DCB150" s="1"/>
      <c r="DCC150" s="1"/>
      <c r="DCD150" s="1"/>
      <c r="DCE150" s="1"/>
      <c r="DCF150" s="1"/>
      <c r="DCG150" s="1"/>
      <c r="DCH150" s="1"/>
      <c r="DCI150" s="1"/>
      <c r="DCJ150" s="1"/>
      <c r="DCK150" s="1"/>
      <c r="DCL150" s="1"/>
      <c r="DCM150" s="1"/>
      <c r="DCN150" s="1"/>
      <c r="DCO150" s="1"/>
      <c r="DCP150" s="1"/>
      <c r="DCQ150" s="1"/>
      <c r="DCR150" s="1"/>
      <c r="DCS150" s="1"/>
      <c r="DCT150" s="1"/>
      <c r="DCU150" s="1"/>
      <c r="DCV150" s="1"/>
      <c r="DCW150" s="1"/>
      <c r="DCX150" s="1"/>
      <c r="DCY150" s="1"/>
      <c r="DCZ150" s="1"/>
      <c r="DDA150" s="1"/>
      <c r="DDB150" s="1"/>
      <c r="DDC150" s="1"/>
      <c r="DDD150" s="1"/>
      <c r="DDE150" s="1"/>
      <c r="DDF150" s="1"/>
      <c r="DDG150" s="1"/>
      <c r="DDH150" s="1"/>
      <c r="DDI150" s="1"/>
      <c r="DDJ150" s="1"/>
      <c r="DDK150" s="1"/>
      <c r="DDL150" s="1"/>
      <c r="DDM150" s="1"/>
      <c r="DDN150" s="1"/>
      <c r="DDO150" s="1"/>
      <c r="DDP150" s="1"/>
      <c r="DDQ150" s="1"/>
      <c r="DDR150" s="1"/>
      <c r="DDS150" s="1"/>
      <c r="DDT150" s="1"/>
      <c r="DDU150" s="1"/>
      <c r="DDV150" s="1"/>
      <c r="DDW150" s="1"/>
      <c r="DDX150" s="1"/>
      <c r="DDY150" s="1"/>
      <c r="DDZ150" s="1"/>
      <c r="DEA150" s="1"/>
      <c r="DEB150" s="1"/>
      <c r="DEC150" s="1"/>
      <c r="DED150" s="1"/>
      <c r="DEE150" s="1"/>
      <c r="DEF150" s="1"/>
      <c r="DEG150" s="1"/>
      <c r="DEH150" s="1"/>
      <c r="DEI150" s="1"/>
      <c r="DEJ150" s="1"/>
      <c r="DEK150" s="1"/>
      <c r="DEL150" s="1"/>
      <c r="DEM150" s="1"/>
      <c r="DEN150" s="1"/>
      <c r="DEO150" s="1"/>
      <c r="DEP150" s="1"/>
      <c r="DEQ150" s="1"/>
      <c r="DER150" s="1"/>
      <c r="DES150" s="1"/>
      <c r="DET150" s="1"/>
      <c r="DEU150" s="1"/>
      <c r="DEV150" s="1"/>
      <c r="DEW150" s="1"/>
      <c r="DEX150" s="1"/>
      <c r="DEY150" s="1"/>
      <c r="DEZ150" s="1"/>
      <c r="DFA150" s="1"/>
      <c r="DFB150" s="1"/>
      <c r="DFC150" s="1"/>
      <c r="DFD150" s="1"/>
      <c r="DFE150" s="1"/>
      <c r="DFF150" s="1"/>
      <c r="DFG150" s="1"/>
      <c r="DFH150" s="1"/>
      <c r="DFI150" s="1"/>
      <c r="DFJ150" s="1"/>
      <c r="DFK150" s="1"/>
      <c r="DFL150" s="1"/>
      <c r="DFM150" s="1"/>
      <c r="DFN150" s="1"/>
      <c r="DFO150" s="1"/>
      <c r="DFP150" s="1"/>
      <c r="DFQ150" s="1"/>
      <c r="DFR150" s="1"/>
      <c r="DFS150" s="1"/>
      <c r="DFT150" s="1"/>
      <c r="DFU150" s="1"/>
      <c r="DFV150" s="1"/>
      <c r="DFW150" s="1"/>
      <c r="DFX150" s="1"/>
      <c r="DFY150" s="1"/>
      <c r="DFZ150" s="1"/>
      <c r="DGA150" s="1"/>
      <c r="DGB150" s="1"/>
      <c r="DGC150" s="1"/>
      <c r="DGD150" s="1"/>
      <c r="DGE150" s="1"/>
      <c r="DGF150" s="1"/>
      <c r="DGG150" s="1"/>
      <c r="DGH150" s="1"/>
      <c r="DGI150" s="1"/>
      <c r="DGJ150" s="1"/>
      <c r="DGK150" s="1"/>
      <c r="DGL150" s="1"/>
      <c r="DGM150" s="1"/>
      <c r="DGN150" s="1"/>
      <c r="DGO150" s="1"/>
      <c r="DGP150" s="1"/>
      <c r="DGQ150" s="1"/>
      <c r="DGR150" s="1"/>
      <c r="DGS150" s="1"/>
      <c r="DGT150" s="1"/>
      <c r="DGU150" s="1"/>
      <c r="DGV150" s="1"/>
      <c r="DGW150" s="1"/>
      <c r="DGX150" s="1"/>
      <c r="DGY150" s="1"/>
      <c r="DGZ150" s="1"/>
      <c r="DHA150" s="1"/>
      <c r="DHB150" s="1"/>
      <c r="DHC150" s="1"/>
      <c r="DHD150" s="1"/>
      <c r="DHE150" s="1"/>
      <c r="DHF150" s="1"/>
      <c r="DHG150" s="1"/>
      <c r="DHH150" s="1"/>
      <c r="DHI150" s="1"/>
      <c r="DHJ150" s="1"/>
      <c r="DHK150" s="1"/>
      <c r="DHL150" s="1"/>
      <c r="DHM150" s="1"/>
      <c r="DHN150" s="1"/>
      <c r="DHO150" s="1"/>
      <c r="DHP150" s="1"/>
      <c r="DHQ150" s="1"/>
      <c r="DHR150" s="1"/>
      <c r="DHS150" s="1"/>
      <c r="DHT150" s="1"/>
      <c r="DHU150" s="1"/>
      <c r="DHV150" s="1"/>
      <c r="DHW150" s="1"/>
      <c r="DHX150" s="1"/>
      <c r="DHY150" s="1"/>
      <c r="DHZ150" s="1"/>
      <c r="DIA150" s="1"/>
      <c r="DIB150" s="1"/>
      <c r="DIC150" s="1"/>
      <c r="DID150" s="1"/>
      <c r="DIE150" s="1"/>
      <c r="DIF150" s="1"/>
      <c r="DIG150" s="1"/>
      <c r="DIH150" s="1"/>
      <c r="DII150" s="1"/>
      <c r="DIJ150" s="1"/>
      <c r="DIK150" s="1"/>
      <c r="DIL150" s="1"/>
      <c r="DIM150" s="1"/>
      <c r="DIN150" s="1"/>
      <c r="DIO150" s="1"/>
      <c r="DIP150" s="1"/>
      <c r="DIQ150" s="1"/>
      <c r="DIR150" s="1"/>
      <c r="DIS150" s="1"/>
      <c r="DIT150" s="1"/>
      <c r="DIU150" s="1"/>
      <c r="DIV150" s="1"/>
      <c r="DIW150" s="1"/>
      <c r="DIX150" s="1"/>
      <c r="DIY150" s="1"/>
      <c r="DIZ150" s="1"/>
      <c r="DJA150" s="1"/>
      <c r="DJB150" s="1"/>
      <c r="DJC150" s="1"/>
      <c r="DJD150" s="1"/>
      <c r="DJE150" s="1"/>
      <c r="DJF150" s="1"/>
      <c r="DJG150" s="1"/>
      <c r="DJH150" s="1"/>
      <c r="DJI150" s="1"/>
      <c r="DJJ150" s="1"/>
      <c r="DJK150" s="1"/>
      <c r="DJL150" s="1"/>
      <c r="DJM150" s="1"/>
      <c r="DJN150" s="1"/>
      <c r="DJO150" s="1"/>
      <c r="DJP150" s="1"/>
      <c r="DJQ150" s="1"/>
      <c r="DJR150" s="1"/>
      <c r="DJS150" s="1"/>
      <c r="DJT150" s="1"/>
      <c r="DJU150" s="1"/>
      <c r="DJV150" s="1"/>
      <c r="DJW150" s="1"/>
      <c r="DJX150" s="1"/>
      <c r="DJY150" s="1"/>
      <c r="DJZ150" s="1"/>
      <c r="DKA150" s="1"/>
      <c r="DKB150" s="1"/>
      <c r="DKC150" s="1"/>
      <c r="DKD150" s="1"/>
      <c r="DKE150" s="1"/>
      <c r="DKF150" s="1"/>
      <c r="DKG150" s="1"/>
      <c r="DKH150" s="1"/>
      <c r="DKI150" s="1"/>
      <c r="DKJ150" s="1"/>
      <c r="DKK150" s="1"/>
      <c r="DKL150" s="1"/>
      <c r="DKM150" s="1"/>
      <c r="DKN150" s="1"/>
      <c r="DKO150" s="1"/>
      <c r="DKP150" s="1"/>
      <c r="DKQ150" s="1"/>
      <c r="DKR150" s="1"/>
      <c r="DKS150" s="1"/>
      <c r="DKT150" s="1"/>
      <c r="DKU150" s="1"/>
      <c r="DKV150" s="1"/>
      <c r="DKW150" s="1"/>
      <c r="DKX150" s="1"/>
      <c r="DKY150" s="1"/>
      <c r="DKZ150" s="1"/>
      <c r="DLA150" s="1"/>
      <c r="DLB150" s="1"/>
      <c r="DLC150" s="1"/>
      <c r="DLD150" s="1"/>
      <c r="DLE150" s="1"/>
      <c r="DLF150" s="1"/>
      <c r="DLG150" s="1"/>
      <c r="DLH150" s="1"/>
      <c r="DLI150" s="1"/>
      <c r="DLJ150" s="1"/>
      <c r="DLK150" s="1"/>
      <c r="DLL150" s="1"/>
      <c r="DLM150" s="1"/>
      <c r="DLN150" s="1"/>
      <c r="DLO150" s="1"/>
      <c r="DLP150" s="1"/>
      <c r="DLQ150" s="1"/>
      <c r="DLR150" s="1"/>
      <c r="DLS150" s="1"/>
      <c r="DLT150" s="1"/>
      <c r="DLU150" s="1"/>
      <c r="DLV150" s="1"/>
      <c r="DLW150" s="1"/>
      <c r="DLX150" s="1"/>
      <c r="DLY150" s="1"/>
      <c r="DLZ150" s="1"/>
      <c r="DMA150" s="1"/>
      <c r="DMB150" s="1"/>
      <c r="DMC150" s="1"/>
      <c r="DMD150" s="1"/>
      <c r="DME150" s="1"/>
      <c r="DMF150" s="1"/>
      <c r="DMG150" s="1"/>
      <c r="DMH150" s="1"/>
      <c r="DMI150" s="1"/>
      <c r="DMJ150" s="1"/>
      <c r="DMK150" s="1"/>
      <c r="DML150" s="1"/>
      <c r="DMM150" s="1"/>
      <c r="DMN150" s="1"/>
      <c r="DMO150" s="1"/>
      <c r="DMP150" s="1"/>
      <c r="DMQ150" s="1"/>
      <c r="DMR150" s="1"/>
      <c r="DMS150" s="1"/>
      <c r="DMT150" s="1"/>
      <c r="DMU150" s="1"/>
      <c r="DMV150" s="1"/>
      <c r="DMW150" s="1"/>
      <c r="DMX150" s="1"/>
      <c r="DMY150" s="1"/>
      <c r="DMZ150" s="1"/>
      <c r="DNA150" s="1"/>
      <c r="DNB150" s="1"/>
      <c r="DNC150" s="1"/>
      <c r="DND150" s="1"/>
      <c r="DNE150" s="1"/>
      <c r="DNF150" s="1"/>
      <c r="DNG150" s="1"/>
      <c r="DNH150" s="1"/>
      <c r="DNI150" s="1"/>
      <c r="DNJ150" s="1"/>
      <c r="DNK150" s="1"/>
      <c r="DNL150" s="1"/>
      <c r="DNM150" s="1"/>
      <c r="DNN150" s="1"/>
      <c r="DNO150" s="1"/>
      <c r="DNP150" s="1"/>
      <c r="DNQ150" s="1"/>
      <c r="DNR150" s="1"/>
      <c r="DNS150" s="1"/>
      <c r="DNT150" s="1"/>
      <c r="DNU150" s="1"/>
      <c r="DNV150" s="1"/>
      <c r="DNW150" s="1"/>
      <c r="DNX150" s="1"/>
      <c r="DNY150" s="1"/>
      <c r="DNZ150" s="1"/>
      <c r="DOA150" s="1"/>
      <c r="DOB150" s="1"/>
      <c r="DOC150" s="1"/>
      <c r="DOD150" s="1"/>
      <c r="DOE150" s="1"/>
      <c r="DOF150" s="1"/>
      <c r="DOG150" s="1"/>
      <c r="DOH150" s="1"/>
      <c r="DOI150" s="1"/>
      <c r="DOJ150" s="1"/>
      <c r="DOK150" s="1"/>
      <c r="DOL150" s="1"/>
      <c r="DOM150" s="1"/>
      <c r="DON150" s="1"/>
      <c r="DOO150" s="1"/>
      <c r="DOP150" s="1"/>
      <c r="DOQ150" s="1"/>
      <c r="DOR150" s="1"/>
      <c r="DOS150" s="1"/>
      <c r="DOT150" s="1"/>
      <c r="DOU150" s="1"/>
      <c r="DOV150" s="1"/>
      <c r="DOW150" s="1"/>
      <c r="DOX150" s="1"/>
      <c r="DOY150" s="1"/>
      <c r="DOZ150" s="1"/>
      <c r="DPA150" s="1"/>
      <c r="DPB150" s="1"/>
      <c r="DPC150" s="1"/>
      <c r="DPD150" s="1"/>
      <c r="DPE150" s="1"/>
      <c r="DPF150" s="1"/>
      <c r="DPG150" s="1"/>
      <c r="DPH150" s="1"/>
      <c r="DPI150" s="1"/>
      <c r="DPJ150" s="1"/>
      <c r="DPK150" s="1"/>
      <c r="DPL150" s="1"/>
      <c r="DPM150" s="1"/>
      <c r="DPN150" s="1"/>
      <c r="DPO150" s="1"/>
      <c r="DPP150" s="1"/>
      <c r="DPQ150" s="1"/>
      <c r="DPR150" s="1"/>
      <c r="DPS150" s="1"/>
      <c r="DPT150" s="1"/>
      <c r="DPU150" s="1"/>
      <c r="DPV150" s="1"/>
      <c r="DPW150" s="1"/>
      <c r="DPX150" s="1"/>
      <c r="DPY150" s="1"/>
      <c r="DPZ150" s="1"/>
      <c r="DQA150" s="1"/>
      <c r="DQB150" s="1"/>
      <c r="DQC150" s="1"/>
      <c r="DQD150" s="1"/>
      <c r="DQE150" s="1"/>
      <c r="DQF150" s="1"/>
      <c r="DQG150" s="1"/>
      <c r="DQH150" s="1"/>
      <c r="DQI150" s="1"/>
      <c r="DQJ150" s="1"/>
      <c r="DQK150" s="1"/>
      <c r="DQL150" s="1"/>
      <c r="DQM150" s="1"/>
      <c r="DQN150" s="1"/>
      <c r="DQO150" s="1"/>
      <c r="DQP150" s="1"/>
      <c r="DQQ150" s="1"/>
      <c r="DQR150" s="1"/>
      <c r="DQS150" s="1"/>
      <c r="DQT150" s="1"/>
      <c r="DQU150" s="1"/>
      <c r="DQV150" s="1"/>
      <c r="DQW150" s="1"/>
      <c r="DQX150" s="1"/>
      <c r="DQY150" s="1"/>
      <c r="DQZ150" s="1"/>
      <c r="DRA150" s="1"/>
      <c r="DRB150" s="1"/>
      <c r="DRC150" s="1"/>
      <c r="DRD150" s="1"/>
      <c r="DRE150" s="1"/>
      <c r="DRF150" s="1"/>
      <c r="DRG150" s="1"/>
      <c r="DRH150" s="1"/>
      <c r="DRI150" s="1"/>
      <c r="DRJ150" s="1"/>
      <c r="DRK150" s="1"/>
      <c r="DRL150" s="1"/>
      <c r="DRM150" s="1"/>
      <c r="DRN150" s="1"/>
      <c r="DRO150" s="1"/>
      <c r="DRP150" s="1"/>
      <c r="DRQ150" s="1"/>
      <c r="DRR150" s="1"/>
      <c r="DRS150" s="1"/>
      <c r="DRT150" s="1"/>
      <c r="DRU150" s="1"/>
      <c r="DRV150" s="1"/>
      <c r="DRW150" s="1"/>
      <c r="DRX150" s="1"/>
      <c r="DRY150" s="1"/>
      <c r="DRZ150" s="1"/>
      <c r="DSA150" s="1"/>
      <c r="DSB150" s="1"/>
      <c r="DSC150" s="1"/>
      <c r="DSD150" s="1"/>
      <c r="DSE150" s="1"/>
      <c r="DSF150" s="1"/>
      <c r="DSG150" s="1"/>
      <c r="DSH150" s="1"/>
      <c r="DSI150" s="1"/>
      <c r="DSJ150" s="1"/>
      <c r="DSK150" s="1"/>
      <c r="DSL150" s="1"/>
      <c r="DSM150" s="1"/>
      <c r="DSN150" s="1"/>
      <c r="DSO150" s="1"/>
      <c r="DSP150" s="1"/>
      <c r="DSQ150" s="1"/>
      <c r="DSR150" s="1"/>
      <c r="DSS150" s="1"/>
      <c r="DST150" s="1"/>
      <c r="DSU150" s="1"/>
      <c r="DSV150" s="1"/>
      <c r="DSW150" s="1"/>
      <c r="DSX150" s="1"/>
      <c r="DSY150" s="1"/>
      <c r="DSZ150" s="1"/>
      <c r="DTA150" s="1"/>
      <c r="DTB150" s="1"/>
      <c r="DTC150" s="1"/>
      <c r="DTD150" s="1"/>
      <c r="DTE150" s="1"/>
      <c r="DTF150" s="1"/>
      <c r="DTG150" s="1"/>
      <c r="DTH150" s="1"/>
      <c r="DTI150" s="1"/>
      <c r="DTJ150" s="1"/>
      <c r="DTK150" s="1"/>
      <c r="DTL150" s="1"/>
      <c r="DTM150" s="1"/>
      <c r="DTN150" s="1"/>
      <c r="DTO150" s="1"/>
      <c r="DTP150" s="1"/>
      <c r="DTQ150" s="1"/>
      <c r="DTR150" s="1"/>
      <c r="DTS150" s="1"/>
      <c r="DTT150" s="1"/>
      <c r="DTU150" s="1"/>
      <c r="DTV150" s="1"/>
      <c r="DTW150" s="1"/>
      <c r="DTX150" s="1"/>
      <c r="DTY150" s="1"/>
      <c r="DTZ150" s="1"/>
      <c r="DUA150" s="1"/>
      <c r="DUB150" s="1"/>
      <c r="DUC150" s="1"/>
      <c r="DUD150" s="1"/>
      <c r="DUE150" s="1"/>
      <c r="DUF150" s="1"/>
      <c r="DUG150" s="1"/>
      <c r="DUH150" s="1"/>
      <c r="DUI150" s="1"/>
      <c r="DUJ150" s="1"/>
      <c r="DUK150" s="1"/>
      <c r="DUL150" s="1"/>
      <c r="DUM150" s="1"/>
      <c r="DUN150" s="1"/>
      <c r="DUO150" s="1"/>
      <c r="DUP150" s="1"/>
      <c r="DUQ150" s="1"/>
      <c r="DUR150" s="1"/>
      <c r="DUS150" s="1"/>
      <c r="DUT150" s="1"/>
      <c r="DUU150" s="1"/>
      <c r="DUV150" s="1"/>
      <c r="DUW150" s="1"/>
      <c r="DUX150" s="1"/>
      <c r="DUY150" s="1"/>
      <c r="DUZ150" s="1"/>
      <c r="DVA150" s="1"/>
      <c r="DVB150" s="1"/>
      <c r="DVC150" s="1"/>
      <c r="DVD150" s="1"/>
      <c r="DVE150" s="1"/>
      <c r="DVF150" s="1"/>
      <c r="DVG150" s="1"/>
      <c r="DVH150" s="1"/>
      <c r="DVI150" s="1"/>
      <c r="DVJ150" s="1"/>
      <c r="DVK150" s="1"/>
      <c r="DVL150" s="1"/>
      <c r="DVM150" s="1"/>
      <c r="DVN150" s="1"/>
      <c r="DVO150" s="1"/>
      <c r="DVP150" s="1"/>
      <c r="DVQ150" s="1"/>
      <c r="DVR150" s="1"/>
      <c r="DVS150" s="1"/>
      <c r="DVT150" s="1"/>
      <c r="DVU150" s="1"/>
      <c r="DVV150" s="1"/>
      <c r="DVW150" s="1"/>
      <c r="DVX150" s="1"/>
      <c r="DVY150" s="1"/>
      <c r="DVZ150" s="1"/>
      <c r="DWA150" s="1"/>
      <c r="DWB150" s="1"/>
      <c r="DWC150" s="1"/>
      <c r="DWD150" s="1"/>
      <c r="DWE150" s="1"/>
      <c r="DWF150" s="1"/>
      <c r="DWG150" s="1"/>
      <c r="DWH150" s="1"/>
      <c r="DWI150" s="1"/>
      <c r="DWJ150" s="1"/>
      <c r="DWK150" s="1"/>
      <c r="DWL150" s="1"/>
      <c r="DWM150" s="1"/>
      <c r="DWN150" s="1"/>
      <c r="DWO150" s="1"/>
      <c r="DWP150" s="1"/>
      <c r="DWQ150" s="1"/>
      <c r="DWR150" s="1"/>
      <c r="DWS150" s="1"/>
      <c r="DWT150" s="1"/>
      <c r="DWU150" s="1"/>
      <c r="DWV150" s="1"/>
      <c r="DWW150" s="1"/>
      <c r="DWX150" s="1"/>
      <c r="DWY150" s="1"/>
      <c r="DWZ150" s="1"/>
      <c r="DXA150" s="1"/>
      <c r="DXB150" s="1"/>
      <c r="DXC150" s="1"/>
      <c r="DXD150" s="1"/>
      <c r="DXE150" s="1"/>
      <c r="DXF150" s="1"/>
      <c r="DXG150" s="1"/>
      <c r="DXH150" s="1"/>
      <c r="DXI150" s="1"/>
      <c r="DXJ150" s="1"/>
      <c r="DXK150" s="1"/>
      <c r="DXL150" s="1"/>
      <c r="DXM150" s="1"/>
      <c r="DXN150" s="1"/>
      <c r="DXO150" s="1"/>
      <c r="DXP150" s="1"/>
      <c r="DXQ150" s="1"/>
      <c r="DXR150" s="1"/>
      <c r="DXS150" s="1"/>
      <c r="DXT150" s="1"/>
      <c r="DXU150" s="1"/>
      <c r="DXV150" s="1"/>
      <c r="DXW150" s="1"/>
      <c r="DXX150" s="1"/>
      <c r="DXY150" s="1"/>
      <c r="DXZ150" s="1"/>
      <c r="DYA150" s="1"/>
      <c r="DYB150" s="1"/>
      <c r="DYC150" s="1"/>
      <c r="DYD150" s="1"/>
      <c r="DYE150" s="1"/>
      <c r="DYF150" s="1"/>
      <c r="DYG150" s="1"/>
      <c r="DYH150" s="1"/>
      <c r="DYI150" s="1"/>
      <c r="DYJ150" s="1"/>
      <c r="DYK150" s="1"/>
      <c r="DYL150" s="1"/>
      <c r="DYM150" s="1"/>
      <c r="DYN150" s="1"/>
      <c r="DYO150" s="1"/>
      <c r="DYP150" s="1"/>
      <c r="DYQ150" s="1"/>
      <c r="DYR150" s="1"/>
      <c r="DYS150" s="1"/>
      <c r="DYT150" s="1"/>
      <c r="DYU150" s="1"/>
      <c r="DYV150" s="1"/>
      <c r="DYW150" s="1"/>
      <c r="DYX150" s="1"/>
      <c r="DYY150" s="1"/>
      <c r="DYZ150" s="1"/>
      <c r="DZA150" s="1"/>
      <c r="DZB150" s="1"/>
      <c r="DZC150" s="1"/>
      <c r="DZD150" s="1"/>
      <c r="DZE150" s="1"/>
      <c r="DZF150" s="1"/>
      <c r="DZG150" s="1"/>
      <c r="DZH150" s="1"/>
      <c r="DZI150" s="1"/>
      <c r="DZJ150" s="1"/>
      <c r="DZK150" s="1"/>
      <c r="DZL150" s="1"/>
      <c r="DZM150" s="1"/>
      <c r="DZN150" s="1"/>
      <c r="DZO150" s="1"/>
      <c r="DZP150" s="1"/>
      <c r="DZQ150" s="1"/>
      <c r="DZR150" s="1"/>
      <c r="DZS150" s="1"/>
      <c r="DZT150" s="1"/>
      <c r="DZU150" s="1"/>
      <c r="DZV150" s="1"/>
      <c r="DZW150" s="1"/>
      <c r="DZX150" s="1"/>
      <c r="DZY150" s="1"/>
      <c r="DZZ150" s="1"/>
      <c r="EAA150" s="1"/>
      <c r="EAB150" s="1"/>
      <c r="EAC150" s="1"/>
      <c r="EAD150" s="1"/>
      <c r="EAE150" s="1"/>
      <c r="EAF150" s="1"/>
      <c r="EAG150" s="1"/>
      <c r="EAH150" s="1"/>
      <c r="EAI150" s="1"/>
      <c r="EAJ150" s="1"/>
      <c r="EAK150" s="1"/>
      <c r="EAL150" s="1"/>
      <c r="EAM150" s="1"/>
      <c r="EAN150" s="1"/>
      <c r="EAO150" s="1"/>
      <c r="EAP150" s="1"/>
      <c r="EAQ150" s="1"/>
      <c r="EAR150" s="1"/>
      <c r="EAS150" s="1"/>
      <c r="EAT150" s="1"/>
      <c r="EAU150" s="1"/>
      <c r="EAV150" s="1"/>
      <c r="EAW150" s="1"/>
      <c r="EAX150" s="1"/>
      <c r="EAY150" s="1"/>
      <c r="EAZ150" s="1"/>
      <c r="EBA150" s="1"/>
      <c r="EBB150" s="1"/>
      <c r="EBC150" s="1"/>
      <c r="EBD150" s="1"/>
      <c r="EBE150" s="1"/>
      <c r="EBF150" s="1"/>
      <c r="EBG150" s="1"/>
      <c r="EBH150" s="1"/>
      <c r="EBI150" s="1"/>
      <c r="EBJ150" s="1"/>
      <c r="EBK150" s="1"/>
      <c r="EBL150" s="1"/>
      <c r="EBM150" s="1"/>
      <c r="EBN150" s="1"/>
      <c r="EBO150" s="1"/>
      <c r="EBP150" s="1"/>
      <c r="EBQ150" s="1"/>
      <c r="EBR150" s="1"/>
      <c r="EBS150" s="1"/>
      <c r="EBT150" s="1"/>
      <c r="EBU150" s="1"/>
      <c r="EBV150" s="1"/>
      <c r="EBW150" s="1"/>
      <c r="EBX150" s="1"/>
      <c r="EBY150" s="1"/>
      <c r="EBZ150" s="1"/>
      <c r="ECA150" s="1"/>
      <c r="ECB150" s="1"/>
      <c r="ECC150" s="1"/>
      <c r="ECD150" s="1"/>
      <c r="ECE150" s="1"/>
      <c r="ECF150" s="1"/>
      <c r="ECG150" s="1"/>
      <c r="ECH150" s="1"/>
      <c r="ECI150" s="1"/>
      <c r="ECJ150" s="1"/>
      <c r="ECK150" s="1"/>
      <c r="ECL150" s="1"/>
      <c r="ECM150" s="1"/>
      <c r="ECN150" s="1"/>
      <c r="ECO150" s="1"/>
      <c r="ECP150" s="1"/>
      <c r="ECQ150" s="1"/>
      <c r="ECR150" s="1"/>
      <c r="ECS150" s="1"/>
      <c r="ECT150" s="1"/>
      <c r="ECU150" s="1"/>
      <c r="ECV150" s="1"/>
      <c r="ECW150" s="1"/>
      <c r="ECX150" s="1"/>
      <c r="ECY150" s="1"/>
      <c r="ECZ150" s="1"/>
      <c r="EDA150" s="1"/>
      <c r="EDB150" s="1"/>
      <c r="EDC150" s="1"/>
      <c r="EDD150" s="1"/>
      <c r="EDE150" s="1"/>
      <c r="EDF150" s="1"/>
      <c r="EDG150" s="1"/>
      <c r="EDH150" s="1"/>
      <c r="EDI150" s="1"/>
      <c r="EDJ150" s="1"/>
      <c r="EDK150" s="1"/>
      <c r="EDL150" s="1"/>
      <c r="EDM150" s="1"/>
      <c r="EDN150" s="1"/>
      <c r="EDO150" s="1"/>
      <c r="EDP150" s="1"/>
      <c r="EDQ150" s="1"/>
      <c r="EDR150" s="1"/>
      <c r="EDS150" s="1"/>
      <c r="EDT150" s="1"/>
      <c r="EDU150" s="1"/>
      <c r="EDV150" s="1"/>
      <c r="EDW150" s="1"/>
      <c r="EDX150" s="1"/>
      <c r="EDY150" s="1"/>
      <c r="EDZ150" s="1"/>
      <c r="EEA150" s="1"/>
      <c r="EEB150" s="1"/>
      <c r="EEC150" s="1"/>
      <c r="EED150" s="1"/>
      <c r="EEE150" s="1"/>
      <c r="EEF150" s="1"/>
      <c r="EEG150" s="1"/>
      <c r="EEH150" s="1"/>
      <c r="EEI150" s="1"/>
      <c r="EEJ150" s="1"/>
      <c r="EEK150" s="1"/>
      <c r="EEL150" s="1"/>
      <c r="EEM150" s="1"/>
      <c r="EEN150" s="1"/>
      <c r="EEO150" s="1"/>
      <c r="EEP150" s="1"/>
      <c r="EEQ150" s="1"/>
      <c r="EER150" s="1"/>
      <c r="EES150" s="1"/>
      <c r="EET150" s="1"/>
      <c r="EEU150" s="1"/>
      <c r="EEV150" s="1"/>
      <c r="EEW150" s="1"/>
      <c r="EEX150" s="1"/>
      <c r="EEY150" s="1"/>
      <c r="EEZ150" s="1"/>
      <c r="EFA150" s="1"/>
      <c r="EFB150" s="1"/>
      <c r="EFC150" s="1"/>
      <c r="EFD150" s="1"/>
      <c r="EFE150" s="1"/>
      <c r="EFF150" s="1"/>
      <c r="EFG150" s="1"/>
      <c r="EFH150" s="1"/>
      <c r="EFI150" s="1"/>
      <c r="EFJ150" s="1"/>
      <c r="EFK150" s="1"/>
      <c r="EFL150" s="1"/>
      <c r="EFM150" s="1"/>
      <c r="EFN150" s="1"/>
      <c r="EFO150" s="1"/>
      <c r="EFP150" s="1"/>
      <c r="EFQ150" s="1"/>
      <c r="EFR150" s="1"/>
      <c r="EFS150" s="1"/>
      <c r="EFT150" s="1"/>
      <c r="EFU150" s="1"/>
      <c r="EFV150" s="1"/>
      <c r="EFW150" s="1"/>
      <c r="EFX150" s="1"/>
      <c r="EFY150" s="1"/>
      <c r="EFZ150" s="1"/>
      <c r="EGA150" s="1"/>
      <c r="EGB150" s="1"/>
      <c r="EGC150" s="1"/>
      <c r="EGD150" s="1"/>
      <c r="EGE150" s="1"/>
      <c r="EGF150" s="1"/>
      <c r="EGG150" s="1"/>
      <c r="EGH150" s="1"/>
      <c r="EGI150" s="1"/>
      <c r="EGJ150" s="1"/>
      <c r="EGK150" s="1"/>
      <c r="EGL150" s="1"/>
      <c r="EGM150" s="1"/>
      <c r="EGN150" s="1"/>
      <c r="EGO150" s="1"/>
      <c r="EGP150" s="1"/>
      <c r="EGQ150" s="1"/>
      <c r="EGR150" s="1"/>
      <c r="EGS150" s="1"/>
      <c r="EGT150" s="1"/>
      <c r="EGU150" s="1"/>
      <c r="EGV150" s="1"/>
      <c r="EGW150" s="1"/>
      <c r="EGX150" s="1"/>
      <c r="EGY150" s="1"/>
      <c r="EGZ150" s="1"/>
      <c r="EHA150" s="1"/>
      <c r="EHB150" s="1"/>
      <c r="EHC150" s="1"/>
      <c r="EHD150" s="1"/>
      <c r="EHE150" s="1"/>
      <c r="EHF150" s="1"/>
      <c r="EHG150" s="1"/>
      <c r="EHH150" s="1"/>
      <c r="EHI150" s="1"/>
      <c r="EHJ150" s="1"/>
      <c r="EHK150" s="1"/>
      <c r="EHL150" s="1"/>
      <c r="EHM150" s="1"/>
      <c r="EHN150" s="1"/>
      <c r="EHO150" s="1"/>
      <c r="EHP150" s="1"/>
      <c r="EHQ150" s="1"/>
      <c r="EHR150" s="1"/>
      <c r="EHS150" s="1"/>
      <c r="EHT150" s="1"/>
      <c r="EHU150" s="1"/>
      <c r="EHV150" s="1"/>
      <c r="EHW150" s="1"/>
      <c r="EHX150" s="1"/>
      <c r="EHY150" s="1"/>
      <c r="EHZ150" s="1"/>
      <c r="EIA150" s="1"/>
      <c r="EIB150" s="1"/>
      <c r="EIC150" s="1"/>
      <c r="EID150" s="1"/>
      <c r="EIE150" s="1"/>
      <c r="EIF150" s="1"/>
      <c r="EIG150" s="1"/>
      <c r="EIH150" s="1"/>
      <c r="EII150" s="1"/>
      <c r="EIJ150" s="1"/>
      <c r="EIK150" s="1"/>
      <c r="EIL150" s="1"/>
      <c r="EIM150" s="1"/>
      <c r="EIN150" s="1"/>
      <c r="EIO150" s="1"/>
      <c r="EIP150" s="1"/>
      <c r="EIQ150" s="1"/>
      <c r="EIR150" s="1"/>
      <c r="EIS150" s="1"/>
      <c r="EIT150" s="1"/>
      <c r="EIU150" s="1"/>
      <c r="EIV150" s="1"/>
      <c r="EIW150" s="1"/>
      <c r="EIX150" s="1"/>
      <c r="EIY150" s="1"/>
      <c r="EIZ150" s="1"/>
      <c r="EJA150" s="1"/>
      <c r="EJB150" s="1"/>
      <c r="EJC150" s="1"/>
      <c r="EJD150" s="1"/>
      <c r="EJE150" s="1"/>
      <c r="EJF150" s="1"/>
      <c r="EJG150" s="1"/>
      <c r="EJH150" s="1"/>
      <c r="EJI150" s="1"/>
      <c r="EJJ150" s="1"/>
      <c r="EJK150" s="1"/>
      <c r="EJL150" s="1"/>
      <c r="EJM150" s="1"/>
      <c r="EJN150" s="1"/>
      <c r="EJO150" s="1"/>
      <c r="EJP150" s="1"/>
      <c r="EJQ150" s="1"/>
      <c r="EJR150" s="1"/>
      <c r="EJS150" s="1"/>
      <c r="EJT150" s="1"/>
      <c r="EJU150" s="1"/>
      <c r="EJV150" s="1"/>
      <c r="EJW150" s="1"/>
      <c r="EJX150" s="1"/>
      <c r="EJY150" s="1"/>
      <c r="EJZ150" s="1"/>
      <c r="EKA150" s="1"/>
      <c r="EKB150" s="1"/>
      <c r="EKC150" s="1"/>
      <c r="EKD150" s="1"/>
      <c r="EKE150" s="1"/>
      <c r="EKF150" s="1"/>
      <c r="EKG150" s="1"/>
      <c r="EKH150" s="1"/>
      <c r="EKI150" s="1"/>
      <c r="EKJ150" s="1"/>
      <c r="EKK150" s="1"/>
      <c r="EKL150" s="1"/>
      <c r="EKM150" s="1"/>
      <c r="EKN150" s="1"/>
      <c r="EKO150" s="1"/>
      <c r="EKP150" s="1"/>
      <c r="EKQ150" s="1"/>
      <c r="EKR150" s="1"/>
      <c r="EKS150" s="1"/>
      <c r="EKT150" s="1"/>
      <c r="EKU150" s="1"/>
      <c r="EKV150" s="1"/>
      <c r="EKW150" s="1"/>
      <c r="EKX150" s="1"/>
      <c r="EKY150" s="1"/>
      <c r="EKZ150" s="1"/>
      <c r="ELA150" s="1"/>
      <c r="ELB150" s="1"/>
      <c r="ELC150" s="1"/>
      <c r="ELD150" s="1"/>
      <c r="ELE150" s="1"/>
      <c r="ELF150" s="1"/>
      <c r="ELG150" s="1"/>
      <c r="ELH150" s="1"/>
      <c r="ELI150" s="1"/>
      <c r="ELJ150" s="1"/>
      <c r="ELK150" s="1"/>
      <c r="ELL150" s="1"/>
      <c r="ELM150" s="1"/>
      <c r="ELN150" s="1"/>
      <c r="ELO150" s="1"/>
      <c r="ELP150" s="1"/>
      <c r="ELQ150" s="1"/>
      <c r="ELR150" s="1"/>
      <c r="ELS150" s="1"/>
      <c r="ELT150" s="1"/>
      <c r="ELU150" s="1"/>
      <c r="ELV150" s="1"/>
      <c r="ELW150" s="1"/>
      <c r="ELX150" s="1"/>
      <c r="ELY150" s="1"/>
      <c r="ELZ150" s="1"/>
      <c r="EMA150" s="1"/>
      <c r="EMB150" s="1"/>
      <c r="EMC150" s="1"/>
      <c r="EMD150" s="1"/>
      <c r="EME150" s="1"/>
      <c r="EMF150" s="1"/>
      <c r="EMG150" s="1"/>
      <c r="EMH150" s="1"/>
      <c r="EMI150" s="1"/>
      <c r="EMJ150" s="1"/>
      <c r="EMK150" s="1"/>
      <c r="EML150" s="1"/>
      <c r="EMM150" s="1"/>
      <c r="EMN150" s="1"/>
      <c r="EMO150" s="1"/>
      <c r="EMP150" s="1"/>
      <c r="EMQ150" s="1"/>
      <c r="EMR150" s="1"/>
      <c r="EMS150" s="1"/>
      <c r="EMT150" s="1"/>
      <c r="EMU150" s="1"/>
      <c r="EMV150" s="1"/>
      <c r="EMW150" s="1"/>
      <c r="EMX150" s="1"/>
      <c r="EMY150" s="1"/>
      <c r="EMZ150" s="1"/>
      <c r="ENA150" s="1"/>
      <c r="ENB150" s="1"/>
      <c r="ENC150" s="1"/>
      <c r="END150" s="1"/>
      <c r="ENE150" s="1"/>
      <c r="ENF150" s="1"/>
      <c r="ENG150" s="1"/>
      <c r="ENH150" s="1"/>
      <c r="ENI150" s="1"/>
      <c r="ENJ150" s="1"/>
      <c r="ENK150" s="1"/>
      <c r="ENL150" s="1"/>
      <c r="ENM150" s="1"/>
      <c r="ENN150" s="1"/>
      <c r="ENO150" s="1"/>
      <c r="ENP150" s="1"/>
      <c r="ENQ150" s="1"/>
      <c r="ENR150" s="1"/>
      <c r="ENS150" s="1"/>
      <c r="ENT150" s="1"/>
      <c r="ENU150" s="1"/>
      <c r="ENV150" s="1"/>
      <c r="ENW150" s="1"/>
      <c r="ENX150" s="1"/>
      <c r="ENY150" s="1"/>
      <c r="ENZ150" s="1"/>
      <c r="EOA150" s="1"/>
      <c r="EOB150" s="1"/>
      <c r="EOC150" s="1"/>
      <c r="EOD150" s="1"/>
      <c r="EOE150" s="1"/>
      <c r="EOF150" s="1"/>
      <c r="EOG150" s="1"/>
      <c r="EOH150" s="1"/>
      <c r="EOI150" s="1"/>
      <c r="EOJ150" s="1"/>
      <c r="EOK150" s="1"/>
      <c r="EOL150" s="1"/>
      <c r="EOM150" s="1"/>
      <c r="EON150" s="1"/>
      <c r="EOO150" s="1"/>
      <c r="EOP150" s="1"/>
      <c r="EOQ150" s="1"/>
      <c r="EOR150" s="1"/>
      <c r="EOS150" s="1"/>
      <c r="EOT150" s="1"/>
      <c r="EOU150" s="1"/>
      <c r="EOV150" s="1"/>
      <c r="EOW150" s="1"/>
      <c r="EOX150" s="1"/>
      <c r="EOY150" s="1"/>
      <c r="EOZ150" s="1"/>
      <c r="EPA150" s="1"/>
      <c r="EPB150" s="1"/>
      <c r="EPC150" s="1"/>
      <c r="EPD150" s="1"/>
      <c r="EPE150" s="1"/>
      <c r="EPF150" s="1"/>
      <c r="EPG150" s="1"/>
      <c r="EPH150" s="1"/>
      <c r="EPI150" s="1"/>
      <c r="EPJ150" s="1"/>
      <c r="EPK150" s="1"/>
      <c r="EPL150" s="1"/>
      <c r="EPM150" s="1"/>
      <c r="EPN150" s="1"/>
      <c r="EPO150" s="1"/>
      <c r="EPP150" s="1"/>
      <c r="EPQ150" s="1"/>
      <c r="EPR150" s="1"/>
      <c r="EPS150" s="1"/>
      <c r="EPT150" s="1"/>
      <c r="EPU150" s="1"/>
      <c r="EPV150" s="1"/>
      <c r="EPW150" s="1"/>
      <c r="EPX150" s="1"/>
      <c r="EPY150" s="1"/>
      <c r="EPZ150" s="1"/>
      <c r="EQA150" s="1"/>
      <c r="EQB150" s="1"/>
      <c r="EQC150" s="1"/>
      <c r="EQD150" s="1"/>
      <c r="EQE150" s="1"/>
      <c r="EQF150" s="1"/>
      <c r="EQG150" s="1"/>
      <c r="EQH150" s="1"/>
      <c r="EQI150" s="1"/>
      <c r="EQJ150" s="1"/>
      <c r="EQK150" s="1"/>
      <c r="EQL150" s="1"/>
      <c r="EQM150" s="1"/>
      <c r="EQN150" s="1"/>
      <c r="EQO150" s="1"/>
      <c r="EQP150" s="1"/>
      <c r="EQQ150" s="1"/>
      <c r="EQR150" s="1"/>
      <c r="EQS150" s="1"/>
      <c r="EQT150" s="1"/>
      <c r="EQU150" s="1"/>
      <c r="EQV150" s="1"/>
      <c r="EQW150" s="1"/>
      <c r="EQX150" s="1"/>
      <c r="EQY150" s="1"/>
      <c r="EQZ150" s="1"/>
      <c r="ERA150" s="1"/>
      <c r="ERB150" s="1"/>
      <c r="ERC150" s="1"/>
      <c r="ERD150" s="1"/>
      <c r="ERE150" s="1"/>
      <c r="ERF150" s="1"/>
      <c r="ERG150" s="1"/>
      <c r="ERH150" s="1"/>
      <c r="ERI150" s="1"/>
      <c r="ERJ150" s="1"/>
      <c r="ERK150" s="1"/>
      <c r="ERL150" s="1"/>
      <c r="ERM150" s="1"/>
      <c r="ERN150" s="1"/>
      <c r="ERO150" s="1"/>
      <c r="ERP150" s="1"/>
      <c r="ERQ150" s="1"/>
      <c r="ERR150" s="1"/>
      <c r="ERS150" s="1"/>
      <c r="ERT150" s="1"/>
      <c r="ERU150" s="1"/>
      <c r="ERV150" s="1"/>
      <c r="ERW150" s="1"/>
      <c r="ERX150" s="1"/>
      <c r="ERY150" s="1"/>
      <c r="ERZ150" s="1"/>
      <c r="ESA150" s="1"/>
      <c r="ESB150" s="1"/>
      <c r="ESC150" s="1"/>
      <c r="ESD150" s="1"/>
      <c r="ESE150" s="1"/>
      <c r="ESF150" s="1"/>
      <c r="ESG150" s="1"/>
      <c r="ESH150" s="1"/>
      <c r="ESI150" s="1"/>
      <c r="ESJ150" s="1"/>
      <c r="ESK150" s="1"/>
      <c r="ESL150" s="1"/>
      <c r="ESM150" s="1"/>
      <c r="ESN150" s="1"/>
      <c r="ESO150" s="1"/>
      <c r="ESP150" s="1"/>
      <c r="ESQ150" s="1"/>
      <c r="ESR150" s="1"/>
      <c r="ESS150" s="1"/>
      <c r="EST150" s="1"/>
      <c r="ESU150" s="1"/>
      <c r="ESV150" s="1"/>
      <c r="ESW150" s="1"/>
      <c r="ESX150" s="1"/>
      <c r="ESY150" s="1"/>
      <c r="ESZ150" s="1"/>
      <c r="ETA150" s="1"/>
      <c r="ETB150" s="1"/>
      <c r="ETC150" s="1"/>
      <c r="ETD150" s="1"/>
      <c r="ETE150" s="1"/>
      <c r="ETF150" s="1"/>
      <c r="ETG150" s="1"/>
      <c r="ETH150" s="1"/>
      <c r="ETI150" s="1"/>
      <c r="ETJ150" s="1"/>
      <c r="ETK150" s="1"/>
      <c r="ETL150" s="1"/>
      <c r="ETM150" s="1"/>
      <c r="ETN150" s="1"/>
      <c r="ETO150" s="1"/>
      <c r="ETP150" s="1"/>
      <c r="ETQ150" s="1"/>
      <c r="ETR150" s="1"/>
      <c r="ETS150" s="1"/>
      <c r="ETT150" s="1"/>
      <c r="ETU150" s="1"/>
      <c r="ETV150" s="1"/>
      <c r="ETW150" s="1"/>
      <c r="ETX150" s="1"/>
      <c r="ETY150" s="1"/>
      <c r="ETZ150" s="1"/>
      <c r="EUA150" s="1"/>
      <c r="EUB150" s="1"/>
      <c r="EUC150" s="1"/>
      <c r="EUD150" s="1"/>
      <c r="EUE150" s="1"/>
      <c r="EUF150" s="1"/>
      <c r="EUG150" s="1"/>
      <c r="EUH150" s="1"/>
      <c r="EUI150" s="1"/>
      <c r="EUJ150" s="1"/>
      <c r="EUK150" s="1"/>
      <c r="EUL150" s="1"/>
      <c r="EUM150" s="1"/>
      <c r="EUN150" s="1"/>
      <c r="EUO150" s="1"/>
      <c r="EUP150" s="1"/>
      <c r="EUQ150" s="1"/>
      <c r="EUR150" s="1"/>
      <c r="EUS150" s="1"/>
      <c r="EUT150" s="1"/>
      <c r="EUU150" s="1"/>
      <c r="EUV150" s="1"/>
      <c r="EUW150" s="1"/>
      <c r="EUX150" s="1"/>
      <c r="EUY150" s="1"/>
      <c r="EUZ150" s="1"/>
      <c r="EVA150" s="1"/>
      <c r="EVB150" s="1"/>
      <c r="EVC150" s="1"/>
      <c r="EVD150" s="1"/>
      <c r="EVE150" s="1"/>
      <c r="EVF150" s="1"/>
      <c r="EVG150" s="1"/>
      <c r="EVH150" s="1"/>
      <c r="EVI150" s="1"/>
      <c r="EVJ150" s="1"/>
      <c r="EVK150" s="1"/>
      <c r="EVL150" s="1"/>
      <c r="EVM150" s="1"/>
      <c r="EVN150" s="1"/>
      <c r="EVO150" s="1"/>
      <c r="EVP150" s="1"/>
      <c r="EVQ150" s="1"/>
      <c r="EVR150" s="1"/>
      <c r="EVS150" s="1"/>
      <c r="EVT150" s="1"/>
      <c r="EVU150" s="1"/>
      <c r="EVV150" s="1"/>
      <c r="EVW150" s="1"/>
      <c r="EVX150" s="1"/>
      <c r="EVY150" s="1"/>
      <c r="EVZ150" s="1"/>
      <c r="EWA150" s="1"/>
      <c r="EWB150" s="1"/>
      <c r="EWC150" s="1"/>
      <c r="EWD150" s="1"/>
      <c r="EWE150" s="1"/>
      <c r="EWF150" s="1"/>
      <c r="EWG150" s="1"/>
      <c r="EWH150" s="1"/>
      <c r="EWI150" s="1"/>
      <c r="EWJ150" s="1"/>
      <c r="EWK150" s="1"/>
      <c r="EWL150" s="1"/>
      <c r="EWM150" s="1"/>
      <c r="EWN150" s="1"/>
      <c r="EWO150" s="1"/>
      <c r="EWP150" s="1"/>
      <c r="EWQ150" s="1"/>
      <c r="EWR150" s="1"/>
      <c r="EWS150" s="1"/>
      <c r="EWT150" s="1"/>
      <c r="EWU150" s="1"/>
      <c r="EWV150" s="1"/>
      <c r="EWW150" s="1"/>
      <c r="EWX150" s="1"/>
      <c r="EWY150" s="1"/>
      <c r="EWZ150" s="1"/>
      <c r="EXA150" s="1"/>
      <c r="EXB150" s="1"/>
      <c r="EXC150" s="1"/>
      <c r="EXD150" s="1"/>
      <c r="EXE150" s="1"/>
      <c r="EXF150" s="1"/>
      <c r="EXG150" s="1"/>
      <c r="EXH150" s="1"/>
      <c r="EXI150" s="1"/>
      <c r="EXJ150" s="1"/>
      <c r="EXK150" s="1"/>
      <c r="EXL150" s="1"/>
      <c r="EXM150" s="1"/>
      <c r="EXN150" s="1"/>
      <c r="EXO150" s="1"/>
      <c r="EXP150" s="1"/>
      <c r="EXQ150" s="1"/>
      <c r="EXR150" s="1"/>
      <c r="EXS150" s="1"/>
      <c r="EXT150" s="1"/>
      <c r="EXU150" s="1"/>
      <c r="EXV150" s="1"/>
      <c r="EXW150" s="1"/>
      <c r="EXX150" s="1"/>
      <c r="EXY150" s="1"/>
      <c r="EXZ150" s="1"/>
      <c r="EYA150" s="1"/>
      <c r="EYB150" s="1"/>
      <c r="EYC150" s="1"/>
      <c r="EYD150" s="1"/>
      <c r="EYE150" s="1"/>
      <c r="EYF150" s="1"/>
      <c r="EYG150" s="1"/>
      <c r="EYH150" s="1"/>
      <c r="EYI150" s="1"/>
      <c r="EYJ150" s="1"/>
      <c r="EYK150" s="1"/>
      <c r="EYL150" s="1"/>
      <c r="EYM150" s="1"/>
      <c r="EYN150" s="1"/>
      <c r="EYO150" s="1"/>
      <c r="EYP150" s="1"/>
      <c r="EYQ150" s="1"/>
      <c r="EYR150" s="1"/>
      <c r="EYS150" s="1"/>
      <c r="EYT150" s="1"/>
      <c r="EYU150" s="1"/>
      <c r="EYV150" s="1"/>
      <c r="EYW150" s="1"/>
      <c r="EYX150" s="1"/>
      <c r="EYY150" s="1"/>
      <c r="EYZ150" s="1"/>
      <c r="EZA150" s="1"/>
      <c r="EZB150" s="1"/>
      <c r="EZC150" s="1"/>
      <c r="EZD150" s="1"/>
      <c r="EZE150" s="1"/>
      <c r="EZF150" s="1"/>
      <c r="EZG150" s="1"/>
      <c r="EZH150" s="1"/>
      <c r="EZI150" s="1"/>
      <c r="EZJ150" s="1"/>
      <c r="EZK150" s="1"/>
      <c r="EZL150" s="1"/>
      <c r="EZM150" s="1"/>
      <c r="EZN150" s="1"/>
      <c r="EZO150" s="1"/>
      <c r="EZP150" s="1"/>
      <c r="EZQ150" s="1"/>
      <c r="EZR150" s="1"/>
      <c r="EZS150" s="1"/>
      <c r="EZT150" s="1"/>
      <c r="EZU150" s="1"/>
      <c r="EZV150" s="1"/>
      <c r="EZW150" s="1"/>
      <c r="EZX150" s="1"/>
      <c r="EZY150" s="1"/>
      <c r="EZZ150" s="1"/>
      <c r="FAA150" s="1"/>
      <c r="FAB150" s="1"/>
      <c r="FAC150" s="1"/>
      <c r="FAD150" s="1"/>
      <c r="FAE150" s="1"/>
      <c r="FAF150" s="1"/>
      <c r="FAG150" s="1"/>
      <c r="FAH150" s="1"/>
      <c r="FAI150" s="1"/>
      <c r="FAJ150" s="1"/>
      <c r="FAK150" s="1"/>
      <c r="FAL150" s="1"/>
      <c r="FAM150" s="1"/>
      <c r="FAN150" s="1"/>
      <c r="FAO150" s="1"/>
      <c r="FAP150" s="1"/>
      <c r="FAQ150" s="1"/>
      <c r="FAR150" s="1"/>
      <c r="FAS150" s="1"/>
      <c r="FAT150" s="1"/>
      <c r="FAU150" s="1"/>
      <c r="FAV150" s="1"/>
      <c r="FAW150" s="1"/>
      <c r="FAX150" s="1"/>
      <c r="FAY150" s="1"/>
      <c r="FAZ150" s="1"/>
      <c r="FBA150" s="1"/>
      <c r="FBB150" s="1"/>
      <c r="FBC150" s="1"/>
      <c r="FBD150" s="1"/>
      <c r="FBE150" s="1"/>
      <c r="FBF150" s="1"/>
      <c r="FBG150" s="1"/>
      <c r="FBH150" s="1"/>
      <c r="FBI150" s="1"/>
      <c r="FBJ150" s="1"/>
      <c r="FBK150" s="1"/>
      <c r="FBL150" s="1"/>
      <c r="FBM150" s="1"/>
      <c r="FBN150" s="1"/>
      <c r="FBO150" s="1"/>
      <c r="FBP150" s="1"/>
      <c r="FBQ150" s="1"/>
      <c r="FBR150" s="1"/>
      <c r="FBS150" s="1"/>
      <c r="FBT150" s="1"/>
      <c r="FBU150" s="1"/>
      <c r="FBV150" s="1"/>
      <c r="FBW150" s="1"/>
      <c r="FBX150" s="1"/>
      <c r="FBY150" s="1"/>
      <c r="FBZ150" s="1"/>
      <c r="FCA150" s="1"/>
      <c r="FCB150" s="1"/>
      <c r="FCC150" s="1"/>
      <c r="FCD150" s="1"/>
      <c r="FCE150" s="1"/>
      <c r="FCF150" s="1"/>
      <c r="FCG150" s="1"/>
      <c r="FCH150" s="1"/>
      <c r="FCI150" s="1"/>
      <c r="FCJ150" s="1"/>
      <c r="FCK150" s="1"/>
      <c r="FCL150" s="1"/>
      <c r="FCM150" s="1"/>
      <c r="FCN150" s="1"/>
      <c r="FCO150" s="1"/>
      <c r="FCP150" s="1"/>
      <c r="FCQ150" s="1"/>
      <c r="FCR150" s="1"/>
      <c r="FCS150" s="1"/>
      <c r="FCT150" s="1"/>
      <c r="FCU150" s="1"/>
      <c r="FCV150" s="1"/>
      <c r="FCW150" s="1"/>
      <c r="FCX150" s="1"/>
      <c r="FCY150" s="1"/>
      <c r="FCZ150" s="1"/>
      <c r="FDA150" s="1"/>
      <c r="FDB150" s="1"/>
      <c r="FDC150" s="1"/>
      <c r="FDD150" s="1"/>
      <c r="FDE150" s="1"/>
      <c r="FDF150" s="1"/>
      <c r="FDG150" s="1"/>
      <c r="FDH150" s="1"/>
      <c r="FDI150" s="1"/>
      <c r="FDJ150" s="1"/>
      <c r="FDK150" s="1"/>
      <c r="FDL150" s="1"/>
      <c r="FDM150" s="1"/>
      <c r="FDN150" s="1"/>
      <c r="FDO150" s="1"/>
      <c r="FDP150" s="1"/>
      <c r="FDQ150" s="1"/>
      <c r="FDR150" s="1"/>
      <c r="FDS150" s="1"/>
      <c r="FDT150" s="1"/>
      <c r="FDU150" s="1"/>
      <c r="FDV150" s="1"/>
      <c r="FDW150" s="1"/>
      <c r="FDX150" s="1"/>
      <c r="FDY150" s="1"/>
      <c r="FDZ150" s="1"/>
      <c r="FEA150" s="1"/>
      <c r="FEB150" s="1"/>
      <c r="FEC150" s="1"/>
      <c r="FED150" s="1"/>
      <c r="FEE150" s="1"/>
      <c r="FEF150" s="1"/>
      <c r="FEG150" s="1"/>
      <c r="FEH150" s="1"/>
      <c r="FEI150" s="1"/>
      <c r="FEJ150" s="1"/>
      <c r="FEK150" s="1"/>
      <c r="FEL150" s="1"/>
      <c r="FEM150" s="1"/>
      <c r="FEN150" s="1"/>
      <c r="FEO150" s="1"/>
      <c r="FEP150" s="1"/>
      <c r="FEQ150" s="1"/>
      <c r="FER150" s="1"/>
      <c r="FES150" s="1"/>
      <c r="FET150" s="1"/>
      <c r="FEU150" s="1"/>
      <c r="FEV150" s="1"/>
      <c r="FEW150" s="1"/>
      <c r="FEX150" s="1"/>
      <c r="FEY150" s="1"/>
      <c r="FEZ150" s="1"/>
      <c r="FFA150" s="1"/>
      <c r="FFB150" s="1"/>
      <c r="FFC150" s="1"/>
      <c r="FFD150" s="1"/>
      <c r="FFE150" s="1"/>
      <c r="FFF150" s="1"/>
      <c r="FFG150" s="1"/>
      <c r="FFH150" s="1"/>
      <c r="FFI150" s="1"/>
      <c r="FFJ150" s="1"/>
      <c r="FFK150" s="1"/>
      <c r="FFL150" s="1"/>
      <c r="FFM150" s="1"/>
      <c r="FFN150" s="1"/>
      <c r="FFO150" s="1"/>
      <c r="FFP150" s="1"/>
      <c r="FFQ150" s="1"/>
      <c r="FFR150" s="1"/>
      <c r="FFS150" s="1"/>
      <c r="FFT150" s="1"/>
      <c r="FFU150" s="1"/>
      <c r="FFV150" s="1"/>
      <c r="FFW150" s="1"/>
      <c r="FFX150" s="1"/>
      <c r="FFY150" s="1"/>
      <c r="FFZ150" s="1"/>
      <c r="FGA150" s="1"/>
      <c r="FGB150" s="1"/>
      <c r="FGC150" s="1"/>
      <c r="FGD150" s="1"/>
      <c r="FGE150" s="1"/>
      <c r="FGF150" s="1"/>
      <c r="FGG150" s="1"/>
      <c r="FGH150" s="1"/>
      <c r="FGI150" s="1"/>
      <c r="FGJ150" s="1"/>
      <c r="FGK150" s="1"/>
      <c r="FGL150" s="1"/>
      <c r="FGM150" s="1"/>
      <c r="FGN150" s="1"/>
      <c r="FGO150" s="1"/>
      <c r="FGP150" s="1"/>
      <c r="FGQ150" s="1"/>
      <c r="FGR150" s="1"/>
      <c r="FGS150" s="1"/>
      <c r="FGT150" s="1"/>
      <c r="FGU150" s="1"/>
      <c r="FGV150" s="1"/>
      <c r="FGW150" s="1"/>
      <c r="FGX150" s="1"/>
      <c r="FGY150" s="1"/>
      <c r="FGZ150" s="1"/>
      <c r="FHA150" s="1"/>
      <c r="FHB150" s="1"/>
      <c r="FHC150" s="1"/>
      <c r="FHD150" s="1"/>
      <c r="FHE150" s="1"/>
      <c r="FHF150" s="1"/>
      <c r="FHG150" s="1"/>
      <c r="FHH150" s="1"/>
      <c r="FHI150" s="1"/>
      <c r="FHJ150" s="1"/>
      <c r="FHK150" s="1"/>
      <c r="FHL150" s="1"/>
      <c r="FHM150" s="1"/>
      <c r="FHN150" s="1"/>
      <c r="FHO150" s="1"/>
      <c r="FHP150" s="1"/>
      <c r="FHQ150" s="1"/>
      <c r="FHR150" s="1"/>
      <c r="FHS150" s="1"/>
      <c r="FHT150" s="1"/>
      <c r="FHU150" s="1"/>
      <c r="FHV150" s="1"/>
      <c r="FHW150" s="1"/>
      <c r="FHX150" s="1"/>
      <c r="FHY150" s="1"/>
      <c r="FHZ150" s="1"/>
      <c r="FIA150" s="1"/>
      <c r="FIB150" s="1"/>
      <c r="FIC150" s="1"/>
      <c r="FID150" s="1"/>
      <c r="FIE150" s="1"/>
      <c r="FIF150" s="1"/>
      <c r="FIG150" s="1"/>
      <c r="FIH150" s="1"/>
      <c r="FII150" s="1"/>
      <c r="FIJ150" s="1"/>
      <c r="FIK150" s="1"/>
      <c r="FIL150" s="1"/>
      <c r="FIM150" s="1"/>
      <c r="FIN150" s="1"/>
      <c r="FIO150" s="1"/>
      <c r="FIP150" s="1"/>
      <c r="FIQ150" s="1"/>
      <c r="FIR150" s="1"/>
      <c r="FIS150" s="1"/>
      <c r="FIT150" s="1"/>
      <c r="FIU150" s="1"/>
      <c r="FIV150" s="1"/>
      <c r="FIW150" s="1"/>
      <c r="FIX150" s="1"/>
      <c r="FIY150" s="1"/>
      <c r="FIZ150" s="1"/>
      <c r="FJA150" s="1"/>
      <c r="FJB150" s="1"/>
      <c r="FJC150" s="1"/>
      <c r="FJD150" s="1"/>
      <c r="FJE150" s="1"/>
      <c r="FJF150" s="1"/>
      <c r="FJG150" s="1"/>
      <c r="FJH150" s="1"/>
      <c r="FJI150" s="1"/>
      <c r="FJJ150" s="1"/>
      <c r="FJK150" s="1"/>
      <c r="FJL150" s="1"/>
      <c r="FJM150" s="1"/>
      <c r="FJN150" s="1"/>
      <c r="FJO150" s="1"/>
      <c r="FJP150" s="1"/>
      <c r="FJQ150" s="1"/>
      <c r="FJR150" s="1"/>
      <c r="FJS150" s="1"/>
      <c r="FJT150" s="1"/>
      <c r="FJU150" s="1"/>
      <c r="FJV150" s="1"/>
      <c r="FJW150" s="1"/>
      <c r="FJX150" s="1"/>
      <c r="FJY150" s="1"/>
      <c r="FJZ150" s="1"/>
      <c r="FKA150" s="1"/>
      <c r="FKB150" s="1"/>
      <c r="FKC150" s="1"/>
      <c r="FKD150" s="1"/>
      <c r="FKE150" s="1"/>
      <c r="FKF150" s="1"/>
      <c r="FKG150" s="1"/>
      <c r="FKH150" s="1"/>
      <c r="FKI150" s="1"/>
      <c r="FKJ150" s="1"/>
      <c r="FKK150" s="1"/>
      <c r="FKL150" s="1"/>
      <c r="FKM150" s="1"/>
      <c r="FKN150" s="1"/>
      <c r="FKO150" s="1"/>
      <c r="FKP150" s="1"/>
      <c r="FKQ150" s="1"/>
      <c r="FKR150" s="1"/>
      <c r="FKS150" s="1"/>
      <c r="FKT150" s="1"/>
      <c r="FKU150" s="1"/>
      <c r="FKV150" s="1"/>
      <c r="FKW150" s="1"/>
      <c r="FKX150" s="1"/>
      <c r="FKY150" s="1"/>
      <c r="FKZ150" s="1"/>
      <c r="FLA150" s="1"/>
      <c r="FLB150" s="1"/>
      <c r="FLC150" s="1"/>
      <c r="FLD150" s="1"/>
      <c r="FLE150" s="1"/>
      <c r="FLF150" s="1"/>
      <c r="FLG150" s="1"/>
      <c r="FLH150" s="1"/>
      <c r="FLI150" s="1"/>
      <c r="FLJ150" s="1"/>
      <c r="FLK150" s="1"/>
      <c r="FLL150" s="1"/>
      <c r="FLM150" s="1"/>
      <c r="FLN150" s="1"/>
      <c r="FLO150" s="1"/>
      <c r="FLP150" s="1"/>
      <c r="FLQ150" s="1"/>
      <c r="FLR150" s="1"/>
      <c r="FLS150" s="1"/>
      <c r="FLT150" s="1"/>
      <c r="FLU150" s="1"/>
      <c r="FLV150" s="1"/>
      <c r="FLW150" s="1"/>
      <c r="FLX150" s="1"/>
      <c r="FLY150" s="1"/>
      <c r="FLZ150" s="1"/>
      <c r="FMA150" s="1"/>
      <c r="FMB150" s="1"/>
      <c r="FMC150" s="1"/>
      <c r="FMD150" s="1"/>
      <c r="FME150" s="1"/>
      <c r="FMF150" s="1"/>
      <c r="FMG150" s="1"/>
      <c r="FMH150" s="1"/>
      <c r="FMI150" s="1"/>
      <c r="FMJ150" s="1"/>
      <c r="FMK150" s="1"/>
      <c r="FML150" s="1"/>
      <c r="FMM150" s="1"/>
      <c r="FMN150" s="1"/>
      <c r="FMO150" s="1"/>
      <c r="FMP150" s="1"/>
      <c r="FMQ150" s="1"/>
      <c r="FMR150" s="1"/>
      <c r="FMS150" s="1"/>
      <c r="FMT150" s="1"/>
      <c r="FMU150" s="1"/>
      <c r="FMV150" s="1"/>
      <c r="FMW150" s="1"/>
      <c r="FMX150" s="1"/>
      <c r="FMY150" s="1"/>
      <c r="FMZ150" s="1"/>
      <c r="FNA150" s="1"/>
      <c r="FNB150" s="1"/>
      <c r="FNC150" s="1"/>
      <c r="FND150" s="1"/>
      <c r="FNE150" s="1"/>
      <c r="FNF150" s="1"/>
      <c r="FNG150" s="1"/>
      <c r="FNH150" s="1"/>
      <c r="FNI150" s="1"/>
      <c r="FNJ150" s="1"/>
      <c r="FNK150" s="1"/>
      <c r="FNL150" s="1"/>
      <c r="FNM150" s="1"/>
      <c r="FNN150" s="1"/>
      <c r="FNO150" s="1"/>
      <c r="FNP150" s="1"/>
      <c r="FNQ150" s="1"/>
      <c r="FNR150" s="1"/>
      <c r="FNS150" s="1"/>
      <c r="FNT150" s="1"/>
      <c r="FNU150" s="1"/>
      <c r="FNV150" s="1"/>
      <c r="FNW150" s="1"/>
      <c r="FNX150" s="1"/>
      <c r="FNY150" s="1"/>
      <c r="FNZ150" s="1"/>
      <c r="FOA150" s="1"/>
      <c r="FOB150" s="1"/>
      <c r="FOC150" s="1"/>
      <c r="FOD150" s="1"/>
      <c r="FOE150" s="1"/>
      <c r="FOF150" s="1"/>
      <c r="FOG150" s="1"/>
      <c r="FOH150" s="1"/>
      <c r="FOI150" s="1"/>
      <c r="FOJ150" s="1"/>
      <c r="FOK150" s="1"/>
      <c r="FOL150" s="1"/>
      <c r="FOM150" s="1"/>
      <c r="FON150" s="1"/>
      <c r="FOO150" s="1"/>
      <c r="FOP150" s="1"/>
      <c r="FOQ150" s="1"/>
      <c r="FOR150" s="1"/>
      <c r="FOS150" s="1"/>
      <c r="FOT150" s="1"/>
      <c r="FOU150" s="1"/>
      <c r="FOV150" s="1"/>
      <c r="FOW150" s="1"/>
      <c r="FOX150" s="1"/>
      <c r="FOY150" s="1"/>
      <c r="FOZ150" s="1"/>
      <c r="FPA150" s="1"/>
      <c r="FPB150" s="1"/>
      <c r="FPC150" s="1"/>
      <c r="FPD150" s="1"/>
      <c r="FPE150" s="1"/>
      <c r="FPF150" s="1"/>
      <c r="FPG150" s="1"/>
      <c r="FPH150" s="1"/>
      <c r="FPI150" s="1"/>
      <c r="FPJ150" s="1"/>
      <c r="FPK150" s="1"/>
      <c r="FPL150" s="1"/>
      <c r="FPM150" s="1"/>
      <c r="FPN150" s="1"/>
      <c r="FPO150" s="1"/>
      <c r="FPP150" s="1"/>
      <c r="FPQ150" s="1"/>
      <c r="FPR150" s="1"/>
      <c r="FPS150" s="1"/>
      <c r="FPT150" s="1"/>
      <c r="FPU150" s="1"/>
      <c r="FPV150" s="1"/>
      <c r="FPW150" s="1"/>
      <c r="FPX150" s="1"/>
      <c r="FPY150" s="1"/>
      <c r="FPZ150" s="1"/>
      <c r="FQA150" s="1"/>
      <c r="FQB150" s="1"/>
      <c r="FQC150" s="1"/>
      <c r="FQD150" s="1"/>
      <c r="FQE150" s="1"/>
      <c r="FQF150" s="1"/>
      <c r="FQG150" s="1"/>
      <c r="FQH150" s="1"/>
      <c r="FQI150" s="1"/>
      <c r="FQJ150" s="1"/>
      <c r="FQK150" s="1"/>
      <c r="FQL150" s="1"/>
      <c r="FQM150" s="1"/>
      <c r="FQN150" s="1"/>
      <c r="FQO150" s="1"/>
      <c r="FQP150" s="1"/>
      <c r="FQQ150" s="1"/>
      <c r="FQR150" s="1"/>
      <c r="FQS150" s="1"/>
      <c r="FQT150" s="1"/>
      <c r="FQU150" s="1"/>
      <c r="FQV150" s="1"/>
      <c r="FQW150" s="1"/>
      <c r="FQX150" s="1"/>
      <c r="FQY150" s="1"/>
      <c r="FQZ150" s="1"/>
      <c r="FRA150" s="1"/>
      <c r="FRB150" s="1"/>
      <c r="FRC150" s="1"/>
      <c r="FRD150" s="1"/>
      <c r="FRE150" s="1"/>
      <c r="FRF150" s="1"/>
      <c r="FRG150" s="1"/>
      <c r="FRH150" s="1"/>
      <c r="FRI150" s="1"/>
      <c r="FRJ150" s="1"/>
      <c r="FRK150" s="1"/>
      <c r="FRL150" s="1"/>
      <c r="FRM150" s="1"/>
      <c r="FRN150" s="1"/>
      <c r="FRO150" s="1"/>
      <c r="FRP150" s="1"/>
      <c r="FRQ150" s="1"/>
      <c r="FRR150" s="1"/>
      <c r="FRS150" s="1"/>
      <c r="FRT150" s="1"/>
      <c r="FRU150" s="1"/>
      <c r="FRV150" s="1"/>
      <c r="FRW150" s="1"/>
      <c r="FRX150" s="1"/>
      <c r="FRY150" s="1"/>
      <c r="FRZ150" s="1"/>
      <c r="FSA150" s="1"/>
      <c r="FSB150" s="1"/>
      <c r="FSC150" s="1"/>
      <c r="FSD150" s="1"/>
      <c r="FSE150" s="1"/>
      <c r="FSF150" s="1"/>
      <c r="FSG150" s="1"/>
      <c r="FSH150" s="1"/>
      <c r="FSI150" s="1"/>
      <c r="FSJ150" s="1"/>
      <c r="FSK150" s="1"/>
      <c r="FSL150" s="1"/>
      <c r="FSM150" s="1"/>
      <c r="FSN150" s="1"/>
      <c r="FSO150" s="1"/>
      <c r="FSP150" s="1"/>
      <c r="FSQ150" s="1"/>
      <c r="FSR150" s="1"/>
      <c r="FSS150" s="1"/>
      <c r="FST150" s="1"/>
      <c r="FSU150" s="1"/>
      <c r="FSV150" s="1"/>
      <c r="FSW150" s="1"/>
      <c r="FSX150" s="1"/>
      <c r="FSY150" s="1"/>
      <c r="FSZ150" s="1"/>
      <c r="FTA150" s="1"/>
      <c r="FTB150" s="1"/>
      <c r="FTC150" s="1"/>
      <c r="FTD150" s="1"/>
      <c r="FTE150" s="1"/>
      <c r="FTF150" s="1"/>
      <c r="FTG150" s="1"/>
      <c r="FTH150" s="1"/>
      <c r="FTI150" s="1"/>
      <c r="FTJ150" s="1"/>
      <c r="FTK150" s="1"/>
      <c r="FTL150" s="1"/>
      <c r="FTM150" s="1"/>
      <c r="FTN150" s="1"/>
      <c r="FTO150" s="1"/>
      <c r="FTP150" s="1"/>
      <c r="FTQ150" s="1"/>
      <c r="FTR150" s="1"/>
      <c r="FTS150" s="1"/>
      <c r="FTT150" s="1"/>
      <c r="FTU150" s="1"/>
      <c r="FTV150" s="1"/>
      <c r="FTW150" s="1"/>
      <c r="FTX150" s="1"/>
      <c r="FTY150" s="1"/>
      <c r="FTZ150" s="1"/>
      <c r="FUA150" s="1"/>
      <c r="FUB150" s="1"/>
      <c r="FUC150" s="1"/>
      <c r="FUD150" s="1"/>
      <c r="FUE150" s="1"/>
      <c r="FUF150" s="1"/>
      <c r="FUG150" s="1"/>
      <c r="FUH150" s="1"/>
      <c r="FUI150" s="1"/>
      <c r="FUJ150" s="1"/>
      <c r="FUK150" s="1"/>
      <c r="FUL150" s="1"/>
      <c r="FUM150" s="1"/>
      <c r="FUN150" s="1"/>
      <c r="FUO150" s="1"/>
      <c r="FUP150" s="1"/>
      <c r="FUQ150" s="1"/>
      <c r="FUR150" s="1"/>
      <c r="FUS150" s="1"/>
      <c r="FUT150" s="1"/>
      <c r="FUU150" s="1"/>
      <c r="FUV150" s="1"/>
      <c r="FUW150" s="1"/>
      <c r="FUX150" s="1"/>
      <c r="FUY150" s="1"/>
      <c r="FUZ150" s="1"/>
      <c r="FVA150" s="1"/>
      <c r="FVB150" s="1"/>
      <c r="FVC150" s="1"/>
      <c r="FVD150" s="1"/>
      <c r="FVE150" s="1"/>
      <c r="FVF150" s="1"/>
      <c r="FVG150" s="1"/>
      <c r="FVH150" s="1"/>
      <c r="FVI150" s="1"/>
      <c r="FVJ150" s="1"/>
      <c r="FVK150" s="1"/>
      <c r="FVL150" s="1"/>
      <c r="FVM150" s="1"/>
      <c r="FVN150" s="1"/>
      <c r="FVO150" s="1"/>
      <c r="FVP150" s="1"/>
      <c r="FVQ150" s="1"/>
      <c r="FVR150" s="1"/>
      <c r="FVS150" s="1"/>
      <c r="FVT150" s="1"/>
      <c r="FVU150" s="1"/>
      <c r="FVV150" s="1"/>
      <c r="FVW150" s="1"/>
      <c r="FVX150" s="1"/>
      <c r="FVY150" s="1"/>
      <c r="FVZ150" s="1"/>
      <c r="FWA150" s="1"/>
      <c r="FWB150" s="1"/>
      <c r="FWC150" s="1"/>
      <c r="FWD150" s="1"/>
      <c r="FWE150" s="1"/>
      <c r="FWF150" s="1"/>
      <c r="FWG150" s="1"/>
      <c r="FWH150" s="1"/>
      <c r="FWI150" s="1"/>
      <c r="FWJ150" s="1"/>
      <c r="FWK150" s="1"/>
      <c r="FWL150" s="1"/>
      <c r="FWM150" s="1"/>
      <c r="FWN150" s="1"/>
      <c r="FWO150" s="1"/>
      <c r="FWP150" s="1"/>
      <c r="FWQ150" s="1"/>
      <c r="FWR150" s="1"/>
      <c r="FWS150" s="1"/>
      <c r="FWT150" s="1"/>
      <c r="FWU150" s="1"/>
      <c r="FWV150" s="1"/>
      <c r="FWW150" s="1"/>
      <c r="FWX150" s="1"/>
      <c r="FWY150" s="1"/>
      <c r="FWZ150" s="1"/>
      <c r="FXA150" s="1"/>
      <c r="FXB150" s="1"/>
      <c r="FXC150" s="1"/>
      <c r="FXD150" s="1"/>
      <c r="FXE150" s="1"/>
      <c r="FXF150" s="1"/>
      <c r="FXG150" s="1"/>
      <c r="FXH150" s="1"/>
      <c r="FXI150" s="1"/>
      <c r="FXJ150" s="1"/>
      <c r="FXK150" s="1"/>
      <c r="FXL150" s="1"/>
      <c r="FXM150" s="1"/>
      <c r="FXN150" s="1"/>
      <c r="FXO150" s="1"/>
      <c r="FXP150" s="1"/>
      <c r="FXQ150" s="1"/>
      <c r="FXR150" s="1"/>
      <c r="FXS150" s="1"/>
      <c r="FXT150" s="1"/>
      <c r="FXU150" s="1"/>
      <c r="FXV150" s="1"/>
      <c r="FXW150" s="1"/>
      <c r="FXX150" s="1"/>
      <c r="FXY150" s="1"/>
      <c r="FXZ150" s="1"/>
      <c r="FYA150" s="1"/>
      <c r="FYB150" s="1"/>
      <c r="FYC150" s="1"/>
      <c r="FYD150" s="1"/>
      <c r="FYE150" s="1"/>
      <c r="FYF150" s="1"/>
      <c r="FYG150" s="1"/>
      <c r="FYH150" s="1"/>
      <c r="FYI150" s="1"/>
      <c r="FYJ150" s="1"/>
      <c r="FYK150" s="1"/>
      <c r="FYL150" s="1"/>
      <c r="FYM150" s="1"/>
      <c r="FYN150" s="1"/>
      <c r="FYO150" s="1"/>
      <c r="FYP150" s="1"/>
      <c r="FYQ150" s="1"/>
      <c r="FYR150" s="1"/>
      <c r="FYS150" s="1"/>
      <c r="FYT150" s="1"/>
      <c r="FYU150" s="1"/>
      <c r="FYV150" s="1"/>
      <c r="FYW150" s="1"/>
      <c r="FYX150" s="1"/>
      <c r="FYY150" s="1"/>
      <c r="FYZ150" s="1"/>
      <c r="FZA150" s="1"/>
      <c r="FZB150" s="1"/>
      <c r="FZC150" s="1"/>
      <c r="FZD150" s="1"/>
      <c r="FZE150" s="1"/>
      <c r="FZF150" s="1"/>
      <c r="FZG150" s="1"/>
      <c r="FZH150" s="1"/>
      <c r="FZI150" s="1"/>
      <c r="FZJ150" s="1"/>
      <c r="FZK150" s="1"/>
      <c r="FZL150" s="1"/>
      <c r="FZM150" s="1"/>
      <c r="FZN150" s="1"/>
      <c r="FZO150" s="1"/>
      <c r="FZP150" s="1"/>
      <c r="FZQ150" s="1"/>
      <c r="FZR150" s="1"/>
      <c r="FZS150" s="1"/>
      <c r="FZT150" s="1"/>
      <c r="FZU150" s="1"/>
      <c r="FZV150" s="1"/>
      <c r="FZW150" s="1"/>
      <c r="FZX150" s="1"/>
      <c r="FZY150" s="1"/>
      <c r="FZZ150" s="1"/>
      <c r="GAA150" s="1"/>
      <c r="GAB150" s="1"/>
      <c r="GAC150" s="1"/>
      <c r="GAD150" s="1"/>
      <c r="GAE150" s="1"/>
      <c r="GAF150" s="1"/>
      <c r="GAG150" s="1"/>
      <c r="GAH150" s="1"/>
      <c r="GAI150" s="1"/>
      <c r="GAJ150" s="1"/>
      <c r="GAK150" s="1"/>
      <c r="GAL150" s="1"/>
      <c r="GAM150" s="1"/>
      <c r="GAN150" s="1"/>
      <c r="GAO150" s="1"/>
      <c r="GAP150" s="1"/>
      <c r="GAQ150" s="1"/>
      <c r="GAR150" s="1"/>
      <c r="GAS150" s="1"/>
      <c r="GAT150" s="1"/>
      <c r="GAU150" s="1"/>
      <c r="GAV150" s="1"/>
      <c r="GAW150" s="1"/>
      <c r="GAX150" s="1"/>
      <c r="GAY150" s="1"/>
      <c r="GAZ150" s="1"/>
      <c r="GBA150" s="1"/>
      <c r="GBB150" s="1"/>
      <c r="GBC150" s="1"/>
      <c r="GBD150" s="1"/>
      <c r="GBE150" s="1"/>
      <c r="GBF150" s="1"/>
      <c r="GBG150" s="1"/>
      <c r="GBH150" s="1"/>
      <c r="GBI150" s="1"/>
      <c r="GBJ150" s="1"/>
      <c r="GBK150" s="1"/>
      <c r="GBL150" s="1"/>
      <c r="GBM150" s="1"/>
      <c r="GBN150" s="1"/>
      <c r="GBO150" s="1"/>
      <c r="GBP150" s="1"/>
      <c r="GBQ150" s="1"/>
      <c r="GBR150" s="1"/>
      <c r="GBS150" s="1"/>
      <c r="GBT150" s="1"/>
      <c r="GBU150" s="1"/>
      <c r="GBV150" s="1"/>
      <c r="GBW150" s="1"/>
      <c r="GBX150" s="1"/>
      <c r="GBY150" s="1"/>
      <c r="GBZ150" s="1"/>
      <c r="GCA150" s="1"/>
      <c r="GCB150" s="1"/>
      <c r="GCC150" s="1"/>
      <c r="GCD150" s="1"/>
      <c r="GCE150" s="1"/>
      <c r="GCF150" s="1"/>
      <c r="GCG150" s="1"/>
      <c r="GCH150" s="1"/>
      <c r="GCI150" s="1"/>
      <c r="GCJ150" s="1"/>
      <c r="GCK150" s="1"/>
      <c r="GCL150" s="1"/>
      <c r="GCM150" s="1"/>
      <c r="GCN150" s="1"/>
      <c r="GCO150" s="1"/>
      <c r="GCP150" s="1"/>
      <c r="GCQ150" s="1"/>
      <c r="GCR150" s="1"/>
      <c r="GCS150" s="1"/>
      <c r="GCT150" s="1"/>
      <c r="GCU150" s="1"/>
      <c r="GCV150" s="1"/>
      <c r="GCW150" s="1"/>
      <c r="GCX150" s="1"/>
      <c r="GCY150" s="1"/>
      <c r="GCZ150" s="1"/>
      <c r="GDA150" s="1"/>
      <c r="GDB150" s="1"/>
      <c r="GDC150" s="1"/>
      <c r="GDD150" s="1"/>
      <c r="GDE150" s="1"/>
      <c r="GDF150" s="1"/>
      <c r="GDG150" s="1"/>
      <c r="GDH150" s="1"/>
      <c r="GDI150" s="1"/>
      <c r="GDJ150" s="1"/>
      <c r="GDK150" s="1"/>
      <c r="GDL150" s="1"/>
      <c r="GDM150" s="1"/>
      <c r="GDN150" s="1"/>
      <c r="GDO150" s="1"/>
      <c r="GDP150" s="1"/>
      <c r="GDQ150" s="1"/>
      <c r="GDR150" s="1"/>
      <c r="GDS150" s="1"/>
      <c r="GDT150" s="1"/>
      <c r="GDU150" s="1"/>
      <c r="GDV150" s="1"/>
      <c r="GDW150" s="1"/>
      <c r="GDX150" s="1"/>
      <c r="GDY150" s="1"/>
      <c r="GDZ150" s="1"/>
      <c r="GEA150" s="1"/>
      <c r="GEB150" s="1"/>
      <c r="GEC150" s="1"/>
      <c r="GED150" s="1"/>
      <c r="GEE150" s="1"/>
      <c r="GEF150" s="1"/>
      <c r="GEG150" s="1"/>
      <c r="GEH150" s="1"/>
      <c r="GEI150" s="1"/>
      <c r="GEJ150" s="1"/>
      <c r="GEK150" s="1"/>
      <c r="GEL150" s="1"/>
      <c r="GEM150" s="1"/>
      <c r="GEN150" s="1"/>
      <c r="GEO150" s="1"/>
      <c r="GEP150" s="1"/>
      <c r="GEQ150" s="1"/>
      <c r="GER150" s="1"/>
      <c r="GES150" s="1"/>
      <c r="GET150" s="1"/>
      <c r="GEU150" s="1"/>
      <c r="GEV150" s="1"/>
      <c r="GEW150" s="1"/>
      <c r="GEX150" s="1"/>
      <c r="GEY150" s="1"/>
      <c r="GEZ150" s="1"/>
      <c r="GFA150" s="1"/>
      <c r="GFB150" s="1"/>
      <c r="GFC150" s="1"/>
      <c r="GFD150" s="1"/>
      <c r="GFE150" s="1"/>
      <c r="GFF150" s="1"/>
      <c r="GFG150" s="1"/>
      <c r="GFH150" s="1"/>
      <c r="GFI150" s="1"/>
      <c r="GFJ150" s="1"/>
      <c r="GFK150" s="1"/>
      <c r="GFL150" s="1"/>
      <c r="GFM150" s="1"/>
      <c r="GFN150" s="1"/>
      <c r="GFO150" s="1"/>
      <c r="GFP150" s="1"/>
      <c r="GFQ150" s="1"/>
      <c r="GFR150" s="1"/>
      <c r="GFS150" s="1"/>
      <c r="GFT150" s="1"/>
      <c r="GFU150" s="1"/>
      <c r="GFV150" s="1"/>
      <c r="GFW150" s="1"/>
      <c r="GFX150" s="1"/>
      <c r="GFY150" s="1"/>
      <c r="GFZ150" s="1"/>
      <c r="GGA150" s="1"/>
      <c r="GGB150" s="1"/>
      <c r="GGC150" s="1"/>
      <c r="GGD150" s="1"/>
      <c r="GGE150" s="1"/>
      <c r="GGF150" s="1"/>
      <c r="GGG150" s="1"/>
      <c r="GGH150" s="1"/>
      <c r="GGI150" s="1"/>
      <c r="GGJ150" s="1"/>
      <c r="GGK150" s="1"/>
      <c r="GGL150" s="1"/>
      <c r="GGM150" s="1"/>
      <c r="GGN150" s="1"/>
      <c r="GGO150" s="1"/>
      <c r="GGP150" s="1"/>
      <c r="GGQ150" s="1"/>
      <c r="GGR150" s="1"/>
      <c r="GGS150" s="1"/>
      <c r="GGT150" s="1"/>
      <c r="GGU150" s="1"/>
      <c r="GGV150" s="1"/>
      <c r="GGW150" s="1"/>
      <c r="GGX150" s="1"/>
      <c r="GGY150" s="1"/>
      <c r="GGZ150" s="1"/>
      <c r="GHA150" s="1"/>
      <c r="GHB150" s="1"/>
      <c r="GHC150" s="1"/>
      <c r="GHD150" s="1"/>
      <c r="GHE150" s="1"/>
      <c r="GHF150" s="1"/>
      <c r="GHG150" s="1"/>
      <c r="GHH150" s="1"/>
      <c r="GHI150" s="1"/>
      <c r="GHJ150" s="1"/>
      <c r="GHK150" s="1"/>
      <c r="GHL150" s="1"/>
      <c r="GHM150" s="1"/>
      <c r="GHN150" s="1"/>
      <c r="GHO150" s="1"/>
      <c r="GHP150" s="1"/>
      <c r="GHQ150" s="1"/>
      <c r="GHR150" s="1"/>
      <c r="GHS150" s="1"/>
      <c r="GHT150" s="1"/>
      <c r="GHU150" s="1"/>
      <c r="GHV150" s="1"/>
      <c r="GHW150" s="1"/>
      <c r="GHX150" s="1"/>
      <c r="GHY150" s="1"/>
      <c r="GHZ150" s="1"/>
      <c r="GIA150" s="1"/>
      <c r="GIB150" s="1"/>
      <c r="GIC150" s="1"/>
      <c r="GID150" s="1"/>
      <c r="GIE150" s="1"/>
      <c r="GIF150" s="1"/>
      <c r="GIG150" s="1"/>
      <c r="GIH150" s="1"/>
      <c r="GII150" s="1"/>
      <c r="GIJ150" s="1"/>
      <c r="GIK150" s="1"/>
      <c r="GIL150" s="1"/>
      <c r="GIM150" s="1"/>
      <c r="GIN150" s="1"/>
      <c r="GIO150" s="1"/>
      <c r="GIP150" s="1"/>
      <c r="GIQ150" s="1"/>
      <c r="GIR150" s="1"/>
      <c r="GIS150" s="1"/>
      <c r="GIT150" s="1"/>
      <c r="GIU150" s="1"/>
      <c r="GIV150" s="1"/>
      <c r="GIW150" s="1"/>
      <c r="GIX150" s="1"/>
      <c r="GIY150" s="1"/>
      <c r="GIZ150" s="1"/>
      <c r="GJA150" s="1"/>
      <c r="GJB150" s="1"/>
      <c r="GJC150" s="1"/>
      <c r="GJD150" s="1"/>
      <c r="GJE150" s="1"/>
      <c r="GJF150" s="1"/>
      <c r="GJG150" s="1"/>
      <c r="GJH150" s="1"/>
      <c r="GJI150" s="1"/>
      <c r="GJJ150" s="1"/>
      <c r="GJK150" s="1"/>
      <c r="GJL150" s="1"/>
      <c r="GJM150" s="1"/>
      <c r="GJN150" s="1"/>
      <c r="GJO150" s="1"/>
      <c r="GJP150" s="1"/>
      <c r="GJQ150" s="1"/>
      <c r="GJR150" s="1"/>
      <c r="GJS150" s="1"/>
      <c r="GJT150" s="1"/>
      <c r="GJU150" s="1"/>
      <c r="GJV150" s="1"/>
      <c r="GJW150" s="1"/>
      <c r="GJX150" s="1"/>
      <c r="GJY150" s="1"/>
      <c r="GJZ150" s="1"/>
      <c r="GKA150" s="1"/>
      <c r="GKB150" s="1"/>
      <c r="GKC150" s="1"/>
      <c r="GKD150" s="1"/>
      <c r="GKE150" s="1"/>
      <c r="GKF150" s="1"/>
      <c r="GKG150" s="1"/>
      <c r="GKH150" s="1"/>
      <c r="GKI150" s="1"/>
      <c r="GKJ150" s="1"/>
      <c r="GKK150" s="1"/>
      <c r="GKL150" s="1"/>
      <c r="GKM150" s="1"/>
      <c r="GKN150" s="1"/>
      <c r="GKO150" s="1"/>
      <c r="GKP150" s="1"/>
      <c r="GKQ150" s="1"/>
      <c r="GKR150" s="1"/>
      <c r="GKS150" s="1"/>
      <c r="GKT150" s="1"/>
      <c r="GKU150" s="1"/>
      <c r="GKV150" s="1"/>
      <c r="GKW150" s="1"/>
      <c r="GKX150" s="1"/>
      <c r="GKY150" s="1"/>
      <c r="GKZ150" s="1"/>
      <c r="GLA150" s="1"/>
      <c r="GLB150" s="1"/>
      <c r="GLC150" s="1"/>
      <c r="GLD150" s="1"/>
      <c r="GLE150" s="1"/>
      <c r="GLF150" s="1"/>
      <c r="GLG150" s="1"/>
      <c r="GLH150" s="1"/>
      <c r="GLI150" s="1"/>
      <c r="GLJ150" s="1"/>
      <c r="GLK150" s="1"/>
      <c r="GLL150" s="1"/>
      <c r="GLM150" s="1"/>
      <c r="GLN150" s="1"/>
      <c r="GLO150" s="1"/>
      <c r="GLP150" s="1"/>
      <c r="GLQ150" s="1"/>
      <c r="GLR150" s="1"/>
      <c r="GLS150" s="1"/>
      <c r="GLT150" s="1"/>
      <c r="GLU150" s="1"/>
      <c r="GLV150" s="1"/>
      <c r="GLW150" s="1"/>
      <c r="GLX150" s="1"/>
      <c r="GLY150" s="1"/>
      <c r="GLZ150" s="1"/>
      <c r="GMA150" s="1"/>
      <c r="GMB150" s="1"/>
      <c r="GMC150" s="1"/>
      <c r="GMD150" s="1"/>
      <c r="GME150" s="1"/>
      <c r="GMF150" s="1"/>
      <c r="GMG150" s="1"/>
      <c r="GMH150" s="1"/>
      <c r="GMI150" s="1"/>
      <c r="GMJ150" s="1"/>
      <c r="GMK150" s="1"/>
      <c r="GML150" s="1"/>
      <c r="GMM150" s="1"/>
      <c r="GMN150" s="1"/>
      <c r="GMO150" s="1"/>
      <c r="GMP150" s="1"/>
      <c r="GMQ150" s="1"/>
      <c r="GMR150" s="1"/>
      <c r="GMS150" s="1"/>
      <c r="GMT150" s="1"/>
      <c r="GMU150" s="1"/>
      <c r="GMV150" s="1"/>
      <c r="GMW150" s="1"/>
      <c r="GMX150" s="1"/>
      <c r="GMY150" s="1"/>
      <c r="GMZ150" s="1"/>
      <c r="GNA150" s="1"/>
      <c r="GNB150" s="1"/>
      <c r="GNC150" s="1"/>
      <c r="GND150" s="1"/>
      <c r="GNE150" s="1"/>
      <c r="GNF150" s="1"/>
      <c r="GNG150" s="1"/>
      <c r="GNH150" s="1"/>
      <c r="GNI150" s="1"/>
      <c r="GNJ150" s="1"/>
      <c r="GNK150" s="1"/>
      <c r="GNL150" s="1"/>
      <c r="GNM150" s="1"/>
      <c r="GNN150" s="1"/>
      <c r="GNO150" s="1"/>
      <c r="GNP150" s="1"/>
      <c r="GNQ150" s="1"/>
      <c r="GNR150" s="1"/>
      <c r="GNS150" s="1"/>
      <c r="GNT150" s="1"/>
      <c r="GNU150" s="1"/>
      <c r="GNV150" s="1"/>
      <c r="GNW150" s="1"/>
      <c r="GNX150" s="1"/>
      <c r="GNY150" s="1"/>
      <c r="GNZ150" s="1"/>
      <c r="GOA150" s="1"/>
      <c r="GOB150" s="1"/>
      <c r="GOC150" s="1"/>
      <c r="GOD150" s="1"/>
      <c r="GOE150" s="1"/>
      <c r="GOF150" s="1"/>
      <c r="GOG150" s="1"/>
      <c r="GOH150" s="1"/>
      <c r="GOI150" s="1"/>
      <c r="GOJ150" s="1"/>
      <c r="GOK150" s="1"/>
      <c r="GOL150" s="1"/>
      <c r="GOM150" s="1"/>
      <c r="GON150" s="1"/>
      <c r="GOO150" s="1"/>
      <c r="GOP150" s="1"/>
      <c r="GOQ150" s="1"/>
      <c r="GOR150" s="1"/>
      <c r="GOS150" s="1"/>
      <c r="GOT150" s="1"/>
      <c r="GOU150" s="1"/>
      <c r="GOV150" s="1"/>
      <c r="GOW150" s="1"/>
      <c r="GOX150" s="1"/>
      <c r="GOY150" s="1"/>
      <c r="GOZ150" s="1"/>
      <c r="GPA150" s="1"/>
      <c r="GPB150" s="1"/>
      <c r="GPC150" s="1"/>
      <c r="GPD150" s="1"/>
      <c r="GPE150" s="1"/>
      <c r="GPF150" s="1"/>
      <c r="GPG150" s="1"/>
      <c r="GPH150" s="1"/>
      <c r="GPI150" s="1"/>
      <c r="GPJ150" s="1"/>
      <c r="GPK150" s="1"/>
      <c r="GPL150" s="1"/>
      <c r="GPM150" s="1"/>
      <c r="GPN150" s="1"/>
      <c r="GPO150" s="1"/>
      <c r="GPP150" s="1"/>
      <c r="GPQ150" s="1"/>
      <c r="GPR150" s="1"/>
      <c r="GPS150" s="1"/>
      <c r="GPT150" s="1"/>
      <c r="GPU150" s="1"/>
      <c r="GPV150" s="1"/>
      <c r="GPW150" s="1"/>
      <c r="GPX150" s="1"/>
      <c r="GPY150" s="1"/>
      <c r="GPZ150" s="1"/>
      <c r="GQA150" s="1"/>
      <c r="GQB150" s="1"/>
      <c r="GQC150" s="1"/>
      <c r="GQD150" s="1"/>
      <c r="GQE150" s="1"/>
      <c r="GQF150" s="1"/>
      <c r="GQG150" s="1"/>
      <c r="GQH150" s="1"/>
      <c r="GQI150" s="1"/>
      <c r="GQJ150" s="1"/>
      <c r="GQK150" s="1"/>
      <c r="GQL150" s="1"/>
      <c r="GQM150" s="1"/>
      <c r="GQN150" s="1"/>
      <c r="GQO150" s="1"/>
      <c r="GQP150" s="1"/>
      <c r="GQQ150" s="1"/>
      <c r="GQR150" s="1"/>
      <c r="GQS150" s="1"/>
      <c r="GQT150" s="1"/>
      <c r="GQU150" s="1"/>
      <c r="GQV150" s="1"/>
      <c r="GQW150" s="1"/>
      <c r="GQX150" s="1"/>
      <c r="GQY150" s="1"/>
      <c r="GQZ150" s="1"/>
      <c r="GRA150" s="1"/>
      <c r="GRB150" s="1"/>
      <c r="GRC150" s="1"/>
      <c r="GRD150" s="1"/>
      <c r="GRE150" s="1"/>
      <c r="GRF150" s="1"/>
      <c r="GRG150" s="1"/>
      <c r="GRH150" s="1"/>
      <c r="GRI150" s="1"/>
      <c r="GRJ150" s="1"/>
      <c r="GRK150" s="1"/>
      <c r="GRL150" s="1"/>
      <c r="GRM150" s="1"/>
      <c r="GRN150" s="1"/>
      <c r="GRO150" s="1"/>
      <c r="GRP150" s="1"/>
      <c r="GRQ150" s="1"/>
      <c r="GRR150" s="1"/>
      <c r="GRS150" s="1"/>
      <c r="GRT150" s="1"/>
      <c r="GRU150" s="1"/>
      <c r="GRV150" s="1"/>
      <c r="GRW150" s="1"/>
      <c r="GRX150" s="1"/>
      <c r="GRY150" s="1"/>
      <c r="GRZ150" s="1"/>
      <c r="GSA150" s="1"/>
      <c r="GSB150" s="1"/>
      <c r="GSC150" s="1"/>
      <c r="GSD150" s="1"/>
      <c r="GSE150" s="1"/>
      <c r="GSF150" s="1"/>
      <c r="GSG150" s="1"/>
      <c r="GSH150" s="1"/>
      <c r="GSI150" s="1"/>
      <c r="GSJ150" s="1"/>
      <c r="GSK150" s="1"/>
      <c r="GSL150" s="1"/>
      <c r="GSM150" s="1"/>
      <c r="GSN150" s="1"/>
      <c r="GSO150" s="1"/>
      <c r="GSP150" s="1"/>
      <c r="GSQ150" s="1"/>
      <c r="GSR150" s="1"/>
      <c r="GSS150" s="1"/>
      <c r="GST150" s="1"/>
      <c r="GSU150" s="1"/>
      <c r="GSV150" s="1"/>
      <c r="GSW150" s="1"/>
      <c r="GSX150" s="1"/>
      <c r="GSY150" s="1"/>
      <c r="GSZ150" s="1"/>
      <c r="GTA150" s="1"/>
      <c r="GTB150" s="1"/>
      <c r="GTC150" s="1"/>
      <c r="GTD150" s="1"/>
      <c r="GTE150" s="1"/>
      <c r="GTF150" s="1"/>
      <c r="GTG150" s="1"/>
      <c r="GTH150" s="1"/>
      <c r="GTI150" s="1"/>
      <c r="GTJ150" s="1"/>
      <c r="GTK150" s="1"/>
      <c r="GTL150" s="1"/>
      <c r="GTM150" s="1"/>
      <c r="GTN150" s="1"/>
      <c r="GTO150" s="1"/>
      <c r="GTP150" s="1"/>
      <c r="GTQ150" s="1"/>
      <c r="GTR150" s="1"/>
      <c r="GTS150" s="1"/>
      <c r="GTT150" s="1"/>
      <c r="GTU150" s="1"/>
      <c r="GTV150" s="1"/>
      <c r="GTW150" s="1"/>
      <c r="GTX150" s="1"/>
      <c r="GTY150" s="1"/>
      <c r="GTZ150" s="1"/>
      <c r="GUA150" s="1"/>
      <c r="GUB150" s="1"/>
      <c r="GUC150" s="1"/>
      <c r="GUD150" s="1"/>
      <c r="GUE150" s="1"/>
      <c r="GUF150" s="1"/>
      <c r="GUG150" s="1"/>
      <c r="GUH150" s="1"/>
      <c r="GUI150" s="1"/>
      <c r="GUJ150" s="1"/>
      <c r="GUK150" s="1"/>
      <c r="GUL150" s="1"/>
      <c r="GUM150" s="1"/>
      <c r="GUN150" s="1"/>
      <c r="GUO150" s="1"/>
      <c r="GUP150" s="1"/>
      <c r="GUQ150" s="1"/>
      <c r="GUR150" s="1"/>
      <c r="GUS150" s="1"/>
      <c r="GUT150" s="1"/>
      <c r="GUU150" s="1"/>
      <c r="GUV150" s="1"/>
      <c r="GUW150" s="1"/>
      <c r="GUX150" s="1"/>
      <c r="GUY150" s="1"/>
      <c r="GUZ150" s="1"/>
      <c r="GVA150" s="1"/>
      <c r="GVB150" s="1"/>
      <c r="GVC150" s="1"/>
      <c r="GVD150" s="1"/>
      <c r="GVE150" s="1"/>
      <c r="GVF150" s="1"/>
      <c r="GVG150" s="1"/>
      <c r="GVH150" s="1"/>
      <c r="GVI150" s="1"/>
      <c r="GVJ150" s="1"/>
      <c r="GVK150" s="1"/>
      <c r="GVL150" s="1"/>
      <c r="GVM150" s="1"/>
      <c r="GVN150" s="1"/>
      <c r="GVO150" s="1"/>
      <c r="GVP150" s="1"/>
      <c r="GVQ150" s="1"/>
      <c r="GVR150" s="1"/>
      <c r="GVS150" s="1"/>
      <c r="GVT150" s="1"/>
      <c r="GVU150" s="1"/>
      <c r="GVV150" s="1"/>
      <c r="GVW150" s="1"/>
      <c r="GVX150" s="1"/>
      <c r="GVY150" s="1"/>
      <c r="GVZ150" s="1"/>
      <c r="GWA150" s="1"/>
      <c r="GWB150" s="1"/>
      <c r="GWC150" s="1"/>
      <c r="GWD150" s="1"/>
      <c r="GWE150" s="1"/>
      <c r="GWF150" s="1"/>
      <c r="GWG150" s="1"/>
      <c r="GWH150" s="1"/>
      <c r="GWI150" s="1"/>
      <c r="GWJ150" s="1"/>
      <c r="GWK150" s="1"/>
      <c r="GWL150" s="1"/>
      <c r="GWM150" s="1"/>
      <c r="GWN150" s="1"/>
      <c r="GWO150" s="1"/>
      <c r="GWP150" s="1"/>
      <c r="GWQ150" s="1"/>
      <c r="GWR150" s="1"/>
      <c r="GWS150" s="1"/>
      <c r="GWT150" s="1"/>
      <c r="GWU150" s="1"/>
      <c r="GWV150" s="1"/>
      <c r="GWW150" s="1"/>
      <c r="GWX150" s="1"/>
      <c r="GWY150" s="1"/>
      <c r="GWZ150" s="1"/>
      <c r="GXA150" s="1"/>
      <c r="GXB150" s="1"/>
      <c r="GXC150" s="1"/>
      <c r="GXD150" s="1"/>
      <c r="GXE150" s="1"/>
      <c r="GXF150" s="1"/>
      <c r="GXG150" s="1"/>
      <c r="GXH150" s="1"/>
      <c r="GXI150" s="1"/>
      <c r="GXJ150" s="1"/>
      <c r="GXK150" s="1"/>
      <c r="GXL150" s="1"/>
      <c r="GXM150" s="1"/>
      <c r="GXN150" s="1"/>
      <c r="GXO150" s="1"/>
      <c r="GXP150" s="1"/>
      <c r="GXQ150" s="1"/>
      <c r="GXR150" s="1"/>
      <c r="GXS150" s="1"/>
      <c r="GXT150" s="1"/>
      <c r="GXU150" s="1"/>
      <c r="GXV150" s="1"/>
      <c r="GXW150" s="1"/>
      <c r="GXX150" s="1"/>
      <c r="GXY150" s="1"/>
      <c r="GXZ150" s="1"/>
      <c r="GYA150" s="1"/>
      <c r="GYB150" s="1"/>
      <c r="GYC150" s="1"/>
      <c r="GYD150" s="1"/>
      <c r="GYE150" s="1"/>
      <c r="GYF150" s="1"/>
      <c r="GYG150" s="1"/>
      <c r="GYH150" s="1"/>
      <c r="GYI150" s="1"/>
      <c r="GYJ150" s="1"/>
      <c r="GYK150" s="1"/>
      <c r="GYL150" s="1"/>
      <c r="GYM150" s="1"/>
      <c r="GYN150" s="1"/>
      <c r="GYO150" s="1"/>
      <c r="GYP150" s="1"/>
      <c r="GYQ150" s="1"/>
      <c r="GYR150" s="1"/>
      <c r="GYS150" s="1"/>
      <c r="GYT150" s="1"/>
      <c r="GYU150" s="1"/>
      <c r="GYV150" s="1"/>
      <c r="GYW150" s="1"/>
      <c r="GYX150" s="1"/>
      <c r="GYY150" s="1"/>
      <c r="GYZ150" s="1"/>
      <c r="GZA150" s="1"/>
      <c r="GZB150" s="1"/>
      <c r="GZC150" s="1"/>
      <c r="GZD150" s="1"/>
      <c r="GZE150" s="1"/>
      <c r="GZF150" s="1"/>
      <c r="GZG150" s="1"/>
      <c r="GZH150" s="1"/>
      <c r="GZI150" s="1"/>
      <c r="GZJ150" s="1"/>
      <c r="GZK150" s="1"/>
      <c r="GZL150" s="1"/>
      <c r="GZM150" s="1"/>
      <c r="GZN150" s="1"/>
      <c r="GZO150" s="1"/>
      <c r="GZP150" s="1"/>
      <c r="GZQ150" s="1"/>
      <c r="GZR150" s="1"/>
      <c r="GZS150" s="1"/>
      <c r="GZT150" s="1"/>
      <c r="GZU150" s="1"/>
      <c r="GZV150" s="1"/>
      <c r="GZW150" s="1"/>
      <c r="GZX150" s="1"/>
      <c r="GZY150" s="1"/>
      <c r="GZZ150" s="1"/>
      <c r="HAA150" s="1"/>
      <c r="HAB150" s="1"/>
      <c r="HAC150" s="1"/>
      <c r="HAD150" s="1"/>
      <c r="HAE150" s="1"/>
      <c r="HAF150" s="1"/>
      <c r="HAG150" s="1"/>
      <c r="HAH150" s="1"/>
      <c r="HAI150" s="1"/>
      <c r="HAJ150" s="1"/>
      <c r="HAK150" s="1"/>
      <c r="HAL150" s="1"/>
      <c r="HAM150" s="1"/>
      <c r="HAN150" s="1"/>
      <c r="HAO150" s="1"/>
      <c r="HAP150" s="1"/>
      <c r="HAQ150" s="1"/>
      <c r="HAR150" s="1"/>
      <c r="HAS150" s="1"/>
      <c r="HAT150" s="1"/>
      <c r="HAU150" s="1"/>
      <c r="HAV150" s="1"/>
      <c r="HAW150" s="1"/>
      <c r="HAX150" s="1"/>
      <c r="HAY150" s="1"/>
      <c r="HAZ150" s="1"/>
      <c r="HBA150" s="1"/>
      <c r="HBB150" s="1"/>
      <c r="HBC150" s="1"/>
      <c r="HBD150" s="1"/>
      <c r="HBE150" s="1"/>
      <c r="HBF150" s="1"/>
      <c r="HBG150" s="1"/>
      <c r="HBH150" s="1"/>
      <c r="HBI150" s="1"/>
      <c r="HBJ150" s="1"/>
      <c r="HBK150" s="1"/>
      <c r="HBL150" s="1"/>
      <c r="HBM150" s="1"/>
      <c r="HBN150" s="1"/>
      <c r="HBO150" s="1"/>
      <c r="HBP150" s="1"/>
      <c r="HBQ150" s="1"/>
      <c r="HBR150" s="1"/>
      <c r="HBS150" s="1"/>
      <c r="HBT150" s="1"/>
      <c r="HBU150" s="1"/>
      <c r="HBV150" s="1"/>
      <c r="HBW150" s="1"/>
      <c r="HBX150" s="1"/>
      <c r="HBY150" s="1"/>
      <c r="HBZ150" s="1"/>
      <c r="HCA150" s="1"/>
      <c r="HCB150" s="1"/>
      <c r="HCC150" s="1"/>
      <c r="HCD150" s="1"/>
      <c r="HCE150" s="1"/>
      <c r="HCF150" s="1"/>
      <c r="HCG150" s="1"/>
      <c r="HCH150" s="1"/>
      <c r="HCI150" s="1"/>
      <c r="HCJ150" s="1"/>
      <c r="HCK150" s="1"/>
      <c r="HCL150" s="1"/>
      <c r="HCM150" s="1"/>
      <c r="HCN150" s="1"/>
      <c r="HCO150" s="1"/>
      <c r="HCP150" s="1"/>
      <c r="HCQ150" s="1"/>
      <c r="HCR150" s="1"/>
      <c r="HCS150" s="1"/>
      <c r="HCT150" s="1"/>
      <c r="HCU150" s="1"/>
      <c r="HCV150" s="1"/>
      <c r="HCW150" s="1"/>
      <c r="HCX150" s="1"/>
      <c r="HCY150" s="1"/>
      <c r="HCZ150" s="1"/>
      <c r="HDA150" s="1"/>
      <c r="HDB150" s="1"/>
      <c r="HDC150" s="1"/>
      <c r="HDD150" s="1"/>
      <c r="HDE150" s="1"/>
      <c r="HDF150" s="1"/>
      <c r="HDG150" s="1"/>
      <c r="HDH150" s="1"/>
      <c r="HDI150" s="1"/>
      <c r="HDJ150" s="1"/>
      <c r="HDK150" s="1"/>
      <c r="HDL150" s="1"/>
      <c r="HDM150" s="1"/>
      <c r="HDN150" s="1"/>
      <c r="HDO150" s="1"/>
      <c r="HDP150" s="1"/>
      <c r="HDQ150" s="1"/>
      <c r="HDR150" s="1"/>
      <c r="HDS150" s="1"/>
      <c r="HDT150" s="1"/>
      <c r="HDU150" s="1"/>
      <c r="HDV150" s="1"/>
      <c r="HDW150" s="1"/>
      <c r="HDX150" s="1"/>
      <c r="HDY150" s="1"/>
      <c r="HDZ150" s="1"/>
      <c r="HEA150" s="1"/>
      <c r="HEB150" s="1"/>
      <c r="HEC150" s="1"/>
      <c r="HED150" s="1"/>
      <c r="HEE150" s="1"/>
      <c r="HEF150" s="1"/>
      <c r="HEG150" s="1"/>
      <c r="HEH150" s="1"/>
      <c r="HEI150" s="1"/>
      <c r="HEJ150" s="1"/>
      <c r="HEK150" s="1"/>
      <c r="HEL150" s="1"/>
      <c r="HEM150" s="1"/>
      <c r="HEN150" s="1"/>
      <c r="HEO150" s="1"/>
      <c r="HEP150" s="1"/>
      <c r="HEQ150" s="1"/>
      <c r="HER150" s="1"/>
      <c r="HES150" s="1"/>
      <c r="HET150" s="1"/>
      <c r="HEU150" s="1"/>
      <c r="HEV150" s="1"/>
      <c r="HEW150" s="1"/>
      <c r="HEX150" s="1"/>
      <c r="HEY150" s="1"/>
      <c r="HEZ150" s="1"/>
      <c r="HFA150" s="1"/>
      <c r="HFB150" s="1"/>
      <c r="HFC150" s="1"/>
      <c r="HFD150" s="1"/>
      <c r="HFE150" s="1"/>
      <c r="HFF150" s="1"/>
      <c r="HFG150" s="1"/>
      <c r="HFH150" s="1"/>
      <c r="HFI150" s="1"/>
      <c r="HFJ150" s="1"/>
      <c r="HFK150" s="1"/>
      <c r="HFL150" s="1"/>
      <c r="HFM150" s="1"/>
      <c r="HFN150" s="1"/>
      <c r="HFO150" s="1"/>
      <c r="HFP150" s="1"/>
      <c r="HFQ150" s="1"/>
      <c r="HFR150" s="1"/>
      <c r="HFS150" s="1"/>
      <c r="HFT150" s="1"/>
      <c r="HFU150" s="1"/>
      <c r="HFV150" s="1"/>
      <c r="HFW150" s="1"/>
      <c r="HFX150" s="1"/>
      <c r="HFY150" s="1"/>
      <c r="HFZ150" s="1"/>
      <c r="HGA150" s="1"/>
      <c r="HGB150" s="1"/>
      <c r="HGC150" s="1"/>
      <c r="HGD150" s="1"/>
      <c r="HGE150" s="1"/>
      <c r="HGF150" s="1"/>
      <c r="HGG150" s="1"/>
      <c r="HGH150" s="1"/>
      <c r="HGI150" s="1"/>
      <c r="HGJ150" s="1"/>
      <c r="HGK150" s="1"/>
      <c r="HGL150" s="1"/>
      <c r="HGM150" s="1"/>
      <c r="HGN150" s="1"/>
      <c r="HGO150" s="1"/>
      <c r="HGP150" s="1"/>
      <c r="HGQ150" s="1"/>
      <c r="HGR150" s="1"/>
      <c r="HGS150" s="1"/>
      <c r="HGT150" s="1"/>
      <c r="HGU150" s="1"/>
      <c r="HGV150" s="1"/>
      <c r="HGW150" s="1"/>
      <c r="HGX150" s="1"/>
      <c r="HGY150" s="1"/>
      <c r="HGZ150" s="1"/>
      <c r="HHA150" s="1"/>
      <c r="HHB150" s="1"/>
      <c r="HHC150" s="1"/>
      <c r="HHD150" s="1"/>
      <c r="HHE150" s="1"/>
      <c r="HHF150" s="1"/>
      <c r="HHG150" s="1"/>
      <c r="HHH150" s="1"/>
      <c r="HHI150" s="1"/>
      <c r="HHJ150" s="1"/>
      <c r="HHK150" s="1"/>
      <c r="HHL150" s="1"/>
      <c r="HHM150" s="1"/>
      <c r="HHN150" s="1"/>
      <c r="HHO150" s="1"/>
      <c r="HHP150" s="1"/>
      <c r="HHQ150" s="1"/>
      <c r="HHR150" s="1"/>
      <c r="HHS150" s="1"/>
      <c r="HHT150" s="1"/>
      <c r="HHU150" s="1"/>
      <c r="HHV150" s="1"/>
      <c r="HHW150" s="1"/>
      <c r="HHX150" s="1"/>
      <c r="HHY150" s="1"/>
      <c r="HHZ150" s="1"/>
      <c r="HIA150" s="1"/>
      <c r="HIB150" s="1"/>
      <c r="HIC150" s="1"/>
      <c r="HID150" s="1"/>
      <c r="HIE150" s="1"/>
      <c r="HIF150" s="1"/>
      <c r="HIG150" s="1"/>
      <c r="HIH150" s="1"/>
      <c r="HII150" s="1"/>
      <c r="HIJ150" s="1"/>
      <c r="HIK150" s="1"/>
      <c r="HIL150" s="1"/>
      <c r="HIM150" s="1"/>
      <c r="HIN150" s="1"/>
      <c r="HIO150" s="1"/>
      <c r="HIP150" s="1"/>
      <c r="HIQ150" s="1"/>
      <c r="HIR150" s="1"/>
      <c r="HIS150" s="1"/>
      <c r="HIT150" s="1"/>
      <c r="HIU150" s="1"/>
      <c r="HIV150" s="1"/>
      <c r="HIW150" s="1"/>
      <c r="HIX150" s="1"/>
      <c r="HIY150" s="1"/>
      <c r="HIZ150" s="1"/>
      <c r="HJA150" s="1"/>
      <c r="HJB150" s="1"/>
      <c r="HJC150" s="1"/>
      <c r="HJD150" s="1"/>
      <c r="HJE150" s="1"/>
      <c r="HJF150" s="1"/>
      <c r="HJG150" s="1"/>
      <c r="HJH150" s="1"/>
      <c r="HJI150" s="1"/>
      <c r="HJJ150" s="1"/>
      <c r="HJK150" s="1"/>
      <c r="HJL150" s="1"/>
      <c r="HJM150" s="1"/>
      <c r="HJN150" s="1"/>
      <c r="HJO150" s="1"/>
      <c r="HJP150" s="1"/>
      <c r="HJQ150" s="1"/>
      <c r="HJR150" s="1"/>
      <c r="HJS150" s="1"/>
      <c r="HJT150" s="1"/>
      <c r="HJU150" s="1"/>
      <c r="HJV150" s="1"/>
      <c r="HJW150" s="1"/>
      <c r="HJX150" s="1"/>
      <c r="HJY150" s="1"/>
      <c r="HJZ150" s="1"/>
      <c r="HKA150" s="1"/>
      <c r="HKB150" s="1"/>
      <c r="HKC150" s="1"/>
      <c r="HKD150" s="1"/>
      <c r="HKE150" s="1"/>
      <c r="HKF150" s="1"/>
      <c r="HKG150" s="1"/>
      <c r="HKH150" s="1"/>
      <c r="HKI150" s="1"/>
      <c r="HKJ150" s="1"/>
      <c r="HKK150" s="1"/>
      <c r="HKL150" s="1"/>
      <c r="HKM150" s="1"/>
      <c r="HKN150" s="1"/>
      <c r="HKO150" s="1"/>
      <c r="HKP150" s="1"/>
      <c r="HKQ150" s="1"/>
      <c r="HKR150" s="1"/>
      <c r="HKS150" s="1"/>
      <c r="HKT150" s="1"/>
      <c r="HKU150" s="1"/>
      <c r="HKV150" s="1"/>
      <c r="HKW150" s="1"/>
      <c r="HKX150" s="1"/>
      <c r="HKY150" s="1"/>
      <c r="HKZ150" s="1"/>
      <c r="HLA150" s="1"/>
      <c r="HLB150" s="1"/>
      <c r="HLC150" s="1"/>
      <c r="HLD150" s="1"/>
      <c r="HLE150" s="1"/>
      <c r="HLF150" s="1"/>
      <c r="HLG150" s="1"/>
      <c r="HLH150" s="1"/>
      <c r="HLI150" s="1"/>
      <c r="HLJ150" s="1"/>
      <c r="HLK150" s="1"/>
      <c r="HLL150" s="1"/>
      <c r="HLM150" s="1"/>
      <c r="HLN150" s="1"/>
      <c r="HLO150" s="1"/>
      <c r="HLP150" s="1"/>
      <c r="HLQ150" s="1"/>
      <c r="HLR150" s="1"/>
      <c r="HLS150" s="1"/>
      <c r="HLT150" s="1"/>
      <c r="HLU150" s="1"/>
      <c r="HLV150" s="1"/>
      <c r="HLW150" s="1"/>
      <c r="HLX150" s="1"/>
      <c r="HLY150" s="1"/>
      <c r="HLZ150" s="1"/>
      <c r="HMA150" s="1"/>
      <c r="HMB150" s="1"/>
      <c r="HMC150" s="1"/>
      <c r="HMD150" s="1"/>
      <c r="HME150" s="1"/>
      <c r="HMF150" s="1"/>
      <c r="HMG150" s="1"/>
      <c r="HMH150" s="1"/>
      <c r="HMI150" s="1"/>
      <c r="HMJ150" s="1"/>
      <c r="HMK150" s="1"/>
      <c r="HML150" s="1"/>
      <c r="HMM150" s="1"/>
      <c r="HMN150" s="1"/>
      <c r="HMO150" s="1"/>
      <c r="HMP150" s="1"/>
      <c r="HMQ150" s="1"/>
      <c r="HMR150" s="1"/>
      <c r="HMS150" s="1"/>
      <c r="HMT150" s="1"/>
      <c r="HMU150" s="1"/>
      <c r="HMV150" s="1"/>
      <c r="HMW150" s="1"/>
      <c r="HMX150" s="1"/>
      <c r="HMY150" s="1"/>
      <c r="HMZ150" s="1"/>
      <c r="HNA150" s="1"/>
      <c r="HNB150" s="1"/>
      <c r="HNC150" s="1"/>
      <c r="HND150" s="1"/>
      <c r="HNE150" s="1"/>
      <c r="HNF150" s="1"/>
      <c r="HNG150" s="1"/>
      <c r="HNH150" s="1"/>
      <c r="HNI150" s="1"/>
      <c r="HNJ150" s="1"/>
      <c r="HNK150" s="1"/>
      <c r="HNL150" s="1"/>
      <c r="HNM150" s="1"/>
      <c r="HNN150" s="1"/>
      <c r="HNO150" s="1"/>
      <c r="HNP150" s="1"/>
      <c r="HNQ150" s="1"/>
      <c r="HNR150" s="1"/>
      <c r="HNS150" s="1"/>
      <c r="HNT150" s="1"/>
      <c r="HNU150" s="1"/>
      <c r="HNV150" s="1"/>
      <c r="HNW150" s="1"/>
      <c r="HNX150" s="1"/>
      <c r="HNY150" s="1"/>
      <c r="HNZ150" s="1"/>
      <c r="HOA150" s="1"/>
      <c r="HOB150" s="1"/>
      <c r="HOC150" s="1"/>
      <c r="HOD150" s="1"/>
      <c r="HOE150" s="1"/>
      <c r="HOF150" s="1"/>
      <c r="HOG150" s="1"/>
      <c r="HOH150" s="1"/>
      <c r="HOI150" s="1"/>
      <c r="HOJ150" s="1"/>
      <c r="HOK150" s="1"/>
      <c r="HOL150" s="1"/>
      <c r="HOM150" s="1"/>
      <c r="HON150" s="1"/>
      <c r="HOO150" s="1"/>
      <c r="HOP150" s="1"/>
      <c r="HOQ150" s="1"/>
      <c r="HOR150" s="1"/>
      <c r="HOS150" s="1"/>
      <c r="HOT150" s="1"/>
      <c r="HOU150" s="1"/>
      <c r="HOV150" s="1"/>
      <c r="HOW150" s="1"/>
      <c r="HOX150" s="1"/>
      <c r="HOY150" s="1"/>
      <c r="HOZ150" s="1"/>
      <c r="HPA150" s="1"/>
      <c r="HPB150" s="1"/>
      <c r="HPC150" s="1"/>
      <c r="HPD150" s="1"/>
      <c r="HPE150" s="1"/>
      <c r="HPF150" s="1"/>
      <c r="HPG150" s="1"/>
      <c r="HPH150" s="1"/>
      <c r="HPI150" s="1"/>
      <c r="HPJ150" s="1"/>
      <c r="HPK150" s="1"/>
      <c r="HPL150" s="1"/>
      <c r="HPM150" s="1"/>
      <c r="HPN150" s="1"/>
      <c r="HPO150" s="1"/>
      <c r="HPP150" s="1"/>
      <c r="HPQ150" s="1"/>
      <c r="HPR150" s="1"/>
      <c r="HPS150" s="1"/>
      <c r="HPT150" s="1"/>
      <c r="HPU150" s="1"/>
      <c r="HPV150" s="1"/>
      <c r="HPW150" s="1"/>
      <c r="HPX150" s="1"/>
      <c r="HPY150" s="1"/>
      <c r="HPZ150" s="1"/>
      <c r="HQA150" s="1"/>
      <c r="HQB150" s="1"/>
      <c r="HQC150" s="1"/>
      <c r="HQD150" s="1"/>
      <c r="HQE150" s="1"/>
      <c r="HQF150" s="1"/>
      <c r="HQG150" s="1"/>
      <c r="HQH150" s="1"/>
      <c r="HQI150" s="1"/>
      <c r="HQJ150" s="1"/>
      <c r="HQK150" s="1"/>
      <c r="HQL150" s="1"/>
      <c r="HQM150" s="1"/>
      <c r="HQN150" s="1"/>
      <c r="HQO150" s="1"/>
      <c r="HQP150" s="1"/>
      <c r="HQQ150" s="1"/>
      <c r="HQR150" s="1"/>
      <c r="HQS150" s="1"/>
      <c r="HQT150" s="1"/>
      <c r="HQU150" s="1"/>
      <c r="HQV150" s="1"/>
      <c r="HQW150" s="1"/>
      <c r="HQX150" s="1"/>
      <c r="HQY150" s="1"/>
      <c r="HQZ150" s="1"/>
      <c r="HRA150" s="1"/>
      <c r="HRB150" s="1"/>
      <c r="HRC150" s="1"/>
      <c r="HRD150" s="1"/>
      <c r="HRE150" s="1"/>
      <c r="HRF150" s="1"/>
      <c r="HRG150" s="1"/>
      <c r="HRH150" s="1"/>
      <c r="HRI150" s="1"/>
      <c r="HRJ150" s="1"/>
      <c r="HRK150" s="1"/>
      <c r="HRL150" s="1"/>
      <c r="HRM150" s="1"/>
      <c r="HRN150" s="1"/>
      <c r="HRO150" s="1"/>
      <c r="HRP150" s="1"/>
      <c r="HRQ150" s="1"/>
      <c r="HRR150" s="1"/>
      <c r="HRS150" s="1"/>
      <c r="HRT150" s="1"/>
      <c r="HRU150" s="1"/>
      <c r="HRV150" s="1"/>
      <c r="HRW150" s="1"/>
      <c r="HRX150" s="1"/>
      <c r="HRY150" s="1"/>
      <c r="HRZ150" s="1"/>
      <c r="HSA150" s="1"/>
      <c r="HSB150" s="1"/>
      <c r="HSC150" s="1"/>
      <c r="HSD150" s="1"/>
      <c r="HSE150" s="1"/>
      <c r="HSF150" s="1"/>
      <c r="HSG150" s="1"/>
      <c r="HSH150" s="1"/>
      <c r="HSI150" s="1"/>
      <c r="HSJ150" s="1"/>
      <c r="HSK150" s="1"/>
      <c r="HSL150" s="1"/>
      <c r="HSM150" s="1"/>
      <c r="HSN150" s="1"/>
      <c r="HSO150" s="1"/>
      <c r="HSP150" s="1"/>
      <c r="HSQ150" s="1"/>
      <c r="HSR150" s="1"/>
      <c r="HSS150" s="1"/>
      <c r="HST150" s="1"/>
      <c r="HSU150" s="1"/>
      <c r="HSV150" s="1"/>
      <c r="HSW150" s="1"/>
      <c r="HSX150" s="1"/>
      <c r="HSY150" s="1"/>
      <c r="HSZ150" s="1"/>
      <c r="HTA150" s="1"/>
      <c r="HTB150" s="1"/>
      <c r="HTC150" s="1"/>
      <c r="HTD150" s="1"/>
      <c r="HTE150" s="1"/>
      <c r="HTF150" s="1"/>
      <c r="HTG150" s="1"/>
      <c r="HTH150" s="1"/>
      <c r="HTI150" s="1"/>
      <c r="HTJ150" s="1"/>
      <c r="HTK150" s="1"/>
      <c r="HTL150" s="1"/>
      <c r="HTM150" s="1"/>
      <c r="HTN150" s="1"/>
      <c r="HTO150" s="1"/>
      <c r="HTP150" s="1"/>
      <c r="HTQ150" s="1"/>
      <c r="HTR150" s="1"/>
      <c r="HTS150" s="1"/>
      <c r="HTT150" s="1"/>
      <c r="HTU150" s="1"/>
      <c r="HTV150" s="1"/>
      <c r="HTW150" s="1"/>
      <c r="HTX150" s="1"/>
      <c r="HTY150" s="1"/>
      <c r="HTZ150" s="1"/>
      <c r="HUA150" s="1"/>
      <c r="HUB150" s="1"/>
      <c r="HUC150" s="1"/>
      <c r="HUD150" s="1"/>
      <c r="HUE150" s="1"/>
      <c r="HUF150" s="1"/>
      <c r="HUG150" s="1"/>
      <c r="HUH150" s="1"/>
      <c r="HUI150" s="1"/>
      <c r="HUJ150" s="1"/>
      <c r="HUK150" s="1"/>
      <c r="HUL150" s="1"/>
      <c r="HUM150" s="1"/>
      <c r="HUN150" s="1"/>
      <c r="HUO150" s="1"/>
      <c r="HUP150" s="1"/>
      <c r="HUQ150" s="1"/>
      <c r="HUR150" s="1"/>
      <c r="HUS150" s="1"/>
      <c r="HUT150" s="1"/>
      <c r="HUU150" s="1"/>
      <c r="HUV150" s="1"/>
      <c r="HUW150" s="1"/>
      <c r="HUX150" s="1"/>
      <c r="HUY150" s="1"/>
      <c r="HUZ150" s="1"/>
      <c r="HVA150" s="1"/>
      <c r="HVB150" s="1"/>
      <c r="HVC150" s="1"/>
      <c r="HVD150" s="1"/>
      <c r="HVE150" s="1"/>
      <c r="HVF150" s="1"/>
      <c r="HVG150" s="1"/>
      <c r="HVH150" s="1"/>
      <c r="HVI150" s="1"/>
      <c r="HVJ150" s="1"/>
      <c r="HVK150" s="1"/>
      <c r="HVL150" s="1"/>
      <c r="HVM150" s="1"/>
      <c r="HVN150" s="1"/>
      <c r="HVO150" s="1"/>
      <c r="HVP150" s="1"/>
      <c r="HVQ150" s="1"/>
      <c r="HVR150" s="1"/>
      <c r="HVS150" s="1"/>
      <c r="HVT150" s="1"/>
      <c r="HVU150" s="1"/>
      <c r="HVV150" s="1"/>
      <c r="HVW150" s="1"/>
      <c r="HVX150" s="1"/>
      <c r="HVY150" s="1"/>
      <c r="HVZ150" s="1"/>
      <c r="HWA150" s="1"/>
      <c r="HWB150" s="1"/>
      <c r="HWC150" s="1"/>
      <c r="HWD150" s="1"/>
      <c r="HWE150" s="1"/>
      <c r="HWF150" s="1"/>
      <c r="HWG150" s="1"/>
      <c r="HWH150" s="1"/>
      <c r="HWI150" s="1"/>
      <c r="HWJ150" s="1"/>
      <c r="HWK150" s="1"/>
      <c r="HWL150" s="1"/>
      <c r="HWM150" s="1"/>
      <c r="HWN150" s="1"/>
      <c r="HWO150" s="1"/>
      <c r="HWP150" s="1"/>
      <c r="HWQ150" s="1"/>
      <c r="HWR150" s="1"/>
      <c r="HWS150" s="1"/>
      <c r="HWT150" s="1"/>
      <c r="HWU150" s="1"/>
      <c r="HWV150" s="1"/>
      <c r="HWW150" s="1"/>
      <c r="HWX150" s="1"/>
      <c r="HWY150" s="1"/>
      <c r="HWZ150" s="1"/>
      <c r="HXA150" s="1"/>
      <c r="HXB150" s="1"/>
      <c r="HXC150" s="1"/>
      <c r="HXD150" s="1"/>
      <c r="HXE150" s="1"/>
      <c r="HXF150" s="1"/>
      <c r="HXG150" s="1"/>
      <c r="HXH150" s="1"/>
      <c r="HXI150" s="1"/>
      <c r="HXJ150" s="1"/>
      <c r="HXK150" s="1"/>
      <c r="HXL150" s="1"/>
      <c r="HXM150" s="1"/>
      <c r="HXN150" s="1"/>
      <c r="HXO150" s="1"/>
      <c r="HXP150" s="1"/>
      <c r="HXQ150" s="1"/>
      <c r="HXR150" s="1"/>
      <c r="HXS150" s="1"/>
      <c r="HXT150" s="1"/>
      <c r="HXU150" s="1"/>
      <c r="HXV150" s="1"/>
      <c r="HXW150" s="1"/>
      <c r="HXX150" s="1"/>
      <c r="HXY150" s="1"/>
      <c r="HXZ150" s="1"/>
      <c r="HYA150" s="1"/>
      <c r="HYB150" s="1"/>
      <c r="HYC150" s="1"/>
      <c r="HYD150" s="1"/>
      <c r="HYE150" s="1"/>
      <c r="HYF150" s="1"/>
      <c r="HYG150" s="1"/>
      <c r="HYH150" s="1"/>
      <c r="HYI150" s="1"/>
      <c r="HYJ150" s="1"/>
      <c r="HYK150" s="1"/>
      <c r="HYL150" s="1"/>
      <c r="HYM150" s="1"/>
      <c r="HYN150" s="1"/>
      <c r="HYO150" s="1"/>
      <c r="HYP150" s="1"/>
      <c r="HYQ150" s="1"/>
      <c r="HYR150" s="1"/>
      <c r="HYS150" s="1"/>
      <c r="HYT150" s="1"/>
      <c r="HYU150" s="1"/>
      <c r="HYV150" s="1"/>
      <c r="HYW150" s="1"/>
      <c r="HYX150" s="1"/>
      <c r="HYY150" s="1"/>
      <c r="HYZ150" s="1"/>
      <c r="HZA150" s="1"/>
      <c r="HZB150" s="1"/>
      <c r="HZC150" s="1"/>
      <c r="HZD150" s="1"/>
      <c r="HZE150" s="1"/>
      <c r="HZF150" s="1"/>
      <c r="HZG150" s="1"/>
      <c r="HZH150" s="1"/>
      <c r="HZI150" s="1"/>
      <c r="HZJ150" s="1"/>
      <c r="HZK150" s="1"/>
      <c r="HZL150" s="1"/>
      <c r="HZM150" s="1"/>
      <c r="HZN150" s="1"/>
      <c r="HZO150" s="1"/>
      <c r="HZP150" s="1"/>
      <c r="HZQ150" s="1"/>
      <c r="HZR150" s="1"/>
      <c r="HZS150" s="1"/>
      <c r="HZT150" s="1"/>
      <c r="HZU150" s="1"/>
      <c r="HZV150" s="1"/>
      <c r="HZW150" s="1"/>
      <c r="HZX150" s="1"/>
      <c r="HZY150" s="1"/>
      <c r="HZZ150" s="1"/>
      <c r="IAA150" s="1"/>
      <c r="IAB150" s="1"/>
      <c r="IAC150" s="1"/>
      <c r="IAD150" s="1"/>
      <c r="IAE150" s="1"/>
      <c r="IAF150" s="1"/>
      <c r="IAG150" s="1"/>
      <c r="IAH150" s="1"/>
      <c r="IAI150" s="1"/>
      <c r="IAJ150" s="1"/>
      <c r="IAK150" s="1"/>
      <c r="IAL150" s="1"/>
      <c r="IAM150" s="1"/>
      <c r="IAN150" s="1"/>
      <c r="IAO150" s="1"/>
      <c r="IAP150" s="1"/>
      <c r="IAQ150" s="1"/>
      <c r="IAR150" s="1"/>
      <c r="IAS150" s="1"/>
      <c r="IAT150" s="1"/>
      <c r="IAU150" s="1"/>
      <c r="IAV150" s="1"/>
      <c r="IAW150" s="1"/>
      <c r="IAX150" s="1"/>
      <c r="IAY150" s="1"/>
      <c r="IAZ150" s="1"/>
      <c r="IBA150" s="1"/>
      <c r="IBB150" s="1"/>
      <c r="IBC150" s="1"/>
      <c r="IBD150" s="1"/>
      <c r="IBE150" s="1"/>
      <c r="IBF150" s="1"/>
      <c r="IBG150" s="1"/>
      <c r="IBH150" s="1"/>
      <c r="IBI150" s="1"/>
      <c r="IBJ150" s="1"/>
      <c r="IBK150" s="1"/>
      <c r="IBL150" s="1"/>
      <c r="IBM150" s="1"/>
      <c r="IBN150" s="1"/>
      <c r="IBO150" s="1"/>
      <c r="IBP150" s="1"/>
      <c r="IBQ150" s="1"/>
      <c r="IBR150" s="1"/>
      <c r="IBS150" s="1"/>
      <c r="IBT150" s="1"/>
      <c r="IBU150" s="1"/>
      <c r="IBV150" s="1"/>
      <c r="IBW150" s="1"/>
      <c r="IBX150" s="1"/>
      <c r="IBY150" s="1"/>
      <c r="IBZ150" s="1"/>
      <c r="ICA150" s="1"/>
      <c r="ICB150" s="1"/>
      <c r="ICC150" s="1"/>
      <c r="ICD150" s="1"/>
      <c r="ICE150" s="1"/>
      <c r="ICF150" s="1"/>
      <c r="ICG150" s="1"/>
      <c r="ICH150" s="1"/>
      <c r="ICI150" s="1"/>
      <c r="ICJ150" s="1"/>
      <c r="ICK150" s="1"/>
      <c r="ICL150" s="1"/>
      <c r="ICM150" s="1"/>
      <c r="ICN150" s="1"/>
      <c r="ICO150" s="1"/>
      <c r="ICP150" s="1"/>
      <c r="ICQ150" s="1"/>
      <c r="ICR150" s="1"/>
      <c r="ICS150" s="1"/>
      <c r="ICT150" s="1"/>
      <c r="ICU150" s="1"/>
      <c r="ICV150" s="1"/>
      <c r="ICW150" s="1"/>
      <c r="ICX150" s="1"/>
      <c r="ICY150" s="1"/>
      <c r="ICZ150" s="1"/>
      <c r="IDA150" s="1"/>
      <c r="IDB150" s="1"/>
      <c r="IDC150" s="1"/>
      <c r="IDD150" s="1"/>
      <c r="IDE150" s="1"/>
      <c r="IDF150" s="1"/>
      <c r="IDG150" s="1"/>
      <c r="IDH150" s="1"/>
      <c r="IDI150" s="1"/>
      <c r="IDJ150" s="1"/>
      <c r="IDK150" s="1"/>
      <c r="IDL150" s="1"/>
      <c r="IDM150" s="1"/>
      <c r="IDN150" s="1"/>
      <c r="IDO150" s="1"/>
      <c r="IDP150" s="1"/>
      <c r="IDQ150" s="1"/>
      <c r="IDR150" s="1"/>
      <c r="IDS150" s="1"/>
      <c r="IDT150" s="1"/>
      <c r="IDU150" s="1"/>
      <c r="IDV150" s="1"/>
      <c r="IDW150" s="1"/>
      <c r="IDX150" s="1"/>
      <c r="IDY150" s="1"/>
      <c r="IDZ150" s="1"/>
      <c r="IEA150" s="1"/>
      <c r="IEB150" s="1"/>
      <c r="IEC150" s="1"/>
      <c r="IED150" s="1"/>
      <c r="IEE150" s="1"/>
      <c r="IEF150" s="1"/>
      <c r="IEG150" s="1"/>
      <c r="IEH150" s="1"/>
      <c r="IEI150" s="1"/>
      <c r="IEJ150" s="1"/>
      <c r="IEK150" s="1"/>
      <c r="IEL150" s="1"/>
      <c r="IEM150" s="1"/>
      <c r="IEN150" s="1"/>
      <c r="IEO150" s="1"/>
      <c r="IEP150" s="1"/>
      <c r="IEQ150" s="1"/>
      <c r="IER150" s="1"/>
      <c r="IES150" s="1"/>
      <c r="IET150" s="1"/>
      <c r="IEU150" s="1"/>
      <c r="IEV150" s="1"/>
      <c r="IEW150" s="1"/>
      <c r="IEX150" s="1"/>
      <c r="IEY150" s="1"/>
      <c r="IEZ150" s="1"/>
      <c r="IFA150" s="1"/>
      <c r="IFB150" s="1"/>
      <c r="IFC150" s="1"/>
      <c r="IFD150" s="1"/>
      <c r="IFE150" s="1"/>
      <c r="IFF150" s="1"/>
      <c r="IFG150" s="1"/>
      <c r="IFH150" s="1"/>
      <c r="IFI150" s="1"/>
      <c r="IFJ150" s="1"/>
      <c r="IFK150" s="1"/>
      <c r="IFL150" s="1"/>
      <c r="IFM150" s="1"/>
      <c r="IFN150" s="1"/>
      <c r="IFO150" s="1"/>
      <c r="IFP150" s="1"/>
      <c r="IFQ150" s="1"/>
      <c r="IFR150" s="1"/>
      <c r="IFS150" s="1"/>
      <c r="IFT150" s="1"/>
      <c r="IFU150" s="1"/>
      <c r="IFV150" s="1"/>
      <c r="IFW150" s="1"/>
      <c r="IFX150" s="1"/>
      <c r="IFY150" s="1"/>
      <c r="IFZ150" s="1"/>
      <c r="IGA150" s="1"/>
      <c r="IGB150" s="1"/>
      <c r="IGC150" s="1"/>
      <c r="IGD150" s="1"/>
      <c r="IGE150" s="1"/>
      <c r="IGF150" s="1"/>
      <c r="IGG150" s="1"/>
      <c r="IGH150" s="1"/>
      <c r="IGI150" s="1"/>
      <c r="IGJ150" s="1"/>
      <c r="IGK150" s="1"/>
      <c r="IGL150" s="1"/>
      <c r="IGM150" s="1"/>
      <c r="IGN150" s="1"/>
      <c r="IGO150" s="1"/>
      <c r="IGP150" s="1"/>
      <c r="IGQ150" s="1"/>
      <c r="IGR150" s="1"/>
      <c r="IGS150" s="1"/>
      <c r="IGT150" s="1"/>
      <c r="IGU150" s="1"/>
      <c r="IGV150" s="1"/>
      <c r="IGW150" s="1"/>
      <c r="IGX150" s="1"/>
      <c r="IGY150" s="1"/>
      <c r="IGZ150" s="1"/>
      <c r="IHA150" s="1"/>
      <c r="IHB150" s="1"/>
      <c r="IHC150" s="1"/>
      <c r="IHD150" s="1"/>
      <c r="IHE150" s="1"/>
      <c r="IHF150" s="1"/>
      <c r="IHG150" s="1"/>
      <c r="IHH150" s="1"/>
      <c r="IHI150" s="1"/>
      <c r="IHJ150" s="1"/>
      <c r="IHK150" s="1"/>
      <c r="IHL150" s="1"/>
      <c r="IHM150" s="1"/>
      <c r="IHN150" s="1"/>
      <c r="IHO150" s="1"/>
      <c r="IHP150" s="1"/>
      <c r="IHQ150" s="1"/>
      <c r="IHR150" s="1"/>
      <c r="IHS150" s="1"/>
      <c r="IHT150" s="1"/>
      <c r="IHU150" s="1"/>
      <c r="IHV150" s="1"/>
      <c r="IHW150" s="1"/>
      <c r="IHX150" s="1"/>
      <c r="IHY150" s="1"/>
      <c r="IHZ150" s="1"/>
      <c r="IIA150" s="1"/>
      <c r="IIB150" s="1"/>
      <c r="IIC150" s="1"/>
      <c r="IID150" s="1"/>
      <c r="IIE150" s="1"/>
      <c r="IIF150" s="1"/>
      <c r="IIG150" s="1"/>
      <c r="IIH150" s="1"/>
      <c r="III150" s="1"/>
      <c r="IIJ150" s="1"/>
      <c r="IIK150" s="1"/>
      <c r="IIL150" s="1"/>
      <c r="IIM150" s="1"/>
      <c r="IIN150" s="1"/>
      <c r="IIO150" s="1"/>
      <c r="IIP150" s="1"/>
      <c r="IIQ150" s="1"/>
      <c r="IIR150" s="1"/>
      <c r="IIS150" s="1"/>
      <c r="IIT150" s="1"/>
      <c r="IIU150" s="1"/>
      <c r="IIV150" s="1"/>
      <c r="IIW150" s="1"/>
      <c r="IIX150" s="1"/>
      <c r="IIY150" s="1"/>
      <c r="IIZ150" s="1"/>
      <c r="IJA150" s="1"/>
      <c r="IJB150" s="1"/>
      <c r="IJC150" s="1"/>
      <c r="IJD150" s="1"/>
      <c r="IJE150" s="1"/>
      <c r="IJF150" s="1"/>
      <c r="IJG150" s="1"/>
      <c r="IJH150" s="1"/>
      <c r="IJI150" s="1"/>
      <c r="IJJ150" s="1"/>
      <c r="IJK150" s="1"/>
      <c r="IJL150" s="1"/>
      <c r="IJM150" s="1"/>
      <c r="IJN150" s="1"/>
      <c r="IJO150" s="1"/>
      <c r="IJP150" s="1"/>
      <c r="IJQ150" s="1"/>
      <c r="IJR150" s="1"/>
      <c r="IJS150" s="1"/>
      <c r="IJT150" s="1"/>
      <c r="IJU150" s="1"/>
      <c r="IJV150" s="1"/>
      <c r="IJW150" s="1"/>
      <c r="IJX150" s="1"/>
      <c r="IJY150" s="1"/>
      <c r="IJZ150" s="1"/>
      <c r="IKA150" s="1"/>
      <c r="IKB150" s="1"/>
      <c r="IKC150" s="1"/>
      <c r="IKD150" s="1"/>
      <c r="IKE150" s="1"/>
      <c r="IKF150" s="1"/>
      <c r="IKG150" s="1"/>
      <c r="IKH150" s="1"/>
      <c r="IKI150" s="1"/>
      <c r="IKJ150" s="1"/>
      <c r="IKK150" s="1"/>
      <c r="IKL150" s="1"/>
      <c r="IKM150" s="1"/>
      <c r="IKN150" s="1"/>
      <c r="IKO150" s="1"/>
      <c r="IKP150" s="1"/>
      <c r="IKQ150" s="1"/>
      <c r="IKR150" s="1"/>
      <c r="IKS150" s="1"/>
      <c r="IKT150" s="1"/>
      <c r="IKU150" s="1"/>
      <c r="IKV150" s="1"/>
      <c r="IKW150" s="1"/>
      <c r="IKX150" s="1"/>
      <c r="IKY150" s="1"/>
      <c r="IKZ150" s="1"/>
      <c r="ILA150" s="1"/>
      <c r="ILB150" s="1"/>
      <c r="ILC150" s="1"/>
      <c r="ILD150" s="1"/>
      <c r="ILE150" s="1"/>
      <c r="ILF150" s="1"/>
      <c r="ILG150" s="1"/>
      <c r="ILH150" s="1"/>
      <c r="ILI150" s="1"/>
      <c r="ILJ150" s="1"/>
      <c r="ILK150" s="1"/>
      <c r="ILL150" s="1"/>
      <c r="ILM150" s="1"/>
      <c r="ILN150" s="1"/>
      <c r="ILO150" s="1"/>
      <c r="ILP150" s="1"/>
      <c r="ILQ150" s="1"/>
      <c r="ILR150" s="1"/>
      <c r="ILS150" s="1"/>
      <c r="ILT150" s="1"/>
      <c r="ILU150" s="1"/>
      <c r="ILV150" s="1"/>
      <c r="ILW150" s="1"/>
      <c r="ILX150" s="1"/>
      <c r="ILY150" s="1"/>
      <c r="ILZ150" s="1"/>
      <c r="IMA150" s="1"/>
      <c r="IMB150" s="1"/>
      <c r="IMC150" s="1"/>
      <c r="IMD150" s="1"/>
      <c r="IME150" s="1"/>
      <c r="IMF150" s="1"/>
      <c r="IMG150" s="1"/>
      <c r="IMH150" s="1"/>
      <c r="IMI150" s="1"/>
      <c r="IMJ150" s="1"/>
      <c r="IMK150" s="1"/>
      <c r="IML150" s="1"/>
      <c r="IMM150" s="1"/>
      <c r="IMN150" s="1"/>
      <c r="IMO150" s="1"/>
      <c r="IMP150" s="1"/>
      <c r="IMQ150" s="1"/>
      <c r="IMR150" s="1"/>
      <c r="IMS150" s="1"/>
      <c r="IMT150" s="1"/>
      <c r="IMU150" s="1"/>
      <c r="IMV150" s="1"/>
      <c r="IMW150" s="1"/>
      <c r="IMX150" s="1"/>
      <c r="IMY150" s="1"/>
      <c r="IMZ150" s="1"/>
      <c r="INA150" s="1"/>
      <c r="INB150" s="1"/>
      <c r="INC150" s="1"/>
      <c r="IND150" s="1"/>
      <c r="INE150" s="1"/>
      <c r="INF150" s="1"/>
      <c r="ING150" s="1"/>
      <c r="INH150" s="1"/>
      <c r="INI150" s="1"/>
      <c r="INJ150" s="1"/>
      <c r="INK150" s="1"/>
      <c r="INL150" s="1"/>
      <c r="INM150" s="1"/>
      <c r="INN150" s="1"/>
      <c r="INO150" s="1"/>
      <c r="INP150" s="1"/>
      <c r="INQ150" s="1"/>
      <c r="INR150" s="1"/>
      <c r="INS150" s="1"/>
      <c r="INT150" s="1"/>
      <c r="INU150" s="1"/>
      <c r="INV150" s="1"/>
      <c r="INW150" s="1"/>
      <c r="INX150" s="1"/>
      <c r="INY150" s="1"/>
      <c r="INZ150" s="1"/>
      <c r="IOA150" s="1"/>
      <c r="IOB150" s="1"/>
      <c r="IOC150" s="1"/>
      <c r="IOD150" s="1"/>
      <c r="IOE150" s="1"/>
      <c r="IOF150" s="1"/>
      <c r="IOG150" s="1"/>
      <c r="IOH150" s="1"/>
      <c r="IOI150" s="1"/>
      <c r="IOJ150" s="1"/>
      <c r="IOK150" s="1"/>
      <c r="IOL150" s="1"/>
      <c r="IOM150" s="1"/>
      <c r="ION150" s="1"/>
      <c r="IOO150" s="1"/>
      <c r="IOP150" s="1"/>
      <c r="IOQ150" s="1"/>
      <c r="IOR150" s="1"/>
      <c r="IOS150" s="1"/>
      <c r="IOT150" s="1"/>
      <c r="IOU150" s="1"/>
      <c r="IOV150" s="1"/>
      <c r="IOW150" s="1"/>
      <c r="IOX150" s="1"/>
      <c r="IOY150" s="1"/>
      <c r="IOZ150" s="1"/>
      <c r="IPA150" s="1"/>
      <c r="IPB150" s="1"/>
      <c r="IPC150" s="1"/>
      <c r="IPD150" s="1"/>
      <c r="IPE150" s="1"/>
      <c r="IPF150" s="1"/>
      <c r="IPG150" s="1"/>
      <c r="IPH150" s="1"/>
      <c r="IPI150" s="1"/>
      <c r="IPJ150" s="1"/>
      <c r="IPK150" s="1"/>
      <c r="IPL150" s="1"/>
      <c r="IPM150" s="1"/>
      <c r="IPN150" s="1"/>
      <c r="IPO150" s="1"/>
      <c r="IPP150" s="1"/>
      <c r="IPQ150" s="1"/>
      <c r="IPR150" s="1"/>
      <c r="IPS150" s="1"/>
      <c r="IPT150" s="1"/>
      <c r="IPU150" s="1"/>
      <c r="IPV150" s="1"/>
      <c r="IPW150" s="1"/>
      <c r="IPX150" s="1"/>
      <c r="IPY150" s="1"/>
      <c r="IPZ150" s="1"/>
      <c r="IQA150" s="1"/>
      <c r="IQB150" s="1"/>
      <c r="IQC150" s="1"/>
      <c r="IQD150" s="1"/>
      <c r="IQE150" s="1"/>
      <c r="IQF150" s="1"/>
      <c r="IQG150" s="1"/>
      <c r="IQH150" s="1"/>
      <c r="IQI150" s="1"/>
      <c r="IQJ150" s="1"/>
      <c r="IQK150" s="1"/>
      <c r="IQL150" s="1"/>
      <c r="IQM150" s="1"/>
      <c r="IQN150" s="1"/>
      <c r="IQO150" s="1"/>
      <c r="IQP150" s="1"/>
      <c r="IQQ150" s="1"/>
      <c r="IQR150" s="1"/>
      <c r="IQS150" s="1"/>
      <c r="IQT150" s="1"/>
      <c r="IQU150" s="1"/>
      <c r="IQV150" s="1"/>
      <c r="IQW150" s="1"/>
      <c r="IQX150" s="1"/>
      <c r="IQY150" s="1"/>
      <c r="IQZ150" s="1"/>
      <c r="IRA150" s="1"/>
      <c r="IRB150" s="1"/>
      <c r="IRC150" s="1"/>
      <c r="IRD150" s="1"/>
      <c r="IRE150" s="1"/>
      <c r="IRF150" s="1"/>
      <c r="IRG150" s="1"/>
      <c r="IRH150" s="1"/>
      <c r="IRI150" s="1"/>
      <c r="IRJ150" s="1"/>
      <c r="IRK150" s="1"/>
      <c r="IRL150" s="1"/>
      <c r="IRM150" s="1"/>
      <c r="IRN150" s="1"/>
      <c r="IRO150" s="1"/>
      <c r="IRP150" s="1"/>
      <c r="IRQ150" s="1"/>
      <c r="IRR150" s="1"/>
      <c r="IRS150" s="1"/>
      <c r="IRT150" s="1"/>
      <c r="IRU150" s="1"/>
      <c r="IRV150" s="1"/>
      <c r="IRW150" s="1"/>
      <c r="IRX150" s="1"/>
      <c r="IRY150" s="1"/>
      <c r="IRZ150" s="1"/>
      <c r="ISA150" s="1"/>
      <c r="ISB150" s="1"/>
      <c r="ISC150" s="1"/>
      <c r="ISD150" s="1"/>
      <c r="ISE150" s="1"/>
      <c r="ISF150" s="1"/>
      <c r="ISG150" s="1"/>
      <c r="ISH150" s="1"/>
      <c r="ISI150" s="1"/>
      <c r="ISJ150" s="1"/>
      <c r="ISK150" s="1"/>
      <c r="ISL150" s="1"/>
      <c r="ISM150" s="1"/>
      <c r="ISN150" s="1"/>
      <c r="ISO150" s="1"/>
      <c r="ISP150" s="1"/>
      <c r="ISQ150" s="1"/>
      <c r="ISR150" s="1"/>
      <c r="ISS150" s="1"/>
      <c r="IST150" s="1"/>
      <c r="ISU150" s="1"/>
      <c r="ISV150" s="1"/>
      <c r="ISW150" s="1"/>
      <c r="ISX150" s="1"/>
      <c r="ISY150" s="1"/>
      <c r="ISZ150" s="1"/>
      <c r="ITA150" s="1"/>
      <c r="ITB150" s="1"/>
      <c r="ITC150" s="1"/>
      <c r="ITD150" s="1"/>
      <c r="ITE150" s="1"/>
      <c r="ITF150" s="1"/>
      <c r="ITG150" s="1"/>
      <c r="ITH150" s="1"/>
      <c r="ITI150" s="1"/>
      <c r="ITJ150" s="1"/>
      <c r="ITK150" s="1"/>
      <c r="ITL150" s="1"/>
      <c r="ITM150" s="1"/>
      <c r="ITN150" s="1"/>
      <c r="ITO150" s="1"/>
      <c r="ITP150" s="1"/>
      <c r="ITQ150" s="1"/>
      <c r="ITR150" s="1"/>
      <c r="ITS150" s="1"/>
      <c r="ITT150" s="1"/>
      <c r="ITU150" s="1"/>
      <c r="ITV150" s="1"/>
      <c r="ITW150" s="1"/>
      <c r="ITX150" s="1"/>
      <c r="ITY150" s="1"/>
      <c r="ITZ150" s="1"/>
      <c r="IUA150" s="1"/>
      <c r="IUB150" s="1"/>
      <c r="IUC150" s="1"/>
      <c r="IUD150" s="1"/>
      <c r="IUE150" s="1"/>
      <c r="IUF150" s="1"/>
      <c r="IUG150" s="1"/>
      <c r="IUH150" s="1"/>
      <c r="IUI150" s="1"/>
      <c r="IUJ150" s="1"/>
      <c r="IUK150" s="1"/>
      <c r="IUL150" s="1"/>
      <c r="IUM150" s="1"/>
      <c r="IUN150" s="1"/>
      <c r="IUO150" s="1"/>
      <c r="IUP150" s="1"/>
      <c r="IUQ150" s="1"/>
      <c r="IUR150" s="1"/>
      <c r="IUS150" s="1"/>
      <c r="IUT150" s="1"/>
      <c r="IUU150" s="1"/>
      <c r="IUV150" s="1"/>
      <c r="IUW150" s="1"/>
      <c r="IUX150" s="1"/>
      <c r="IUY150" s="1"/>
      <c r="IUZ150" s="1"/>
      <c r="IVA150" s="1"/>
      <c r="IVB150" s="1"/>
      <c r="IVC150" s="1"/>
      <c r="IVD150" s="1"/>
      <c r="IVE150" s="1"/>
      <c r="IVF150" s="1"/>
      <c r="IVG150" s="1"/>
      <c r="IVH150" s="1"/>
      <c r="IVI150" s="1"/>
      <c r="IVJ150" s="1"/>
      <c r="IVK150" s="1"/>
      <c r="IVL150" s="1"/>
      <c r="IVM150" s="1"/>
      <c r="IVN150" s="1"/>
      <c r="IVO150" s="1"/>
      <c r="IVP150" s="1"/>
      <c r="IVQ150" s="1"/>
      <c r="IVR150" s="1"/>
      <c r="IVS150" s="1"/>
      <c r="IVT150" s="1"/>
      <c r="IVU150" s="1"/>
      <c r="IVV150" s="1"/>
      <c r="IVW150" s="1"/>
      <c r="IVX150" s="1"/>
      <c r="IVY150" s="1"/>
      <c r="IVZ150" s="1"/>
      <c r="IWA150" s="1"/>
      <c r="IWB150" s="1"/>
      <c r="IWC150" s="1"/>
      <c r="IWD150" s="1"/>
      <c r="IWE150" s="1"/>
      <c r="IWF150" s="1"/>
      <c r="IWG150" s="1"/>
      <c r="IWH150" s="1"/>
      <c r="IWI150" s="1"/>
      <c r="IWJ150" s="1"/>
      <c r="IWK150" s="1"/>
      <c r="IWL150" s="1"/>
      <c r="IWM150" s="1"/>
      <c r="IWN150" s="1"/>
      <c r="IWO150" s="1"/>
      <c r="IWP150" s="1"/>
      <c r="IWQ150" s="1"/>
      <c r="IWR150" s="1"/>
      <c r="IWS150" s="1"/>
      <c r="IWT150" s="1"/>
      <c r="IWU150" s="1"/>
      <c r="IWV150" s="1"/>
      <c r="IWW150" s="1"/>
      <c r="IWX150" s="1"/>
      <c r="IWY150" s="1"/>
      <c r="IWZ150" s="1"/>
      <c r="IXA150" s="1"/>
      <c r="IXB150" s="1"/>
      <c r="IXC150" s="1"/>
      <c r="IXD150" s="1"/>
      <c r="IXE150" s="1"/>
      <c r="IXF150" s="1"/>
      <c r="IXG150" s="1"/>
      <c r="IXH150" s="1"/>
      <c r="IXI150" s="1"/>
      <c r="IXJ150" s="1"/>
      <c r="IXK150" s="1"/>
      <c r="IXL150" s="1"/>
      <c r="IXM150" s="1"/>
      <c r="IXN150" s="1"/>
      <c r="IXO150" s="1"/>
      <c r="IXP150" s="1"/>
      <c r="IXQ150" s="1"/>
      <c r="IXR150" s="1"/>
      <c r="IXS150" s="1"/>
      <c r="IXT150" s="1"/>
      <c r="IXU150" s="1"/>
      <c r="IXV150" s="1"/>
      <c r="IXW150" s="1"/>
      <c r="IXX150" s="1"/>
      <c r="IXY150" s="1"/>
      <c r="IXZ150" s="1"/>
      <c r="IYA150" s="1"/>
      <c r="IYB150" s="1"/>
      <c r="IYC150" s="1"/>
      <c r="IYD150" s="1"/>
      <c r="IYE150" s="1"/>
      <c r="IYF150" s="1"/>
      <c r="IYG150" s="1"/>
      <c r="IYH150" s="1"/>
      <c r="IYI150" s="1"/>
      <c r="IYJ150" s="1"/>
      <c r="IYK150" s="1"/>
      <c r="IYL150" s="1"/>
      <c r="IYM150" s="1"/>
      <c r="IYN150" s="1"/>
      <c r="IYO150" s="1"/>
      <c r="IYP150" s="1"/>
      <c r="IYQ150" s="1"/>
      <c r="IYR150" s="1"/>
      <c r="IYS150" s="1"/>
      <c r="IYT150" s="1"/>
      <c r="IYU150" s="1"/>
      <c r="IYV150" s="1"/>
      <c r="IYW150" s="1"/>
      <c r="IYX150" s="1"/>
      <c r="IYY150" s="1"/>
      <c r="IYZ150" s="1"/>
      <c r="IZA150" s="1"/>
      <c r="IZB150" s="1"/>
      <c r="IZC150" s="1"/>
      <c r="IZD150" s="1"/>
      <c r="IZE150" s="1"/>
      <c r="IZF150" s="1"/>
      <c r="IZG150" s="1"/>
      <c r="IZH150" s="1"/>
      <c r="IZI150" s="1"/>
      <c r="IZJ150" s="1"/>
      <c r="IZK150" s="1"/>
      <c r="IZL150" s="1"/>
      <c r="IZM150" s="1"/>
      <c r="IZN150" s="1"/>
      <c r="IZO150" s="1"/>
      <c r="IZP150" s="1"/>
      <c r="IZQ150" s="1"/>
      <c r="IZR150" s="1"/>
      <c r="IZS150" s="1"/>
      <c r="IZT150" s="1"/>
      <c r="IZU150" s="1"/>
      <c r="IZV150" s="1"/>
      <c r="IZW150" s="1"/>
      <c r="IZX150" s="1"/>
      <c r="IZY150" s="1"/>
      <c r="IZZ150" s="1"/>
      <c r="JAA150" s="1"/>
      <c r="JAB150" s="1"/>
      <c r="JAC150" s="1"/>
      <c r="JAD150" s="1"/>
      <c r="JAE150" s="1"/>
      <c r="JAF150" s="1"/>
      <c r="JAG150" s="1"/>
      <c r="JAH150" s="1"/>
      <c r="JAI150" s="1"/>
      <c r="JAJ150" s="1"/>
      <c r="JAK150" s="1"/>
      <c r="JAL150" s="1"/>
      <c r="JAM150" s="1"/>
      <c r="JAN150" s="1"/>
      <c r="JAO150" s="1"/>
      <c r="JAP150" s="1"/>
      <c r="JAQ150" s="1"/>
      <c r="JAR150" s="1"/>
      <c r="JAS150" s="1"/>
      <c r="JAT150" s="1"/>
      <c r="JAU150" s="1"/>
      <c r="JAV150" s="1"/>
      <c r="JAW150" s="1"/>
      <c r="JAX150" s="1"/>
      <c r="JAY150" s="1"/>
      <c r="JAZ150" s="1"/>
      <c r="JBA150" s="1"/>
      <c r="JBB150" s="1"/>
      <c r="JBC150" s="1"/>
      <c r="JBD150" s="1"/>
      <c r="JBE150" s="1"/>
      <c r="JBF150" s="1"/>
      <c r="JBG150" s="1"/>
      <c r="JBH150" s="1"/>
      <c r="JBI150" s="1"/>
      <c r="JBJ150" s="1"/>
      <c r="JBK150" s="1"/>
      <c r="JBL150" s="1"/>
      <c r="JBM150" s="1"/>
      <c r="JBN150" s="1"/>
      <c r="JBO150" s="1"/>
      <c r="JBP150" s="1"/>
      <c r="JBQ150" s="1"/>
      <c r="JBR150" s="1"/>
      <c r="JBS150" s="1"/>
      <c r="JBT150" s="1"/>
      <c r="JBU150" s="1"/>
      <c r="JBV150" s="1"/>
      <c r="JBW150" s="1"/>
      <c r="JBX150" s="1"/>
      <c r="JBY150" s="1"/>
      <c r="JBZ150" s="1"/>
      <c r="JCA150" s="1"/>
      <c r="JCB150" s="1"/>
      <c r="JCC150" s="1"/>
      <c r="JCD150" s="1"/>
      <c r="JCE150" s="1"/>
      <c r="JCF150" s="1"/>
      <c r="JCG150" s="1"/>
      <c r="JCH150" s="1"/>
      <c r="JCI150" s="1"/>
      <c r="JCJ150" s="1"/>
      <c r="JCK150" s="1"/>
      <c r="JCL150" s="1"/>
      <c r="JCM150" s="1"/>
      <c r="JCN150" s="1"/>
      <c r="JCO150" s="1"/>
      <c r="JCP150" s="1"/>
      <c r="JCQ150" s="1"/>
      <c r="JCR150" s="1"/>
      <c r="JCS150" s="1"/>
      <c r="JCT150" s="1"/>
      <c r="JCU150" s="1"/>
      <c r="JCV150" s="1"/>
      <c r="JCW150" s="1"/>
      <c r="JCX150" s="1"/>
      <c r="JCY150" s="1"/>
      <c r="JCZ150" s="1"/>
      <c r="JDA150" s="1"/>
      <c r="JDB150" s="1"/>
      <c r="JDC150" s="1"/>
      <c r="JDD150" s="1"/>
      <c r="JDE150" s="1"/>
      <c r="JDF150" s="1"/>
      <c r="JDG150" s="1"/>
      <c r="JDH150" s="1"/>
      <c r="JDI150" s="1"/>
      <c r="JDJ150" s="1"/>
      <c r="JDK150" s="1"/>
      <c r="JDL150" s="1"/>
      <c r="JDM150" s="1"/>
      <c r="JDN150" s="1"/>
      <c r="JDO150" s="1"/>
      <c r="JDP150" s="1"/>
      <c r="JDQ150" s="1"/>
      <c r="JDR150" s="1"/>
      <c r="JDS150" s="1"/>
      <c r="JDT150" s="1"/>
      <c r="JDU150" s="1"/>
      <c r="JDV150" s="1"/>
      <c r="JDW150" s="1"/>
      <c r="JDX150" s="1"/>
      <c r="JDY150" s="1"/>
      <c r="JDZ150" s="1"/>
      <c r="JEA150" s="1"/>
      <c r="JEB150" s="1"/>
      <c r="JEC150" s="1"/>
      <c r="JED150" s="1"/>
      <c r="JEE150" s="1"/>
      <c r="JEF150" s="1"/>
      <c r="JEG150" s="1"/>
      <c r="JEH150" s="1"/>
      <c r="JEI150" s="1"/>
      <c r="JEJ150" s="1"/>
      <c r="JEK150" s="1"/>
      <c r="JEL150" s="1"/>
      <c r="JEM150" s="1"/>
      <c r="JEN150" s="1"/>
      <c r="JEO150" s="1"/>
      <c r="JEP150" s="1"/>
      <c r="JEQ150" s="1"/>
      <c r="JER150" s="1"/>
      <c r="JES150" s="1"/>
      <c r="JET150" s="1"/>
      <c r="JEU150" s="1"/>
      <c r="JEV150" s="1"/>
      <c r="JEW150" s="1"/>
      <c r="JEX150" s="1"/>
      <c r="JEY150" s="1"/>
      <c r="JEZ150" s="1"/>
      <c r="JFA150" s="1"/>
      <c r="JFB150" s="1"/>
      <c r="JFC150" s="1"/>
      <c r="JFD150" s="1"/>
      <c r="JFE150" s="1"/>
      <c r="JFF150" s="1"/>
      <c r="JFG150" s="1"/>
      <c r="JFH150" s="1"/>
      <c r="JFI150" s="1"/>
      <c r="JFJ150" s="1"/>
      <c r="JFK150" s="1"/>
      <c r="JFL150" s="1"/>
      <c r="JFM150" s="1"/>
      <c r="JFN150" s="1"/>
      <c r="JFO150" s="1"/>
      <c r="JFP150" s="1"/>
      <c r="JFQ150" s="1"/>
      <c r="JFR150" s="1"/>
      <c r="JFS150" s="1"/>
      <c r="JFT150" s="1"/>
      <c r="JFU150" s="1"/>
      <c r="JFV150" s="1"/>
      <c r="JFW150" s="1"/>
      <c r="JFX150" s="1"/>
      <c r="JFY150" s="1"/>
      <c r="JFZ150" s="1"/>
      <c r="JGA150" s="1"/>
      <c r="JGB150" s="1"/>
      <c r="JGC150" s="1"/>
      <c r="JGD150" s="1"/>
      <c r="JGE150" s="1"/>
      <c r="JGF150" s="1"/>
      <c r="JGG150" s="1"/>
      <c r="JGH150" s="1"/>
      <c r="JGI150" s="1"/>
      <c r="JGJ150" s="1"/>
      <c r="JGK150" s="1"/>
      <c r="JGL150" s="1"/>
      <c r="JGM150" s="1"/>
      <c r="JGN150" s="1"/>
      <c r="JGO150" s="1"/>
      <c r="JGP150" s="1"/>
      <c r="JGQ150" s="1"/>
      <c r="JGR150" s="1"/>
      <c r="JGS150" s="1"/>
      <c r="JGT150" s="1"/>
      <c r="JGU150" s="1"/>
      <c r="JGV150" s="1"/>
      <c r="JGW150" s="1"/>
      <c r="JGX150" s="1"/>
      <c r="JGY150" s="1"/>
      <c r="JGZ150" s="1"/>
      <c r="JHA150" s="1"/>
      <c r="JHB150" s="1"/>
      <c r="JHC150" s="1"/>
      <c r="JHD150" s="1"/>
      <c r="JHE150" s="1"/>
      <c r="JHF150" s="1"/>
      <c r="JHG150" s="1"/>
      <c r="JHH150" s="1"/>
      <c r="JHI150" s="1"/>
      <c r="JHJ150" s="1"/>
      <c r="JHK150" s="1"/>
      <c r="JHL150" s="1"/>
      <c r="JHM150" s="1"/>
      <c r="JHN150" s="1"/>
      <c r="JHO150" s="1"/>
      <c r="JHP150" s="1"/>
      <c r="JHQ150" s="1"/>
      <c r="JHR150" s="1"/>
      <c r="JHS150" s="1"/>
      <c r="JHT150" s="1"/>
      <c r="JHU150" s="1"/>
      <c r="JHV150" s="1"/>
      <c r="JHW150" s="1"/>
      <c r="JHX150" s="1"/>
      <c r="JHY150" s="1"/>
      <c r="JHZ150" s="1"/>
      <c r="JIA150" s="1"/>
      <c r="JIB150" s="1"/>
      <c r="JIC150" s="1"/>
      <c r="JID150" s="1"/>
      <c r="JIE150" s="1"/>
      <c r="JIF150" s="1"/>
      <c r="JIG150" s="1"/>
      <c r="JIH150" s="1"/>
      <c r="JII150" s="1"/>
      <c r="JIJ150" s="1"/>
      <c r="JIK150" s="1"/>
      <c r="JIL150" s="1"/>
      <c r="JIM150" s="1"/>
      <c r="JIN150" s="1"/>
      <c r="JIO150" s="1"/>
      <c r="JIP150" s="1"/>
      <c r="JIQ150" s="1"/>
      <c r="JIR150" s="1"/>
      <c r="JIS150" s="1"/>
      <c r="JIT150" s="1"/>
      <c r="JIU150" s="1"/>
      <c r="JIV150" s="1"/>
      <c r="JIW150" s="1"/>
      <c r="JIX150" s="1"/>
      <c r="JIY150" s="1"/>
      <c r="JIZ150" s="1"/>
      <c r="JJA150" s="1"/>
      <c r="JJB150" s="1"/>
      <c r="JJC150" s="1"/>
      <c r="JJD150" s="1"/>
      <c r="JJE150" s="1"/>
      <c r="JJF150" s="1"/>
      <c r="JJG150" s="1"/>
      <c r="JJH150" s="1"/>
      <c r="JJI150" s="1"/>
      <c r="JJJ150" s="1"/>
      <c r="JJK150" s="1"/>
      <c r="JJL150" s="1"/>
      <c r="JJM150" s="1"/>
      <c r="JJN150" s="1"/>
      <c r="JJO150" s="1"/>
      <c r="JJP150" s="1"/>
      <c r="JJQ150" s="1"/>
      <c r="JJR150" s="1"/>
      <c r="JJS150" s="1"/>
      <c r="JJT150" s="1"/>
      <c r="JJU150" s="1"/>
      <c r="JJV150" s="1"/>
      <c r="JJW150" s="1"/>
      <c r="JJX150" s="1"/>
      <c r="JJY150" s="1"/>
      <c r="JJZ150" s="1"/>
      <c r="JKA150" s="1"/>
      <c r="JKB150" s="1"/>
      <c r="JKC150" s="1"/>
      <c r="JKD150" s="1"/>
      <c r="JKE150" s="1"/>
      <c r="JKF150" s="1"/>
      <c r="JKG150" s="1"/>
      <c r="JKH150" s="1"/>
      <c r="JKI150" s="1"/>
      <c r="JKJ150" s="1"/>
      <c r="JKK150" s="1"/>
      <c r="JKL150" s="1"/>
      <c r="JKM150" s="1"/>
      <c r="JKN150" s="1"/>
      <c r="JKO150" s="1"/>
      <c r="JKP150" s="1"/>
      <c r="JKQ150" s="1"/>
      <c r="JKR150" s="1"/>
      <c r="JKS150" s="1"/>
      <c r="JKT150" s="1"/>
      <c r="JKU150" s="1"/>
      <c r="JKV150" s="1"/>
      <c r="JKW150" s="1"/>
      <c r="JKX150" s="1"/>
      <c r="JKY150" s="1"/>
      <c r="JKZ150" s="1"/>
      <c r="JLA150" s="1"/>
      <c r="JLB150" s="1"/>
      <c r="JLC150" s="1"/>
      <c r="JLD150" s="1"/>
      <c r="JLE150" s="1"/>
      <c r="JLF150" s="1"/>
      <c r="JLG150" s="1"/>
      <c r="JLH150" s="1"/>
      <c r="JLI150" s="1"/>
      <c r="JLJ150" s="1"/>
      <c r="JLK150" s="1"/>
      <c r="JLL150" s="1"/>
      <c r="JLM150" s="1"/>
      <c r="JLN150" s="1"/>
      <c r="JLO150" s="1"/>
      <c r="JLP150" s="1"/>
      <c r="JLQ150" s="1"/>
      <c r="JLR150" s="1"/>
      <c r="JLS150" s="1"/>
      <c r="JLT150" s="1"/>
      <c r="JLU150" s="1"/>
      <c r="JLV150" s="1"/>
      <c r="JLW150" s="1"/>
      <c r="JLX150" s="1"/>
      <c r="JLY150" s="1"/>
      <c r="JLZ150" s="1"/>
      <c r="JMA150" s="1"/>
      <c r="JMB150" s="1"/>
      <c r="JMC150" s="1"/>
      <c r="JMD150" s="1"/>
      <c r="JME150" s="1"/>
      <c r="JMF150" s="1"/>
      <c r="JMG150" s="1"/>
      <c r="JMH150" s="1"/>
      <c r="JMI150" s="1"/>
      <c r="JMJ150" s="1"/>
      <c r="JMK150" s="1"/>
      <c r="JML150" s="1"/>
      <c r="JMM150" s="1"/>
      <c r="JMN150" s="1"/>
      <c r="JMO150" s="1"/>
      <c r="JMP150" s="1"/>
      <c r="JMQ150" s="1"/>
      <c r="JMR150" s="1"/>
      <c r="JMS150" s="1"/>
      <c r="JMT150" s="1"/>
      <c r="JMU150" s="1"/>
      <c r="JMV150" s="1"/>
      <c r="JMW150" s="1"/>
      <c r="JMX150" s="1"/>
      <c r="JMY150" s="1"/>
      <c r="JMZ150" s="1"/>
      <c r="JNA150" s="1"/>
      <c r="JNB150" s="1"/>
      <c r="JNC150" s="1"/>
      <c r="JND150" s="1"/>
      <c r="JNE150" s="1"/>
      <c r="JNF150" s="1"/>
      <c r="JNG150" s="1"/>
      <c r="JNH150" s="1"/>
      <c r="JNI150" s="1"/>
      <c r="JNJ150" s="1"/>
      <c r="JNK150" s="1"/>
      <c r="JNL150" s="1"/>
      <c r="JNM150" s="1"/>
      <c r="JNN150" s="1"/>
      <c r="JNO150" s="1"/>
      <c r="JNP150" s="1"/>
      <c r="JNQ150" s="1"/>
      <c r="JNR150" s="1"/>
      <c r="JNS150" s="1"/>
      <c r="JNT150" s="1"/>
      <c r="JNU150" s="1"/>
      <c r="JNV150" s="1"/>
      <c r="JNW150" s="1"/>
      <c r="JNX150" s="1"/>
      <c r="JNY150" s="1"/>
      <c r="JNZ150" s="1"/>
      <c r="JOA150" s="1"/>
      <c r="JOB150" s="1"/>
      <c r="JOC150" s="1"/>
      <c r="JOD150" s="1"/>
      <c r="JOE150" s="1"/>
      <c r="JOF150" s="1"/>
      <c r="JOG150" s="1"/>
      <c r="JOH150" s="1"/>
      <c r="JOI150" s="1"/>
      <c r="JOJ150" s="1"/>
      <c r="JOK150" s="1"/>
      <c r="JOL150" s="1"/>
      <c r="JOM150" s="1"/>
      <c r="JON150" s="1"/>
      <c r="JOO150" s="1"/>
      <c r="JOP150" s="1"/>
      <c r="JOQ150" s="1"/>
      <c r="JOR150" s="1"/>
      <c r="JOS150" s="1"/>
      <c r="JOT150" s="1"/>
      <c r="JOU150" s="1"/>
      <c r="JOV150" s="1"/>
      <c r="JOW150" s="1"/>
      <c r="JOX150" s="1"/>
      <c r="JOY150" s="1"/>
      <c r="JOZ150" s="1"/>
      <c r="JPA150" s="1"/>
      <c r="JPB150" s="1"/>
      <c r="JPC150" s="1"/>
      <c r="JPD150" s="1"/>
      <c r="JPE150" s="1"/>
      <c r="JPF150" s="1"/>
      <c r="JPG150" s="1"/>
      <c r="JPH150" s="1"/>
      <c r="JPI150" s="1"/>
      <c r="JPJ150" s="1"/>
      <c r="JPK150" s="1"/>
      <c r="JPL150" s="1"/>
      <c r="JPM150" s="1"/>
      <c r="JPN150" s="1"/>
      <c r="JPO150" s="1"/>
      <c r="JPP150" s="1"/>
      <c r="JPQ150" s="1"/>
      <c r="JPR150" s="1"/>
      <c r="JPS150" s="1"/>
      <c r="JPT150" s="1"/>
      <c r="JPU150" s="1"/>
      <c r="JPV150" s="1"/>
      <c r="JPW150" s="1"/>
      <c r="JPX150" s="1"/>
      <c r="JPY150" s="1"/>
      <c r="JPZ150" s="1"/>
      <c r="JQA150" s="1"/>
      <c r="JQB150" s="1"/>
      <c r="JQC150" s="1"/>
      <c r="JQD150" s="1"/>
      <c r="JQE150" s="1"/>
      <c r="JQF150" s="1"/>
      <c r="JQG150" s="1"/>
      <c r="JQH150" s="1"/>
      <c r="JQI150" s="1"/>
      <c r="JQJ150" s="1"/>
      <c r="JQK150" s="1"/>
      <c r="JQL150" s="1"/>
      <c r="JQM150" s="1"/>
      <c r="JQN150" s="1"/>
      <c r="JQO150" s="1"/>
      <c r="JQP150" s="1"/>
      <c r="JQQ150" s="1"/>
      <c r="JQR150" s="1"/>
      <c r="JQS150" s="1"/>
      <c r="JQT150" s="1"/>
      <c r="JQU150" s="1"/>
      <c r="JQV150" s="1"/>
      <c r="JQW150" s="1"/>
      <c r="JQX150" s="1"/>
      <c r="JQY150" s="1"/>
      <c r="JQZ150" s="1"/>
      <c r="JRA150" s="1"/>
      <c r="JRB150" s="1"/>
      <c r="JRC150" s="1"/>
      <c r="JRD150" s="1"/>
      <c r="JRE150" s="1"/>
      <c r="JRF150" s="1"/>
      <c r="JRG150" s="1"/>
      <c r="JRH150" s="1"/>
      <c r="JRI150" s="1"/>
      <c r="JRJ150" s="1"/>
      <c r="JRK150" s="1"/>
      <c r="JRL150" s="1"/>
      <c r="JRM150" s="1"/>
      <c r="JRN150" s="1"/>
      <c r="JRO150" s="1"/>
      <c r="JRP150" s="1"/>
      <c r="JRQ150" s="1"/>
      <c r="JRR150" s="1"/>
      <c r="JRS150" s="1"/>
      <c r="JRT150" s="1"/>
      <c r="JRU150" s="1"/>
      <c r="JRV150" s="1"/>
      <c r="JRW150" s="1"/>
      <c r="JRX150" s="1"/>
      <c r="JRY150" s="1"/>
      <c r="JRZ150" s="1"/>
      <c r="JSA150" s="1"/>
      <c r="JSB150" s="1"/>
      <c r="JSC150" s="1"/>
      <c r="JSD150" s="1"/>
      <c r="JSE150" s="1"/>
      <c r="JSF150" s="1"/>
      <c r="JSG150" s="1"/>
      <c r="JSH150" s="1"/>
      <c r="JSI150" s="1"/>
      <c r="JSJ150" s="1"/>
      <c r="JSK150" s="1"/>
      <c r="JSL150" s="1"/>
      <c r="JSM150" s="1"/>
      <c r="JSN150" s="1"/>
      <c r="JSO150" s="1"/>
      <c r="JSP150" s="1"/>
      <c r="JSQ150" s="1"/>
      <c r="JSR150" s="1"/>
      <c r="JSS150" s="1"/>
      <c r="JST150" s="1"/>
      <c r="JSU150" s="1"/>
      <c r="JSV150" s="1"/>
      <c r="JSW150" s="1"/>
      <c r="JSX150" s="1"/>
      <c r="JSY150" s="1"/>
      <c r="JSZ150" s="1"/>
      <c r="JTA150" s="1"/>
      <c r="JTB150" s="1"/>
      <c r="JTC150" s="1"/>
      <c r="JTD150" s="1"/>
      <c r="JTE150" s="1"/>
      <c r="JTF150" s="1"/>
      <c r="JTG150" s="1"/>
      <c r="JTH150" s="1"/>
      <c r="JTI150" s="1"/>
      <c r="JTJ150" s="1"/>
      <c r="JTK150" s="1"/>
      <c r="JTL150" s="1"/>
      <c r="JTM150" s="1"/>
      <c r="JTN150" s="1"/>
      <c r="JTO150" s="1"/>
      <c r="JTP150" s="1"/>
      <c r="JTQ150" s="1"/>
      <c r="JTR150" s="1"/>
      <c r="JTS150" s="1"/>
      <c r="JTT150" s="1"/>
      <c r="JTU150" s="1"/>
      <c r="JTV150" s="1"/>
      <c r="JTW150" s="1"/>
      <c r="JTX150" s="1"/>
      <c r="JTY150" s="1"/>
      <c r="JTZ150" s="1"/>
      <c r="JUA150" s="1"/>
      <c r="JUB150" s="1"/>
      <c r="JUC150" s="1"/>
      <c r="JUD150" s="1"/>
      <c r="JUE150" s="1"/>
      <c r="JUF150" s="1"/>
      <c r="JUG150" s="1"/>
      <c r="JUH150" s="1"/>
      <c r="JUI150" s="1"/>
      <c r="JUJ150" s="1"/>
      <c r="JUK150" s="1"/>
      <c r="JUL150" s="1"/>
      <c r="JUM150" s="1"/>
      <c r="JUN150" s="1"/>
      <c r="JUO150" s="1"/>
      <c r="JUP150" s="1"/>
      <c r="JUQ150" s="1"/>
      <c r="JUR150" s="1"/>
      <c r="JUS150" s="1"/>
      <c r="JUT150" s="1"/>
      <c r="JUU150" s="1"/>
      <c r="JUV150" s="1"/>
      <c r="JUW150" s="1"/>
      <c r="JUX150" s="1"/>
      <c r="JUY150" s="1"/>
      <c r="JUZ150" s="1"/>
      <c r="JVA150" s="1"/>
      <c r="JVB150" s="1"/>
      <c r="JVC150" s="1"/>
      <c r="JVD150" s="1"/>
      <c r="JVE150" s="1"/>
      <c r="JVF150" s="1"/>
      <c r="JVG150" s="1"/>
      <c r="JVH150" s="1"/>
      <c r="JVI150" s="1"/>
      <c r="JVJ150" s="1"/>
      <c r="JVK150" s="1"/>
      <c r="JVL150" s="1"/>
      <c r="JVM150" s="1"/>
      <c r="JVN150" s="1"/>
      <c r="JVO150" s="1"/>
      <c r="JVP150" s="1"/>
      <c r="JVQ150" s="1"/>
      <c r="JVR150" s="1"/>
      <c r="JVS150" s="1"/>
      <c r="JVT150" s="1"/>
      <c r="JVU150" s="1"/>
      <c r="JVV150" s="1"/>
      <c r="JVW150" s="1"/>
      <c r="JVX150" s="1"/>
      <c r="JVY150" s="1"/>
      <c r="JVZ150" s="1"/>
      <c r="JWA150" s="1"/>
      <c r="JWB150" s="1"/>
      <c r="JWC150" s="1"/>
      <c r="JWD150" s="1"/>
      <c r="JWE150" s="1"/>
      <c r="JWF150" s="1"/>
      <c r="JWG150" s="1"/>
      <c r="JWH150" s="1"/>
      <c r="JWI150" s="1"/>
      <c r="JWJ150" s="1"/>
      <c r="JWK150" s="1"/>
      <c r="JWL150" s="1"/>
      <c r="JWM150" s="1"/>
      <c r="JWN150" s="1"/>
      <c r="JWO150" s="1"/>
      <c r="JWP150" s="1"/>
      <c r="JWQ150" s="1"/>
      <c r="JWR150" s="1"/>
      <c r="JWS150" s="1"/>
      <c r="JWT150" s="1"/>
      <c r="JWU150" s="1"/>
      <c r="JWV150" s="1"/>
      <c r="JWW150" s="1"/>
      <c r="JWX150" s="1"/>
      <c r="JWY150" s="1"/>
      <c r="JWZ150" s="1"/>
      <c r="JXA150" s="1"/>
      <c r="JXB150" s="1"/>
      <c r="JXC150" s="1"/>
      <c r="JXD150" s="1"/>
      <c r="JXE150" s="1"/>
      <c r="JXF150" s="1"/>
      <c r="JXG150" s="1"/>
      <c r="JXH150" s="1"/>
      <c r="JXI150" s="1"/>
      <c r="JXJ150" s="1"/>
      <c r="JXK150" s="1"/>
      <c r="JXL150" s="1"/>
      <c r="JXM150" s="1"/>
      <c r="JXN150" s="1"/>
      <c r="JXO150" s="1"/>
      <c r="JXP150" s="1"/>
      <c r="JXQ150" s="1"/>
      <c r="JXR150" s="1"/>
      <c r="JXS150" s="1"/>
      <c r="JXT150" s="1"/>
      <c r="JXU150" s="1"/>
      <c r="JXV150" s="1"/>
      <c r="JXW150" s="1"/>
      <c r="JXX150" s="1"/>
      <c r="JXY150" s="1"/>
      <c r="JXZ150" s="1"/>
      <c r="JYA150" s="1"/>
      <c r="JYB150" s="1"/>
      <c r="JYC150" s="1"/>
      <c r="JYD150" s="1"/>
      <c r="JYE150" s="1"/>
      <c r="JYF150" s="1"/>
      <c r="JYG150" s="1"/>
      <c r="JYH150" s="1"/>
      <c r="JYI150" s="1"/>
      <c r="JYJ150" s="1"/>
      <c r="JYK150" s="1"/>
      <c r="JYL150" s="1"/>
      <c r="JYM150" s="1"/>
      <c r="JYN150" s="1"/>
      <c r="JYO150" s="1"/>
      <c r="JYP150" s="1"/>
      <c r="JYQ150" s="1"/>
      <c r="JYR150" s="1"/>
      <c r="JYS150" s="1"/>
      <c r="JYT150" s="1"/>
      <c r="JYU150" s="1"/>
      <c r="JYV150" s="1"/>
      <c r="JYW150" s="1"/>
      <c r="JYX150" s="1"/>
      <c r="JYY150" s="1"/>
      <c r="JYZ150" s="1"/>
      <c r="JZA150" s="1"/>
      <c r="JZB150" s="1"/>
      <c r="JZC150" s="1"/>
      <c r="JZD150" s="1"/>
      <c r="JZE150" s="1"/>
      <c r="JZF150" s="1"/>
      <c r="JZG150" s="1"/>
      <c r="JZH150" s="1"/>
      <c r="JZI150" s="1"/>
      <c r="JZJ150" s="1"/>
      <c r="JZK150" s="1"/>
      <c r="JZL150" s="1"/>
      <c r="JZM150" s="1"/>
      <c r="JZN150" s="1"/>
      <c r="JZO150" s="1"/>
      <c r="JZP150" s="1"/>
      <c r="JZQ150" s="1"/>
      <c r="JZR150" s="1"/>
      <c r="JZS150" s="1"/>
      <c r="JZT150" s="1"/>
      <c r="JZU150" s="1"/>
      <c r="JZV150" s="1"/>
      <c r="JZW150" s="1"/>
      <c r="JZX150" s="1"/>
      <c r="JZY150" s="1"/>
      <c r="JZZ150" s="1"/>
      <c r="KAA150" s="1"/>
      <c r="KAB150" s="1"/>
      <c r="KAC150" s="1"/>
      <c r="KAD150" s="1"/>
      <c r="KAE150" s="1"/>
      <c r="KAF150" s="1"/>
      <c r="KAG150" s="1"/>
      <c r="KAH150" s="1"/>
      <c r="KAI150" s="1"/>
      <c r="KAJ150" s="1"/>
      <c r="KAK150" s="1"/>
      <c r="KAL150" s="1"/>
      <c r="KAM150" s="1"/>
      <c r="KAN150" s="1"/>
      <c r="KAO150" s="1"/>
      <c r="KAP150" s="1"/>
      <c r="KAQ150" s="1"/>
      <c r="KAR150" s="1"/>
      <c r="KAS150" s="1"/>
      <c r="KAT150" s="1"/>
      <c r="KAU150" s="1"/>
      <c r="KAV150" s="1"/>
      <c r="KAW150" s="1"/>
      <c r="KAX150" s="1"/>
      <c r="KAY150" s="1"/>
      <c r="KAZ150" s="1"/>
      <c r="KBA150" s="1"/>
      <c r="KBB150" s="1"/>
      <c r="KBC150" s="1"/>
      <c r="KBD150" s="1"/>
      <c r="KBE150" s="1"/>
      <c r="KBF150" s="1"/>
      <c r="KBG150" s="1"/>
      <c r="KBH150" s="1"/>
      <c r="KBI150" s="1"/>
      <c r="KBJ150" s="1"/>
      <c r="KBK150" s="1"/>
      <c r="KBL150" s="1"/>
      <c r="KBM150" s="1"/>
      <c r="KBN150" s="1"/>
      <c r="KBO150" s="1"/>
      <c r="KBP150" s="1"/>
      <c r="KBQ150" s="1"/>
      <c r="KBR150" s="1"/>
      <c r="KBS150" s="1"/>
      <c r="KBT150" s="1"/>
      <c r="KBU150" s="1"/>
      <c r="KBV150" s="1"/>
      <c r="KBW150" s="1"/>
      <c r="KBX150" s="1"/>
      <c r="KBY150" s="1"/>
      <c r="KBZ150" s="1"/>
      <c r="KCA150" s="1"/>
      <c r="KCB150" s="1"/>
      <c r="KCC150" s="1"/>
      <c r="KCD150" s="1"/>
      <c r="KCE150" s="1"/>
      <c r="KCF150" s="1"/>
      <c r="KCG150" s="1"/>
      <c r="KCH150" s="1"/>
      <c r="KCI150" s="1"/>
      <c r="KCJ150" s="1"/>
      <c r="KCK150" s="1"/>
      <c r="KCL150" s="1"/>
      <c r="KCM150" s="1"/>
      <c r="KCN150" s="1"/>
      <c r="KCO150" s="1"/>
      <c r="KCP150" s="1"/>
      <c r="KCQ150" s="1"/>
      <c r="KCR150" s="1"/>
      <c r="KCS150" s="1"/>
      <c r="KCT150" s="1"/>
      <c r="KCU150" s="1"/>
      <c r="KCV150" s="1"/>
      <c r="KCW150" s="1"/>
      <c r="KCX150" s="1"/>
      <c r="KCY150" s="1"/>
      <c r="KCZ150" s="1"/>
      <c r="KDA150" s="1"/>
      <c r="KDB150" s="1"/>
      <c r="KDC150" s="1"/>
      <c r="KDD150" s="1"/>
      <c r="KDE150" s="1"/>
      <c r="KDF150" s="1"/>
      <c r="KDG150" s="1"/>
      <c r="KDH150" s="1"/>
      <c r="KDI150" s="1"/>
      <c r="KDJ150" s="1"/>
      <c r="KDK150" s="1"/>
      <c r="KDL150" s="1"/>
      <c r="KDM150" s="1"/>
      <c r="KDN150" s="1"/>
      <c r="KDO150" s="1"/>
      <c r="KDP150" s="1"/>
      <c r="KDQ150" s="1"/>
      <c r="KDR150" s="1"/>
      <c r="KDS150" s="1"/>
      <c r="KDT150" s="1"/>
      <c r="KDU150" s="1"/>
      <c r="KDV150" s="1"/>
      <c r="KDW150" s="1"/>
      <c r="KDX150" s="1"/>
      <c r="KDY150" s="1"/>
      <c r="KDZ150" s="1"/>
      <c r="KEA150" s="1"/>
      <c r="KEB150" s="1"/>
      <c r="KEC150" s="1"/>
      <c r="KED150" s="1"/>
      <c r="KEE150" s="1"/>
      <c r="KEF150" s="1"/>
      <c r="KEG150" s="1"/>
      <c r="KEH150" s="1"/>
      <c r="KEI150" s="1"/>
      <c r="KEJ150" s="1"/>
      <c r="KEK150" s="1"/>
      <c r="KEL150" s="1"/>
      <c r="KEM150" s="1"/>
      <c r="KEN150" s="1"/>
      <c r="KEO150" s="1"/>
      <c r="KEP150" s="1"/>
      <c r="KEQ150" s="1"/>
      <c r="KER150" s="1"/>
      <c r="KES150" s="1"/>
      <c r="KET150" s="1"/>
      <c r="KEU150" s="1"/>
      <c r="KEV150" s="1"/>
      <c r="KEW150" s="1"/>
      <c r="KEX150" s="1"/>
      <c r="KEY150" s="1"/>
      <c r="KEZ150" s="1"/>
      <c r="KFA150" s="1"/>
      <c r="KFB150" s="1"/>
      <c r="KFC150" s="1"/>
      <c r="KFD150" s="1"/>
      <c r="KFE150" s="1"/>
      <c r="KFF150" s="1"/>
      <c r="KFG150" s="1"/>
      <c r="KFH150" s="1"/>
      <c r="KFI150" s="1"/>
      <c r="KFJ150" s="1"/>
      <c r="KFK150" s="1"/>
      <c r="KFL150" s="1"/>
      <c r="KFM150" s="1"/>
      <c r="KFN150" s="1"/>
      <c r="KFO150" s="1"/>
      <c r="KFP150" s="1"/>
      <c r="KFQ150" s="1"/>
      <c r="KFR150" s="1"/>
      <c r="KFS150" s="1"/>
      <c r="KFT150" s="1"/>
      <c r="KFU150" s="1"/>
      <c r="KFV150" s="1"/>
      <c r="KFW150" s="1"/>
      <c r="KFX150" s="1"/>
      <c r="KFY150" s="1"/>
      <c r="KFZ150" s="1"/>
      <c r="KGA150" s="1"/>
      <c r="KGB150" s="1"/>
      <c r="KGC150" s="1"/>
      <c r="KGD150" s="1"/>
      <c r="KGE150" s="1"/>
      <c r="KGF150" s="1"/>
      <c r="KGG150" s="1"/>
      <c r="KGH150" s="1"/>
      <c r="KGI150" s="1"/>
      <c r="KGJ150" s="1"/>
      <c r="KGK150" s="1"/>
      <c r="KGL150" s="1"/>
      <c r="KGM150" s="1"/>
      <c r="KGN150" s="1"/>
      <c r="KGO150" s="1"/>
      <c r="KGP150" s="1"/>
      <c r="KGQ150" s="1"/>
      <c r="KGR150" s="1"/>
      <c r="KGS150" s="1"/>
      <c r="KGT150" s="1"/>
      <c r="KGU150" s="1"/>
      <c r="KGV150" s="1"/>
      <c r="KGW150" s="1"/>
      <c r="KGX150" s="1"/>
      <c r="KGY150" s="1"/>
      <c r="KGZ150" s="1"/>
      <c r="KHA150" s="1"/>
      <c r="KHB150" s="1"/>
      <c r="KHC150" s="1"/>
      <c r="KHD150" s="1"/>
      <c r="KHE150" s="1"/>
      <c r="KHF150" s="1"/>
      <c r="KHG150" s="1"/>
      <c r="KHH150" s="1"/>
      <c r="KHI150" s="1"/>
      <c r="KHJ150" s="1"/>
      <c r="KHK150" s="1"/>
      <c r="KHL150" s="1"/>
      <c r="KHM150" s="1"/>
      <c r="KHN150" s="1"/>
      <c r="KHO150" s="1"/>
      <c r="KHP150" s="1"/>
      <c r="KHQ150" s="1"/>
      <c r="KHR150" s="1"/>
      <c r="KHS150" s="1"/>
      <c r="KHT150" s="1"/>
      <c r="KHU150" s="1"/>
      <c r="KHV150" s="1"/>
      <c r="KHW150" s="1"/>
      <c r="KHX150" s="1"/>
      <c r="KHY150" s="1"/>
      <c r="KHZ150" s="1"/>
      <c r="KIA150" s="1"/>
      <c r="KIB150" s="1"/>
      <c r="KIC150" s="1"/>
      <c r="KID150" s="1"/>
      <c r="KIE150" s="1"/>
      <c r="KIF150" s="1"/>
      <c r="KIG150" s="1"/>
      <c r="KIH150" s="1"/>
      <c r="KII150" s="1"/>
      <c r="KIJ150" s="1"/>
      <c r="KIK150" s="1"/>
      <c r="KIL150" s="1"/>
      <c r="KIM150" s="1"/>
      <c r="KIN150" s="1"/>
      <c r="KIO150" s="1"/>
      <c r="KIP150" s="1"/>
      <c r="KIQ150" s="1"/>
      <c r="KIR150" s="1"/>
      <c r="KIS150" s="1"/>
      <c r="KIT150" s="1"/>
      <c r="KIU150" s="1"/>
      <c r="KIV150" s="1"/>
      <c r="KIW150" s="1"/>
      <c r="KIX150" s="1"/>
      <c r="KIY150" s="1"/>
      <c r="KIZ150" s="1"/>
      <c r="KJA150" s="1"/>
      <c r="KJB150" s="1"/>
      <c r="KJC150" s="1"/>
      <c r="KJD150" s="1"/>
      <c r="KJE150" s="1"/>
      <c r="KJF150" s="1"/>
      <c r="KJG150" s="1"/>
      <c r="KJH150" s="1"/>
      <c r="KJI150" s="1"/>
      <c r="KJJ150" s="1"/>
      <c r="KJK150" s="1"/>
      <c r="KJL150" s="1"/>
      <c r="KJM150" s="1"/>
      <c r="KJN150" s="1"/>
      <c r="KJO150" s="1"/>
      <c r="KJP150" s="1"/>
      <c r="KJQ150" s="1"/>
      <c r="KJR150" s="1"/>
      <c r="KJS150" s="1"/>
      <c r="KJT150" s="1"/>
      <c r="KJU150" s="1"/>
      <c r="KJV150" s="1"/>
      <c r="KJW150" s="1"/>
      <c r="KJX150" s="1"/>
      <c r="KJY150" s="1"/>
      <c r="KJZ150" s="1"/>
      <c r="KKA150" s="1"/>
      <c r="KKB150" s="1"/>
      <c r="KKC150" s="1"/>
      <c r="KKD150" s="1"/>
      <c r="KKE150" s="1"/>
      <c r="KKF150" s="1"/>
      <c r="KKG150" s="1"/>
      <c r="KKH150" s="1"/>
      <c r="KKI150" s="1"/>
      <c r="KKJ150" s="1"/>
      <c r="KKK150" s="1"/>
      <c r="KKL150" s="1"/>
      <c r="KKM150" s="1"/>
      <c r="KKN150" s="1"/>
      <c r="KKO150" s="1"/>
      <c r="KKP150" s="1"/>
      <c r="KKQ150" s="1"/>
      <c r="KKR150" s="1"/>
      <c r="KKS150" s="1"/>
      <c r="KKT150" s="1"/>
      <c r="KKU150" s="1"/>
      <c r="KKV150" s="1"/>
      <c r="KKW150" s="1"/>
      <c r="KKX150" s="1"/>
      <c r="KKY150" s="1"/>
      <c r="KKZ150" s="1"/>
      <c r="KLA150" s="1"/>
      <c r="KLB150" s="1"/>
      <c r="KLC150" s="1"/>
      <c r="KLD150" s="1"/>
      <c r="KLE150" s="1"/>
      <c r="KLF150" s="1"/>
      <c r="KLG150" s="1"/>
      <c r="KLH150" s="1"/>
      <c r="KLI150" s="1"/>
      <c r="KLJ150" s="1"/>
      <c r="KLK150" s="1"/>
      <c r="KLL150" s="1"/>
      <c r="KLM150" s="1"/>
      <c r="KLN150" s="1"/>
      <c r="KLO150" s="1"/>
      <c r="KLP150" s="1"/>
      <c r="KLQ150" s="1"/>
      <c r="KLR150" s="1"/>
      <c r="KLS150" s="1"/>
      <c r="KLT150" s="1"/>
      <c r="KLU150" s="1"/>
      <c r="KLV150" s="1"/>
      <c r="KLW150" s="1"/>
      <c r="KLX150" s="1"/>
      <c r="KLY150" s="1"/>
      <c r="KLZ150" s="1"/>
      <c r="KMA150" s="1"/>
      <c r="KMB150" s="1"/>
      <c r="KMC150" s="1"/>
      <c r="KMD150" s="1"/>
      <c r="KME150" s="1"/>
      <c r="KMF150" s="1"/>
      <c r="KMG150" s="1"/>
      <c r="KMH150" s="1"/>
      <c r="KMI150" s="1"/>
      <c r="KMJ150" s="1"/>
      <c r="KMK150" s="1"/>
      <c r="KML150" s="1"/>
      <c r="KMM150" s="1"/>
      <c r="KMN150" s="1"/>
      <c r="KMO150" s="1"/>
      <c r="KMP150" s="1"/>
      <c r="KMQ150" s="1"/>
      <c r="KMR150" s="1"/>
      <c r="KMS150" s="1"/>
      <c r="KMT150" s="1"/>
      <c r="KMU150" s="1"/>
      <c r="KMV150" s="1"/>
      <c r="KMW150" s="1"/>
      <c r="KMX150" s="1"/>
      <c r="KMY150" s="1"/>
      <c r="KMZ150" s="1"/>
      <c r="KNA150" s="1"/>
      <c r="KNB150" s="1"/>
      <c r="KNC150" s="1"/>
      <c r="KND150" s="1"/>
      <c r="KNE150" s="1"/>
      <c r="KNF150" s="1"/>
      <c r="KNG150" s="1"/>
      <c r="KNH150" s="1"/>
      <c r="KNI150" s="1"/>
      <c r="KNJ150" s="1"/>
      <c r="KNK150" s="1"/>
      <c r="KNL150" s="1"/>
      <c r="KNM150" s="1"/>
      <c r="KNN150" s="1"/>
      <c r="KNO150" s="1"/>
      <c r="KNP150" s="1"/>
      <c r="KNQ150" s="1"/>
      <c r="KNR150" s="1"/>
      <c r="KNS150" s="1"/>
      <c r="KNT150" s="1"/>
      <c r="KNU150" s="1"/>
      <c r="KNV150" s="1"/>
      <c r="KNW150" s="1"/>
      <c r="KNX150" s="1"/>
      <c r="KNY150" s="1"/>
      <c r="KNZ150" s="1"/>
      <c r="KOA150" s="1"/>
      <c r="KOB150" s="1"/>
      <c r="KOC150" s="1"/>
      <c r="KOD150" s="1"/>
      <c r="KOE150" s="1"/>
      <c r="KOF150" s="1"/>
      <c r="KOG150" s="1"/>
      <c r="KOH150" s="1"/>
      <c r="KOI150" s="1"/>
      <c r="KOJ150" s="1"/>
      <c r="KOK150" s="1"/>
      <c r="KOL150" s="1"/>
      <c r="KOM150" s="1"/>
      <c r="KON150" s="1"/>
      <c r="KOO150" s="1"/>
      <c r="KOP150" s="1"/>
      <c r="KOQ150" s="1"/>
      <c r="KOR150" s="1"/>
      <c r="KOS150" s="1"/>
      <c r="KOT150" s="1"/>
      <c r="KOU150" s="1"/>
      <c r="KOV150" s="1"/>
      <c r="KOW150" s="1"/>
      <c r="KOX150" s="1"/>
      <c r="KOY150" s="1"/>
      <c r="KOZ150" s="1"/>
      <c r="KPA150" s="1"/>
      <c r="KPB150" s="1"/>
      <c r="KPC150" s="1"/>
      <c r="KPD150" s="1"/>
      <c r="KPE150" s="1"/>
      <c r="KPF150" s="1"/>
      <c r="KPG150" s="1"/>
      <c r="KPH150" s="1"/>
      <c r="KPI150" s="1"/>
      <c r="KPJ150" s="1"/>
      <c r="KPK150" s="1"/>
      <c r="KPL150" s="1"/>
      <c r="KPM150" s="1"/>
      <c r="KPN150" s="1"/>
      <c r="KPO150" s="1"/>
      <c r="KPP150" s="1"/>
      <c r="KPQ150" s="1"/>
      <c r="KPR150" s="1"/>
      <c r="KPS150" s="1"/>
      <c r="KPT150" s="1"/>
      <c r="KPU150" s="1"/>
      <c r="KPV150" s="1"/>
      <c r="KPW150" s="1"/>
      <c r="KPX150" s="1"/>
      <c r="KPY150" s="1"/>
      <c r="KPZ150" s="1"/>
      <c r="KQA150" s="1"/>
      <c r="KQB150" s="1"/>
      <c r="KQC150" s="1"/>
      <c r="KQD150" s="1"/>
      <c r="KQE150" s="1"/>
      <c r="KQF150" s="1"/>
      <c r="KQG150" s="1"/>
      <c r="KQH150" s="1"/>
      <c r="KQI150" s="1"/>
      <c r="KQJ150" s="1"/>
      <c r="KQK150" s="1"/>
      <c r="KQL150" s="1"/>
      <c r="KQM150" s="1"/>
      <c r="KQN150" s="1"/>
      <c r="KQO150" s="1"/>
      <c r="KQP150" s="1"/>
      <c r="KQQ150" s="1"/>
      <c r="KQR150" s="1"/>
      <c r="KQS150" s="1"/>
      <c r="KQT150" s="1"/>
      <c r="KQU150" s="1"/>
      <c r="KQV150" s="1"/>
      <c r="KQW150" s="1"/>
      <c r="KQX150" s="1"/>
      <c r="KQY150" s="1"/>
      <c r="KQZ150" s="1"/>
      <c r="KRA150" s="1"/>
      <c r="KRB150" s="1"/>
      <c r="KRC150" s="1"/>
      <c r="KRD150" s="1"/>
      <c r="KRE150" s="1"/>
      <c r="KRF150" s="1"/>
      <c r="KRG150" s="1"/>
      <c r="KRH150" s="1"/>
      <c r="KRI150" s="1"/>
      <c r="KRJ150" s="1"/>
      <c r="KRK150" s="1"/>
      <c r="KRL150" s="1"/>
      <c r="KRM150" s="1"/>
      <c r="KRN150" s="1"/>
      <c r="KRO150" s="1"/>
      <c r="KRP150" s="1"/>
      <c r="KRQ150" s="1"/>
      <c r="KRR150" s="1"/>
      <c r="KRS150" s="1"/>
      <c r="KRT150" s="1"/>
      <c r="KRU150" s="1"/>
      <c r="KRV150" s="1"/>
      <c r="KRW150" s="1"/>
      <c r="KRX150" s="1"/>
      <c r="KRY150" s="1"/>
      <c r="KRZ150" s="1"/>
      <c r="KSA150" s="1"/>
      <c r="KSB150" s="1"/>
      <c r="KSC150" s="1"/>
      <c r="KSD150" s="1"/>
      <c r="KSE150" s="1"/>
      <c r="KSF150" s="1"/>
      <c r="KSG150" s="1"/>
      <c r="KSH150" s="1"/>
      <c r="KSI150" s="1"/>
      <c r="KSJ150" s="1"/>
      <c r="KSK150" s="1"/>
      <c r="KSL150" s="1"/>
      <c r="KSM150" s="1"/>
      <c r="KSN150" s="1"/>
      <c r="KSO150" s="1"/>
      <c r="KSP150" s="1"/>
      <c r="KSQ150" s="1"/>
      <c r="KSR150" s="1"/>
      <c r="KSS150" s="1"/>
      <c r="KST150" s="1"/>
      <c r="KSU150" s="1"/>
      <c r="KSV150" s="1"/>
      <c r="KSW150" s="1"/>
      <c r="KSX150" s="1"/>
      <c r="KSY150" s="1"/>
      <c r="KSZ150" s="1"/>
      <c r="KTA150" s="1"/>
      <c r="KTB150" s="1"/>
      <c r="KTC150" s="1"/>
      <c r="KTD150" s="1"/>
      <c r="KTE150" s="1"/>
      <c r="KTF150" s="1"/>
      <c r="KTG150" s="1"/>
      <c r="KTH150" s="1"/>
      <c r="KTI150" s="1"/>
      <c r="KTJ150" s="1"/>
      <c r="KTK150" s="1"/>
      <c r="KTL150" s="1"/>
      <c r="KTM150" s="1"/>
      <c r="KTN150" s="1"/>
      <c r="KTO150" s="1"/>
      <c r="KTP150" s="1"/>
      <c r="KTQ150" s="1"/>
      <c r="KTR150" s="1"/>
      <c r="KTS150" s="1"/>
      <c r="KTT150" s="1"/>
      <c r="KTU150" s="1"/>
      <c r="KTV150" s="1"/>
      <c r="KTW150" s="1"/>
      <c r="KTX150" s="1"/>
      <c r="KTY150" s="1"/>
      <c r="KTZ150" s="1"/>
      <c r="KUA150" s="1"/>
      <c r="KUB150" s="1"/>
      <c r="KUC150" s="1"/>
      <c r="KUD150" s="1"/>
      <c r="KUE150" s="1"/>
      <c r="KUF150" s="1"/>
      <c r="KUG150" s="1"/>
      <c r="KUH150" s="1"/>
      <c r="KUI150" s="1"/>
      <c r="KUJ150" s="1"/>
      <c r="KUK150" s="1"/>
      <c r="KUL150" s="1"/>
      <c r="KUM150" s="1"/>
      <c r="KUN150" s="1"/>
      <c r="KUO150" s="1"/>
      <c r="KUP150" s="1"/>
      <c r="KUQ150" s="1"/>
      <c r="KUR150" s="1"/>
      <c r="KUS150" s="1"/>
      <c r="KUT150" s="1"/>
      <c r="KUU150" s="1"/>
      <c r="KUV150" s="1"/>
      <c r="KUW150" s="1"/>
      <c r="KUX150" s="1"/>
      <c r="KUY150" s="1"/>
      <c r="KUZ150" s="1"/>
      <c r="KVA150" s="1"/>
      <c r="KVB150" s="1"/>
      <c r="KVC150" s="1"/>
      <c r="KVD150" s="1"/>
      <c r="KVE150" s="1"/>
      <c r="KVF150" s="1"/>
      <c r="KVG150" s="1"/>
      <c r="KVH150" s="1"/>
      <c r="KVI150" s="1"/>
      <c r="KVJ150" s="1"/>
      <c r="KVK150" s="1"/>
      <c r="KVL150" s="1"/>
      <c r="KVM150" s="1"/>
      <c r="KVN150" s="1"/>
      <c r="KVO150" s="1"/>
      <c r="KVP150" s="1"/>
      <c r="KVQ150" s="1"/>
      <c r="KVR150" s="1"/>
      <c r="KVS150" s="1"/>
      <c r="KVT150" s="1"/>
      <c r="KVU150" s="1"/>
      <c r="KVV150" s="1"/>
      <c r="KVW150" s="1"/>
      <c r="KVX150" s="1"/>
      <c r="KVY150" s="1"/>
      <c r="KVZ150" s="1"/>
      <c r="KWA150" s="1"/>
      <c r="KWB150" s="1"/>
      <c r="KWC150" s="1"/>
      <c r="KWD150" s="1"/>
      <c r="KWE150" s="1"/>
      <c r="KWF150" s="1"/>
      <c r="KWG150" s="1"/>
      <c r="KWH150" s="1"/>
      <c r="KWI150" s="1"/>
      <c r="KWJ150" s="1"/>
      <c r="KWK150" s="1"/>
      <c r="KWL150" s="1"/>
      <c r="KWM150" s="1"/>
      <c r="KWN150" s="1"/>
      <c r="KWO150" s="1"/>
      <c r="KWP150" s="1"/>
      <c r="KWQ150" s="1"/>
      <c r="KWR150" s="1"/>
      <c r="KWS150" s="1"/>
      <c r="KWT150" s="1"/>
      <c r="KWU150" s="1"/>
      <c r="KWV150" s="1"/>
      <c r="KWW150" s="1"/>
      <c r="KWX150" s="1"/>
      <c r="KWY150" s="1"/>
      <c r="KWZ150" s="1"/>
      <c r="KXA150" s="1"/>
      <c r="KXB150" s="1"/>
      <c r="KXC150" s="1"/>
      <c r="KXD150" s="1"/>
      <c r="KXE150" s="1"/>
      <c r="KXF150" s="1"/>
      <c r="KXG150" s="1"/>
      <c r="KXH150" s="1"/>
      <c r="KXI150" s="1"/>
      <c r="KXJ150" s="1"/>
      <c r="KXK150" s="1"/>
      <c r="KXL150" s="1"/>
      <c r="KXM150" s="1"/>
      <c r="KXN150" s="1"/>
      <c r="KXO150" s="1"/>
      <c r="KXP150" s="1"/>
      <c r="KXQ150" s="1"/>
      <c r="KXR150" s="1"/>
      <c r="KXS150" s="1"/>
      <c r="KXT150" s="1"/>
      <c r="KXU150" s="1"/>
      <c r="KXV150" s="1"/>
      <c r="KXW150" s="1"/>
      <c r="KXX150" s="1"/>
      <c r="KXY150" s="1"/>
      <c r="KXZ150" s="1"/>
      <c r="KYA150" s="1"/>
      <c r="KYB150" s="1"/>
      <c r="KYC150" s="1"/>
      <c r="KYD150" s="1"/>
      <c r="KYE150" s="1"/>
      <c r="KYF150" s="1"/>
      <c r="KYG150" s="1"/>
      <c r="KYH150" s="1"/>
      <c r="KYI150" s="1"/>
      <c r="KYJ150" s="1"/>
      <c r="KYK150" s="1"/>
      <c r="KYL150" s="1"/>
      <c r="KYM150" s="1"/>
      <c r="KYN150" s="1"/>
      <c r="KYO150" s="1"/>
      <c r="KYP150" s="1"/>
      <c r="KYQ150" s="1"/>
      <c r="KYR150" s="1"/>
      <c r="KYS150" s="1"/>
      <c r="KYT150" s="1"/>
      <c r="KYU150" s="1"/>
      <c r="KYV150" s="1"/>
      <c r="KYW150" s="1"/>
      <c r="KYX150" s="1"/>
      <c r="KYY150" s="1"/>
      <c r="KYZ150" s="1"/>
      <c r="KZA150" s="1"/>
      <c r="KZB150" s="1"/>
      <c r="KZC150" s="1"/>
      <c r="KZD150" s="1"/>
      <c r="KZE150" s="1"/>
      <c r="KZF150" s="1"/>
      <c r="KZG150" s="1"/>
      <c r="KZH150" s="1"/>
      <c r="KZI150" s="1"/>
      <c r="KZJ150" s="1"/>
      <c r="KZK150" s="1"/>
      <c r="KZL150" s="1"/>
      <c r="KZM150" s="1"/>
      <c r="KZN150" s="1"/>
      <c r="KZO150" s="1"/>
      <c r="KZP150" s="1"/>
      <c r="KZQ150" s="1"/>
      <c r="KZR150" s="1"/>
      <c r="KZS150" s="1"/>
      <c r="KZT150" s="1"/>
      <c r="KZU150" s="1"/>
      <c r="KZV150" s="1"/>
      <c r="KZW150" s="1"/>
      <c r="KZX150" s="1"/>
      <c r="KZY150" s="1"/>
      <c r="KZZ150" s="1"/>
      <c r="LAA150" s="1"/>
      <c r="LAB150" s="1"/>
      <c r="LAC150" s="1"/>
      <c r="LAD150" s="1"/>
      <c r="LAE150" s="1"/>
      <c r="LAF150" s="1"/>
      <c r="LAG150" s="1"/>
      <c r="LAH150" s="1"/>
      <c r="LAI150" s="1"/>
      <c r="LAJ150" s="1"/>
      <c r="LAK150" s="1"/>
      <c r="LAL150" s="1"/>
      <c r="LAM150" s="1"/>
      <c r="LAN150" s="1"/>
      <c r="LAO150" s="1"/>
      <c r="LAP150" s="1"/>
      <c r="LAQ150" s="1"/>
      <c r="LAR150" s="1"/>
      <c r="LAS150" s="1"/>
      <c r="LAT150" s="1"/>
      <c r="LAU150" s="1"/>
      <c r="LAV150" s="1"/>
      <c r="LAW150" s="1"/>
      <c r="LAX150" s="1"/>
      <c r="LAY150" s="1"/>
      <c r="LAZ150" s="1"/>
      <c r="LBA150" s="1"/>
      <c r="LBB150" s="1"/>
      <c r="LBC150" s="1"/>
      <c r="LBD150" s="1"/>
      <c r="LBE150" s="1"/>
      <c r="LBF150" s="1"/>
      <c r="LBG150" s="1"/>
      <c r="LBH150" s="1"/>
      <c r="LBI150" s="1"/>
      <c r="LBJ150" s="1"/>
      <c r="LBK150" s="1"/>
      <c r="LBL150" s="1"/>
      <c r="LBM150" s="1"/>
      <c r="LBN150" s="1"/>
      <c r="LBO150" s="1"/>
      <c r="LBP150" s="1"/>
      <c r="LBQ150" s="1"/>
      <c r="LBR150" s="1"/>
      <c r="LBS150" s="1"/>
      <c r="LBT150" s="1"/>
      <c r="LBU150" s="1"/>
      <c r="LBV150" s="1"/>
      <c r="LBW150" s="1"/>
      <c r="LBX150" s="1"/>
      <c r="LBY150" s="1"/>
      <c r="LBZ150" s="1"/>
      <c r="LCA150" s="1"/>
      <c r="LCB150" s="1"/>
      <c r="LCC150" s="1"/>
      <c r="LCD150" s="1"/>
      <c r="LCE150" s="1"/>
      <c r="LCF150" s="1"/>
      <c r="LCG150" s="1"/>
      <c r="LCH150" s="1"/>
      <c r="LCI150" s="1"/>
      <c r="LCJ150" s="1"/>
      <c r="LCK150" s="1"/>
      <c r="LCL150" s="1"/>
      <c r="LCM150" s="1"/>
      <c r="LCN150" s="1"/>
      <c r="LCO150" s="1"/>
      <c r="LCP150" s="1"/>
      <c r="LCQ150" s="1"/>
      <c r="LCR150" s="1"/>
      <c r="LCS150" s="1"/>
      <c r="LCT150" s="1"/>
      <c r="LCU150" s="1"/>
      <c r="LCV150" s="1"/>
      <c r="LCW150" s="1"/>
      <c r="LCX150" s="1"/>
      <c r="LCY150" s="1"/>
      <c r="LCZ150" s="1"/>
      <c r="LDA150" s="1"/>
      <c r="LDB150" s="1"/>
      <c r="LDC150" s="1"/>
      <c r="LDD150" s="1"/>
      <c r="LDE150" s="1"/>
      <c r="LDF150" s="1"/>
      <c r="LDG150" s="1"/>
      <c r="LDH150" s="1"/>
      <c r="LDI150" s="1"/>
      <c r="LDJ150" s="1"/>
      <c r="LDK150" s="1"/>
      <c r="LDL150" s="1"/>
      <c r="LDM150" s="1"/>
      <c r="LDN150" s="1"/>
      <c r="LDO150" s="1"/>
      <c r="LDP150" s="1"/>
      <c r="LDQ150" s="1"/>
      <c r="LDR150" s="1"/>
      <c r="LDS150" s="1"/>
      <c r="LDT150" s="1"/>
      <c r="LDU150" s="1"/>
      <c r="LDV150" s="1"/>
      <c r="LDW150" s="1"/>
      <c r="LDX150" s="1"/>
      <c r="LDY150" s="1"/>
      <c r="LDZ150" s="1"/>
      <c r="LEA150" s="1"/>
      <c r="LEB150" s="1"/>
      <c r="LEC150" s="1"/>
      <c r="LED150" s="1"/>
      <c r="LEE150" s="1"/>
      <c r="LEF150" s="1"/>
      <c r="LEG150" s="1"/>
      <c r="LEH150" s="1"/>
      <c r="LEI150" s="1"/>
      <c r="LEJ150" s="1"/>
      <c r="LEK150" s="1"/>
      <c r="LEL150" s="1"/>
      <c r="LEM150" s="1"/>
      <c r="LEN150" s="1"/>
      <c r="LEO150" s="1"/>
      <c r="LEP150" s="1"/>
      <c r="LEQ150" s="1"/>
      <c r="LER150" s="1"/>
      <c r="LES150" s="1"/>
      <c r="LET150" s="1"/>
      <c r="LEU150" s="1"/>
      <c r="LEV150" s="1"/>
      <c r="LEW150" s="1"/>
      <c r="LEX150" s="1"/>
      <c r="LEY150" s="1"/>
      <c r="LEZ150" s="1"/>
      <c r="LFA150" s="1"/>
      <c r="LFB150" s="1"/>
      <c r="LFC150" s="1"/>
      <c r="LFD150" s="1"/>
      <c r="LFE150" s="1"/>
      <c r="LFF150" s="1"/>
      <c r="LFG150" s="1"/>
      <c r="LFH150" s="1"/>
      <c r="LFI150" s="1"/>
      <c r="LFJ150" s="1"/>
      <c r="LFK150" s="1"/>
      <c r="LFL150" s="1"/>
      <c r="LFM150" s="1"/>
      <c r="LFN150" s="1"/>
      <c r="LFO150" s="1"/>
      <c r="LFP150" s="1"/>
      <c r="LFQ150" s="1"/>
      <c r="LFR150" s="1"/>
      <c r="LFS150" s="1"/>
      <c r="LFT150" s="1"/>
      <c r="LFU150" s="1"/>
      <c r="LFV150" s="1"/>
      <c r="LFW150" s="1"/>
      <c r="LFX150" s="1"/>
      <c r="LFY150" s="1"/>
      <c r="LFZ150" s="1"/>
      <c r="LGA150" s="1"/>
      <c r="LGB150" s="1"/>
      <c r="LGC150" s="1"/>
      <c r="LGD150" s="1"/>
      <c r="LGE150" s="1"/>
      <c r="LGF150" s="1"/>
      <c r="LGG150" s="1"/>
      <c r="LGH150" s="1"/>
      <c r="LGI150" s="1"/>
      <c r="LGJ150" s="1"/>
      <c r="LGK150" s="1"/>
      <c r="LGL150" s="1"/>
      <c r="LGM150" s="1"/>
      <c r="LGN150" s="1"/>
      <c r="LGO150" s="1"/>
      <c r="LGP150" s="1"/>
      <c r="LGQ150" s="1"/>
      <c r="LGR150" s="1"/>
      <c r="LGS150" s="1"/>
      <c r="LGT150" s="1"/>
      <c r="LGU150" s="1"/>
      <c r="LGV150" s="1"/>
      <c r="LGW150" s="1"/>
      <c r="LGX150" s="1"/>
      <c r="LGY150" s="1"/>
      <c r="LGZ150" s="1"/>
      <c r="LHA150" s="1"/>
      <c r="LHB150" s="1"/>
      <c r="LHC150" s="1"/>
      <c r="LHD150" s="1"/>
      <c r="LHE150" s="1"/>
      <c r="LHF150" s="1"/>
      <c r="LHG150" s="1"/>
      <c r="LHH150" s="1"/>
      <c r="LHI150" s="1"/>
      <c r="LHJ150" s="1"/>
      <c r="LHK150" s="1"/>
      <c r="LHL150" s="1"/>
      <c r="LHM150" s="1"/>
      <c r="LHN150" s="1"/>
      <c r="LHO150" s="1"/>
      <c r="LHP150" s="1"/>
      <c r="LHQ150" s="1"/>
      <c r="LHR150" s="1"/>
      <c r="LHS150" s="1"/>
      <c r="LHT150" s="1"/>
      <c r="LHU150" s="1"/>
      <c r="LHV150" s="1"/>
      <c r="LHW150" s="1"/>
      <c r="LHX150" s="1"/>
      <c r="LHY150" s="1"/>
      <c r="LHZ150" s="1"/>
      <c r="LIA150" s="1"/>
      <c r="LIB150" s="1"/>
      <c r="LIC150" s="1"/>
      <c r="LID150" s="1"/>
      <c r="LIE150" s="1"/>
      <c r="LIF150" s="1"/>
      <c r="LIG150" s="1"/>
      <c r="LIH150" s="1"/>
      <c r="LII150" s="1"/>
      <c r="LIJ150" s="1"/>
      <c r="LIK150" s="1"/>
      <c r="LIL150" s="1"/>
      <c r="LIM150" s="1"/>
      <c r="LIN150" s="1"/>
      <c r="LIO150" s="1"/>
      <c r="LIP150" s="1"/>
      <c r="LIQ150" s="1"/>
      <c r="LIR150" s="1"/>
      <c r="LIS150" s="1"/>
      <c r="LIT150" s="1"/>
      <c r="LIU150" s="1"/>
      <c r="LIV150" s="1"/>
      <c r="LIW150" s="1"/>
      <c r="LIX150" s="1"/>
      <c r="LIY150" s="1"/>
      <c r="LIZ150" s="1"/>
      <c r="LJA150" s="1"/>
      <c r="LJB150" s="1"/>
      <c r="LJC150" s="1"/>
      <c r="LJD150" s="1"/>
      <c r="LJE150" s="1"/>
      <c r="LJF150" s="1"/>
      <c r="LJG150" s="1"/>
      <c r="LJH150" s="1"/>
      <c r="LJI150" s="1"/>
      <c r="LJJ150" s="1"/>
      <c r="LJK150" s="1"/>
      <c r="LJL150" s="1"/>
      <c r="LJM150" s="1"/>
      <c r="LJN150" s="1"/>
      <c r="LJO150" s="1"/>
      <c r="LJP150" s="1"/>
      <c r="LJQ150" s="1"/>
      <c r="LJR150" s="1"/>
      <c r="LJS150" s="1"/>
      <c r="LJT150" s="1"/>
      <c r="LJU150" s="1"/>
      <c r="LJV150" s="1"/>
      <c r="LJW150" s="1"/>
      <c r="LJX150" s="1"/>
      <c r="LJY150" s="1"/>
      <c r="LJZ150" s="1"/>
      <c r="LKA150" s="1"/>
      <c r="LKB150" s="1"/>
      <c r="LKC150" s="1"/>
      <c r="LKD150" s="1"/>
      <c r="LKE150" s="1"/>
      <c r="LKF150" s="1"/>
      <c r="LKG150" s="1"/>
      <c r="LKH150" s="1"/>
      <c r="LKI150" s="1"/>
      <c r="LKJ150" s="1"/>
      <c r="LKK150" s="1"/>
      <c r="LKL150" s="1"/>
      <c r="LKM150" s="1"/>
      <c r="LKN150" s="1"/>
      <c r="LKO150" s="1"/>
      <c r="LKP150" s="1"/>
      <c r="LKQ150" s="1"/>
      <c r="LKR150" s="1"/>
      <c r="LKS150" s="1"/>
      <c r="LKT150" s="1"/>
      <c r="LKU150" s="1"/>
      <c r="LKV150" s="1"/>
      <c r="LKW150" s="1"/>
      <c r="LKX150" s="1"/>
      <c r="LKY150" s="1"/>
      <c r="LKZ150" s="1"/>
      <c r="LLA150" s="1"/>
      <c r="LLB150" s="1"/>
      <c r="LLC150" s="1"/>
      <c r="LLD150" s="1"/>
      <c r="LLE150" s="1"/>
      <c r="LLF150" s="1"/>
      <c r="LLG150" s="1"/>
      <c r="LLH150" s="1"/>
      <c r="LLI150" s="1"/>
      <c r="LLJ150" s="1"/>
      <c r="LLK150" s="1"/>
      <c r="LLL150" s="1"/>
      <c r="LLM150" s="1"/>
      <c r="LLN150" s="1"/>
      <c r="LLO150" s="1"/>
      <c r="LLP150" s="1"/>
      <c r="LLQ150" s="1"/>
      <c r="LLR150" s="1"/>
      <c r="LLS150" s="1"/>
      <c r="LLT150" s="1"/>
      <c r="LLU150" s="1"/>
      <c r="LLV150" s="1"/>
      <c r="LLW150" s="1"/>
      <c r="LLX150" s="1"/>
      <c r="LLY150" s="1"/>
      <c r="LLZ150" s="1"/>
      <c r="LMA150" s="1"/>
      <c r="LMB150" s="1"/>
      <c r="LMC150" s="1"/>
      <c r="LMD150" s="1"/>
      <c r="LME150" s="1"/>
      <c r="LMF150" s="1"/>
      <c r="LMG150" s="1"/>
      <c r="LMH150" s="1"/>
      <c r="LMI150" s="1"/>
      <c r="LMJ150" s="1"/>
      <c r="LMK150" s="1"/>
      <c r="LML150" s="1"/>
      <c r="LMM150" s="1"/>
      <c r="LMN150" s="1"/>
      <c r="LMO150" s="1"/>
      <c r="LMP150" s="1"/>
      <c r="LMQ150" s="1"/>
      <c r="LMR150" s="1"/>
      <c r="LMS150" s="1"/>
      <c r="LMT150" s="1"/>
      <c r="LMU150" s="1"/>
      <c r="LMV150" s="1"/>
      <c r="LMW150" s="1"/>
      <c r="LMX150" s="1"/>
      <c r="LMY150" s="1"/>
      <c r="LMZ150" s="1"/>
      <c r="LNA150" s="1"/>
      <c r="LNB150" s="1"/>
      <c r="LNC150" s="1"/>
      <c r="LND150" s="1"/>
      <c r="LNE150" s="1"/>
      <c r="LNF150" s="1"/>
      <c r="LNG150" s="1"/>
      <c r="LNH150" s="1"/>
      <c r="LNI150" s="1"/>
      <c r="LNJ150" s="1"/>
      <c r="LNK150" s="1"/>
      <c r="LNL150" s="1"/>
      <c r="LNM150" s="1"/>
      <c r="LNN150" s="1"/>
      <c r="LNO150" s="1"/>
      <c r="LNP150" s="1"/>
      <c r="LNQ150" s="1"/>
      <c r="LNR150" s="1"/>
      <c r="LNS150" s="1"/>
      <c r="LNT150" s="1"/>
      <c r="LNU150" s="1"/>
      <c r="LNV150" s="1"/>
      <c r="LNW150" s="1"/>
      <c r="LNX150" s="1"/>
      <c r="LNY150" s="1"/>
      <c r="LNZ150" s="1"/>
      <c r="LOA150" s="1"/>
      <c r="LOB150" s="1"/>
      <c r="LOC150" s="1"/>
      <c r="LOD150" s="1"/>
      <c r="LOE150" s="1"/>
      <c r="LOF150" s="1"/>
      <c r="LOG150" s="1"/>
      <c r="LOH150" s="1"/>
      <c r="LOI150" s="1"/>
      <c r="LOJ150" s="1"/>
      <c r="LOK150" s="1"/>
      <c r="LOL150" s="1"/>
      <c r="LOM150" s="1"/>
      <c r="LON150" s="1"/>
      <c r="LOO150" s="1"/>
      <c r="LOP150" s="1"/>
      <c r="LOQ150" s="1"/>
      <c r="LOR150" s="1"/>
      <c r="LOS150" s="1"/>
      <c r="LOT150" s="1"/>
      <c r="LOU150" s="1"/>
      <c r="LOV150" s="1"/>
      <c r="LOW150" s="1"/>
      <c r="LOX150" s="1"/>
      <c r="LOY150" s="1"/>
      <c r="LOZ150" s="1"/>
      <c r="LPA150" s="1"/>
      <c r="LPB150" s="1"/>
      <c r="LPC150" s="1"/>
      <c r="LPD150" s="1"/>
      <c r="LPE150" s="1"/>
      <c r="LPF150" s="1"/>
      <c r="LPG150" s="1"/>
      <c r="LPH150" s="1"/>
      <c r="LPI150" s="1"/>
      <c r="LPJ150" s="1"/>
      <c r="LPK150" s="1"/>
      <c r="LPL150" s="1"/>
      <c r="LPM150" s="1"/>
      <c r="LPN150" s="1"/>
      <c r="LPO150" s="1"/>
      <c r="LPP150" s="1"/>
      <c r="LPQ150" s="1"/>
      <c r="LPR150" s="1"/>
      <c r="LPS150" s="1"/>
      <c r="LPT150" s="1"/>
      <c r="LPU150" s="1"/>
      <c r="LPV150" s="1"/>
      <c r="LPW150" s="1"/>
      <c r="LPX150" s="1"/>
      <c r="LPY150" s="1"/>
      <c r="LPZ150" s="1"/>
      <c r="LQA150" s="1"/>
      <c r="LQB150" s="1"/>
      <c r="LQC150" s="1"/>
      <c r="LQD150" s="1"/>
      <c r="LQE150" s="1"/>
      <c r="LQF150" s="1"/>
      <c r="LQG150" s="1"/>
      <c r="LQH150" s="1"/>
      <c r="LQI150" s="1"/>
      <c r="LQJ150" s="1"/>
      <c r="LQK150" s="1"/>
      <c r="LQL150" s="1"/>
      <c r="LQM150" s="1"/>
      <c r="LQN150" s="1"/>
      <c r="LQO150" s="1"/>
      <c r="LQP150" s="1"/>
      <c r="LQQ150" s="1"/>
      <c r="LQR150" s="1"/>
      <c r="LQS150" s="1"/>
      <c r="LQT150" s="1"/>
      <c r="LQU150" s="1"/>
      <c r="LQV150" s="1"/>
      <c r="LQW150" s="1"/>
      <c r="LQX150" s="1"/>
      <c r="LQY150" s="1"/>
      <c r="LQZ150" s="1"/>
      <c r="LRA150" s="1"/>
      <c r="LRB150" s="1"/>
      <c r="LRC150" s="1"/>
      <c r="LRD150" s="1"/>
      <c r="LRE150" s="1"/>
      <c r="LRF150" s="1"/>
      <c r="LRG150" s="1"/>
      <c r="LRH150" s="1"/>
      <c r="LRI150" s="1"/>
      <c r="LRJ150" s="1"/>
      <c r="LRK150" s="1"/>
      <c r="LRL150" s="1"/>
      <c r="LRM150" s="1"/>
      <c r="LRN150" s="1"/>
      <c r="LRO150" s="1"/>
      <c r="LRP150" s="1"/>
      <c r="LRQ150" s="1"/>
      <c r="LRR150" s="1"/>
      <c r="LRS150" s="1"/>
      <c r="LRT150" s="1"/>
      <c r="LRU150" s="1"/>
      <c r="LRV150" s="1"/>
      <c r="LRW150" s="1"/>
      <c r="LRX150" s="1"/>
      <c r="LRY150" s="1"/>
      <c r="LRZ150" s="1"/>
      <c r="LSA150" s="1"/>
      <c r="LSB150" s="1"/>
      <c r="LSC150" s="1"/>
      <c r="LSD150" s="1"/>
      <c r="LSE150" s="1"/>
      <c r="LSF150" s="1"/>
      <c r="LSG150" s="1"/>
      <c r="LSH150" s="1"/>
      <c r="LSI150" s="1"/>
      <c r="LSJ150" s="1"/>
      <c r="LSK150" s="1"/>
      <c r="LSL150" s="1"/>
      <c r="LSM150" s="1"/>
      <c r="LSN150" s="1"/>
      <c r="LSO150" s="1"/>
      <c r="LSP150" s="1"/>
      <c r="LSQ150" s="1"/>
      <c r="LSR150" s="1"/>
      <c r="LSS150" s="1"/>
      <c r="LST150" s="1"/>
      <c r="LSU150" s="1"/>
      <c r="LSV150" s="1"/>
      <c r="LSW150" s="1"/>
      <c r="LSX150" s="1"/>
      <c r="LSY150" s="1"/>
      <c r="LSZ150" s="1"/>
      <c r="LTA150" s="1"/>
      <c r="LTB150" s="1"/>
      <c r="LTC150" s="1"/>
      <c r="LTD150" s="1"/>
      <c r="LTE150" s="1"/>
      <c r="LTF150" s="1"/>
      <c r="LTG150" s="1"/>
      <c r="LTH150" s="1"/>
      <c r="LTI150" s="1"/>
      <c r="LTJ150" s="1"/>
      <c r="LTK150" s="1"/>
      <c r="LTL150" s="1"/>
      <c r="LTM150" s="1"/>
      <c r="LTN150" s="1"/>
      <c r="LTO150" s="1"/>
      <c r="LTP150" s="1"/>
      <c r="LTQ150" s="1"/>
      <c r="LTR150" s="1"/>
      <c r="LTS150" s="1"/>
      <c r="LTT150" s="1"/>
      <c r="LTU150" s="1"/>
      <c r="LTV150" s="1"/>
      <c r="LTW150" s="1"/>
      <c r="LTX150" s="1"/>
      <c r="LTY150" s="1"/>
      <c r="LTZ150" s="1"/>
      <c r="LUA150" s="1"/>
      <c r="LUB150" s="1"/>
      <c r="LUC150" s="1"/>
      <c r="LUD150" s="1"/>
      <c r="LUE150" s="1"/>
      <c r="LUF150" s="1"/>
      <c r="LUG150" s="1"/>
      <c r="LUH150" s="1"/>
      <c r="LUI150" s="1"/>
      <c r="LUJ150" s="1"/>
      <c r="LUK150" s="1"/>
      <c r="LUL150" s="1"/>
      <c r="LUM150" s="1"/>
      <c r="LUN150" s="1"/>
      <c r="LUO150" s="1"/>
      <c r="LUP150" s="1"/>
      <c r="LUQ150" s="1"/>
      <c r="LUR150" s="1"/>
      <c r="LUS150" s="1"/>
      <c r="LUT150" s="1"/>
      <c r="LUU150" s="1"/>
      <c r="LUV150" s="1"/>
      <c r="LUW150" s="1"/>
      <c r="LUX150" s="1"/>
      <c r="LUY150" s="1"/>
      <c r="LUZ150" s="1"/>
      <c r="LVA150" s="1"/>
      <c r="LVB150" s="1"/>
      <c r="LVC150" s="1"/>
      <c r="LVD150" s="1"/>
      <c r="LVE150" s="1"/>
      <c r="LVF150" s="1"/>
      <c r="LVG150" s="1"/>
      <c r="LVH150" s="1"/>
      <c r="LVI150" s="1"/>
      <c r="LVJ150" s="1"/>
      <c r="LVK150" s="1"/>
      <c r="LVL150" s="1"/>
      <c r="LVM150" s="1"/>
      <c r="LVN150" s="1"/>
      <c r="LVO150" s="1"/>
      <c r="LVP150" s="1"/>
      <c r="LVQ150" s="1"/>
      <c r="LVR150" s="1"/>
      <c r="LVS150" s="1"/>
      <c r="LVT150" s="1"/>
      <c r="LVU150" s="1"/>
      <c r="LVV150" s="1"/>
      <c r="LVW150" s="1"/>
      <c r="LVX150" s="1"/>
      <c r="LVY150" s="1"/>
      <c r="LVZ150" s="1"/>
      <c r="LWA150" s="1"/>
      <c r="LWB150" s="1"/>
      <c r="LWC150" s="1"/>
      <c r="LWD150" s="1"/>
      <c r="LWE150" s="1"/>
      <c r="LWF150" s="1"/>
      <c r="LWG150" s="1"/>
      <c r="LWH150" s="1"/>
      <c r="LWI150" s="1"/>
      <c r="LWJ150" s="1"/>
      <c r="LWK150" s="1"/>
      <c r="LWL150" s="1"/>
      <c r="LWM150" s="1"/>
      <c r="LWN150" s="1"/>
      <c r="LWO150" s="1"/>
      <c r="LWP150" s="1"/>
      <c r="LWQ150" s="1"/>
      <c r="LWR150" s="1"/>
      <c r="LWS150" s="1"/>
      <c r="LWT150" s="1"/>
      <c r="LWU150" s="1"/>
      <c r="LWV150" s="1"/>
      <c r="LWW150" s="1"/>
      <c r="LWX150" s="1"/>
      <c r="LWY150" s="1"/>
      <c r="LWZ150" s="1"/>
      <c r="LXA150" s="1"/>
      <c r="LXB150" s="1"/>
      <c r="LXC150" s="1"/>
      <c r="LXD150" s="1"/>
      <c r="LXE150" s="1"/>
      <c r="LXF150" s="1"/>
      <c r="LXG150" s="1"/>
      <c r="LXH150" s="1"/>
      <c r="LXI150" s="1"/>
      <c r="LXJ150" s="1"/>
      <c r="LXK150" s="1"/>
      <c r="LXL150" s="1"/>
      <c r="LXM150" s="1"/>
      <c r="LXN150" s="1"/>
      <c r="LXO150" s="1"/>
      <c r="LXP150" s="1"/>
      <c r="LXQ150" s="1"/>
      <c r="LXR150" s="1"/>
      <c r="LXS150" s="1"/>
      <c r="LXT150" s="1"/>
      <c r="LXU150" s="1"/>
      <c r="LXV150" s="1"/>
      <c r="LXW150" s="1"/>
      <c r="LXX150" s="1"/>
      <c r="LXY150" s="1"/>
      <c r="LXZ150" s="1"/>
      <c r="LYA150" s="1"/>
      <c r="LYB150" s="1"/>
      <c r="LYC150" s="1"/>
      <c r="LYD150" s="1"/>
      <c r="LYE150" s="1"/>
      <c r="LYF150" s="1"/>
      <c r="LYG150" s="1"/>
      <c r="LYH150" s="1"/>
      <c r="LYI150" s="1"/>
      <c r="LYJ150" s="1"/>
      <c r="LYK150" s="1"/>
      <c r="LYL150" s="1"/>
      <c r="LYM150" s="1"/>
      <c r="LYN150" s="1"/>
      <c r="LYO150" s="1"/>
      <c r="LYP150" s="1"/>
      <c r="LYQ150" s="1"/>
      <c r="LYR150" s="1"/>
      <c r="LYS150" s="1"/>
      <c r="LYT150" s="1"/>
      <c r="LYU150" s="1"/>
      <c r="LYV150" s="1"/>
      <c r="LYW150" s="1"/>
      <c r="LYX150" s="1"/>
      <c r="LYY150" s="1"/>
      <c r="LYZ150" s="1"/>
      <c r="LZA150" s="1"/>
      <c r="LZB150" s="1"/>
      <c r="LZC150" s="1"/>
      <c r="LZD150" s="1"/>
      <c r="LZE150" s="1"/>
      <c r="LZF150" s="1"/>
      <c r="LZG150" s="1"/>
      <c r="LZH150" s="1"/>
      <c r="LZI150" s="1"/>
      <c r="LZJ150" s="1"/>
      <c r="LZK150" s="1"/>
      <c r="LZL150" s="1"/>
      <c r="LZM150" s="1"/>
      <c r="LZN150" s="1"/>
      <c r="LZO150" s="1"/>
      <c r="LZP150" s="1"/>
      <c r="LZQ150" s="1"/>
      <c r="LZR150" s="1"/>
      <c r="LZS150" s="1"/>
      <c r="LZT150" s="1"/>
      <c r="LZU150" s="1"/>
      <c r="LZV150" s="1"/>
      <c r="LZW150" s="1"/>
      <c r="LZX150" s="1"/>
      <c r="LZY150" s="1"/>
      <c r="LZZ150" s="1"/>
      <c r="MAA150" s="1"/>
      <c r="MAB150" s="1"/>
      <c r="MAC150" s="1"/>
      <c r="MAD150" s="1"/>
      <c r="MAE150" s="1"/>
      <c r="MAF150" s="1"/>
      <c r="MAG150" s="1"/>
      <c r="MAH150" s="1"/>
      <c r="MAI150" s="1"/>
      <c r="MAJ150" s="1"/>
      <c r="MAK150" s="1"/>
      <c r="MAL150" s="1"/>
      <c r="MAM150" s="1"/>
      <c r="MAN150" s="1"/>
      <c r="MAO150" s="1"/>
      <c r="MAP150" s="1"/>
      <c r="MAQ150" s="1"/>
      <c r="MAR150" s="1"/>
      <c r="MAS150" s="1"/>
      <c r="MAT150" s="1"/>
      <c r="MAU150" s="1"/>
      <c r="MAV150" s="1"/>
      <c r="MAW150" s="1"/>
      <c r="MAX150" s="1"/>
      <c r="MAY150" s="1"/>
      <c r="MAZ150" s="1"/>
      <c r="MBA150" s="1"/>
      <c r="MBB150" s="1"/>
      <c r="MBC150" s="1"/>
      <c r="MBD150" s="1"/>
      <c r="MBE150" s="1"/>
      <c r="MBF150" s="1"/>
      <c r="MBG150" s="1"/>
      <c r="MBH150" s="1"/>
      <c r="MBI150" s="1"/>
      <c r="MBJ150" s="1"/>
      <c r="MBK150" s="1"/>
      <c r="MBL150" s="1"/>
      <c r="MBM150" s="1"/>
      <c r="MBN150" s="1"/>
      <c r="MBO150" s="1"/>
      <c r="MBP150" s="1"/>
      <c r="MBQ150" s="1"/>
      <c r="MBR150" s="1"/>
      <c r="MBS150" s="1"/>
      <c r="MBT150" s="1"/>
      <c r="MBU150" s="1"/>
      <c r="MBV150" s="1"/>
      <c r="MBW150" s="1"/>
      <c r="MBX150" s="1"/>
      <c r="MBY150" s="1"/>
      <c r="MBZ150" s="1"/>
      <c r="MCA150" s="1"/>
      <c r="MCB150" s="1"/>
      <c r="MCC150" s="1"/>
      <c r="MCD150" s="1"/>
      <c r="MCE150" s="1"/>
      <c r="MCF150" s="1"/>
      <c r="MCG150" s="1"/>
      <c r="MCH150" s="1"/>
      <c r="MCI150" s="1"/>
      <c r="MCJ150" s="1"/>
      <c r="MCK150" s="1"/>
      <c r="MCL150" s="1"/>
      <c r="MCM150" s="1"/>
      <c r="MCN150" s="1"/>
      <c r="MCO150" s="1"/>
      <c r="MCP150" s="1"/>
      <c r="MCQ150" s="1"/>
      <c r="MCR150" s="1"/>
      <c r="MCS150" s="1"/>
      <c r="MCT150" s="1"/>
      <c r="MCU150" s="1"/>
      <c r="MCV150" s="1"/>
      <c r="MCW150" s="1"/>
      <c r="MCX150" s="1"/>
      <c r="MCY150" s="1"/>
      <c r="MCZ150" s="1"/>
      <c r="MDA150" s="1"/>
      <c r="MDB150" s="1"/>
      <c r="MDC150" s="1"/>
      <c r="MDD150" s="1"/>
      <c r="MDE150" s="1"/>
      <c r="MDF150" s="1"/>
      <c r="MDG150" s="1"/>
      <c r="MDH150" s="1"/>
      <c r="MDI150" s="1"/>
      <c r="MDJ150" s="1"/>
      <c r="MDK150" s="1"/>
      <c r="MDL150" s="1"/>
      <c r="MDM150" s="1"/>
      <c r="MDN150" s="1"/>
      <c r="MDO150" s="1"/>
      <c r="MDP150" s="1"/>
      <c r="MDQ150" s="1"/>
      <c r="MDR150" s="1"/>
      <c r="MDS150" s="1"/>
      <c r="MDT150" s="1"/>
      <c r="MDU150" s="1"/>
      <c r="MDV150" s="1"/>
      <c r="MDW150" s="1"/>
      <c r="MDX150" s="1"/>
      <c r="MDY150" s="1"/>
      <c r="MDZ150" s="1"/>
      <c r="MEA150" s="1"/>
      <c r="MEB150" s="1"/>
      <c r="MEC150" s="1"/>
      <c r="MED150" s="1"/>
      <c r="MEE150" s="1"/>
      <c r="MEF150" s="1"/>
      <c r="MEG150" s="1"/>
      <c r="MEH150" s="1"/>
      <c r="MEI150" s="1"/>
      <c r="MEJ150" s="1"/>
      <c r="MEK150" s="1"/>
      <c r="MEL150" s="1"/>
      <c r="MEM150" s="1"/>
      <c r="MEN150" s="1"/>
      <c r="MEO150" s="1"/>
      <c r="MEP150" s="1"/>
      <c r="MEQ150" s="1"/>
      <c r="MER150" s="1"/>
      <c r="MES150" s="1"/>
      <c r="MET150" s="1"/>
      <c r="MEU150" s="1"/>
      <c r="MEV150" s="1"/>
      <c r="MEW150" s="1"/>
      <c r="MEX150" s="1"/>
      <c r="MEY150" s="1"/>
      <c r="MEZ150" s="1"/>
      <c r="MFA150" s="1"/>
      <c r="MFB150" s="1"/>
      <c r="MFC150" s="1"/>
      <c r="MFD150" s="1"/>
      <c r="MFE150" s="1"/>
      <c r="MFF150" s="1"/>
      <c r="MFG150" s="1"/>
      <c r="MFH150" s="1"/>
      <c r="MFI150" s="1"/>
      <c r="MFJ150" s="1"/>
      <c r="MFK150" s="1"/>
      <c r="MFL150" s="1"/>
      <c r="MFM150" s="1"/>
      <c r="MFN150" s="1"/>
      <c r="MFO150" s="1"/>
      <c r="MFP150" s="1"/>
      <c r="MFQ150" s="1"/>
      <c r="MFR150" s="1"/>
      <c r="MFS150" s="1"/>
      <c r="MFT150" s="1"/>
      <c r="MFU150" s="1"/>
      <c r="MFV150" s="1"/>
      <c r="MFW150" s="1"/>
      <c r="MFX150" s="1"/>
      <c r="MFY150" s="1"/>
      <c r="MFZ150" s="1"/>
      <c r="MGA150" s="1"/>
      <c r="MGB150" s="1"/>
      <c r="MGC150" s="1"/>
      <c r="MGD150" s="1"/>
      <c r="MGE150" s="1"/>
      <c r="MGF150" s="1"/>
      <c r="MGG150" s="1"/>
      <c r="MGH150" s="1"/>
      <c r="MGI150" s="1"/>
      <c r="MGJ150" s="1"/>
      <c r="MGK150" s="1"/>
      <c r="MGL150" s="1"/>
      <c r="MGM150" s="1"/>
      <c r="MGN150" s="1"/>
      <c r="MGO150" s="1"/>
      <c r="MGP150" s="1"/>
      <c r="MGQ150" s="1"/>
      <c r="MGR150" s="1"/>
      <c r="MGS150" s="1"/>
      <c r="MGT150" s="1"/>
      <c r="MGU150" s="1"/>
      <c r="MGV150" s="1"/>
      <c r="MGW150" s="1"/>
      <c r="MGX150" s="1"/>
      <c r="MGY150" s="1"/>
      <c r="MGZ150" s="1"/>
      <c r="MHA150" s="1"/>
      <c r="MHB150" s="1"/>
      <c r="MHC150" s="1"/>
      <c r="MHD150" s="1"/>
      <c r="MHE150" s="1"/>
      <c r="MHF150" s="1"/>
      <c r="MHG150" s="1"/>
      <c r="MHH150" s="1"/>
      <c r="MHI150" s="1"/>
      <c r="MHJ150" s="1"/>
      <c r="MHK150" s="1"/>
      <c r="MHL150" s="1"/>
      <c r="MHM150" s="1"/>
      <c r="MHN150" s="1"/>
      <c r="MHO150" s="1"/>
      <c r="MHP150" s="1"/>
      <c r="MHQ150" s="1"/>
      <c r="MHR150" s="1"/>
      <c r="MHS150" s="1"/>
      <c r="MHT150" s="1"/>
      <c r="MHU150" s="1"/>
      <c r="MHV150" s="1"/>
      <c r="MHW150" s="1"/>
      <c r="MHX150" s="1"/>
      <c r="MHY150" s="1"/>
      <c r="MHZ150" s="1"/>
      <c r="MIA150" s="1"/>
      <c r="MIB150" s="1"/>
      <c r="MIC150" s="1"/>
      <c r="MID150" s="1"/>
      <c r="MIE150" s="1"/>
      <c r="MIF150" s="1"/>
      <c r="MIG150" s="1"/>
      <c r="MIH150" s="1"/>
      <c r="MII150" s="1"/>
      <c r="MIJ150" s="1"/>
      <c r="MIK150" s="1"/>
      <c r="MIL150" s="1"/>
      <c r="MIM150" s="1"/>
      <c r="MIN150" s="1"/>
      <c r="MIO150" s="1"/>
      <c r="MIP150" s="1"/>
      <c r="MIQ150" s="1"/>
      <c r="MIR150" s="1"/>
      <c r="MIS150" s="1"/>
      <c r="MIT150" s="1"/>
      <c r="MIU150" s="1"/>
      <c r="MIV150" s="1"/>
      <c r="MIW150" s="1"/>
      <c r="MIX150" s="1"/>
      <c r="MIY150" s="1"/>
      <c r="MIZ150" s="1"/>
      <c r="MJA150" s="1"/>
      <c r="MJB150" s="1"/>
      <c r="MJC150" s="1"/>
      <c r="MJD150" s="1"/>
      <c r="MJE150" s="1"/>
      <c r="MJF150" s="1"/>
      <c r="MJG150" s="1"/>
      <c r="MJH150" s="1"/>
      <c r="MJI150" s="1"/>
      <c r="MJJ150" s="1"/>
      <c r="MJK150" s="1"/>
      <c r="MJL150" s="1"/>
      <c r="MJM150" s="1"/>
      <c r="MJN150" s="1"/>
      <c r="MJO150" s="1"/>
      <c r="MJP150" s="1"/>
      <c r="MJQ150" s="1"/>
      <c r="MJR150" s="1"/>
      <c r="MJS150" s="1"/>
      <c r="MJT150" s="1"/>
      <c r="MJU150" s="1"/>
      <c r="MJV150" s="1"/>
      <c r="MJW150" s="1"/>
      <c r="MJX150" s="1"/>
      <c r="MJY150" s="1"/>
      <c r="MJZ150" s="1"/>
      <c r="MKA150" s="1"/>
      <c r="MKB150" s="1"/>
      <c r="MKC150" s="1"/>
      <c r="MKD150" s="1"/>
      <c r="MKE150" s="1"/>
      <c r="MKF150" s="1"/>
      <c r="MKG150" s="1"/>
      <c r="MKH150" s="1"/>
      <c r="MKI150" s="1"/>
      <c r="MKJ150" s="1"/>
      <c r="MKK150" s="1"/>
      <c r="MKL150" s="1"/>
      <c r="MKM150" s="1"/>
      <c r="MKN150" s="1"/>
      <c r="MKO150" s="1"/>
      <c r="MKP150" s="1"/>
      <c r="MKQ150" s="1"/>
      <c r="MKR150" s="1"/>
      <c r="MKS150" s="1"/>
      <c r="MKT150" s="1"/>
      <c r="MKU150" s="1"/>
      <c r="MKV150" s="1"/>
      <c r="MKW150" s="1"/>
      <c r="MKX150" s="1"/>
      <c r="MKY150" s="1"/>
      <c r="MKZ150" s="1"/>
      <c r="MLA150" s="1"/>
      <c r="MLB150" s="1"/>
      <c r="MLC150" s="1"/>
      <c r="MLD150" s="1"/>
      <c r="MLE150" s="1"/>
      <c r="MLF150" s="1"/>
      <c r="MLG150" s="1"/>
      <c r="MLH150" s="1"/>
      <c r="MLI150" s="1"/>
      <c r="MLJ150" s="1"/>
      <c r="MLK150" s="1"/>
      <c r="MLL150" s="1"/>
      <c r="MLM150" s="1"/>
      <c r="MLN150" s="1"/>
      <c r="MLO150" s="1"/>
      <c r="MLP150" s="1"/>
      <c r="MLQ150" s="1"/>
      <c r="MLR150" s="1"/>
      <c r="MLS150" s="1"/>
      <c r="MLT150" s="1"/>
      <c r="MLU150" s="1"/>
      <c r="MLV150" s="1"/>
      <c r="MLW150" s="1"/>
      <c r="MLX150" s="1"/>
      <c r="MLY150" s="1"/>
      <c r="MLZ150" s="1"/>
      <c r="MMA150" s="1"/>
      <c r="MMB150" s="1"/>
      <c r="MMC150" s="1"/>
      <c r="MMD150" s="1"/>
      <c r="MME150" s="1"/>
      <c r="MMF150" s="1"/>
      <c r="MMG150" s="1"/>
      <c r="MMH150" s="1"/>
      <c r="MMI150" s="1"/>
      <c r="MMJ150" s="1"/>
      <c r="MMK150" s="1"/>
      <c r="MML150" s="1"/>
      <c r="MMM150" s="1"/>
      <c r="MMN150" s="1"/>
      <c r="MMO150" s="1"/>
      <c r="MMP150" s="1"/>
      <c r="MMQ150" s="1"/>
      <c r="MMR150" s="1"/>
      <c r="MMS150" s="1"/>
      <c r="MMT150" s="1"/>
      <c r="MMU150" s="1"/>
      <c r="MMV150" s="1"/>
      <c r="MMW150" s="1"/>
      <c r="MMX150" s="1"/>
      <c r="MMY150" s="1"/>
      <c r="MMZ150" s="1"/>
      <c r="MNA150" s="1"/>
      <c r="MNB150" s="1"/>
      <c r="MNC150" s="1"/>
      <c r="MND150" s="1"/>
      <c r="MNE150" s="1"/>
      <c r="MNF150" s="1"/>
      <c r="MNG150" s="1"/>
      <c r="MNH150" s="1"/>
      <c r="MNI150" s="1"/>
      <c r="MNJ150" s="1"/>
      <c r="MNK150" s="1"/>
      <c r="MNL150" s="1"/>
      <c r="MNM150" s="1"/>
      <c r="MNN150" s="1"/>
      <c r="MNO150" s="1"/>
      <c r="MNP150" s="1"/>
      <c r="MNQ150" s="1"/>
      <c r="MNR150" s="1"/>
      <c r="MNS150" s="1"/>
      <c r="MNT150" s="1"/>
      <c r="MNU150" s="1"/>
      <c r="MNV150" s="1"/>
      <c r="MNW150" s="1"/>
      <c r="MNX150" s="1"/>
      <c r="MNY150" s="1"/>
      <c r="MNZ150" s="1"/>
      <c r="MOA150" s="1"/>
      <c r="MOB150" s="1"/>
      <c r="MOC150" s="1"/>
      <c r="MOD150" s="1"/>
      <c r="MOE150" s="1"/>
      <c r="MOF150" s="1"/>
      <c r="MOG150" s="1"/>
      <c r="MOH150" s="1"/>
      <c r="MOI150" s="1"/>
      <c r="MOJ150" s="1"/>
      <c r="MOK150" s="1"/>
      <c r="MOL150" s="1"/>
      <c r="MOM150" s="1"/>
      <c r="MON150" s="1"/>
      <c r="MOO150" s="1"/>
      <c r="MOP150" s="1"/>
      <c r="MOQ150" s="1"/>
      <c r="MOR150" s="1"/>
      <c r="MOS150" s="1"/>
      <c r="MOT150" s="1"/>
      <c r="MOU150" s="1"/>
      <c r="MOV150" s="1"/>
      <c r="MOW150" s="1"/>
      <c r="MOX150" s="1"/>
      <c r="MOY150" s="1"/>
      <c r="MOZ150" s="1"/>
      <c r="MPA150" s="1"/>
      <c r="MPB150" s="1"/>
      <c r="MPC150" s="1"/>
      <c r="MPD150" s="1"/>
      <c r="MPE150" s="1"/>
      <c r="MPF150" s="1"/>
      <c r="MPG150" s="1"/>
      <c r="MPH150" s="1"/>
      <c r="MPI150" s="1"/>
      <c r="MPJ150" s="1"/>
      <c r="MPK150" s="1"/>
      <c r="MPL150" s="1"/>
      <c r="MPM150" s="1"/>
      <c r="MPN150" s="1"/>
      <c r="MPO150" s="1"/>
      <c r="MPP150" s="1"/>
      <c r="MPQ150" s="1"/>
      <c r="MPR150" s="1"/>
      <c r="MPS150" s="1"/>
      <c r="MPT150" s="1"/>
      <c r="MPU150" s="1"/>
      <c r="MPV150" s="1"/>
      <c r="MPW150" s="1"/>
      <c r="MPX150" s="1"/>
      <c r="MPY150" s="1"/>
      <c r="MPZ150" s="1"/>
      <c r="MQA150" s="1"/>
      <c r="MQB150" s="1"/>
      <c r="MQC150" s="1"/>
      <c r="MQD150" s="1"/>
      <c r="MQE150" s="1"/>
      <c r="MQF150" s="1"/>
      <c r="MQG150" s="1"/>
      <c r="MQH150" s="1"/>
      <c r="MQI150" s="1"/>
      <c r="MQJ150" s="1"/>
      <c r="MQK150" s="1"/>
      <c r="MQL150" s="1"/>
      <c r="MQM150" s="1"/>
      <c r="MQN150" s="1"/>
      <c r="MQO150" s="1"/>
      <c r="MQP150" s="1"/>
      <c r="MQQ150" s="1"/>
      <c r="MQR150" s="1"/>
      <c r="MQS150" s="1"/>
      <c r="MQT150" s="1"/>
      <c r="MQU150" s="1"/>
      <c r="MQV150" s="1"/>
      <c r="MQW150" s="1"/>
      <c r="MQX150" s="1"/>
      <c r="MQY150" s="1"/>
      <c r="MQZ150" s="1"/>
      <c r="MRA150" s="1"/>
      <c r="MRB150" s="1"/>
      <c r="MRC150" s="1"/>
      <c r="MRD150" s="1"/>
      <c r="MRE150" s="1"/>
      <c r="MRF150" s="1"/>
      <c r="MRG150" s="1"/>
      <c r="MRH150" s="1"/>
      <c r="MRI150" s="1"/>
      <c r="MRJ150" s="1"/>
      <c r="MRK150" s="1"/>
      <c r="MRL150" s="1"/>
      <c r="MRM150" s="1"/>
      <c r="MRN150" s="1"/>
      <c r="MRO150" s="1"/>
      <c r="MRP150" s="1"/>
      <c r="MRQ150" s="1"/>
      <c r="MRR150" s="1"/>
      <c r="MRS150" s="1"/>
      <c r="MRT150" s="1"/>
      <c r="MRU150" s="1"/>
      <c r="MRV150" s="1"/>
      <c r="MRW150" s="1"/>
      <c r="MRX150" s="1"/>
      <c r="MRY150" s="1"/>
      <c r="MRZ150" s="1"/>
      <c r="MSA150" s="1"/>
      <c r="MSB150" s="1"/>
      <c r="MSC150" s="1"/>
      <c r="MSD150" s="1"/>
      <c r="MSE150" s="1"/>
      <c r="MSF150" s="1"/>
      <c r="MSG150" s="1"/>
      <c r="MSH150" s="1"/>
      <c r="MSI150" s="1"/>
      <c r="MSJ150" s="1"/>
      <c r="MSK150" s="1"/>
      <c r="MSL150" s="1"/>
      <c r="MSM150" s="1"/>
      <c r="MSN150" s="1"/>
      <c r="MSO150" s="1"/>
      <c r="MSP150" s="1"/>
      <c r="MSQ150" s="1"/>
      <c r="MSR150" s="1"/>
      <c r="MSS150" s="1"/>
      <c r="MST150" s="1"/>
      <c r="MSU150" s="1"/>
      <c r="MSV150" s="1"/>
      <c r="MSW150" s="1"/>
      <c r="MSX150" s="1"/>
      <c r="MSY150" s="1"/>
      <c r="MSZ150" s="1"/>
      <c r="MTA150" s="1"/>
      <c r="MTB150" s="1"/>
      <c r="MTC150" s="1"/>
      <c r="MTD150" s="1"/>
      <c r="MTE150" s="1"/>
      <c r="MTF150" s="1"/>
      <c r="MTG150" s="1"/>
      <c r="MTH150" s="1"/>
      <c r="MTI150" s="1"/>
      <c r="MTJ150" s="1"/>
      <c r="MTK150" s="1"/>
      <c r="MTL150" s="1"/>
      <c r="MTM150" s="1"/>
      <c r="MTN150" s="1"/>
      <c r="MTO150" s="1"/>
      <c r="MTP150" s="1"/>
      <c r="MTQ150" s="1"/>
      <c r="MTR150" s="1"/>
      <c r="MTS150" s="1"/>
      <c r="MTT150" s="1"/>
      <c r="MTU150" s="1"/>
      <c r="MTV150" s="1"/>
      <c r="MTW150" s="1"/>
      <c r="MTX150" s="1"/>
      <c r="MTY150" s="1"/>
      <c r="MTZ150" s="1"/>
      <c r="MUA150" s="1"/>
      <c r="MUB150" s="1"/>
      <c r="MUC150" s="1"/>
      <c r="MUD150" s="1"/>
      <c r="MUE150" s="1"/>
      <c r="MUF150" s="1"/>
      <c r="MUG150" s="1"/>
      <c r="MUH150" s="1"/>
      <c r="MUI150" s="1"/>
      <c r="MUJ150" s="1"/>
      <c r="MUK150" s="1"/>
      <c r="MUL150" s="1"/>
      <c r="MUM150" s="1"/>
      <c r="MUN150" s="1"/>
      <c r="MUO150" s="1"/>
      <c r="MUP150" s="1"/>
      <c r="MUQ150" s="1"/>
      <c r="MUR150" s="1"/>
      <c r="MUS150" s="1"/>
      <c r="MUT150" s="1"/>
      <c r="MUU150" s="1"/>
      <c r="MUV150" s="1"/>
      <c r="MUW150" s="1"/>
      <c r="MUX150" s="1"/>
      <c r="MUY150" s="1"/>
      <c r="MUZ150" s="1"/>
      <c r="MVA150" s="1"/>
      <c r="MVB150" s="1"/>
      <c r="MVC150" s="1"/>
      <c r="MVD150" s="1"/>
      <c r="MVE150" s="1"/>
      <c r="MVF150" s="1"/>
      <c r="MVG150" s="1"/>
      <c r="MVH150" s="1"/>
      <c r="MVI150" s="1"/>
      <c r="MVJ150" s="1"/>
      <c r="MVK150" s="1"/>
      <c r="MVL150" s="1"/>
      <c r="MVM150" s="1"/>
      <c r="MVN150" s="1"/>
      <c r="MVO150" s="1"/>
      <c r="MVP150" s="1"/>
      <c r="MVQ150" s="1"/>
      <c r="MVR150" s="1"/>
      <c r="MVS150" s="1"/>
      <c r="MVT150" s="1"/>
      <c r="MVU150" s="1"/>
      <c r="MVV150" s="1"/>
      <c r="MVW150" s="1"/>
      <c r="MVX150" s="1"/>
      <c r="MVY150" s="1"/>
      <c r="MVZ150" s="1"/>
      <c r="MWA150" s="1"/>
      <c r="MWB150" s="1"/>
      <c r="MWC150" s="1"/>
      <c r="MWD150" s="1"/>
      <c r="MWE150" s="1"/>
      <c r="MWF150" s="1"/>
      <c r="MWG150" s="1"/>
      <c r="MWH150" s="1"/>
      <c r="MWI150" s="1"/>
      <c r="MWJ150" s="1"/>
      <c r="MWK150" s="1"/>
      <c r="MWL150" s="1"/>
      <c r="MWM150" s="1"/>
      <c r="MWN150" s="1"/>
      <c r="MWO150" s="1"/>
      <c r="MWP150" s="1"/>
      <c r="MWQ150" s="1"/>
      <c r="MWR150" s="1"/>
      <c r="MWS150" s="1"/>
      <c r="MWT150" s="1"/>
      <c r="MWU150" s="1"/>
      <c r="MWV150" s="1"/>
      <c r="MWW150" s="1"/>
      <c r="MWX150" s="1"/>
      <c r="MWY150" s="1"/>
      <c r="MWZ150" s="1"/>
      <c r="MXA150" s="1"/>
      <c r="MXB150" s="1"/>
      <c r="MXC150" s="1"/>
      <c r="MXD150" s="1"/>
      <c r="MXE150" s="1"/>
      <c r="MXF150" s="1"/>
      <c r="MXG150" s="1"/>
      <c r="MXH150" s="1"/>
      <c r="MXI150" s="1"/>
      <c r="MXJ150" s="1"/>
      <c r="MXK150" s="1"/>
      <c r="MXL150" s="1"/>
      <c r="MXM150" s="1"/>
      <c r="MXN150" s="1"/>
      <c r="MXO150" s="1"/>
      <c r="MXP150" s="1"/>
      <c r="MXQ150" s="1"/>
      <c r="MXR150" s="1"/>
      <c r="MXS150" s="1"/>
      <c r="MXT150" s="1"/>
      <c r="MXU150" s="1"/>
      <c r="MXV150" s="1"/>
      <c r="MXW150" s="1"/>
      <c r="MXX150" s="1"/>
      <c r="MXY150" s="1"/>
      <c r="MXZ150" s="1"/>
      <c r="MYA150" s="1"/>
      <c r="MYB150" s="1"/>
      <c r="MYC150" s="1"/>
      <c r="MYD150" s="1"/>
      <c r="MYE150" s="1"/>
      <c r="MYF150" s="1"/>
      <c r="MYG150" s="1"/>
      <c r="MYH150" s="1"/>
      <c r="MYI150" s="1"/>
      <c r="MYJ150" s="1"/>
      <c r="MYK150" s="1"/>
      <c r="MYL150" s="1"/>
      <c r="MYM150" s="1"/>
      <c r="MYN150" s="1"/>
      <c r="MYO150" s="1"/>
      <c r="MYP150" s="1"/>
      <c r="MYQ150" s="1"/>
      <c r="MYR150" s="1"/>
      <c r="MYS150" s="1"/>
      <c r="MYT150" s="1"/>
      <c r="MYU150" s="1"/>
      <c r="MYV150" s="1"/>
      <c r="MYW150" s="1"/>
      <c r="MYX150" s="1"/>
      <c r="MYY150" s="1"/>
      <c r="MYZ150" s="1"/>
      <c r="MZA150" s="1"/>
      <c r="MZB150" s="1"/>
      <c r="MZC150" s="1"/>
      <c r="MZD150" s="1"/>
      <c r="MZE150" s="1"/>
      <c r="MZF150" s="1"/>
      <c r="MZG150" s="1"/>
      <c r="MZH150" s="1"/>
      <c r="MZI150" s="1"/>
      <c r="MZJ150" s="1"/>
      <c r="MZK150" s="1"/>
      <c r="MZL150" s="1"/>
      <c r="MZM150" s="1"/>
      <c r="MZN150" s="1"/>
      <c r="MZO150" s="1"/>
      <c r="MZP150" s="1"/>
      <c r="MZQ150" s="1"/>
      <c r="MZR150" s="1"/>
      <c r="MZS150" s="1"/>
      <c r="MZT150" s="1"/>
      <c r="MZU150" s="1"/>
      <c r="MZV150" s="1"/>
      <c r="MZW150" s="1"/>
      <c r="MZX150" s="1"/>
      <c r="MZY150" s="1"/>
      <c r="MZZ150" s="1"/>
      <c r="NAA150" s="1"/>
      <c r="NAB150" s="1"/>
      <c r="NAC150" s="1"/>
      <c r="NAD150" s="1"/>
      <c r="NAE150" s="1"/>
      <c r="NAF150" s="1"/>
      <c r="NAG150" s="1"/>
      <c r="NAH150" s="1"/>
      <c r="NAI150" s="1"/>
      <c r="NAJ150" s="1"/>
      <c r="NAK150" s="1"/>
      <c r="NAL150" s="1"/>
      <c r="NAM150" s="1"/>
      <c r="NAN150" s="1"/>
      <c r="NAO150" s="1"/>
      <c r="NAP150" s="1"/>
      <c r="NAQ150" s="1"/>
      <c r="NAR150" s="1"/>
      <c r="NAS150" s="1"/>
      <c r="NAT150" s="1"/>
      <c r="NAU150" s="1"/>
      <c r="NAV150" s="1"/>
      <c r="NAW150" s="1"/>
      <c r="NAX150" s="1"/>
      <c r="NAY150" s="1"/>
      <c r="NAZ150" s="1"/>
      <c r="NBA150" s="1"/>
      <c r="NBB150" s="1"/>
      <c r="NBC150" s="1"/>
      <c r="NBD150" s="1"/>
      <c r="NBE150" s="1"/>
      <c r="NBF150" s="1"/>
      <c r="NBG150" s="1"/>
      <c r="NBH150" s="1"/>
      <c r="NBI150" s="1"/>
      <c r="NBJ150" s="1"/>
      <c r="NBK150" s="1"/>
      <c r="NBL150" s="1"/>
      <c r="NBM150" s="1"/>
      <c r="NBN150" s="1"/>
      <c r="NBO150" s="1"/>
      <c r="NBP150" s="1"/>
      <c r="NBQ150" s="1"/>
      <c r="NBR150" s="1"/>
      <c r="NBS150" s="1"/>
      <c r="NBT150" s="1"/>
      <c r="NBU150" s="1"/>
      <c r="NBV150" s="1"/>
      <c r="NBW150" s="1"/>
      <c r="NBX150" s="1"/>
      <c r="NBY150" s="1"/>
      <c r="NBZ150" s="1"/>
      <c r="NCA150" s="1"/>
      <c r="NCB150" s="1"/>
      <c r="NCC150" s="1"/>
      <c r="NCD150" s="1"/>
      <c r="NCE150" s="1"/>
      <c r="NCF150" s="1"/>
      <c r="NCG150" s="1"/>
      <c r="NCH150" s="1"/>
      <c r="NCI150" s="1"/>
      <c r="NCJ150" s="1"/>
      <c r="NCK150" s="1"/>
      <c r="NCL150" s="1"/>
      <c r="NCM150" s="1"/>
      <c r="NCN150" s="1"/>
      <c r="NCO150" s="1"/>
      <c r="NCP150" s="1"/>
      <c r="NCQ150" s="1"/>
      <c r="NCR150" s="1"/>
      <c r="NCS150" s="1"/>
      <c r="NCT150" s="1"/>
      <c r="NCU150" s="1"/>
      <c r="NCV150" s="1"/>
      <c r="NCW150" s="1"/>
      <c r="NCX150" s="1"/>
      <c r="NCY150" s="1"/>
      <c r="NCZ150" s="1"/>
      <c r="NDA150" s="1"/>
      <c r="NDB150" s="1"/>
      <c r="NDC150" s="1"/>
      <c r="NDD150" s="1"/>
      <c r="NDE150" s="1"/>
      <c r="NDF150" s="1"/>
      <c r="NDG150" s="1"/>
      <c r="NDH150" s="1"/>
      <c r="NDI150" s="1"/>
      <c r="NDJ150" s="1"/>
      <c r="NDK150" s="1"/>
      <c r="NDL150" s="1"/>
      <c r="NDM150" s="1"/>
      <c r="NDN150" s="1"/>
      <c r="NDO150" s="1"/>
      <c r="NDP150" s="1"/>
      <c r="NDQ150" s="1"/>
      <c r="NDR150" s="1"/>
      <c r="NDS150" s="1"/>
      <c r="NDT150" s="1"/>
      <c r="NDU150" s="1"/>
      <c r="NDV150" s="1"/>
      <c r="NDW150" s="1"/>
      <c r="NDX150" s="1"/>
      <c r="NDY150" s="1"/>
      <c r="NDZ150" s="1"/>
      <c r="NEA150" s="1"/>
      <c r="NEB150" s="1"/>
      <c r="NEC150" s="1"/>
      <c r="NED150" s="1"/>
      <c r="NEE150" s="1"/>
      <c r="NEF150" s="1"/>
      <c r="NEG150" s="1"/>
      <c r="NEH150" s="1"/>
      <c r="NEI150" s="1"/>
      <c r="NEJ150" s="1"/>
      <c r="NEK150" s="1"/>
      <c r="NEL150" s="1"/>
      <c r="NEM150" s="1"/>
      <c r="NEN150" s="1"/>
      <c r="NEO150" s="1"/>
      <c r="NEP150" s="1"/>
      <c r="NEQ150" s="1"/>
      <c r="NER150" s="1"/>
      <c r="NES150" s="1"/>
      <c r="NET150" s="1"/>
      <c r="NEU150" s="1"/>
      <c r="NEV150" s="1"/>
      <c r="NEW150" s="1"/>
      <c r="NEX150" s="1"/>
      <c r="NEY150" s="1"/>
      <c r="NEZ150" s="1"/>
      <c r="NFA150" s="1"/>
      <c r="NFB150" s="1"/>
      <c r="NFC150" s="1"/>
      <c r="NFD150" s="1"/>
      <c r="NFE150" s="1"/>
      <c r="NFF150" s="1"/>
      <c r="NFG150" s="1"/>
      <c r="NFH150" s="1"/>
      <c r="NFI150" s="1"/>
      <c r="NFJ150" s="1"/>
      <c r="NFK150" s="1"/>
      <c r="NFL150" s="1"/>
      <c r="NFM150" s="1"/>
      <c r="NFN150" s="1"/>
      <c r="NFO150" s="1"/>
      <c r="NFP150" s="1"/>
      <c r="NFQ150" s="1"/>
      <c r="NFR150" s="1"/>
      <c r="NFS150" s="1"/>
      <c r="NFT150" s="1"/>
      <c r="NFU150" s="1"/>
      <c r="NFV150" s="1"/>
      <c r="NFW150" s="1"/>
      <c r="NFX150" s="1"/>
      <c r="NFY150" s="1"/>
      <c r="NFZ150" s="1"/>
      <c r="NGA150" s="1"/>
      <c r="NGB150" s="1"/>
      <c r="NGC150" s="1"/>
      <c r="NGD150" s="1"/>
      <c r="NGE150" s="1"/>
      <c r="NGF150" s="1"/>
      <c r="NGG150" s="1"/>
      <c r="NGH150" s="1"/>
      <c r="NGI150" s="1"/>
      <c r="NGJ150" s="1"/>
      <c r="NGK150" s="1"/>
      <c r="NGL150" s="1"/>
      <c r="NGM150" s="1"/>
      <c r="NGN150" s="1"/>
      <c r="NGO150" s="1"/>
      <c r="NGP150" s="1"/>
      <c r="NGQ150" s="1"/>
      <c r="NGR150" s="1"/>
      <c r="NGS150" s="1"/>
      <c r="NGT150" s="1"/>
      <c r="NGU150" s="1"/>
      <c r="NGV150" s="1"/>
      <c r="NGW150" s="1"/>
      <c r="NGX150" s="1"/>
      <c r="NGY150" s="1"/>
      <c r="NGZ150" s="1"/>
      <c r="NHA150" s="1"/>
      <c r="NHB150" s="1"/>
      <c r="NHC150" s="1"/>
      <c r="NHD150" s="1"/>
      <c r="NHE150" s="1"/>
      <c r="NHF150" s="1"/>
      <c r="NHG150" s="1"/>
      <c r="NHH150" s="1"/>
      <c r="NHI150" s="1"/>
      <c r="NHJ150" s="1"/>
      <c r="NHK150" s="1"/>
      <c r="NHL150" s="1"/>
      <c r="NHM150" s="1"/>
      <c r="NHN150" s="1"/>
      <c r="NHO150" s="1"/>
      <c r="NHP150" s="1"/>
      <c r="NHQ150" s="1"/>
      <c r="NHR150" s="1"/>
      <c r="NHS150" s="1"/>
      <c r="NHT150" s="1"/>
      <c r="NHU150" s="1"/>
      <c r="NHV150" s="1"/>
      <c r="NHW150" s="1"/>
      <c r="NHX150" s="1"/>
      <c r="NHY150" s="1"/>
      <c r="NHZ150" s="1"/>
      <c r="NIA150" s="1"/>
      <c r="NIB150" s="1"/>
      <c r="NIC150" s="1"/>
      <c r="NID150" s="1"/>
      <c r="NIE150" s="1"/>
      <c r="NIF150" s="1"/>
      <c r="NIG150" s="1"/>
      <c r="NIH150" s="1"/>
      <c r="NII150" s="1"/>
      <c r="NIJ150" s="1"/>
      <c r="NIK150" s="1"/>
      <c r="NIL150" s="1"/>
      <c r="NIM150" s="1"/>
      <c r="NIN150" s="1"/>
      <c r="NIO150" s="1"/>
      <c r="NIP150" s="1"/>
      <c r="NIQ150" s="1"/>
      <c r="NIR150" s="1"/>
      <c r="NIS150" s="1"/>
      <c r="NIT150" s="1"/>
      <c r="NIU150" s="1"/>
      <c r="NIV150" s="1"/>
      <c r="NIW150" s="1"/>
      <c r="NIX150" s="1"/>
      <c r="NIY150" s="1"/>
      <c r="NIZ150" s="1"/>
      <c r="NJA150" s="1"/>
      <c r="NJB150" s="1"/>
      <c r="NJC150" s="1"/>
      <c r="NJD150" s="1"/>
      <c r="NJE150" s="1"/>
      <c r="NJF150" s="1"/>
      <c r="NJG150" s="1"/>
      <c r="NJH150" s="1"/>
      <c r="NJI150" s="1"/>
      <c r="NJJ150" s="1"/>
      <c r="NJK150" s="1"/>
      <c r="NJL150" s="1"/>
      <c r="NJM150" s="1"/>
      <c r="NJN150" s="1"/>
      <c r="NJO150" s="1"/>
      <c r="NJP150" s="1"/>
      <c r="NJQ150" s="1"/>
      <c r="NJR150" s="1"/>
      <c r="NJS150" s="1"/>
      <c r="NJT150" s="1"/>
      <c r="NJU150" s="1"/>
      <c r="NJV150" s="1"/>
      <c r="NJW150" s="1"/>
      <c r="NJX150" s="1"/>
      <c r="NJY150" s="1"/>
      <c r="NJZ150" s="1"/>
      <c r="NKA150" s="1"/>
      <c r="NKB150" s="1"/>
      <c r="NKC150" s="1"/>
      <c r="NKD150" s="1"/>
      <c r="NKE150" s="1"/>
      <c r="NKF150" s="1"/>
      <c r="NKG150" s="1"/>
      <c r="NKH150" s="1"/>
      <c r="NKI150" s="1"/>
      <c r="NKJ150" s="1"/>
      <c r="NKK150" s="1"/>
      <c r="NKL150" s="1"/>
      <c r="NKM150" s="1"/>
      <c r="NKN150" s="1"/>
      <c r="NKO150" s="1"/>
      <c r="NKP150" s="1"/>
      <c r="NKQ150" s="1"/>
      <c r="NKR150" s="1"/>
      <c r="NKS150" s="1"/>
      <c r="NKT150" s="1"/>
      <c r="NKU150" s="1"/>
      <c r="NKV150" s="1"/>
      <c r="NKW150" s="1"/>
      <c r="NKX150" s="1"/>
      <c r="NKY150" s="1"/>
      <c r="NKZ150" s="1"/>
      <c r="NLA150" s="1"/>
      <c r="NLB150" s="1"/>
      <c r="NLC150" s="1"/>
      <c r="NLD150" s="1"/>
      <c r="NLE150" s="1"/>
      <c r="NLF150" s="1"/>
      <c r="NLG150" s="1"/>
      <c r="NLH150" s="1"/>
      <c r="NLI150" s="1"/>
      <c r="NLJ150" s="1"/>
      <c r="NLK150" s="1"/>
      <c r="NLL150" s="1"/>
      <c r="NLM150" s="1"/>
      <c r="NLN150" s="1"/>
      <c r="NLO150" s="1"/>
      <c r="NLP150" s="1"/>
      <c r="NLQ150" s="1"/>
      <c r="NLR150" s="1"/>
      <c r="NLS150" s="1"/>
      <c r="NLT150" s="1"/>
      <c r="NLU150" s="1"/>
      <c r="NLV150" s="1"/>
      <c r="NLW150" s="1"/>
      <c r="NLX150" s="1"/>
      <c r="NLY150" s="1"/>
      <c r="NLZ150" s="1"/>
      <c r="NMA150" s="1"/>
      <c r="NMB150" s="1"/>
      <c r="NMC150" s="1"/>
      <c r="NMD150" s="1"/>
      <c r="NME150" s="1"/>
      <c r="NMF150" s="1"/>
      <c r="NMG150" s="1"/>
      <c r="NMH150" s="1"/>
      <c r="NMI150" s="1"/>
      <c r="NMJ150" s="1"/>
      <c r="NMK150" s="1"/>
      <c r="NML150" s="1"/>
      <c r="NMM150" s="1"/>
      <c r="NMN150" s="1"/>
      <c r="NMO150" s="1"/>
      <c r="NMP150" s="1"/>
      <c r="NMQ150" s="1"/>
      <c r="NMR150" s="1"/>
      <c r="NMS150" s="1"/>
      <c r="NMT150" s="1"/>
      <c r="NMU150" s="1"/>
      <c r="NMV150" s="1"/>
      <c r="NMW150" s="1"/>
      <c r="NMX150" s="1"/>
      <c r="NMY150" s="1"/>
      <c r="NMZ150" s="1"/>
      <c r="NNA150" s="1"/>
      <c r="NNB150" s="1"/>
      <c r="NNC150" s="1"/>
      <c r="NND150" s="1"/>
      <c r="NNE150" s="1"/>
      <c r="NNF150" s="1"/>
      <c r="NNG150" s="1"/>
      <c r="NNH150" s="1"/>
      <c r="NNI150" s="1"/>
      <c r="NNJ150" s="1"/>
      <c r="NNK150" s="1"/>
      <c r="NNL150" s="1"/>
      <c r="NNM150" s="1"/>
      <c r="NNN150" s="1"/>
      <c r="NNO150" s="1"/>
      <c r="NNP150" s="1"/>
      <c r="NNQ150" s="1"/>
      <c r="NNR150" s="1"/>
      <c r="NNS150" s="1"/>
      <c r="NNT150" s="1"/>
      <c r="NNU150" s="1"/>
      <c r="NNV150" s="1"/>
      <c r="NNW150" s="1"/>
      <c r="NNX150" s="1"/>
      <c r="NNY150" s="1"/>
      <c r="NNZ150" s="1"/>
      <c r="NOA150" s="1"/>
      <c r="NOB150" s="1"/>
      <c r="NOC150" s="1"/>
      <c r="NOD150" s="1"/>
      <c r="NOE150" s="1"/>
      <c r="NOF150" s="1"/>
      <c r="NOG150" s="1"/>
      <c r="NOH150" s="1"/>
      <c r="NOI150" s="1"/>
      <c r="NOJ150" s="1"/>
      <c r="NOK150" s="1"/>
      <c r="NOL150" s="1"/>
      <c r="NOM150" s="1"/>
      <c r="NON150" s="1"/>
      <c r="NOO150" s="1"/>
      <c r="NOP150" s="1"/>
      <c r="NOQ150" s="1"/>
      <c r="NOR150" s="1"/>
      <c r="NOS150" s="1"/>
      <c r="NOT150" s="1"/>
      <c r="NOU150" s="1"/>
      <c r="NOV150" s="1"/>
      <c r="NOW150" s="1"/>
      <c r="NOX150" s="1"/>
      <c r="NOY150" s="1"/>
      <c r="NOZ150" s="1"/>
      <c r="NPA150" s="1"/>
      <c r="NPB150" s="1"/>
      <c r="NPC150" s="1"/>
      <c r="NPD150" s="1"/>
      <c r="NPE150" s="1"/>
      <c r="NPF150" s="1"/>
      <c r="NPG150" s="1"/>
      <c r="NPH150" s="1"/>
      <c r="NPI150" s="1"/>
      <c r="NPJ150" s="1"/>
      <c r="NPK150" s="1"/>
      <c r="NPL150" s="1"/>
      <c r="NPM150" s="1"/>
      <c r="NPN150" s="1"/>
      <c r="NPO150" s="1"/>
      <c r="NPP150" s="1"/>
      <c r="NPQ150" s="1"/>
      <c r="NPR150" s="1"/>
      <c r="NPS150" s="1"/>
      <c r="NPT150" s="1"/>
      <c r="NPU150" s="1"/>
      <c r="NPV150" s="1"/>
      <c r="NPW150" s="1"/>
      <c r="NPX150" s="1"/>
      <c r="NPY150" s="1"/>
      <c r="NPZ150" s="1"/>
      <c r="NQA150" s="1"/>
      <c r="NQB150" s="1"/>
      <c r="NQC150" s="1"/>
      <c r="NQD150" s="1"/>
      <c r="NQE150" s="1"/>
      <c r="NQF150" s="1"/>
      <c r="NQG150" s="1"/>
      <c r="NQH150" s="1"/>
      <c r="NQI150" s="1"/>
      <c r="NQJ150" s="1"/>
      <c r="NQK150" s="1"/>
      <c r="NQL150" s="1"/>
      <c r="NQM150" s="1"/>
      <c r="NQN150" s="1"/>
      <c r="NQO150" s="1"/>
      <c r="NQP150" s="1"/>
      <c r="NQQ150" s="1"/>
      <c r="NQR150" s="1"/>
      <c r="NQS150" s="1"/>
      <c r="NQT150" s="1"/>
      <c r="NQU150" s="1"/>
      <c r="NQV150" s="1"/>
      <c r="NQW150" s="1"/>
      <c r="NQX150" s="1"/>
      <c r="NQY150" s="1"/>
      <c r="NQZ150" s="1"/>
      <c r="NRA150" s="1"/>
      <c r="NRB150" s="1"/>
      <c r="NRC150" s="1"/>
      <c r="NRD150" s="1"/>
      <c r="NRE150" s="1"/>
      <c r="NRF150" s="1"/>
      <c r="NRG150" s="1"/>
      <c r="NRH150" s="1"/>
      <c r="NRI150" s="1"/>
      <c r="NRJ150" s="1"/>
      <c r="NRK150" s="1"/>
      <c r="NRL150" s="1"/>
      <c r="NRM150" s="1"/>
      <c r="NRN150" s="1"/>
      <c r="NRO150" s="1"/>
      <c r="NRP150" s="1"/>
      <c r="NRQ150" s="1"/>
      <c r="NRR150" s="1"/>
      <c r="NRS150" s="1"/>
      <c r="NRT150" s="1"/>
      <c r="NRU150" s="1"/>
      <c r="NRV150" s="1"/>
      <c r="NRW150" s="1"/>
      <c r="NRX150" s="1"/>
      <c r="NRY150" s="1"/>
      <c r="NRZ150" s="1"/>
      <c r="NSA150" s="1"/>
      <c r="NSB150" s="1"/>
      <c r="NSC150" s="1"/>
      <c r="NSD150" s="1"/>
      <c r="NSE150" s="1"/>
      <c r="NSF150" s="1"/>
      <c r="NSG150" s="1"/>
      <c r="NSH150" s="1"/>
      <c r="NSI150" s="1"/>
      <c r="NSJ150" s="1"/>
      <c r="NSK150" s="1"/>
      <c r="NSL150" s="1"/>
      <c r="NSM150" s="1"/>
      <c r="NSN150" s="1"/>
      <c r="NSO150" s="1"/>
      <c r="NSP150" s="1"/>
      <c r="NSQ150" s="1"/>
      <c r="NSR150" s="1"/>
      <c r="NSS150" s="1"/>
      <c r="NST150" s="1"/>
      <c r="NSU150" s="1"/>
      <c r="NSV150" s="1"/>
      <c r="NSW150" s="1"/>
      <c r="NSX150" s="1"/>
      <c r="NSY150" s="1"/>
      <c r="NSZ150" s="1"/>
      <c r="NTA150" s="1"/>
      <c r="NTB150" s="1"/>
      <c r="NTC150" s="1"/>
      <c r="NTD150" s="1"/>
      <c r="NTE150" s="1"/>
      <c r="NTF150" s="1"/>
      <c r="NTG150" s="1"/>
      <c r="NTH150" s="1"/>
      <c r="NTI150" s="1"/>
      <c r="NTJ150" s="1"/>
      <c r="NTK150" s="1"/>
      <c r="NTL150" s="1"/>
      <c r="NTM150" s="1"/>
      <c r="NTN150" s="1"/>
      <c r="NTO150" s="1"/>
      <c r="NTP150" s="1"/>
      <c r="NTQ150" s="1"/>
      <c r="NTR150" s="1"/>
      <c r="NTS150" s="1"/>
      <c r="NTT150" s="1"/>
      <c r="NTU150" s="1"/>
      <c r="NTV150" s="1"/>
      <c r="NTW150" s="1"/>
      <c r="NTX150" s="1"/>
      <c r="NTY150" s="1"/>
      <c r="NTZ150" s="1"/>
      <c r="NUA150" s="1"/>
      <c r="NUB150" s="1"/>
      <c r="NUC150" s="1"/>
      <c r="NUD150" s="1"/>
      <c r="NUE150" s="1"/>
      <c r="NUF150" s="1"/>
      <c r="NUG150" s="1"/>
      <c r="NUH150" s="1"/>
      <c r="NUI150" s="1"/>
      <c r="NUJ150" s="1"/>
      <c r="NUK150" s="1"/>
      <c r="NUL150" s="1"/>
      <c r="NUM150" s="1"/>
      <c r="NUN150" s="1"/>
      <c r="NUO150" s="1"/>
      <c r="NUP150" s="1"/>
      <c r="NUQ150" s="1"/>
      <c r="NUR150" s="1"/>
      <c r="NUS150" s="1"/>
      <c r="NUT150" s="1"/>
      <c r="NUU150" s="1"/>
      <c r="NUV150" s="1"/>
      <c r="NUW150" s="1"/>
      <c r="NUX150" s="1"/>
      <c r="NUY150" s="1"/>
      <c r="NUZ150" s="1"/>
      <c r="NVA150" s="1"/>
      <c r="NVB150" s="1"/>
      <c r="NVC150" s="1"/>
      <c r="NVD150" s="1"/>
      <c r="NVE150" s="1"/>
      <c r="NVF150" s="1"/>
      <c r="NVG150" s="1"/>
      <c r="NVH150" s="1"/>
      <c r="NVI150" s="1"/>
      <c r="NVJ150" s="1"/>
      <c r="NVK150" s="1"/>
      <c r="NVL150" s="1"/>
      <c r="NVM150" s="1"/>
      <c r="NVN150" s="1"/>
      <c r="NVO150" s="1"/>
      <c r="NVP150" s="1"/>
      <c r="NVQ150" s="1"/>
      <c r="NVR150" s="1"/>
      <c r="NVS150" s="1"/>
      <c r="NVT150" s="1"/>
      <c r="NVU150" s="1"/>
      <c r="NVV150" s="1"/>
      <c r="NVW150" s="1"/>
      <c r="NVX150" s="1"/>
      <c r="NVY150" s="1"/>
      <c r="NVZ150" s="1"/>
      <c r="NWA150" s="1"/>
      <c r="NWB150" s="1"/>
      <c r="NWC150" s="1"/>
      <c r="NWD150" s="1"/>
      <c r="NWE150" s="1"/>
      <c r="NWF150" s="1"/>
      <c r="NWG150" s="1"/>
      <c r="NWH150" s="1"/>
      <c r="NWI150" s="1"/>
      <c r="NWJ150" s="1"/>
      <c r="NWK150" s="1"/>
      <c r="NWL150" s="1"/>
      <c r="NWM150" s="1"/>
      <c r="NWN150" s="1"/>
      <c r="NWO150" s="1"/>
      <c r="NWP150" s="1"/>
      <c r="NWQ150" s="1"/>
      <c r="NWR150" s="1"/>
      <c r="NWS150" s="1"/>
      <c r="NWT150" s="1"/>
      <c r="NWU150" s="1"/>
      <c r="NWV150" s="1"/>
      <c r="NWW150" s="1"/>
      <c r="NWX150" s="1"/>
      <c r="NWY150" s="1"/>
      <c r="NWZ150" s="1"/>
      <c r="NXA150" s="1"/>
      <c r="NXB150" s="1"/>
      <c r="NXC150" s="1"/>
      <c r="NXD150" s="1"/>
      <c r="NXE150" s="1"/>
      <c r="NXF150" s="1"/>
      <c r="NXG150" s="1"/>
      <c r="NXH150" s="1"/>
      <c r="NXI150" s="1"/>
      <c r="NXJ150" s="1"/>
      <c r="NXK150" s="1"/>
      <c r="NXL150" s="1"/>
      <c r="NXM150" s="1"/>
      <c r="NXN150" s="1"/>
      <c r="NXO150" s="1"/>
      <c r="NXP150" s="1"/>
      <c r="NXQ150" s="1"/>
      <c r="NXR150" s="1"/>
      <c r="NXS150" s="1"/>
      <c r="NXT150" s="1"/>
      <c r="NXU150" s="1"/>
      <c r="NXV150" s="1"/>
      <c r="NXW150" s="1"/>
      <c r="NXX150" s="1"/>
      <c r="NXY150" s="1"/>
      <c r="NXZ150" s="1"/>
      <c r="NYA150" s="1"/>
      <c r="NYB150" s="1"/>
      <c r="NYC150" s="1"/>
      <c r="NYD150" s="1"/>
      <c r="NYE150" s="1"/>
      <c r="NYF150" s="1"/>
      <c r="NYG150" s="1"/>
      <c r="NYH150" s="1"/>
      <c r="NYI150" s="1"/>
      <c r="NYJ150" s="1"/>
      <c r="NYK150" s="1"/>
      <c r="NYL150" s="1"/>
      <c r="NYM150" s="1"/>
      <c r="NYN150" s="1"/>
      <c r="NYO150" s="1"/>
      <c r="NYP150" s="1"/>
      <c r="NYQ150" s="1"/>
      <c r="NYR150" s="1"/>
      <c r="NYS150" s="1"/>
      <c r="NYT150" s="1"/>
      <c r="NYU150" s="1"/>
      <c r="NYV150" s="1"/>
      <c r="NYW150" s="1"/>
      <c r="NYX150" s="1"/>
      <c r="NYY150" s="1"/>
      <c r="NYZ150" s="1"/>
      <c r="NZA150" s="1"/>
      <c r="NZB150" s="1"/>
      <c r="NZC150" s="1"/>
      <c r="NZD150" s="1"/>
      <c r="NZE150" s="1"/>
      <c r="NZF150" s="1"/>
      <c r="NZG150" s="1"/>
      <c r="NZH150" s="1"/>
      <c r="NZI150" s="1"/>
      <c r="NZJ150" s="1"/>
      <c r="NZK150" s="1"/>
      <c r="NZL150" s="1"/>
      <c r="NZM150" s="1"/>
      <c r="NZN150" s="1"/>
      <c r="NZO150" s="1"/>
      <c r="NZP150" s="1"/>
      <c r="NZQ150" s="1"/>
      <c r="NZR150" s="1"/>
      <c r="NZS150" s="1"/>
      <c r="NZT150" s="1"/>
      <c r="NZU150" s="1"/>
      <c r="NZV150" s="1"/>
      <c r="NZW150" s="1"/>
      <c r="NZX150" s="1"/>
      <c r="NZY150" s="1"/>
      <c r="NZZ150" s="1"/>
      <c r="OAA150" s="1"/>
      <c r="OAB150" s="1"/>
      <c r="OAC150" s="1"/>
      <c r="OAD150" s="1"/>
      <c r="OAE150" s="1"/>
      <c r="OAF150" s="1"/>
      <c r="OAG150" s="1"/>
      <c r="OAH150" s="1"/>
      <c r="OAI150" s="1"/>
      <c r="OAJ150" s="1"/>
      <c r="OAK150" s="1"/>
      <c r="OAL150" s="1"/>
      <c r="OAM150" s="1"/>
      <c r="OAN150" s="1"/>
      <c r="OAO150" s="1"/>
      <c r="OAP150" s="1"/>
      <c r="OAQ150" s="1"/>
      <c r="OAR150" s="1"/>
      <c r="OAS150" s="1"/>
      <c r="OAT150" s="1"/>
      <c r="OAU150" s="1"/>
      <c r="OAV150" s="1"/>
      <c r="OAW150" s="1"/>
      <c r="OAX150" s="1"/>
      <c r="OAY150" s="1"/>
      <c r="OAZ150" s="1"/>
      <c r="OBA150" s="1"/>
      <c r="OBB150" s="1"/>
      <c r="OBC150" s="1"/>
      <c r="OBD150" s="1"/>
      <c r="OBE150" s="1"/>
      <c r="OBF150" s="1"/>
      <c r="OBG150" s="1"/>
      <c r="OBH150" s="1"/>
      <c r="OBI150" s="1"/>
      <c r="OBJ150" s="1"/>
      <c r="OBK150" s="1"/>
      <c r="OBL150" s="1"/>
      <c r="OBM150" s="1"/>
      <c r="OBN150" s="1"/>
      <c r="OBO150" s="1"/>
      <c r="OBP150" s="1"/>
      <c r="OBQ150" s="1"/>
      <c r="OBR150" s="1"/>
      <c r="OBS150" s="1"/>
      <c r="OBT150" s="1"/>
      <c r="OBU150" s="1"/>
      <c r="OBV150" s="1"/>
      <c r="OBW150" s="1"/>
      <c r="OBX150" s="1"/>
      <c r="OBY150" s="1"/>
      <c r="OBZ150" s="1"/>
      <c r="OCA150" s="1"/>
      <c r="OCB150" s="1"/>
      <c r="OCC150" s="1"/>
      <c r="OCD150" s="1"/>
      <c r="OCE150" s="1"/>
      <c r="OCF150" s="1"/>
      <c r="OCG150" s="1"/>
      <c r="OCH150" s="1"/>
      <c r="OCI150" s="1"/>
      <c r="OCJ150" s="1"/>
      <c r="OCK150" s="1"/>
      <c r="OCL150" s="1"/>
      <c r="OCM150" s="1"/>
      <c r="OCN150" s="1"/>
      <c r="OCO150" s="1"/>
      <c r="OCP150" s="1"/>
      <c r="OCQ150" s="1"/>
      <c r="OCR150" s="1"/>
      <c r="OCS150" s="1"/>
      <c r="OCT150" s="1"/>
      <c r="OCU150" s="1"/>
      <c r="OCV150" s="1"/>
      <c r="OCW150" s="1"/>
      <c r="OCX150" s="1"/>
      <c r="OCY150" s="1"/>
      <c r="OCZ150" s="1"/>
      <c r="ODA150" s="1"/>
      <c r="ODB150" s="1"/>
      <c r="ODC150" s="1"/>
      <c r="ODD150" s="1"/>
      <c r="ODE150" s="1"/>
      <c r="ODF150" s="1"/>
      <c r="ODG150" s="1"/>
      <c r="ODH150" s="1"/>
      <c r="ODI150" s="1"/>
      <c r="ODJ150" s="1"/>
      <c r="ODK150" s="1"/>
      <c r="ODL150" s="1"/>
      <c r="ODM150" s="1"/>
      <c r="ODN150" s="1"/>
      <c r="ODO150" s="1"/>
      <c r="ODP150" s="1"/>
      <c r="ODQ150" s="1"/>
      <c r="ODR150" s="1"/>
      <c r="ODS150" s="1"/>
      <c r="ODT150" s="1"/>
      <c r="ODU150" s="1"/>
      <c r="ODV150" s="1"/>
      <c r="ODW150" s="1"/>
      <c r="ODX150" s="1"/>
      <c r="ODY150" s="1"/>
      <c r="ODZ150" s="1"/>
      <c r="OEA150" s="1"/>
      <c r="OEB150" s="1"/>
      <c r="OEC150" s="1"/>
      <c r="OED150" s="1"/>
      <c r="OEE150" s="1"/>
      <c r="OEF150" s="1"/>
      <c r="OEG150" s="1"/>
      <c r="OEH150" s="1"/>
      <c r="OEI150" s="1"/>
      <c r="OEJ150" s="1"/>
      <c r="OEK150" s="1"/>
      <c r="OEL150" s="1"/>
      <c r="OEM150" s="1"/>
      <c r="OEN150" s="1"/>
      <c r="OEO150" s="1"/>
      <c r="OEP150" s="1"/>
      <c r="OEQ150" s="1"/>
      <c r="OER150" s="1"/>
      <c r="OES150" s="1"/>
      <c r="OET150" s="1"/>
      <c r="OEU150" s="1"/>
      <c r="OEV150" s="1"/>
      <c r="OEW150" s="1"/>
      <c r="OEX150" s="1"/>
      <c r="OEY150" s="1"/>
      <c r="OEZ150" s="1"/>
      <c r="OFA150" s="1"/>
      <c r="OFB150" s="1"/>
      <c r="OFC150" s="1"/>
      <c r="OFD150" s="1"/>
      <c r="OFE150" s="1"/>
      <c r="OFF150" s="1"/>
      <c r="OFG150" s="1"/>
      <c r="OFH150" s="1"/>
      <c r="OFI150" s="1"/>
      <c r="OFJ150" s="1"/>
      <c r="OFK150" s="1"/>
      <c r="OFL150" s="1"/>
      <c r="OFM150" s="1"/>
      <c r="OFN150" s="1"/>
      <c r="OFO150" s="1"/>
      <c r="OFP150" s="1"/>
      <c r="OFQ150" s="1"/>
      <c r="OFR150" s="1"/>
      <c r="OFS150" s="1"/>
      <c r="OFT150" s="1"/>
      <c r="OFU150" s="1"/>
      <c r="OFV150" s="1"/>
      <c r="OFW150" s="1"/>
      <c r="OFX150" s="1"/>
      <c r="OFY150" s="1"/>
      <c r="OFZ150" s="1"/>
      <c r="OGA150" s="1"/>
      <c r="OGB150" s="1"/>
      <c r="OGC150" s="1"/>
      <c r="OGD150" s="1"/>
      <c r="OGE150" s="1"/>
      <c r="OGF150" s="1"/>
      <c r="OGG150" s="1"/>
      <c r="OGH150" s="1"/>
      <c r="OGI150" s="1"/>
      <c r="OGJ150" s="1"/>
      <c r="OGK150" s="1"/>
      <c r="OGL150" s="1"/>
      <c r="OGM150" s="1"/>
      <c r="OGN150" s="1"/>
      <c r="OGO150" s="1"/>
      <c r="OGP150" s="1"/>
      <c r="OGQ150" s="1"/>
      <c r="OGR150" s="1"/>
      <c r="OGS150" s="1"/>
      <c r="OGT150" s="1"/>
      <c r="OGU150" s="1"/>
      <c r="OGV150" s="1"/>
      <c r="OGW150" s="1"/>
      <c r="OGX150" s="1"/>
      <c r="OGY150" s="1"/>
      <c r="OGZ150" s="1"/>
      <c r="OHA150" s="1"/>
      <c r="OHB150" s="1"/>
      <c r="OHC150" s="1"/>
      <c r="OHD150" s="1"/>
      <c r="OHE150" s="1"/>
      <c r="OHF150" s="1"/>
      <c r="OHG150" s="1"/>
      <c r="OHH150" s="1"/>
      <c r="OHI150" s="1"/>
      <c r="OHJ150" s="1"/>
      <c r="OHK150" s="1"/>
      <c r="OHL150" s="1"/>
      <c r="OHM150" s="1"/>
      <c r="OHN150" s="1"/>
      <c r="OHO150" s="1"/>
      <c r="OHP150" s="1"/>
      <c r="OHQ150" s="1"/>
      <c r="OHR150" s="1"/>
      <c r="OHS150" s="1"/>
      <c r="OHT150" s="1"/>
      <c r="OHU150" s="1"/>
      <c r="OHV150" s="1"/>
      <c r="OHW150" s="1"/>
      <c r="OHX150" s="1"/>
      <c r="OHY150" s="1"/>
      <c r="OHZ150" s="1"/>
      <c r="OIA150" s="1"/>
      <c r="OIB150" s="1"/>
      <c r="OIC150" s="1"/>
      <c r="OID150" s="1"/>
      <c r="OIE150" s="1"/>
      <c r="OIF150" s="1"/>
      <c r="OIG150" s="1"/>
      <c r="OIH150" s="1"/>
      <c r="OII150" s="1"/>
      <c r="OIJ150" s="1"/>
      <c r="OIK150" s="1"/>
      <c r="OIL150" s="1"/>
      <c r="OIM150" s="1"/>
      <c r="OIN150" s="1"/>
      <c r="OIO150" s="1"/>
      <c r="OIP150" s="1"/>
      <c r="OIQ150" s="1"/>
      <c r="OIR150" s="1"/>
      <c r="OIS150" s="1"/>
      <c r="OIT150" s="1"/>
      <c r="OIU150" s="1"/>
      <c r="OIV150" s="1"/>
      <c r="OIW150" s="1"/>
      <c r="OIX150" s="1"/>
      <c r="OIY150" s="1"/>
      <c r="OIZ150" s="1"/>
      <c r="OJA150" s="1"/>
      <c r="OJB150" s="1"/>
      <c r="OJC150" s="1"/>
      <c r="OJD150" s="1"/>
      <c r="OJE150" s="1"/>
      <c r="OJF150" s="1"/>
      <c r="OJG150" s="1"/>
      <c r="OJH150" s="1"/>
      <c r="OJI150" s="1"/>
      <c r="OJJ150" s="1"/>
      <c r="OJK150" s="1"/>
      <c r="OJL150" s="1"/>
      <c r="OJM150" s="1"/>
      <c r="OJN150" s="1"/>
      <c r="OJO150" s="1"/>
      <c r="OJP150" s="1"/>
      <c r="OJQ150" s="1"/>
      <c r="OJR150" s="1"/>
      <c r="OJS150" s="1"/>
      <c r="OJT150" s="1"/>
      <c r="OJU150" s="1"/>
      <c r="OJV150" s="1"/>
      <c r="OJW150" s="1"/>
      <c r="OJX150" s="1"/>
      <c r="OJY150" s="1"/>
      <c r="OJZ150" s="1"/>
      <c r="OKA150" s="1"/>
      <c r="OKB150" s="1"/>
      <c r="OKC150" s="1"/>
      <c r="OKD150" s="1"/>
      <c r="OKE150" s="1"/>
      <c r="OKF150" s="1"/>
      <c r="OKG150" s="1"/>
      <c r="OKH150" s="1"/>
      <c r="OKI150" s="1"/>
      <c r="OKJ150" s="1"/>
      <c r="OKK150" s="1"/>
      <c r="OKL150" s="1"/>
      <c r="OKM150" s="1"/>
      <c r="OKN150" s="1"/>
      <c r="OKO150" s="1"/>
      <c r="OKP150" s="1"/>
      <c r="OKQ150" s="1"/>
      <c r="OKR150" s="1"/>
      <c r="OKS150" s="1"/>
      <c r="OKT150" s="1"/>
      <c r="OKU150" s="1"/>
      <c r="OKV150" s="1"/>
      <c r="OKW150" s="1"/>
      <c r="OKX150" s="1"/>
      <c r="OKY150" s="1"/>
      <c r="OKZ150" s="1"/>
      <c r="OLA150" s="1"/>
      <c r="OLB150" s="1"/>
      <c r="OLC150" s="1"/>
      <c r="OLD150" s="1"/>
      <c r="OLE150" s="1"/>
      <c r="OLF150" s="1"/>
      <c r="OLG150" s="1"/>
      <c r="OLH150" s="1"/>
      <c r="OLI150" s="1"/>
      <c r="OLJ150" s="1"/>
      <c r="OLK150" s="1"/>
      <c r="OLL150" s="1"/>
      <c r="OLM150" s="1"/>
      <c r="OLN150" s="1"/>
      <c r="OLO150" s="1"/>
      <c r="OLP150" s="1"/>
      <c r="OLQ150" s="1"/>
      <c r="OLR150" s="1"/>
      <c r="OLS150" s="1"/>
      <c r="OLT150" s="1"/>
      <c r="OLU150" s="1"/>
      <c r="OLV150" s="1"/>
      <c r="OLW150" s="1"/>
      <c r="OLX150" s="1"/>
      <c r="OLY150" s="1"/>
      <c r="OLZ150" s="1"/>
      <c r="OMA150" s="1"/>
      <c r="OMB150" s="1"/>
      <c r="OMC150" s="1"/>
      <c r="OMD150" s="1"/>
      <c r="OME150" s="1"/>
      <c r="OMF150" s="1"/>
      <c r="OMG150" s="1"/>
      <c r="OMH150" s="1"/>
      <c r="OMI150" s="1"/>
      <c r="OMJ150" s="1"/>
      <c r="OMK150" s="1"/>
      <c r="OML150" s="1"/>
      <c r="OMM150" s="1"/>
      <c r="OMN150" s="1"/>
      <c r="OMO150" s="1"/>
      <c r="OMP150" s="1"/>
      <c r="OMQ150" s="1"/>
      <c r="OMR150" s="1"/>
      <c r="OMS150" s="1"/>
      <c r="OMT150" s="1"/>
      <c r="OMU150" s="1"/>
      <c r="OMV150" s="1"/>
      <c r="OMW150" s="1"/>
      <c r="OMX150" s="1"/>
      <c r="OMY150" s="1"/>
      <c r="OMZ150" s="1"/>
      <c r="ONA150" s="1"/>
      <c r="ONB150" s="1"/>
      <c r="ONC150" s="1"/>
      <c r="OND150" s="1"/>
      <c r="ONE150" s="1"/>
      <c r="ONF150" s="1"/>
      <c r="ONG150" s="1"/>
      <c r="ONH150" s="1"/>
      <c r="ONI150" s="1"/>
      <c r="ONJ150" s="1"/>
      <c r="ONK150" s="1"/>
      <c r="ONL150" s="1"/>
      <c r="ONM150" s="1"/>
      <c r="ONN150" s="1"/>
      <c r="ONO150" s="1"/>
      <c r="ONP150" s="1"/>
      <c r="ONQ150" s="1"/>
      <c r="ONR150" s="1"/>
      <c r="ONS150" s="1"/>
      <c r="ONT150" s="1"/>
      <c r="ONU150" s="1"/>
      <c r="ONV150" s="1"/>
      <c r="ONW150" s="1"/>
      <c r="ONX150" s="1"/>
      <c r="ONY150" s="1"/>
      <c r="ONZ150" s="1"/>
      <c r="OOA150" s="1"/>
      <c r="OOB150" s="1"/>
      <c r="OOC150" s="1"/>
      <c r="OOD150" s="1"/>
      <c r="OOE150" s="1"/>
      <c r="OOF150" s="1"/>
      <c r="OOG150" s="1"/>
      <c r="OOH150" s="1"/>
      <c r="OOI150" s="1"/>
      <c r="OOJ150" s="1"/>
      <c r="OOK150" s="1"/>
      <c r="OOL150" s="1"/>
      <c r="OOM150" s="1"/>
      <c r="OON150" s="1"/>
      <c r="OOO150" s="1"/>
      <c r="OOP150" s="1"/>
      <c r="OOQ150" s="1"/>
      <c r="OOR150" s="1"/>
      <c r="OOS150" s="1"/>
      <c r="OOT150" s="1"/>
      <c r="OOU150" s="1"/>
      <c r="OOV150" s="1"/>
      <c r="OOW150" s="1"/>
      <c r="OOX150" s="1"/>
      <c r="OOY150" s="1"/>
      <c r="OOZ150" s="1"/>
      <c r="OPA150" s="1"/>
      <c r="OPB150" s="1"/>
      <c r="OPC150" s="1"/>
      <c r="OPD150" s="1"/>
      <c r="OPE150" s="1"/>
      <c r="OPF150" s="1"/>
      <c r="OPG150" s="1"/>
      <c r="OPH150" s="1"/>
      <c r="OPI150" s="1"/>
      <c r="OPJ150" s="1"/>
      <c r="OPK150" s="1"/>
      <c r="OPL150" s="1"/>
      <c r="OPM150" s="1"/>
      <c r="OPN150" s="1"/>
      <c r="OPO150" s="1"/>
      <c r="OPP150" s="1"/>
      <c r="OPQ150" s="1"/>
      <c r="OPR150" s="1"/>
      <c r="OPS150" s="1"/>
      <c r="OPT150" s="1"/>
      <c r="OPU150" s="1"/>
      <c r="OPV150" s="1"/>
      <c r="OPW150" s="1"/>
      <c r="OPX150" s="1"/>
      <c r="OPY150" s="1"/>
      <c r="OPZ150" s="1"/>
      <c r="OQA150" s="1"/>
      <c r="OQB150" s="1"/>
      <c r="OQC150" s="1"/>
      <c r="OQD150" s="1"/>
      <c r="OQE150" s="1"/>
      <c r="OQF150" s="1"/>
      <c r="OQG150" s="1"/>
      <c r="OQH150" s="1"/>
      <c r="OQI150" s="1"/>
      <c r="OQJ150" s="1"/>
      <c r="OQK150" s="1"/>
      <c r="OQL150" s="1"/>
      <c r="OQM150" s="1"/>
      <c r="OQN150" s="1"/>
      <c r="OQO150" s="1"/>
      <c r="OQP150" s="1"/>
      <c r="OQQ150" s="1"/>
      <c r="OQR150" s="1"/>
      <c r="OQS150" s="1"/>
      <c r="OQT150" s="1"/>
      <c r="OQU150" s="1"/>
      <c r="OQV150" s="1"/>
      <c r="OQW150" s="1"/>
      <c r="OQX150" s="1"/>
      <c r="OQY150" s="1"/>
      <c r="OQZ150" s="1"/>
      <c r="ORA150" s="1"/>
      <c r="ORB150" s="1"/>
      <c r="ORC150" s="1"/>
      <c r="ORD150" s="1"/>
      <c r="ORE150" s="1"/>
      <c r="ORF150" s="1"/>
      <c r="ORG150" s="1"/>
      <c r="ORH150" s="1"/>
      <c r="ORI150" s="1"/>
      <c r="ORJ150" s="1"/>
      <c r="ORK150" s="1"/>
      <c r="ORL150" s="1"/>
      <c r="ORM150" s="1"/>
      <c r="ORN150" s="1"/>
      <c r="ORO150" s="1"/>
      <c r="ORP150" s="1"/>
      <c r="ORQ150" s="1"/>
      <c r="ORR150" s="1"/>
      <c r="ORS150" s="1"/>
      <c r="ORT150" s="1"/>
      <c r="ORU150" s="1"/>
      <c r="ORV150" s="1"/>
      <c r="ORW150" s="1"/>
      <c r="ORX150" s="1"/>
      <c r="ORY150" s="1"/>
      <c r="ORZ150" s="1"/>
      <c r="OSA150" s="1"/>
      <c r="OSB150" s="1"/>
      <c r="OSC150" s="1"/>
      <c r="OSD150" s="1"/>
      <c r="OSE150" s="1"/>
      <c r="OSF150" s="1"/>
      <c r="OSG150" s="1"/>
      <c r="OSH150" s="1"/>
      <c r="OSI150" s="1"/>
      <c r="OSJ150" s="1"/>
      <c r="OSK150" s="1"/>
      <c r="OSL150" s="1"/>
      <c r="OSM150" s="1"/>
      <c r="OSN150" s="1"/>
      <c r="OSO150" s="1"/>
      <c r="OSP150" s="1"/>
      <c r="OSQ150" s="1"/>
      <c r="OSR150" s="1"/>
      <c r="OSS150" s="1"/>
      <c r="OST150" s="1"/>
      <c r="OSU150" s="1"/>
      <c r="OSV150" s="1"/>
      <c r="OSW150" s="1"/>
      <c r="OSX150" s="1"/>
      <c r="OSY150" s="1"/>
      <c r="OSZ150" s="1"/>
      <c r="OTA150" s="1"/>
      <c r="OTB150" s="1"/>
      <c r="OTC150" s="1"/>
      <c r="OTD150" s="1"/>
      <c r="OTE150" s="1"/>
      <c r="OTF150" s="1"/>
      <c r="OTG150" s="1"/>
      <c r="OTH150" s="1"/>
      <c r="OTI150" s="1"/>
      <c r="OTJ150" s="1"/>
      <c r="OTK150" s="1"/>
      <c r="OTL150" s="1"/>
      <c r="OTM150" s="1"/>
      <c r="OTN150" s="1"/>
      <c r="OTO150" s="1"/>
      <c r="OTP150" s="1"/>
      <c r="OTQ150" s="1"/>
      <c r="OTR150" s="1"/>
      <c r="OTS150" s="1"/>
      <c r="OTT150" s="1"/>
      <c r="OTU150" s="1"/>
      <c r="OTV150" s="1"/>
      <c r="OTW150" s="1"/>
      <c r="OTX150" s="1"/>
      <c r="OTY150" s="1"/>
      <c r="OTZ150" s="1"/>
      <c r="OUA150" s="1"/>
      <c r="OUB150" s="1"/>
      <c r="OUC150" s="1"/>
      <c r="OUD150" s="1"/>
      <c r="OUE150" s="1"/>
      <c r="OUF150" s="1"/>
      <c r="OUG150" s="1"/>
      <c r="OUH150" s="1"/>
      <c r="OUI150" s="1"/>
      <c r="OUJ150" s="1"/>
      <c r="OUK150" s="1"/>
      <c r="OUL150" s="1"/>
      <c r="OUM150" s="1"/>
      <c r="OUN150" s="1"/>
      <c r="OUO150" s="1"/>
      <c r="OUP150" s="1"/>
      <c r="OUQ150" s="1"/>
      <c r="OUR150" s="1"/>
      <c r="OUS150" s="1"/>
      <c r="OUT150" s="1"/>
      <c r="OUU150" s="1"/>
      <c r="OUV150" s="1"/>
      <c r="OUW150" s="1"/>
      <c r="OUX150" s="1"/>
      <c r="OUY150" s="1"/>
      <c r="OUZ150" s="1"/>
      <c r="OVA150" s="1"/>
      <c r="OVB150" s="1"/>
      <c r="OVC150" s="1"/>
      <c r="OVD150" s="1"/>
      <c r="OVE150" s="1"/>
      <c r="OVF150" s="1"/>
      <c r="OVG150" s="1"/>
      <c r="OVH150" s="1"/>
      <c r="OVI150" s="1"/>
      <c r="OVJ150" s="1"/>
      <c r="OVK150" s="1"/>
      <c r="OVL150" s="1"/>
      <c r="OVM150" s="1"/>
      <c r="OVN150" s="1"/>
      <c r="OVO150" s="1"/>
      <c r="OVP150" s="1"/>
      <c r="OVQ150" s="1"/>
      <c r="OVR150" s="1"/>
      <c r="OVS150" s="1"/>
      <c r="OVT150" s="1"/>
      <c r="OVU150" s="1"/>
      <c r="OVV150" s="1"/>
      <c r="OVW150" s="1"/>
      <c r="OVX150" s="1"/>
      <c r="OVY150" s="1"/>
      <c r="OVZ150" s="1"/>
      <c r="OWA150" s="1"/>
      <c r="OWB150" s="1"/>
      <c r="OWC150" s="1"/>
      <c r="OWD150" s="1"/>
      <c r="OWE150" s="1"/>
      <c r="OWF150" s="1"/>
      <c r="OWG150" s="1"/>
      <c r="OWH150" s="1"/>
      <c r="OWI150" s="1"/>
      <c r="OWJ150" s="1"/>
      <c r="OWK150" s="1"/>
      <c r="OWL150" s="1"/>
      <c r="OWM150" s="1"/>
      <c r="OWN150" s="1"/>
      <c r="OWO150" s="1"/>
      <c r="OWP150" s="1"/>
      <c r="OWQ150" s="1"/>
      <c r="OWR150" s="1"/>
      <c r="OWS150" s="1"/>
      <c r="OWT150" s="1"/>
      <c r="OWU150" s="1"/>
      <c r="OWV150" s="1"/>
      <c r="OWW150" s="1"/>
      <c r="OWX150" s="1"/>
      <c r="OWY150" s="1"/>
      <c r="OWZ150" s="1"/>
      <c r="OXA150" s="1"/>
      <c r="OXB150" s="1"/>
      <c r="OXC150" s="1"/>
      <c r="OXD150" s="1"/>
      <c r="OXE150" s="1"/>
      <c r="OXF150" s="1"/>
      <c r="OXG150" s="1"/>
      <c r="OXH150" s="1"/>
      <c r="OXI150" s="1"/>
      <c r="OXJ150" s="1"/>
      <c r="OXK150" s="1"/>
      <c r="OXL150" s="1"/>
      <c r="OXM150" s="1"/>
      <c r="OXN150" s="1"/>
      <c r="OXO150" s="1"/>
      <c r="OXP150" s="1"/>
      <c r="OXQ150" s="1"/>
      <c r="OXR150" s="1"/>
      <c r="OXS150" s="1"/>
      <c r="OXT150" s="1"/>
      <c r="OXU150" s="1"/>
      <c r="OXV150" s="1"/>
      <c r="OXW150" s="1"/>
      <c r="OXX150" s="1"/>
      <c r="OXY150" s="1"/>
      <c r="OXZ150" s="1"/>
      <c r="OYA150" s="1"/>
      <c r="OYB150" s="1"/>
      <c r="OYC150" s="1"/>
      <c r="OYD150" s="1"/>
      <c r="OYE150" s="1"/>
      <c r="OYF150" s="1"/>
      <c r="OYG150" s="1"/>
      <c r="OYH150" s="1"/>
      <c r="OYI150" s="1"/>
      <c r="OYJ150" s="1"/>
      <c r="OYK150" s="1"/>
      <c r="OYL150" s="1"/>
      <c r="OYM150" s="1"/>
      <c r="OYN150" s="1"/>
      <c r="OYO150" s="1"/>
      <c r="OYP150" s="1"/>
      <c r="OYQ150" s="1"/>
      <c r="OYR150" s="1"/>
      <c r="OYS150" s="1"/>
      <c r="OYT150" s="1"/>
      <c r="OYU150" s="1"/>
      <c r="OYV150" s="1"/>
      <c r="OYW150" s="1"/>
      <c r="OYX150" s="1"/>
      <c r="OYY150" s="1"/>
      <c r="OYZ150" s="1"/>
      <c r="OZA150" s="1"/>
      <c r="OZB150" s="1"/>
      <c r="OZC150" s="1"/>
      <c r="OZD150" s="1"/>
      <c r="OZE150" s="1"/>
      <c r="OZF150" s="1"/>
      <c r="OZG150" s="1"/>
      <c r="OZH150" s="1"/>
      <c r="OZI150" s="1"/>
      <c r="OZJ150" s="1"/>
      <c r="OZK150" s="1"/>
      <c r="OZL150" s="1"/>
      <c r="OZM150" s="1"/>
      <c r="OZN150" s="1"/>
      <c r="OZO150" s="1"/>
      <c r="OZP150" s="1"/>
      <c r="OZQ150" s="1"/>
      <c r="OZR150" s="1"/>
      <c r="OZS150" s="1"/>
      <c r="OZT150" s="1"/>
      <c r="OZU150" s="1"/>
      <c r="OZV150" s="1"/>
      <c r="OZW150" s="1"/>
      <c r="OZX150" s="1"/>
      <c r="OZY150" s="1"/>
      <c r="OZZ150" s="1"/>
      <c r="PAA150" s="1"/>
      <c r="PAB150" s="1"/>
      <c r="PAC150" s="1"/>
      <c r="PAD150" s="1"/>
      <c r="PAE150" s="1"/>
      <c r="PAF150" s="1"/>
      <c r="PAG150" s="1"/>
      <c r="PAH150" s="1"/>
      <c r="PAI150" s="1"/>
      <c r="PAJ150" s="1"/>
      <c r="PAK150" s="1"/>
      <c r="PAL150" s="1"/>
      <c r="PAM150" s="1"/>
      <c r="PAN150" s="1"/>
      <c r="PAO150" s="1"/>
      <c r="PAP150" s="1"/>
      <c r="PAQ150" s="1"/>
      <c r="PAR150" s="1"/>
      <c r="PAS150" s="1"/>
      <c r="PAT150" s="1"/>
      <c r="PAU150" s="1"/>
      <c r="PAV150" s="1"/>
      <c r="PAW150" s="1"/>
      <c r="PAX150" s="1"/>
      <c r="PAY150" s="1"/>
      <c r="PAZ150" s="1"/>
      <c r="PBA150" s="1"/>
      <c r="PBB150" s="1"/>
      <c r="PBC150" s="1"/>
      <c r="PBD150" s="1"/>
      <c r="PBE150" s="1"/>
      <c r="PBF150" s="1"/>
      <c r="PBG150" s="1"/>
      <c r="PBH150" s="1"/>
      <c r="PBI150" s="1"/>
      <c r="PBJ150" s="1"/>
      <c r="PBK150" s="1"/>
      <c r="PBL150" s="1"/>
      <c r="PBM150" s="1"/>
      <c r="PBN150" s="1"/>
      <c r="PBO150" s="1"/>
      <c r="PBP150" s="1"/>
      <c r="PBQ150" s="1"/>
      <c r="PBR150" s="1"/>
      <c r="PBS150" s="1"/>
      <c r="PBT150" s="1"/>
      <c r="PBU150" s="1"/>
      <c r="PBV150" s="1"/>
      <c r="PBW150" s="1"/>
      <c r="PBX150" s="1"/>
      <c r="PBY150" s="1"/>
      <c r="PBZ150" s="1"/>
      <c r="PCA150" s="1"/>
      <c r="PCB150" s="1"/>
      <c r="PCC150" s="1"/>
      <c r="PCD150" s="1"/>
      <c r="PCE150" s="1"/>
      <c r="PCF150" s="1"/>
      <c r="PCG150" s="1"/>
      <c r="PCH150" s="1"/>
      <c r="PCI150" s="1"/>
      <c r="PCJ150" s="1"/>
      <c r="PCK150" s="1"/>
      <c r="PCL150" s="1"/>
      <c r="PCM150" s="1"/>
      <c r="PCN150" s="1"/>
      <c r="PCO150" s="1"/>
      <c r="PCP150" s="1"/>
      <c r="PCQ150" s="1"/>
      <c r="PCR150" s="1"/>
      <c r="PCS150" s="1"/>
      <c r="PCT150" s="1"/>
      <c r="PCU150" s="1"/>
      <c r="PCV150" s="1"/>
      <c r="PCW150" s="1"/>
      <c r="PCX150" s="1"/>
      <c r="PCY150" s="1"/>
      <c r="PCZ150" s="1"/>
      <c r="PDA150" s="1"/>
      <c r="PDB150" s="1"/>
      <c r="PDC150" s="1"/>
      <c r="PDD150" s="1"/>
      <c r="PDE150" s="1"/>
      <c r="PDF150" s="1"/>
      <c r="PDG150" s="1"/>
      <c r="PDH150" s="1"/>
      <c r="PDI150" s="1"/>
      <c r="PDJ150" s="1"/>
      <c r="PDK150" s="1"/>
      <c r="PDL150" s="1"/>
      <c r="PDM150" s="1"/>
      <c r="PDN150" s="1"/>
      <c r="PDO150" s="1"/>
      <c r="PDP150" s="1"/>
      <c r="PDQ150" s="1"/>
      <c r="PDR150" s="1"/>
      <c r="PDS150" s="1"/>
      <c r="PDT150" s="1"/>
      <c r="PDU150" s="1"/>
      <c r="PDV150" s="1"/>
      <c r="PDW150" s="1"/>
      <c r="PDX150" s="1"/>
      <c r="PDY150" s="1"/>
      <c r="PDZ150" s="1"/>
      <c r="PEA150" s="1"/>
      <c r="PEB150" s="1"/>
      <c r="PEC150" s="1"/>
      <c r="PED150" s="1"/>
      <c r="PEE150" s="1"/>
      <c r="PEF150" s="1"/>
      <c r="PEG150" s="1"/>
      <c r="PEH150" s="1"/>
      <c r="PEI150" s="1"/>
      <c r="PEJ150" s="1"/>
      <c r="PEK150" s="1"/>
      <c r="PEL150" s="1"/>
      <c r="PEM150" s="1"/>
      <c r="PEN150" s="1"/>
      <c r="PEO150" s="1"/>
      <c r="PEP150" s="1"/>
      <c r="PEQ150" s="1"/>
      <c r="PER150" s="1"/>
      <c r="PES150" s="1"/>
      <c r="PET150" s="1"/>
      <c r="PEU150" s="1"/>
      <c r="PEV150" s="1"/>
      <c r="PEW150" s="1"/>
      <c r="PEX150" s="1"/>
      <c r="PEY150" s="1"/>
      <c r="PEZ150" s="1"/>
      <c r="PFA150" s="1"/>
      <c r="PFB150" s="1"/>
      <c r="PFC150" s="1"/>
      <c r="PFD150" s="1"/>
      <c r="PFE150" s="1"/>
      <c r="PFF150" s="1"/>
      <c r="PFG150" s="1"/>
      <c r="PFH150" s="1"/>
      <c r="PFI150" s="1"/>
      <c r="PFJ150" s="1"/>
      <c r="PFK150" s="1"/>
      <c r="PFL150" s="1"/>
      <c r="PFM150" s="1"/>
      <c r="PFN150" s="1"/>
      <c r="PFO150" s="1"/>
      <c r="PFP150" s="1"/>
      <c r="PFQ150" s="1"/>
      <c r="PFR150" s="1"/>
      <c r="PFS150" s="1"/>
      <c r="PFT150" s="1"/>
      <c r="PFU150" s="1"/>
      <c r="PFV150" s="1"/>
      <c r="PFW150" s="1"/>
      <c r="PFX150" s="1"/>
      <c r="PFY150" s="1"/>
      <c r="PFZ150" s="1"/>
      <c r="PGA150" s="1"/>
      <c r="PGB150" s="1"/>
      <c r="PGC150" s="1"/>
      <c r="PGD150" s="1"/>
      <c r="PGE150" s="1"/>
      <c r="PGF150" s="1"/>
      <c r="PGG150" s="1"/>
      <c r="PGH150" s="1"/>
      <c r="PGI150" s="1"/>
      <c r="PGJ150" s="1"/>
      <c r="PGK150" s="1"/>
      <c r="PGL150" s="1"/>
      <c r="PGM150" s="1"/>
      <c r="PGN150" s="1"/>
      <c r="PGO150" s="1"/>
      <c r="PGP150" s="1"/>
      <c r="PGQ150" s="1"/>
      <c r="PGR150" s="1"/>
      <c r="PGS150" s="1"/>
      <c r="PGT150" s="1"/>
      <c r="PGU150" s="1"/>
      <c r="PGV150" s="1"/>
      <c r="PGW150" s="1"/>
      <c r="PGX150" s="1"/>
      <c r="PGY150" s="1"/>
      <c r="PGZ150" s="1"/>
      <c r="PHA150" s="1"/>
      <c r="PHB150" s="1"/>
      <c r="PHC150" s="1"/>
      <c r="PHD150" s="1"/>
      <c r="PHE150" s="1"/>
      <c r="PHF150" s="1"/>
      <c r="PHG150" s="1"/>
      <c r="PHH150" s="1"/>
      <c r="PHI150" s="1"/>
      <c r="PHJ150" s="1"/>
      <c r="PHK150" s="1"/>
      <c r="PHL150" s="1"/>
      <c r="PHM150" s="1"/>
      <c r="PHN150" s="1"/>
      <c r="PHO150" s="1"/>
      <c r="PHP150" s="1"/>
      <c r="PHQ150" s="1"/>
      <c r="PHR150" s="1"/>
      <c r="PHS150" s="1"/>
      <c r="PHT150" s="1"/>
      <c r="PHU150" s="1"/>
      <c r="PHV150" s="1"/>
      <c r="PHW150" s="1"/>
      <c r="PHX150" s="1"/>
      <c r="PHY150" s="1"/>
      <c r="PHZ150" s="1"/>
      <c r="PIA150" s="1"/>
      <c r="PIB150" s="1"/>
      <c r="PIC150" s="1"/>
      <c r="PID150" s="1"/>
      <c r="PIE150" s="1"/>
      <c r="PIF150" s="1"/>
      <c r="PIG150" s="1"/>
      <c r="PIH150" s="1"/>
      <c r="PII150" s="1"/>
      <c r="PIJ150" s="1"/>
      <c r="PIK150" s="1"/>
      <c r="PIL150" s="1"/>
      <c r="PIM150" s="1"/>
      <c r="PIN150" s="1"/>
      <c r="PIO150" s="1"/>
      <c r="PIP150" s="1"/>
      <c r="PIQ150" s="1"/>
      <c r="PIR150" s="1"/>
      <c r="PIS150" s="1"/>
      <c r="PIT150" s="1"/>
      <c r="PIU150" s="1"/>
      <c r="PIV150" s="1"/>
      <c r="PIW150" s="1"/>
      <c r="PIX150" s="1"/>
      <c r="PIY150" s="1"/>
      <c r="PIZ150" s="1"/>
      <c r="PJA150" s="1"/>
      <c r="PJB150" s="1"/>
      <c r="PJC150" s="1"/>
      <c r="PJD150" s="1"/>
      <c r="PJE150" s="1"/>
      <c r="PJF150" s="1"/>
      <c r="PJG150" s="1"/>
      <c r="PJH150" s="1"/>
      <c r="PJI150" s="1"/>
      <c r="PJJ150" s="1"/>
      <c r="PJK150" s="1"/>
      <c r="PJL150" s="1"/>
      <c r="PJM150" s="1"/>
      <c r="PJN150" s="1"/>
      <c r="PJO150" s="1"/>
      <c r="PJP150" s="1"/>
      <c r="PJQ150" s="1"/>
      <c r="PJR150" s="1"/>
      <c r="PJS150" s="1"/>
      <c r="PJT150" s="1"/>
      <c r="PJU150" s="1"/>
      <c r="PJV150" s="1"/>
      <c r="PJW150" s="1"/>
      <c r="PJX150" s="1"/>
      <c r="PJY150" s="1"/>
      <c r="PJZ150" s="1"/>
      <c r="PKA150" s="1"/>
      <c r="PKB150" s="1"/>
      <c r="PKC150" s="1"/>
      <c r="PKD150" s="1"/>
      <c r="PKE150" s="1"/>
      <c r="PKF150" s="1"/>
      <c r="PKG150" s="1"/>
      <c r="PKH150" s="1"/>
      <c r="PKI150" s="1"/>
      <c r="PKJ150" s="1"/>
      <c r="PKK150" s="1"/>
      <c r="PKL150" s="1"/>
      <c r="PKM150" s="1"/>
      <c r="PKN150" s="1"/>
      <c r="PKO150" s="1"/>
      <c r="PKP150" s="1"/>
      <c r="PKQ150" s="1"/>
      <c r="PKR150" s="1"/>
      <c r="PKS150" s="1"/>
      <c r="PKT150" s="1"/>
      <c r="PKU150" s="1"/>
      <c r="PKV150" s="1"/>
      <c r="PKW150" s="1"/>
      <c r="PKX150" s="1"/>
      <c r="PKY150" s="1"/>
      <c r="PKZ150" s="1"/>
      <c r="PLA150" s="1"/>
      <c r="PLB150" s="1"/>
      <c r="PLC150" s="1"/>
      <c r="PLD150" s="1"/>
      <c r="PLE150" s="1"/>
      <c r="PLF150" s="1"/>
      <c r="PLG150" s="1"/>
      <c r="PLH150" s="1"/>
      <c r="PLI150" s="1"/>
      <c r="PLJ150" s="1"/>
      <c r="PLK150" s="1"/>
      <c r="PLL150" s="1"/>
      <c r="PLM150" s="1"/>
      <c r="PLN150" s="1"/>
      <c r="PLO150" s="1"/>
      <c r="PLP150" s="1"/>
      <c r="PLQ150" s="1"/>
      <c r="PLR150" s="1"/>
      <c r="PLS150" s="1"/>
      <c r="PLT150" s="1"/>
      <c r="PLU150" s="1"/>
      <c r="PLV150" s="1"/>
      <c r="PLW150" s="1"/>
      <c r="PLX150" s="1"/>
      <c r="PLY150" s="1"/>
      <c r="PLZ150" s="1"/>
      <c r="PMA150" s="1"/>
      <c r="PMB150" s="1"/>
      <c r="PMC150" s="1"/>
      <c r="PMD150" s="1"/>
      <c r="PME150" s="1"/>
      <c r="PMF150" s="1"/>
      <c r="PMG150" s="1"/>
      <c r="PMH150" s="1"/>
      <c r="PMI150" s="1"/>
      <c r="PMJ150" s="1"/>
      <c r="PMK150" s="1"/>
      <c r="PML150" s="1"/>
      <c r="PMM150" s="1"/>
      <c r="PMN150" s="1"/>
      <c r="PMO150" s="1"/>
      <c r="PMP150" s="1"/>
      <c r="PMQ150" s="1"/>
      <c r="PMR150" s="1"/>
      <c r="PMS150" s="1"/>
      <c r="PMT150" s="1"/>
      <c r="PMU150" s="1"/>
      <c r="PMV150" s="1"/>
      <c r="PMW150" s="1"/>
      <c r="PMX150" s="1"/>
      <c r="PMY150" s="1"/>
      <c r="PMZ150" s="1"/>
      <c r="PNA150" s="1"/>
      <c r="PNB150" s="1"/>
      <c r="PNC150" s="1"/>
      <c r="PND150" s="1"/>
      <c r="PNE150" s="1"/>
      <c r="PNF150" s="1"/>
      <c r="PNG150" s="1"/>
      <c r="PNH150" s="1"/>
      <c r="PNI150" s="1"/>
      <c r="PNJ150" s="1"/>
      <c r="PNK150" s="1"/>
      <c r="PNL150" s="1"/>
      <c r="PNM150" s="1"/>
      <c r="PNN150" s="1"/>
      <c r="PNO150" s="1"/>
      <c r="PNP150" s="1"/>
      <c r="PNQ150" s="1"/>
      <c r="PNR150" s="1"/>
      <c r="PNS150" s="1"/>
      <c r="PNT150" s="1"/>
      <c r="PNU150" s="1"/>
      <c r="PNV150" s="1"/>
      <c r="PNW150" s="1"/>
      <c r="PNX150" s="1"/>
      <c r="PNY150" s="1"/>
      <c r="PNZ150" s="1"/>
      <c r="POA150" s="1"/>
      <c r="POB150" s="1"/>
      <c r="POC150" s="1"/>
      <c r="POD150" s="1"/>
      <c r="POE150" s="1"/>
      <c r="POF150" s="1"/>
      <c r="POG150" s="1"/>
      <c r="POH150" s="1"/>
      <c r="POI150" s="1"/>
      <c r="POJ150" s="1"/>
      <c r="POK150" s="1"/>
      <c r="POL150" s="1"/>
      <c r="POM150" s="1"/>
      <c r="PON150" s="1"/>
      <c r="POO150" s="1"/>
      <c r="POP150" s="1"/>
      <c r="POQ150" s="1"/>
      <c r="POR150" s="1"/>
      <c r="POS150" s="1"/>
      <c r="POT150" s="1"/>
      <c r="POU150" s="1"/>
      <c r="POV150" s="1"/>
      <c r="POW150" s="1"/>
      <c r="POX150" s="1"/>
      <c r="POY150" s="1"/>
      <c r="POZ150" s="1"/>
      <c r="PPA150" s="1"/>
      <c r="PPB150" s="1"/>
      <c r="PPC150" s="1"/>
      <c r="PPD150" s="1"/>
      <c r="PPE150" s="1"/>
      <c r="PPF150" s="1"/>
      <c r="PPG150" s="1"/>
      <c r="PPH150" s="1"/>
      <c r="PPI150" s="1"/>
      <c r="PPJ150" s="1"/>
      <c r="PPK150" s="1"/>
      <c r="PPL150" s="1"/>
      <c r="PPM150" s="1"/>
      <c r="PPN150" s="1"/>
      <c r="PPO150" s="1"/>
      <c r="PPP150" s="1"/>
      <c r="PPQ150" s="1"/>
      <c r="PPR150" s="1"/>
      <c r="PPS150" s="1"/>
      <c r="PPT150" s="1"/>
      <c r="PPU150" s="1"/>
      <c r="PPV150" s="1"/>
      <c r="PPW150" s="1"/>
      <c r="PPX150" s="1"/>
      <c r="PPY150" s="1"/>
      <c r="PPZ150" s="1"/>
      <c r="PQA150" s="1"/>
      <c r="PQB150" s="1"/>
      <c r="PQC150" s="1"/>
      <c r="PQD150" s="1"/>
      <c r="PQE150" s="1"/>
      <c r="PQF150" s="1"/>
      <c r="PQG150" s="1"/>
      <c r="PQH150" s="1"/>
      <c r="PQI150" s="1"/>
      <c r="PQJ150" s="1"/>
      <c r="PQK150" s="1"/>
      <c r="PQL150" s="1"/>
      <c r="PQM150" s="1"/>
      <c r="PQN150" s="1"/>
      <c r="PQO150" s="1"/>
      <c r="PQP150" s="1"/>
      <c r="PQQ150" s="1"/>
      <c r="PQR150" s="1"/>
      <c r="PQS150" s="1"/>
      <c r="PQT150" s="1"/>
      <c r="PQU150" s="1"/>
      <c r="PQV150" s="1"/>
      <c r="PQW150" s="1"/>
      <c r="PQX150" s="1"/>
      <c r="PQY150" s="1"/>
      <c r="PQZ150" s="1"/>
      <c r="PRA150" s="1"/>
      <c r="PRB150" s="1"/>
      <c r="PRC150" s="1"/>
      <c r="PRD150" s="1"/>
      <c r="PRE150" s="1"/>
      <c r="PRF150" s="1"/>
      <c r="PRG150" s="1"/>
      <c r="PRH150" s="1"/>
      <c r="PRI150" s="1"/>
      <c r="PRJ150" s="1"/>
      <c r="PRK150" s="1"/>
      <c r="PRL150" s="1"/>
      <c r="PRM150" s="1"/>
      <c r="PRN150" s="1"/>
      <c r="PRO150" s="1"/>
      <c r="PRP150" s="1"/>
      <c r="PRQ150" s="1"/>
      <c r="PRR150" s="1"/>
      <c r="PRS150" s="1"/>
      <c r="PRT150" s="1"/>
      <c r="PRU150" s="1"/>
      <c r="PRV150" s="1"/>
      <c r="PRW150" s="1"/>
      <c r="PRX150" s="1"/>
      <c r="PRY150" s="1"/>
      <c r="PRZ150" s="1"/>
      <c r="PSA150" s="1"/>
      <c r="PSB150" s="1"/>
      <c r="PSC150" s="1"/>
      <c r="PSD150" s="1"/>
      <c r="PSE150" s="1"/>
      <c r="PSF150" s="1"/>
      <c r="PSG150" s="1"/>
      <c r="PSH150" s="1"/>
      <c r="PSI150" s="1"/>
      <c r="PSJ150" s="1"/>
      <c r="PSK150" s="1"/>
      <c r="PSL150" s="1"/>
      <c r="PSM150" s="1"/>
      <c r="PSN150" s="1"/>
      <c r="PSO150" s="1"/>
      <c r="PSP150" s="1"/>
      <c r="PSQ150" s="1"/>
      <c r="PSR150" s="1"/>
      <c r="PSS150" s="1"/>
      <c r="PST150" s="1"/>
      <c r="PSU150" s="1"/>
      <c r="PSV150" s="1"/>
      <c r="PSW150" s="1"/>
      <c r="PSX150" s="1"/>
      <c r="PSY150" s="1"/>
      <c r="PSZ150" s="1"/>
      <c r="PTA150" s="1"/>
      <c r="PTB150" s="1"/>
      <c r="PTC150" s="1"/>
      <c r="PTD150" s="1"/>
      <c r="PTE150" s="1"/>
      <c r="PTF150" s="1"/>
      <c r="PTG150" s="1"/>
      <c r="PTH150" s="1"/>
      <c r="PTI150" s="1"/>
      <c r="PTJ150" s="1"/>
      <c r="PTK150" s="1"/>
      <c r="PTL150" s="1"/>
      <c r="PTM150" s="1"/>
      <c r="PTN150" s="1"/>
      <c r="PTO150" s="1"/>
      <c r="PTP150" s="1"/>
      <c r="PTQ150" s="1"/>
      <c r="PTR150" s="1"/>
      <c r="PTS150" s="1"/>
      <c r="PTT150" s="1"/>
      <c r="PTU150" s="1"/>
      <c r="PTV150" s="1"/>
      <c r="PTW150" s="1"/>
      <c r="PTX150" s="1"/>
      <c r="PTY150" s="1"/>
      <c r="PTZ150" s="1"/>
      <c r="PUA150" s="1"/>
      <c r="PUB150" s="1"/>
      <c r="PUC150" s="1"/>
      <c r="PUD150" s="1"/>
      <c r="PUE150" s="1"/>
      <c r="PUF150" s="1"/>
      <c r="PUG150" s="1"/>
      <c r="PUH150" s="1"/>
      <c r="PUI150" s="1"/>
      <c r="PUJ150" s="1"/>
      <c r="PUK150" s="1"/>
      <c r="PUL150" s="1"/>
      <c r="PUM150" s="1"/>
      <c r="PUN150" s="1"/>
      <c r="PUO150" s="1"/>
      <c r="PUP150" s="1"/>
      <c r="PUQ150" s="1"/>
      <c r="PUR150" s="1"/>
      <c r="PUS150" s="1"/>
      <c r="PUT150" s="1"/>
      <c r="PUU150" s="1"/>
      <c r="PUV150" s="1"/>
      <c r="PUW150" s="1"/>
      <c r="PUX150" s="1"/>
      <c r="PUY150" s="1"/>
      <c r="PUZ150" s="1"/>
      <c r="PVA150" s="1"/>
      <c r="PVB150" s="1"/>
      <c r="PVC150" s="1"/>
      <c r="PVD150" s="1"/>
      <c r="PVE150" s="1"/>
      <c r="PVF150" s="1"/>
      <c r="PVG150" s="1"/>
      <c r="PVH150" s="1"/>
      <c r="PVI150" s="1"/>
      <c r="PVJ150" s="1"/>
      <c r="PVK150" s="1"/>
      <c r="PVL150" s="1"/>
      <c r="PVM150" s="1"/>
      <c r="PVN150" s="1"/>
      <c r="PVO150" s="1"/>
      <c r="PVP150" s="1"/>
      <c r="PVQ150" s="1"/>
      <c r="PVR150" s="1"/>
      <c r="PVS150" s="1"/>
      <c r="PVT150" s="1"/>
      <c r="PVU150" s="1"/>
      <c r="PVV150" s="1"/>
      <c r="PVW150" s="1"/>
      <c r="PVX150" s="1"/>
      <c r="PVY150" s="1"/>
      <c r="PVZ150" s="1"/>
      <c r="PWA150" s="1"/>
      <c r="PWB150" s="1"/>
      <c r="PWC150" s="1"/>
      <c r="PWD150" s="1"/>
      <c r="PWE150" s="1"/>
      <c r="PWF150" s="1"/>
      <c r="PWG150" s="1"/>
      <c r="PWH150" s="1"/>
      <c r="PWI150" s="1"/>
      <c r="PWJ150" s="1"/>
      <c r="PWK150" s="1"/>
      <c r="PWL150" s="1"/>
      <c r="PWM150" s="1"/>
      <c r="PWN150" s="1"/>
      <c r="PWO150" s="1"/>
      <c r="PWP150" s="1"/>
      <c r="PWQ150" s="1"/>
      <c r="PWR150" s="1"/>
      <c r="PWS150" s="1"/>
      <c r="PWT150" s="1"/>
      <c r="PWU150" s="1"/>
      <c r="PWV150" s="1"/>
      <c r="PWW150" s="1"/>
      <c r="PWX150" s="1"/>
      <c r="PWY150" s="1"/>
      <c r="PWZ150" s="1"/>
      <c r="PXA150" s="1"/>
      <c r="PXB150" s="1"/>
      <c r="PXC150" s="1"/>
      <c r="PXD150" s="1"/>
      <c r="PXE150" s="1"/>
      <c r="PXF150" s="1"/>
      <c r="PXG150" s="1"/>
      <c r="PXH150" s="1"/>
      <c r="PXI150" s="1"/>
      <c r="PXJ150" s="1"/>
      <c r="PXK150" s="1"/>
      <c r="PXL150" s="1"/>
      <c r="PXM150" s="1"/>
      <c r="PXN150" s="1"/>
      <c r="PXO150" s="1"/>
      <c r="PXP150" s="1"/>
      <c r="PXQ150" s="1"/>
      <c r="PXR150" s="1"/>
      <c r="PXS150" s="1"/>
      <c r="PXT150" s="1"/>
      <c r="PXU150" s="1"/>
      <c r="PXV150" s="1"/>
      <c r="PXW150" s="1"/>
      <c r="PXX150" s="1"/>
      <c r="PXY150" s="1"/>
      <c r="PXZ150" s="1"/>
      <c r="PYA150" s="1"/>
      <c r="PYB150" s="1"/>
      <c r="PYC150" s="1"/>
      <c r="PYD150" s="1"/>
      <c r="PYE150" s="1"/>
      <c r="PYF150" s="1"/>
      <c r="PYG150" s="1"/>
      <c r="PYH150" s="1"/>
      <c r="PYI150" s="1"/>
      <c r="PYJ150" s="1"/>
      <c r="PYK150" s="1"/>
      <c r="PYL150" s="1"/>
      <c r="PYM150" s="1"/>
      <c r="PYN150" s="1"/>
      <c r="PYO150" s="1"/>
      <c r="PYP150" s="1"/>
      <c r="PYQ150" s="1"/>
      <c r="PYR150" s="1"/>
      <c r="PYS150" s="1"/>
      <c r="PYT150" s="1"/>
      <c r="PYU150" s="1"/>
      <c r="PYV150" s="1"/>
      <c r="PYW150" s="1"/>
      <c r="PYX150" s="1"/>
      <c r="PYY150" s="1"/>
      <c r="PYZ150" s="1"/>
      <c r="PZA150" s="1"/>
      <c r="PZB150" s="1"/>
      <c r="PZC150" s="1"/>
      <c r="PZD150" s="1"/>
      <c r="PZE150" s="1"/>
      <c r="PZF150" s="1"/>
      <c r="PZG150" s="1"/>
      <c r="PZH150" s="1"/>
      <c r="PZI150" s="1"/>
      <c r="PZJ150" s="1"/>
      <c r="PZK150" s="1"/>
      <c r="PZL150" s="1"/>
      <c r="PZM150" s="1"/>
      <c r="PZN150" s="1"/>
      <c r="PZO150" s="1"/>
      <c r="PZP150" s="1"/>
      <c r="PZQ150" s="1"/>
      <c r="PZR150" s="1"/>
      <c r="PZS150" s="1"/>
      <c r="PZT150" s="1"/>
      <c r="PZU150" s="1"/>
      <c r="PZV150" s="1"/>
      <c r="PZW150" s="1"/>
      <c r="PZX150" s="1"/>
      <c r="PZY150" s="1"/>
      <c r="PZZ150" s="1"/>
      <c r="QAA150" s="1"/>
      <c r="QAB150" s="1"/>
      <c r="QAC150" s="1"/>
      <c r="QAD150" s="1"/>
      <c r="QAE150" s="1"/>
      <c r="QAF150" s="1"/>
      <c r="QAG150" s="1"/>
      <c r="QAH150" s="1"/>
      <c r="QAI150" s="1"/>
      <c r="QAJ150" s="1"/>
      <c r="QAK150" s="1"/>
      <c r="QAL150" s="1"/>
      <c r="QAM150" s="1"/>
      <c r="QAN150" s="1"/>
      <c r="QAO150" s="1"/>
      <c r="QAP150" s="1"/>
      <c r="QAQ150" s="1"/>
      <c r="QAR150" s="1"/>
      <c r="QAS150" s="1"/>
      <c r="QAT150" s="1"/>
      <c r="QAU150" s="1"/>
      <c r="QAV150" s="1"/>
      <c r="QAW150" s="1"/>
      <c r="QAX150" s="1"/>
      <c r="QAY150" s="1"/>
      <c r="QAZ150" s="1"/>
      <c r="QBA150" s="1"/>
      <c r="QBB150" s="1"/>
      <c r="QBC150" s="1"/>
      <c r="QBD150" s="1"/>
      <c r="QBE150" s="1"/>
      <c r="QBF150" s="1"/>
      <c r="QBG150" s="1"/>
      <c r="QBH150" s="1"/>
      <c r="QBI150" s="1"/>
      <c r="QBJ150" s="1"/>
      <c r="QBK150" s="1"/>
      <c r="QBL150" s="1"/>
      <c r="QBM150" s="1"/>
      <c r="QBN150" s="1"/>
      <c r="QBO150" s="1"/>
      <c r="QBP150" s="1"/>
      <c r="QBQ150" s="1"/>
      <c r="QBR150" s="1"/>
      <c r="QBS150" s="1"/>
      <c r="QBT150" s="1"/>
      <c r="QBU150" s="1"/>
      <c r="QBV150" s="1"/>
      <c r="QBW150" s="1"/>
      <c r="QBX150" s="1"/>
      <c r="QBY150" s="1"/>
      <c r="QBZ150" s="1"/>
      <c r="QCA150" s="1"/>
      <c r="QCB150" s="1"/>
      <c r="QCC150" s="1"/>
      <c r="QCD150" s="1"/>
      <c r="QCE150" s="1"/>
      <c r="QCF150" s="1"/>
      <c r="QCG150" s="1"/>
      <c r="QCH150" s="1"/>
      <c r="QCI150" s="1"/>
      <c r="QCJ150" s="1"/>
      <c r="QCK150" s="1"/>
      <c r="QCL150" s="1"/>
      <c r="QCM150" s="1"/>
      <c r="QCN150" s="1"/>
      <c r="QCO150" s="1"/>
      <c r="QCP150" s="1"/>
      <c r="QCQ150" s="1"/>
      <c r="QCR150" s="1"/>
      <c r="QCS150" s="1"/>
      <c r="QCT150" s="1"/>
      <c r="QCU150" s="1"/>
      <c r="QCV150" s="1"/>
      <c r="QCW150" s="1"/>
      <c r="QCX150" s="1"/>
      <c r="QCY150" s="1"/>
      <c r="QCZ150" s="1"/>
      <c r="QDA150" s="1"/>
      <c r="QDB150" s="1"/>
      <c r="QDC150" s="1"/>
      <c r="QDD150" s="1"/>
      <c r="QDE150" s="1"/>
      <c r="QDF150" s="1"/>
      <c r="QDG150" s="1"/>
      <c r="QDH150" s="1"/>
      <c r="QDI150" s="1"/>
      <c r="QDJ150" s="1"/>
      <c r="QDK150" s="1"/>
      <c r="QDL150" s="1"/>
      <c r="QDM150" s="1"/>
      <c r="QDN150" s="1"/>
      <c r="QDO150" s="1"/>
      <c r="QDP150" s="1"/>
      <c r="QDQ150" s="1"/>
      <c r="QDR150" s="1"/>
      <c r="QDS150" s="1"/>
      <c r="QDT150" s="1"/>
      <c r="QDU150" s="1"/>
      <c r="QDV150" s="1"/>
      <c r="QDW150" s="1"/>
      <c r="QDX150" s="1"/>
      <c r="QDY150" s="1"/>
      <c r="QDZ150" s="1"/>
      <c r="QEA150" s="1"/>
      <c r="QEB150" s="1"/>
      <c r="QEC150" s="1"/>
      <c r="QED150" s="1"/>
      <c r="QEE150" s="1"/>
      <c r="QEF150" s="1"/>
      <c r="QEG150" s="1"/>
      <c r="QEH150" s="1"/>
      <c r="QEI150" s="1"/>
      <c r="QEJ150" s="1"/>
      <c r="QEK150" s="1"/>
      <c r="QEL150" s="1"/>
      <c r="QEM150" s="1"/>
      <c r="QEN150" s="1"/>
      <c r="QEO150" s="1"/>
      <c r="QEP150" s="1"/>
      <c r="QEQ150" s="1"/>
      <c r="QER150" s="1"/>
      <c r="QES150" s="1"/>
      <c r="QET150" s="1"/>
      <c r="QEU150" s="1"/>
      <c r="QEV150" s="1"/>
      <c r="QEW150" s="1"/>
      <c r="QEX150" s="1"/>
      <c r="QEY150" s="1"/>
      <c r="QEZ150" s="1"/>
      <c r="QFA150" s="1"/>
      <c r="QFB150" s="1"/>
      <c r="QFC150" s="1"/>
      <c r="QFD150" s="1"/>
      <c r="QFE150" s="1"/>
      <c r="QFF150" s="1"/>
      <c r="QFG150" s="1"/>
      <c r="QFH150" s="1"/>
      <c r="QFI150" s="1"/>
      <c r="QFJ150" s="1"/>
      <c r="QFK150" s="1"/>
      <c r="QFL150" s="1"/>
      <c r="QFM150" s="1"/>
      <c r="QFN150" s="1"/>
      <c r="QFO150" s="1"/>
      <c r="QFP150" s="1"/>
      <c r="QFQ150" s="1"/>
      <c r="QFR150" s="1"/>
      <c r="QFS150" s="1"/>
      <c r="QFT150" s="1"/>
      <c r="QFU150" s="1"/>
      <c r="QFV150" s="1"/>
      <c r="QFW150" s="1"/>
      <c r="QFX150" s="1"/>
      <c r="QFY150" s="1"/>
      <c r="QFZ150" s="1"/>
      <c r="QGA150" s="1"/>
      <c r="QGB150" s="1"/>
      <c r="QGC150" s="1"/>
      <c r="QGD150" s="1"/>
      <c r="QGE150" s="1"/>
      <c r="QGF150" s="1"/>
      <c r="QGG150" s="1"/>
      <c r="QGH150" s="1"/>
      <c r="QGI150" s="1"/>
      <c r="QGJ150" s="1"/>
      <c r="QGK150" s="1"/>
      <c r="QGL150" s="1"/>
      <c r="QGM150" s="1"/>
      <c r="QGN150" s="1"/>
      <c r="QGO150" s="1"/>
      <c r="QGP150" s="1"/>
      <c r="QGQ150" s="1"/>
      <c r="QGR150" s="1"/>
      <c r="QGS150" s="1"/>
      <c r="QGT150" s="1"/>
      <c r="QGU150" s="1"/>
      <c r="QGV150" s="1"/>
      <c r="QGW150" s="1"/>
      <c r="QGX150" s="1"/>
      <c r="QGY150" s="1"/>
      <c r="QGZ150" s="1"/>
      <c r="QHA150" s="1"/>
      <c r="QHB150" s="1"/>
      <c r="QHC150" s="1"/>
      <c r="QHD150" s="1"/>
      <c r="QHE150" s="1"/>
      <c r="QHF150" s="1"/>
      <c r="QHG150" s="1"/>
      <c r="QHH150" s="1"/>
      <c r="QHI150" s="1"/>
      <c r="QHJ150" s="1"/>
      <c r="QHK150" s="1"/>
      <c r="QHL150" s="1"/>
      <c r="QHM150" s="1"/>
      <c r="QHN150" s="1"/>
      <c r="QHO150" s="1"/>
      <c r="QHP150" s="1"/>
      <c r="QHQ150" s="1"/>
      <c r="QHR150" s="1"/>
      <c r="QHS150" s="1"/>
      <c r="QHT150" s="1"/>
      <c r="QHU150" s="1"/>
      <c r="QHV150" s="1"/>
      <c r="QHW150" s="1"/>
      <c r="QHX150" s="1"/>
      <c r="QHY150" s="1"/>
      <c r="QHZ150" s="1"/>
      <c r="QIA150" s="1"/>
      <c r="QIB150" s="1"/>
      <c r="QIC150" s="1"/>
      <c r="QID150" s="1"/>
      <c r="QIE150" s="1"/>
      <c r="QIF150" s="1"/>
      <c r="QIG150" s="1"/>
      <c r="QIH150" s="1"/>
      <c r="QII150" s="1"/>
      <c r="QIJ150" s="1"/>
      <c r="QIK150" s="1"/>
      <c r="QIL150" s="1"/>
      <c r="QIM150" s="1"/>
      <c r="QIN150" s="1"/>
      <c r="QIO150" s="1"/>
      <c r="QIP150" s="1"/>
      <c r="QIQ150" s="1"/>
      <c r="QIR150" s="1"/>
      <c r="QIS150" s="1"/>
      <c r="QIT150" s="1"/>
      <c r="QIU150" s="1"/>
      <c r="QIV150" s="1"/>
      <c r="QIW150" s="1"/>
      <c r="QIX150" s="1"/>
      <c r="QIY150" s="1"/>
      <c r="QIZ150" s="1"/>
      <c r="QJA150" s="1"/>
      <c r="QJB150" s="1"/>
      <c r="QJC150" s="1"/>
      <c r="QJD150" s="1"/>
      <c r="QJE150" s="1"/>
      <c r="QJF150" s="1"/>
      <c r="QJG150" s="1"/>
      <c r="QJH150" s="1"/>
      <c r="QJI150" s="1"/>
      <c r="QJJ150" s="1"/>
      <c r="QJK150" s="1"/>
      <c r="QJL150" s="1"/>
      <c r="QJM150" s="1"/>
      <c r="QJN150" s="1"/>
      <c r="QJO150" s="1"/>
      <c r="QJP150" s="1"/>
      <c r="QJQ150" s="1"/>
      <c r="QJR150" s="1"/>
      <c r="QJS150" s="1"/>
      <c r="QJT150" s="1"/>
      <c r="QJU150" s="1"/>
      <c r="QJV150" s="1"/>
      <c r="QJW150" s="1"/>
      <c r="QJX150" s="1"/>
      <c r="QJY150" s="1"/>
      <c r="QJZ150" s="1"/>
      <c r="QKA150" s="1"/>
      <c r="QKB150" s="1"/>
      <c r="QKC150" s="1"/>
      <c r="QKD150" s="1"/>
      <c r="QKE150" s="1"/>
      <c r="QKF150" s="1"/>
      <c r="QKG150" s="1"/>
      <c r="QKH150" s="1"/>
      <c r="QKI150" s="1"/>
      <c r="QKJ150" s="1"/>
      <c r="QKK150" s="1"/>
      <c r="QKL150" s="1"/>
      <c r="QKM150" s="1"/>
      <c r="QKN150" s="1"/>
      <c r="QKO150" s="1"/>
      <c r="QKP150" s="1"/>
      <c r="QKQ150" s="1"/>
      <c r="QKR150" s="1"/>
      <c r="QKS150" s="1"/>
      <c r="QKT150" s="1"/>
      <c r="QKU150" s="1"/>
      <c r="QKV150" s="1"/>
      <c r="QKW150" s="1"/>
      <c r="QKX150" s="1"/>
      <c r="QKY150" s="1"/>
      <c r="QKZ150" s="1"/>
      <c r="QLA150" s="1"/>
      <c r="QLB150" s="1"/>
      <c r="QLC150" s="1"/>
      <c r="QLD150" s="1"/>
      <c r="QLE150" s="1"/>
      <c r="QLF150" s="1"/>
      <c r="QLG150" s="1"/>
      <c r="QLH150" s="1"/>
      <c r="QLI150" s="1"/>
      <c r="QLJ150" s="1"/>
      <c r="QLK150" s="1"/>
      <c r="QLL150" s="1"/>
      <c r="QLM150" s="1"/>
      <c r="QLN150" s="1"/>
      <c r="QLO150" s="1"/>
      <c r="QLP150" s="1"/>
      <c r="QLQ150" s="1"/>
      <c r="QLR150" s="1"/>
      <c r="QLS150" s="1"/>
      <c r="QLT150" s="1"/>
      <c r="QLU150" s="1"/>
      <c r="QLV150" s="1"/>
      <c r="QLW150" s="1"/>
      <c r="QLX150" s="1"/>
      <c r="QLY150" s="1"/>
      <c r="QLZ150" s="1"/>
      <c r="QMA150" s="1"/>
      <c r="QMB150" s="1"/>
      <c r="QMC150" s="1"/>
      <c r="QMD150" s="1"/>
      <c r="QME150" s="1"/>
      <c r="QMF150" s="1"/>
      <c r="QMG150" s="1"/>
      <c r="QMH150" s="1"/>
      <c r="QMI150" s="1"/>
      <c r="QMJ150" s="1"/>
      <c r="QMK150" s="1"/>
      <c r="QML150" s="1"/>
      <c r="QMM150" s="1"/>
      <c r="QMN150" s="1"/>
      <c r="QMO150" s="1"/>
      <c r="QMP150" s="1"/>
      <c r="QMQ150" s="1"/>
      <c r="QMR150" s="1"/>
      <c r="QMS150" s="1"/>
      <c r="QMT150" s="1"/>
      <c r="QMU150" s="1"/>
      <c r="QMV150" s="1"/>
      <c r="QMW150" s="1"/>
      <c r="QMX150" s="1"/>
      <c r="QMY150" s="1"/>
      <c r="QMZ150" s="1"/>
      <c r="QNA150" s="1"/>
      <c r="QNB150" s="1"/>
      <c r="QNC150" s="1"/>
      <c r="QND150" s="1"/>
      <c r="QNE150" s="1"/>
      <c r="QNF150" s="1"/>
      <c r="QNG150" s="1"/>
      <c r="QNH150" s="1"/>
      <c r="QNI150" s="1"/>
      <c r="QNJ150" s="1"/>
      <c r="QNK150" s="1"/>
      <c r="QNL150" s="1"/>
      <c r="QNM150" s="1"/>
      <c r="QNN150" s="1"/>
      <c r="QNO150" s="1"/>
      <c r="QNP150" s="1"/>
      <c r="QNQ150" s="1"/>
      <c r="QNR150" s="1"/>
      <c r="QNS150" s="1"/>
      <c r="QNT150" s="1"/>
      <c r="QNU150" s="1"/>
      <c r="QNV150" s="1"/>
      <c r="QNW150" s="1"/>
      <c r="QNX150" s="1"/>
      <c r="QNY150" s="1"/>
      <c r="QNZ150" s="1"/>
      <c r="QOA150" s="1"/>
      <c r="QOB150" s="1"/>
      <c r="QOC150" s="1"/>
      <c r="QOD150" s="1"/>
      <c r="QOE150" s="1"/>
      <c r="QOF150" s="1"/>
      <c r="QOG150" s="1"/>
      <c r="QOH150" s="1"/>
      <c r="QOI150" s="1"/>
      <c r="QOJ150" s="1"/>
      <c r="QOK150" s="1"/>
      <c r="QOL150" s="1"/>
      <c r="QOM150" s="1"/>
      <c r="QON150" s="1"/>
      <c r="QOO150" s="1"/>
      <c r="QOP150" s="1"/>
      <c r="QOQ150" s="1"/>
      <c r="QOR150" s="1"/>
      <c r="QOS150" s="1"/>
      <c r="QOT150" s="1"/>
      <c r="QOU150" s="1"/>
      <c r="QOV150" s="1"/>
      <c r="QOW150" s="1"/>
      <c r="QOX150" s="1"/>
      <c r="QOY150" s="1"/>
      <c r="QOZ150" s="1"/>
      <c r="QPA150" s="1"/>
      <c r="QPB150" s="1"/>
      <c r="QPC150" s="1"/>
      <c r="QPD150" s="1"/>
      <c r="QPE150" s="1"/>
      <c r="QPF150" s="1"/>
      <c r="QPG150" s="1"/>
      <c r="QPH150" s="1"/>
      <c r="QPI150" s="1"/>
      <c r="QPJ150" s="1"/>
      <c r="QPK150" s="1"/>
      <c r="QPL150" s="1"/>
      <c r="QPM150" s="1"/>
      <c r="QPN150" s="1"/>
      <c r="QPO150" s="1"/>
      <c r="QPP150" s="1"/>
      <c r="QPQ150" s="1"/>
      <c r="QPR150" s="1"/>
      <c r="QPS150" s="1"/>
      <c r="QPT150" s="1"/>
      <c r="QPU150" s="1"/>
      <c r="QPV150" s="1"/>
      <c r="QPW150" s="1"/>
      <c r="QPX150" s="1"/>
      <c r="QPY150" s="1"/>
      <c r="QPZ150" s="1"/>
      <c r="QQA150" s="1"/>
      <c r="QQB150" s="1"/>
      <c r="QQC150" s="1"/>
      <c r="QQD150" s="1"/>
      <c r="QQE150" s="1"/>
      <c r="QQF150" s="1"/>
      <c r="QQG150" s="1"/>
      <c r="QQH150" s="1"/>
      <c r="QQI150" s="1"/>
      <c r="QQJ150" s="1"/>
      <c r="QQK150" s="1"/>
      <c r="QQL150" s="1"/>
      <c r="QQM150" s="1"/>
      <c r="QQN150" s="1"/>
      <c r="QQO150" s="1"/>
      <c r="QQP150" s="1"/>
      <c r="QQQ150" s="1"/>
      <c r="QQR150" s="1"/>
      <c r="QQS150" s="1"/>
      <c r="QQT150" s="1"/>
      <c r="QQU150" s="1"/>
      <c r="QQV150" s="1"/>
      <c r="QQW150" s="1"/>
      <c r="QQX150" s="1"/>
      <c r="QQY150" s="1"/>
      <c r="QQZ150" s="1"/>
      <c r="QRA150" s="1"/>
      <c r="QRB150" s="1"/>
      <c r="QRC150" s="1"/>
      <c r="QRD150" s="1"/>
      <c r="QRE150" s="1"/>
      <c r="QRF150" s="1"/>
      <c r="QRG150" s="1"/>
      <c r="QRH150" s="1"/>
      <c r="QRI150" s="1"/>
      <c r="QRJ150" s="1"/>
      <c r="QRK150" s="1"/>
      <c r="QRL150" s="1"/>
      <c r="QRM150" s="1"/>
      <c r="QRN150" s="1"/>
      <c r="QRO150" s="1"/>
      <c r="QRP150" s="1"/>
      <c r="QRQ150" s="1"/>
      <c r="QRR150" s="1"/>
      <c r="QRS150" s="1"/>
      <c r="QRT150" s="1"/>
      <c r="QRU150" s="1"/>
      <c r="QRV150" s="1"/>
      <c r="QRW150" s="1"/>
      <c r="QRX150" s="1"/>
      <c r="QRY150" s="1"/>
      <c r="QRZ150" s="1"/>
      <c r="QSA150" s="1"/>
      <c r="QSB150" s="1"/>
      <c r="QSC150" s="1"/>
      <c r="QSD150" s="1"/>
      <c r="QSE150" s="1"/>
      <c r="QSF150" s="1"/>
      <c r="QSG150" s="1"/>
      <c r="QSH150" s="1"/>
      <c r="QSI150" s="1"/>
      <c r="QSJ150" s="1"/>
      <c r="QSK150" s="1"/>
      <c r="QSL150" s="1"/>
      <c r="QSM150" s="1"/>
      <c r="QSN150" s="1"/>
      <c r="QSO150" s="1"/>
      <c r="QSP150" s="1"/>
      <c r="QSQ150" s="1"/>
      <c r="QSR150" s="1"/>
      <c r="QSS150" s="1"/>
      <c r="QST150" s="1"/>
      <c r="QSU150" s="1"/>
      <c r="QSV150" s="1"/>
      <c r="QSW150" s="1"/>
      <c r="QSX150" s="1"/>
      <c r="QSY150" s="1"/>
      <c r="QSZ150" s="1"/>
      <c r="QTA150" s="1"/>
      <c r="QTB150" s="1"/>
      <c r="QTC150" s="1"/>
      <c r="QTD150" s="1"/>
      <c r="QTE150" s="1"/>
      <c r="QTF150" s="1"/>
      <c r="QTG150" s="1"/>
      <c r="QTH150" s="1"/>
      <c r="QTI150" s="1"/>
      <c r="QTJ150" s="1"/>
      <c r="QTK150" s="1"/>
      <c r="QTL150" s="1"/>
      <c r="QTM150" s="1"/>
      <c r="QTN150" s="1"/>
      <c r="QTO150" s="1"/>
      <c r="QTP150" s="1"/>
      <c r="QTQ150" s="1"/>
      <c r="QTR150" s="1"/>
      <c r="QTS150" s="1"/>
      <c r="QTT150" s="1"/>
      <c r="QTU150" s="1"/>
      <c r="QTV150" s="1"/>
      <c r="QTW150" s="1"/>
      <c r="QTX150" s="1"/>
      <c r="QTY150" s="1"/>
      <c r="QTZ150" s="1"/>
      <c r="QUA150" s="1"/>
      <c r="QUB150" s="1"/>
      <c r="QUC150" s="1"/>
      <c r="QUD150" s="1"/>
      <c r="QUE150" s="1"/>
      <c r="QUF150" s="1"/>
      <c r="QUG150" s="1"/>
      <c r="QUH150" s="1"/>
      <c r="QUI150" s="1"/>
      <c r="QUJ150" s="1"/>
      <c r="QUK150" s="1"/>
      <c r="QUL150" s="1"/>
      <c r="QUM150" s="1"/>
      <c r="QUN150" s="1"/>
      <c r="QUO150" s="1"/>
      <c r="QUP150" s="1"/>
      <c r="QUQ150" s="1"/>
      <c r="QUR150" s="1"/>
      <c r="QUS150" s="1"/>
      <c r="QUT150" s="1"/>
      <c r="QUU150" s="1"/>
      <c r="QUV150" s="1"/>
      <c r="QUW150" s="1"/>
      <c r="QUX150" s="1"/>
      <c r="QUY150" s="1"/>
      <c r="QUZ150" s="1"/>
      <c r="QVA150" s="1"/>
      <c r="QVB150" s="1"/>
      <c r="QVC150" s="1"/>
      <c r="QVD150" s="1"/>
      <c r="QVE150" s="1"/>
      <c r="QVF150" s="1"/>
      <c r="QVG150" s="1"/>
      <c r="QVH150" s="1"/>
      <c r="QVI150" s="1"/>
      <c r="QVJ150" s="1"/>
      <c r="QVK150" s="1"/>
      <c r="QVL150" s="1"/>
      <c r="QVM150" s="1"/>
      <c r="QVN150" s="1"/>
      <c r="QVO150" s="1"/>
      <c r="QVP150" s="1"/>
      <c r="QVQ150" s="1"/>
      <c r="QVR150" s="1"/>
      <c r="QVS150" s="1"/>
      <c r="QVT150" s="1"/>
      <c r="QVU150" s="1"/>
      <c r="QVV150" s="1"/>
      <c r="QVW150" s="1"/>
      <c r="QVX150" s="1"/>
      <c r="QVY150" s="1"/>
      <c r="QVZ150" s="1"/>
      <c r="QWA150" s="1"/>
      <c r="QWB150" s="1"/>
      <c r="QWC150" s="1"/>
      <c r="QWD150" s="1"/>
      <c r="QWE150" s="1"/>
      <c r="QWF150" s="1"/>
      <c r="QWG150" s="1"/>
      <c r="QWH150" s="1"/>
      <c r="QWI150" s="1"/>
      <c r="QWJ150" s="1"/>
      <c r="QWK150" s="1"/>
      <c r="QWL150" s="1"/>
      <c r="QWM150" s="1"/>
      <c r="QWN150" s="1"/>
      <c r="QWO150" s="1"/>
      <c r="QWP150" s="1"/>
      <c r="QWQ150" s="1"/>
      <c r="QWR150" s="1"/>
      <c r="QWS150" s="1"/>
      <c r="QWT150" s="1"/>
      <c r="QWU150" s="1"/>
      <c r="QWV150" s="1"/>
      <c r="QWW150" s="1"/>
      <c r="QWX150" s="1"/>
      <c r="QWY150" s="1"/>
      <c r="QWZ150" s="1"/>
      <c r="QXA150" s="1"/>
      <c r="QXB150" s="1"/>
      <c r="QXC150" s="1"/>
      <c r="QXD150" s="1"/>
      <c r="QXE150" s="1"/>
      <c r="QXF150" s="1"/>
      <c r="QXG150" s="1"/>
      <c r="QXH150" s="1"/>
      <c r="QXI150" s="1"/>
      <c r="QXJ150" s="1"/>
      <c r="QXK150" s="1"/>
      <c r="QXL150" s="1"/>
      <c r="QXM150" s="1"/>
      <c r="QXN150" s="1"/>
      <c r="QXO150" s="1"/>
      <c r="QXP150" s="1"/>
      <c r="QXQ150" s="1"/>
      <c r="QXR150" s="1"/>
      <c r="QXS150" s="1"/>
      <c r="QXT150" s="1"/>
      <c r="QXU150" s="1"/>
      <c r="QXV150" s="1"/>
      <c r="QXW150" s="1"/>
      <c r="QXX150" s="1"/>
      <c r="QXY150" s="1"/>
      <c r="QXZ150" s="1"/>
      <c r="QYA150" s="1"/>
      <c r="QYB150" s="1"/>
      <c r="QYC150" s="1"/>
      <c r="QYD150" s="1"/>
      <c r="QYE150" s="1"/>
      <c r="QYF150" s="1"/>
      <c r="QYG150" s="1"/>
      <c r="QYH150" s="1"/>
      <c r="QYI150" s="1"/>
      <c r="QYJ150" s="1"/>
      <c r="QYK150" s="1"/>
      <c r="QYL150" s="1"/>
      <c r="QYM150" s="1"/>
      <c r="QYN150" s="1"/>
      <c r="QYO150" s="1"/>
      <c r="QYP150" s="1"/>
      <c r="QYQ150" s="1"/>
      <c r="QYR150" s="1"/>
      <c r="QYS150" s="1"/>
      <c r="QYT150" s="1"/>
      <c r="QYU150" s="1"/>
      <c r="QYV150" s="1"/>
      <c r="QYW150" s="1"/>
      <c r="QYX150" s="1"/>
      <c r="QYY150" s="1"/>
      <c r="QYZ150" s="1"/>
      <c r="QZA150" s="1"/>
      <c r="QZB150" s="1"/>
      <c r="QZC150" s="1"/>
      <c r="QZD150" s="1"/>
      <c r="QZE150" s="1"/>
      <c r="QZF150" s="1"/>
      <c r="QZG150" s="1"/>
      <c r="QZH150" s="1"/>
      <c r="QZI150" s="1"/>
      <c r="QZJ150" s="1"/>
      <c r="QZK150" s="1"/>
      <c r="QZL150" s="1"/>
      <c r="QZM150" s="1"/>
      <c r="QZN150" s="1"/>
      <c r="QZO150" s="1"/>
      <c r="QZP150" s="1"/>
      <c r="QZQ150" s="1"/>
      <c r="QZR150" s="1"/>
      <c r="QZS150" s="1"/>
      <c r="QZT150" s="1"/>
      <c r="QZU150" s="1"/>
      <c r="QZV150" s="1"/>
      <c r="QZW150" s="1"/>
      <c r="QZX150" s="1"/>
      <c r="QZY150" s="1"/>
      <c r="QZZ150" s="1"/>
      <c r="RAA150" s="1"/>
      <c r="RAB150" s="1"/>
      <c r="RAC150" s="1"/>
      <c r="RAD150" s="1"/>
      <c r="RAE150" s="1"/>
      <c r="RAF150" s="1"/>
      <c r="RAG150" s="1"/>
      <c r="RAH150" s="1"/>
      <c r="RAI150" s="1"/>
      <c r="RAJ150" s="1"/>
      <c r="RAK150" s="1"/>
      <c r="RAL150" s="1"/>
      <c r="RAM150" s="1"/>
      <c r="RAN150" s="1"/>
      <c r="RAO150" s="1"/>
      <c r="RAP150" s="1"/>
      <c r="RAQ150" s="1"/>
      <c r="RAR150" s="1"/>
      <c r="RAS150" s="1"/>
      <c r="RAT150" s="1"/>
      <c r="RAU150" s="1"/>
      <c r="RAV150" s="1"/>
      <c r="RAW150" s="1"/>
      <c r="RAX150" s="1"/>
      <c r="RAY150" s="1"/>
      <c r="RAZ150" s="1"/>
      <c r="RBA150" s="1"/>
      <c r="RBB150" s="1"/>
      <c r="RBC150" s="1"/>
      <c r="RBD150" s="1"/>
      <c r="RBE150" s="1"/>
      <c r="RBF150" s="1"/>
      <c r="RBG150" s="1"/>
      <c r="RBH150" s="1"/>
      <c r="RBI150" s="1"/>
      <c r="RBJ150" s="1"/>
      <c r="RBK150" s="1"/>
      <c r="RBL150" s="1"/>
      <c r="RBM150" s="1"/>
      <c r="RBN150" s="1"/>
      <c r="RBO150" s="1"/>
      <c r="RBP150" s="1"/>
      <c r="RBQ150" s="1"/>
      <c r="RBR150" s="1"/>
      <c r="RBS150" s="1"/>
      <c r="RBT150" s="1"/>
      <c r="RBU150" s="1"/>
      <c r="RBV150" s="1"/>
      <c r="RBW150" s="1"/>
      <c r="RBX150" s="1"/>
      <c r="RBY150" s="1"/>
      <c r="RBZ150" s="1"/>
      <c r="RCA150" s="1"/>
      <c r="RCB150" s="1"/>
      <c r="RCC150" s="1"/>
      <c r="RCD150" s="1"/>
      <c r="RCE150" s="1"/>
      <c r="RCF150" s="1"/>
      <c r="RCG150" s="1"/>
      <c r="RCH150" s="1"/>
      <c r="RCI150" s="1"/>
      <c r="RCJ150" s="1"/>
      <c r="RCK150" s="1"/>
      <c r="RCL150" s="1"/>
      <c r="RCM150" s="1"/>
      <c r="RCN150" s="1"/>
      <c r="RCO150" s="1"/>
      <c r="RCP150" s="1"/>
      <c r="RCQ150" s="1"/>
      <c r="RCR150" s="1"/>
      <c r="RCS150" s="1"/>
      <c r="RCT150" s="1"/>
      <c r="RCU150" s="1"/>
      <c r="RCV150" s="1"/>
      <c r="RCW150" s="1"/>
      <c r="RCX150" s="1"/>
      <c r="RCY150" s="1"/>
      <c r="RCZ150" s="1"/>
      <c r="RDA150" s="1"/>
      <c r="RDB150" s="1"/>
      <c r="RDC150" s="1"/>
      <c r="RDD150" s="1"/>
      <c r="RDE150" s="1"/>
      <c r="RDF150" s="1"/>
      <c r="RDG150" s="1"/>
      <c r="RDH150" s="1"/>
      <c r="RDI150" s="1"/>
      <c r="RDJ150" s="1"/>
      <c r="RDK150" s="1"/>
      <c r="RDL150" s="1"/>
      <c r="RDM150" s="1"/>
      <c r="RDN150" s="1"/>
      <c r="RDO150" s="1"/>
      <c r="RDP150" s="1"/>
      <c r="RDQ150" s="1"/>
      <c r="RDR150" s="1"/>
      <c r="RDS150" s="1"/>
      <c r="RDT150" s="1"/>
      <c r="RDU150" s="1"/>
      <c r="RDV150" s="1"/>
      <c r="RDW150" s="1"/>
      <c r="RDX150" s="1"/>
      <c r="RDY150" s="1"/>
      <c r="RDZ150" s="1"/>
      <c r="REA150" s="1"/>
      <c r="REB150" s="1"/>
      <c r="REC150" s="1"/>
      <c r="RED150" s="1"/>
      <c r="REE150" s="1"/>
      <c r="REF150" s="1"/>
      <c r="REG150" s="1"/>
      <c r="REH150" s="1"/>
      <c r="REI150" s="1"/>
      <c r="REJ150" s="1"/>
      <c r="REK150" s="1"/>
      <c r="REL150" s="1"/>
      <c r="REM150" s="1"/>
      <c r="REN150" s="1"/>
      <c r="REO150" s="1"/>
      <c r="REP150" s="1"/>
      <c r="REQ150" s="1"/>
      <c r="RER150" s="1"/>
      <c r="RES150" s="1"/>
      <c r="RET150" s="1"/>
      <c r="REU150" s="1"/>
      <c r="REV150" s="1"/>
      <c r="REW150" s="1"/>
      <c r="REX150" s="1"/>
      <c r="REY150" s="1"/>
      <c r="REZ150" s="1"/>
      <c r="RFA150" s="1"/>
      <c r="RFB150" s="1"/>
      <c r="RFC150" s="1"/>
      <c r="RFD150" s="1"/>
      <c r="RFE150" s="1"/>
      <c r="RFF150" s="1"/>
      <c r="RFG150" s="1"/>
      <c r="RFH150" s="1"/>
      <c r="RFI150" s="1"/>
      <c r="RFJ150" s="1"/>
      <c r="RFK150" s="1"/>
      <c r="RFL150" s="1"/>
      <c r="RFM150" s="1"/>
      <c r="RFN150" s="1"/>
      <c r="RFO150" s="1"/>
      <c r="RFP150" s="1"/>
      <c r="RFQ150" s="1"/>
      <c r="RFR150" s="1"/>
      <c r="RFS150" s="1"/>
      <c r="RFT150" s="1"/>
      <c r="RFU150" s="1"/>
      <c r="RFV150" s="1"/>
      <c r="RFW150" s="1"/>
      <c r="RFX150" s="1"/>
      <c r="RFY150" s="1"/>
      <c r="RFZ150" s="1"/>
      <c r="RGA150" s="1"/>
      <c r="RGB150" s="1"/>
      <c r="RGC150" s="1"/>
      <c r="RGD150" s="1"/>
      <c r="RGE150" s="1"/>
      <c r="RGF150" s="1"/>
      <c r="RGG150" s="1"/>
      <c r="RGH150" s="1"/>
      <c r="RGI150" s="1"/>
      <c r="RGJ150" s="1"/>
      <c r="RGK150" s="1"/>
      <c r="RGL150" s="1"/>
      <c r="RGM150" s="1"/>
      <c r="RGN150" s="1"/>
      <c r="RGO150" s="1"/>
      <c r="RGP150" s="1"/>
      <c r="RGQ150" s="1"/>
      <c r="RGR150" s="1"/>
      <c r="RGS150" s="1"/>
      <c r="RGT150" s="1"/>
      <c r="RGU150" s="1"/>
      <c r="RGV150" s="1"/>
      <c r="RGW150" s="1"/>
      <c r="RGX150" s="1"/>
      <c r="RGY150" s="1"/>
      <c r="RGZ150" s="1"/>
      <c r="RHA150" s="1"/>
      <c r="RHB150" s="1"/>
      <c r="RHC150" s="1"/>
      <c r="RHD150" s="1"/>
      <c r="RHE150" s="1"/>
      <c r="RHF150" s="1"/>
      <c r="RHG150" s="1"/>
      <c r="RHH150" s="1"/>
      <c r="RHI150" s="1"/>
      <c r="RHJ150" s="1"/>
      <c r="RHK150" s="1"/>
      <c r="RHL150" s="1"/>
      <c r="RHM150" s="1"/>
      <c r="RHN150" s="1"/>
      <c r="RHO150" s="1"/>
      <c r="RHP150" s="1"/>
      <c r="RHQ150" s="1"/>
      <c r="RHR150" s="1"/>
      <c r="RHS150" s="1"/>
      <c r="RHT150" s="1"/>
      <c r="RHU150" s="1"/>
      <c r="RHV150" s="1"/>
      <c r="RHW150" s="1"/>
      <c r="RHX150" s="1"/>
      <c r="RHY150" s="1"/>
      <c r="RHZ150" s="1"/>
      <c r="RIA150" s="1"/>
      <c r="RIB150" s="1"/>
      <c r="RIC150" s="1"/>
      <c r="RID150" s="1"/>
      <c r="RIE150" s="1"/>
      <c r="RIF150" s="1"/>
      <c r="RIG150" s="1"/>
      <c r="RIH150" s="1"/>
      <c r="RII150" s="1"/>
      <c r="RIJ150" s="1"/>
      <c r="RIK150" s="1"/>
      <c r="RIL150" s="1"/>
      <c r="RIM150" s="1"/>
      <c r="RIN150" s="1"/>
      <c r="RIO150" s="1"/>
      <c r="RIP150" s="1"/>
      <c r="RIQ150" s="1"/>
      <c r="RIR150" s="1"/>
      <c r="RIS150" s="1"/>
      <c r="RIT150" s="1"/>
      <c r="RIU150" s="1"/>
      <c r="RIV150" s="1"/>
      <c r="RIW150" s="1"/>
      <c r="RIX150" s="1"/>
      <c r="RIY150" s="1"/>
      <c r="RIZ150" s="1"/>
      <c r="RJA150" s="1"/>
      <c r="RJB150" s="1"/>
      <c r="RJC150" s="1"/>
      <c r="RJD150" s="1"/>
      <c r="RJE150" s="1"/>
      <c r="RJF150" s="1"/>
      <c r="RJG150" s="1"/>
      <c r="RJH150" s="1"/>
      <c r="RJI150" s="1"/>
      <c r="RJJ150" s="1"/>
      <c r="RJK150" s="1"/>
      <c r="RJL150" s="1"/>
      <c r="RJM150" s="1"/>
      <c r="RJN150" s="1"/>
      <c r="RJO150" s="1"/>
      <c r="RJP150" s="1"/>
      <c r="RJQ150" s="1"/>
      <c r="RJR150" s="1"/>
      <c r="RJS150" s="1"/>
      <c r="RJT150" s="1"/>
      <c r="RJU150" s="1"/>
      <c r="RJV150" s="1"/>
      <c r="RJW150" s="1"/>
      <c r="RJX150" s="1"/>
      <c r="RJY150" s="1"/>
      <c r="RJZ150" s="1"/>
      <c r="RKA150" s="1"/>
      <c r="RKB150" s="1"/>
      <c r="RKC150" s="1"/>
      <c r="RKD150" s="1"/>
      <c r="RKE150" s="1"/>
      <c r="RKF150" s="1"/>
      <c r="RKG150" s="1"/>
      <c r="RKH150" s="1"/>
      <c r="RKI150" s="1"/>
      <c r="RKJ150" s="1"/>
      <c r="RKK150" s="1"/>
      <c r="RKL150" s="1"/>
      <c r="RKM150" s="1"/>
      <c r="RKN150" s="1"/>
      <c r="RKO150" s="1"/>
      <c r="RKP150" s="1"/>
      <c r="RKQ150" s="1"/>
      <c r="RKR150" s="1"/>
      <c r="RKS150" s="1"/>
      <c r="RKT150" s="1"/>
      <c r="RKU150" s="1"/>
      <c r="RKV150" s="1"/>
      <c r="RKW150" s="1"/>
      <c r="RKX150" s="1"/>
      <c r="RKY150" s="1"/>
      <c r="RKZ150" s="1"/>
      <c r="RLA150" s="1"/>
      <c r="RLB150" s="1"/>
      <c r="RLC150" s="1"/>
      <c r="RLD150" s="1"/>
      <c r="RLE150" s="1"/>
      <c r="RLF150" s="1"/>
      <c r="RLG150" s="1"/>
      <c r="RLH150" s="1"/>
      <c r="RLI150" s="1"/>
      <c r="RLJ150" s="1"/>
      <c r="RLK150" s="1"/>
      <c r="RLL150" s="1"/>
      <c r="RLM150" s="1"/>
      <c r="RLN150" s="1"/>
      <c r="RLO150" s="1"/>
      <c r="RLP150" s="1"/>
      <c r="RLQ150" s="1"/>
      <c r="RLR150" s="1"/>
      <c r="RLS150" s="1"/>
      <c r="RLT150" s="1"/>
      <c r="RLU150" s="1"/>
      <c r="RLV150" s="1"/>
      <c r="RLW150" s="1"/>
      <c r="RLX150" s="1"/>
      <c r="RLY150" s="1"/>
      <c r="RLZ150" s="1"/>
      <c r="RMA150" s="1"/>
      <c r="RMB150" s="1"/>
      <c r="RMC150" s="1"/>
      <c r="RMD150" s="1"/>
      <c r="RME150" s="1"/>
      <c r="RMF150" s="1"/>
      <c r="RMG150" s="1"/>
      <c r="RMH150" s="1"/>
      <c r="RMI150" s="1"/>
      <c r="RMJ150" s="1"/>
      <c r="RMK150" s="1"/>
      <c r="RML150" s="1"/>
      <c r="RMM150" s="1"/>
      <c r="RMN150" s="1"/>
      <c r="RMO150" s="1"/>
      <c r="RMP150" s="1"/>
      <c r="RMQ150" s="1"/>
      <c r="RMR150" s="1"/>
      <c r="RMS150" s="1"/>
      <c r="RMT150" s="1"/>
      <c r="RMU150" s="1"/>
      <c r="RMV150" s="1"/>
      <c r="RMW150" s="1"/>
      <c r="RMX150" s="1"/>
      <c r="RMY150" s="1"/>
      <c r="RMZ150" s="1"/>
      <c r="RNA150" s="1"/>
      <c r="RNB150" s="1"/>
      <c r="RNC150" s="1"/>
      <c r="RND150" s="1"/>
      <c r="RNE150" s="1"/>
      <c r="RNF150" s="1"/>
      <c r="RNG150" s="1"/>
      <c r="RNH150" s="1"/>
      <c r="RNI150" s="1"/>
      <c r="RNJ150" s="1"/>
      <c r="RNK150" s="1"/>
      <c r="RNL150" s="1"/>
      <c r="RNM150" s="1"/>
      <c r="RNN150" s="1"/>
      <c r="RNO150" s="1"/>
      <c r="RNP150" s="1"/>
      <c r="RNQ150" s="1"/>
      <c r="RNR150" s="1"/>
      <c r="RNS150" s="1"/>
      <c r="RNT150" s="1"/>
      <c r="RNU150" s="1"/>
      <c r="RNV150" s="1"/>
      <c r="RNW150" s="1"/>
      <c r="RNX150" s="1"/>
      <c r="RNY150" s="1"/>
      <c r="RNZ150" s="1"/>
      <c r="ROA150" s="1"/>
      <c r="ROB150" s="1"/>
      <c r="ROC150" s="1"/>
      <c r="ROD150" s="1"/>
      <c r="ROE150" s="1"/>
      <c r="ROF150" s="1"/>
      <c r="ROG150" s="1"/>
      <c r="ROH150" s="1"/>
      <c r="ROI150" s="1"/>
      <c r="ROJ150" s="1"/>
      <c r="ROK150" s="1"/>
      <c r="ROL150" s="1"/>
      <c r="ROM150" s="1"/>
      <c r="RON150" s="1"/>
      <c r="ROO150" s="1"/>
      <c r="ROP150" s="1"/>
      <c r="ROQ150" s="1"/>
      <c r="ROR150" s="1"/>
      <c r="ROS150" s="1"/>
      <c r="ROT150" s="1"/>
      <c r="ROU150" s="1"/>
      <c r="ROV150" s="1"/>
      <c r="ROW150" s="1"/>
      <c r="ROX150" s="1"/>
      <c r="ROY150" s="1"/>
      <c r="ROZ150" s="1"/>
      <c r="RPA150" s="1"/>
      <c r="RPB150" s="1"/>
      <c r="RPC150" s="1"/>
      <c r="RPD150" s="1"/>
      <c r="RPE150" s="1"/>
      <c r="RPF150" s="1"/>
      <c r="RPG150" s="1"/>
      <c r="RPH150" s="1"/>
      <c r="RPI150" s="1"/>
      <c r="RPJ150" s="1"/>
      <c r="RPK150" s="1"/>
      <c r="RPL150" s="1"/>
      <c r="RPM150" s="1"/>
      <c r="RPN150" s="1"/>
      <c r="RPO150" s="1"/>
      <c r="RPP150" s="1"/>
      <c r="RPQ150" s="1"/>
      <c r="RPR150" s="1"/>
      <c r="RPS150" s="1"/>
      <c r="RPT150" s="1"/>
      <c r="RPU150" s="1"/>
      <c r="RPV150" s="1"/>
      <c r="RPW150" s="1"/>
      <c r="RPX150" s="1"/>
      <c r="RPY150" s="1"/>
      <c r="RPZ150" s="1"/>
      <c r="RQA150" s="1"/>
      <c r="RQB150" s="1"/>
      <c r="RQC150" s="1"/>
      <c r="RQD150" s="1"/>
      <c r="RQE150" s="1"/>
      <c r="RQF150" s="1"/>
      <c r="RQG150" s="1"/>
      <c r="RQH150" s="1"/>
      <c r="RQI150" s="1"/>
      <c r="RQJ150" s="1"/>
      <c r="RQK150" s="1"/>
      <c r="RQL150" s="1"/>
      <c r="RQM150" s="1"/>
      <c r="RQN150" s="1"/>
      <c r="RQO150" s="1"/>
      <c r="RQP150" s="1"/>
      <c r="RQQ150" s="1"/>
      <c r="RQR150" s="1"/>
      <c r="RQS150" s="1"/>
      <c r="RQT150" s="1"/>
      <c r="RQU150" s="1"/>
      <c r="RQV150" s="1"/>
      <c r="RQW150" s="1"/>
      <c r="RQX150" s="1"/>
      <c r="RQY150" s="1"/>
      <c r="RQZ150" s="1"/>
      <c r="RRA150" s="1"/>
      <c r="RRB150" s="1"/>
      <c r="RRC150" s="1"/>
      <c r="RRD150" s="1"/>
      <c r="RRE150" s="1"/>
      <c r="RRF150" s="1"/>
      <c r="RRG150" s="1"/>
      <c r="RRH150" s="1"/>
      <c r="RRI150" s="1"/>
      <c r="RRJ150" s="1"/>
      <c r="RRK150" s="1"/>
      <c r="RRL150" s="1"/>
      <c r="RRM150" s="1"/>
      <c r="RRN150" s="1"/>
      <c r="RRO150" s="1"/>
      <c r="RRP150" s="1"/>
      <c r="RRQ150" s="1"/>
      <c r="RRR150" s="1"/>
      <c r="RRS150" s="1"/>
      <c r="RRT150" s="1"/>
      <c r="RRU150" s="1"/>
      <c r="RRV150" s="1"/>
      <c r="RRW150" s="1"/>
      <c r="RRX150" s="1"/>
      <c r="RRY150" s="1"/>
      <c r="RRZ150" s="1"/>
      <c r="RSA150" s="1"/>
      <c r="RSB150" s="1"/>
      <c r="RSC150" s="1"/>
      <c r="RSD150" s="1"/>
      <c r="RSE150" s="1"/>
      <c r="RSF150" s="1"/>
      <c r="RSG150" s="1"/>
      <c r="RSH150" s="1"/>
      <c r="RSI150" s="1"/>
      <c r="RSJ150" s="1"/>
      <c r="RSK150" s="1"/>
      <c r="RSL150" s="1"/>
      <c r="RSM150" s="1"/>
      <c r="RSN150" s="1"/>
      <c r="RSO150" s="1"/>
      <c r="RSP150" s="1"/>
      <c r="RSQ150" s="1"/>
      <c r="RSR150" s="1"/>
      <c r="RSS150" s="1"/>
      <c r="RST150" s="1"/>
      <c r="RSU150" s="1"/>
      <c r="RSV150" s="1"/>
      <c r="RSW150" s="1"/>
      <c r="RSX150" s="1"/>
      <c r="RSY150" s="1"/>
      <c r="RSZ150" s="1"/>
      <c r="RTA150" s="1"/>
      <c r="RTB150" s="1"/>
      <c r="RTC150" s="1"/>
      <c r="RTD150" s="1"/>
      <c r="RTE150" s="1"/>
      <c r="RTF150" s="1"/>
      <c r="RTG150" s="1"/>
      <c r="RTH150" s="1"/>
      <c r="RTI150" s="1"/>
      <c r="RTJ150" s="1"/>
      <c r="RTK150" s="1"/>
      <c r="RTL150" s="1"/>
      <c r="RTM150" s="1"/>
      <c r="RTN150" s="1"/>
      <c r="RTO150" s="1"/>
      <c r="RTP150" s="1"/>
      <c r="RTQ150" s="1"/>
      <c r="RTR150" s="1"/>
      <c r="RTS150" s="1"/>
      <c r="RTT150" s="1"/>
      <c r="RTU150" s="1"/>
      <c r="RTV150" s="1"/>
      <c r="RTW150" s="1"/>
      <c r="RTX150" s="1"/>
      <c r="RTY150" s="1"/>
      <c r="RTZ150" s="1"/>
      <c r="RUA150" s="1"/>
      <c r="RUB150" s="1"/>
      <c r="RUC150" s="1"/>
      <c r="RUD150" s="1"/>
      <c r="RUE150" s="1"/>
      <c r="RUF150" s="1"/>
      <c r="RUG150" s="1"/>
      <c r="RUH150" s="1"/>
      <c r="RUI150" s="1"/>
      <c r="RUJ150" s="1"/>
      <c r="RUK150" s="1"/>
      <c r="RUL150" s="1"/>
      <c r="RUM150" s="1"/>
      <c r="RUN150" s="1"/>
      <c r="RUO150" s="1"/>
      <c r="RUP150" s="1"/>
      <c r="RUQ150" s="1"/>
      <c r="RUR150" s="1"/>
      <c r="RUS150" s="1"/>
      <c r="RUT150" s="1"/>
      <c r="RUU150" s="1"/>
      <c r="RUV150" s="1"/>
      <c r="RUW150" s="1"/>
      <c r="RUX150" s="1"/>
      <c r="RUY150" s="1"/>
      <c r="RUZ150" s="1"/>
      <c r="RVA150" s="1"/>
      <c r="RVB150" s="1"/>
      <c r="RVC150" s="1"/>
      <c r="RVD150" s="1"/>
      <c r="RVE150" s="1"/>
      <c r="RVF150" s="1"/>
      <c r="RVG150" s="1"/>
      <c r="RVH150" s="1"/>
      <c r="RVI150" s="1"/>
      <c r="RVJ150" s="1"/>
      <c r="RVK150" s="1"/>
      <c r="RVL150" s="1"/>
      <c r="RVM150" s="1"/>
      <c r="RVN150" s="1"/>
      <c r="RVO150" s="1"/>
      <c r="RVP150" s="1"/>
      <c r="RVQ150" s="1"/>
      <c r="RVR150" s="1"/>
      <c r="RVS150" s="1"/>
      <c r="RVT150" s="1"/>
      <c r="RVU150" s="1"/>
      <c r="RVV150" s="1"/>
      <c r="RVW150" s="1"/>
      <c r="RVX150" s="1"/>
      <c r="RVY150" s="1"/>
      <c r="RVZ150" s="1"/>
      <c r="RWA150" s="1"/>
      <c r="RWB150" s="1"/>
      <c r="RWC150" s="1"/>
      <c r="RWD150" s="1"/>
      <c r="RWE150" s="1"/>
      <c r="RWF150" s="1"/>
      <c r="RWG150" s="1"/>
      <c r="RWH150" s="1"/>
      <c r="RWI150" s="1"/>
      <c r="RWJ150" s="1"/>
      <c r="RWK150" s="1"/>
      <c r="RWL150" s="1"/>
      <c r="RWM150" s="1"/>
      <c r="RWN150" s="1"/>
      <c r="RWO150" s="1"/>
      <c r="RWP150" s="1"/>
      <c r="RWQ150" s="1"/>
      <c r="RWR150" s="1"/>
      <c r="RWS150" s="1"/>
      <c r="RWT150" s="1"/>
      <c r="RWU150" s="1"/>
      <c r="RWV150" s="1"/>
      <c r="RWW150" s="1"/>
      <c r="RWX150" s="1"/>
      <c r="RWY150" s="1"/>
      <c r="RWZ150" s="1"/>
      <c r="RXA150" s="1"/>
      <c r="RXB150" s="1"/>
      <c r="RXC150" s="1"/>
      <c r="RXD150" s="1"/>
      <c r="RXE150" s="1"/>
      <c r="RXF150" s="1"/>
      <c r="RXG150" s="1"/>
      <c r="RXH150" s="1"/>
      <c r="RXI150" s="1"/>
      <c r="RXJ150" s="1"/>
      <c r="RXK150" s="1"/>
      <c r="RXL150" s="1"/>
      <c r="RXM150" s="1"/>
      <c r="RXN150" s="1"/>
      <c r="RXO150" s="1"/>
      <c r="RXP150" s="1"/>
      <c r="RXQ150" s="1"/>
      <c r="RXR150" s="1"/>
      <c r="RXS150" s="1"/>
      <c r="RXT150" s="1"/>
      <c r="RXU150" s="1"/>
      <c r="RXV150" s="1"/>
      <c r="RXW150" s="1"/>
      <c r="RXX150" s="1"/>
      <c r="RXY150" s="1"/>
      <c r="RXZ150" s="1"/>
      <c r="RYA150" s="1"/>
      <c r="RYB150" s="1"/>
      <c r="RYC150" s="1"/>
      <c r="RYD150" s="1"/>
      <c r="RYE150" s="1"/>
      <c r="RYF150" s="1"/>
      <c r="RYG150" s="1"/>
      <c r="RYH150" s="1"/>
      <c r="RYI150" s="1"/>
      <c r="RYJ150" s="1"/>
      <c r="RYK150" s="1"/>
      <c r="RYL150" s="1"/>
      <c r="RYM150" s="1"/>
      <c r="RYN150" s="1"/>
      <c r="RYO150" s="1"/>
      <c r="RYP150" s="1"/>
      <c r="RYQ150" s="1"/>
      <c r="RYR150" s="1"/>
      <c r="RYS150" s="1"/>
      <c r="RYT150" s="1"/>
      <c r="RYU150" s="1"/>
      <c r="RYV150" s="1"/>
      <c r="RYW150" s="1"/>
      <c r="RYX150" s="1"/>
      <c r="RYY150" s="1"/>
      <c r="RYZ150" s="1"/>
      <c r="RZA150" s="1"/>
      <c r="RZB150" s="1"/>
      <c r="RZC150" s="1"/>
      <c r="RZD150" s="1"/>
      <c r="RZE150" s="1"/>
      <c r="RZF150" s="1"/>
      <c r="RZG150" s="1"/>
      <c r="RZH150" s="1"/>
      <c r="RZI150" s="1"/>
      <c r="RZJ150" s="1"/>
      <c r="RZK150" s="1"/>
      <c r="RZL150" s="1"/>
      <c r="RZM150" s="1"/>
      <c r="RZN150" s="1"/>
      <c r="RZO150" s="1"/>
      <c r="RZP150" s="1"/>
      <c r="RZQ150" s="1"/>
      <c r="RZR150" s="1"/>
      <c r="RZS150" s="1"/>
      <c r="RZT150" s="1"/>
      <c r="RZU150" s="1"/>
      <c r="RZV150" s="1"/>
      <c r="RZW150" s="1"/>
      <c r="RZX150" s="1"/>
      <c r="RZY150" s="1"/>
      <c r="RZZ150" s="1"/>
      <c r="SAA150" s="1"/>
      <c r="SAB150" s="1"/>
      <c r="SAC150" s="1"/>
      <c r="SAD150" s="1"/>
      <c r="SAE150" s="1"/>
      <c r="SAF150" s="1"/>
      <c r="SAG150" s="1"/>
      <c r="SAH150" s="1"/>
      <c r="SAI150" s="1"/>
      <c r="SAJ150" s="1"/>
      <c r="SAK150" s="1"/>
      <c r="SAL150" s="1"/>
      <c r="SAM150" s="1"/>
      <c r="SAN150" s="1"/>
      <c r="SAO150" s="1"/>
      <c r="SAP150" s="1"/>
      <c r="SAQ150" s="1"/>
      <c r="SAR150" s="1"/>
      <c r="SAS150" s="1"/>
      <c r="SAT150" s="1"/>
      <c r="SAU150" s="1"/>
      <c r="SAV150" s="1"/>
      <c r="SAW150" s="1"/>
      <c r="SAX150" s="1"/>
      <c r="SAY150" s="1"/>
      <c r="SAZ150" s="1"/>
      <c r="SBA150" s="1"/>
      <c r="SBB150" s="1"/>
      <c r="SBC150" s="1"/>
      <c r="SBD150" s="1"/>
      <c r="SBE150" s="1"/>
      <c r="SBF150" s="1"/>
      <c r="SBG150" s="1"/>
      <c r="SBH150" s="1"/>
      <c r="SBI150" s="1"/>
      <c r="SBJ150" s="1"/>
      <c r="SBK150" s="1"/>
      <c r="SBL150" s="1"/>
      <c r="SBM150" s="1"/>
      <c r="SBN150" s="1"/>
      <c r="SBO150" s="1"/>
      <c r="SBP150" s="1"/>
      <c r="SBQ150" s="1"/>
      <c r="SBR150" s="1"/>
      <c r="SBS150" s="1"/>
      <c r="SBT150" s="1"/>
      <c r="SBU150" s="1"/>
      <c r="SBV150" s="1"/>
      <c r="SBW150" s="1"/>
      <c r="SBX150" s="1"/>
      <c r="SBY150" s="1"/>
      <c r="SBZ150" s="1"/>
      <c r="SCA150" s="1"/>
      <c r="SCB150" s="1"/>
      <c r="SCC150" s="1"/>
      <c r="SCD150" s="1"/>
      <c r="SCE150" s="1"/>
      <c r="SCF150" s="1"/>
      <c r="SCG150" s="1"/>
      <c r="SCH150" s="1"/>
      <c r="SCI150" s="1"/>
      <c r="SCJ150" s="1"/>
      <c r="SCK150" s="1"/>
      <c r="SCL150" s="1"/>
      <c r="SCM150" s="1"/>
      <c r="SCN150" s="1"/>
      <c r="SCO150" s="1"/>
      <c r="SCP150" s="1"/>
      <c r="SCQ150" s="1"/>
      <c r="SCR150" s="1"/>
      <c r="SCS150" s="1"/>
      <c r="SCT150" s="1"/>
      <c r="SCU150" s="1"/>
      <c r="SCV150" s="1"/>
      <c r="SCW150" s="1"/>
      <c r="SCX150" s="1"/>
      <c r="SCY150" s="1"/>
      <c r="SCZ150" s="1"/>
      <c r="SDA150" s="1"/>
      <c r="SDB150" s="1"/>
      <c r="SDC150" s="1"/>
      <c r="SDD150" s="1"/>
      <c r="SDE150" s="1"/>
      <c r="SDF150" s="1"/>
      <c r="SDG150" s="1"/>
      <c r="SDH150" s="1"/>
      <c r="SDI150" s="1"/>
      <c r="SDJ150" s="1"/>
      <c r="SDK150" s="1"/>
      <c r="SDL150" s="1"/>
      <c r="SDM150" s="1"/>
      <c r="SDN150" s="1"/>
      <c r="SDO150" s="1"/>
      <c r="SDP150" s="1"/>
      <c r="SDQ150" s="1"/>
      <c r="SDR150" s="1"/>
      <c r="SDS150" s="1"/>
      <c r="SDT150" s="1"/>
      <c r="SDU150" s="1"/>
      <c r="SDV150" s="1"/>
      <c r="SDW150" s="1"/>
      <c r="SDX150" s="1"/>
      <c r="SDY150" s="1"/>
      <c r="SDZ150" s="1"/>
      <c r="SEA150" s="1"/>
      <c r="SEB150" s="1"/>
      <c r="SEC150" s="1"/>
      <c r="SED150" s="1"/>
      <c r="SEE150" s="1"/>
      <c r="SEF150" s="1"/>
      <c r="SEG150" s="1"/>
      <c r="SEH150" s="1"/>
      <c r="SEI150" s="1"/>
      <c r="SEJ150" s="1"/>
      <c r="SEK150" s="1"/>
      <c r="SEL150" s="1"/>
      <c r="SEM150" s="1"/>
      <c r="SEN150" s="1"/>
      <c r="SEO150" s="1"/>
      <c r="SEP150" s="1"/>
      <c r="SEQ150" s="1"/>
      <c r="SER150" s="1"/>
      <c r="SES150" s="1"/>
      <c r="SET150" s="1"/>
      <c r="SEU150" s="1"/>
      <c r="SEV150" s="1"/>
      <c r="SEW150" s="1"/>
      <c r="SEX150" s="1"/>
      <c r="SEY150" s="1"/>
      <c r="SEZ150" s="1"/>
      <c r="SFA150" s="1"/>
      <c r="SFB150" s="1"/>
      <c r="SFC150" s="1"/>
      <c r="SFD150" s="1"/>
      <c r="SFE150" s="1"/>
      <c r="SFF150" s="1"/>
      <c r="SFG150" s="1"/>
      <c r="SFH150" s="1"/>
      <c r="SFI150" s="1"/>
      <c r="SFJ150" s="1"/>
      <c r="SFK150" s="1"/>
      <c r="SFL150" s="1"/>
      <c r="SFM150" s="1"/>
      <c r="SFN150" s="1"/>
      <c r="SFO150" s="1"/>
      <c r="SFP150" s="1"/>
      <c r="SFQ150" s="1"/>
      <c r="SFR150" s="1"/>
      <c r="SFS150" s="1"/>
      <c r="SFT150" s="1"/>
      <c r="SFU150" s="1"/>
      <c r="SFV150" s="1"/>
      <c r="SFW150" s="1"/>
      <c r="SFX150" s="1"/>
      <c r="SFY150" s="1"/>
      <c r="SFZ150" s="1"/>
      <c r="SGA150" s="1"/>
      <c r="SGB150" s="1"/>
      <c r="SGC150" s="1"/>
      <c r="SGD150" s="1"/>
      <c r="SGE150" s="1"/>
      <c r="SGF150" s="1"/>
      <c r="SGG150" s="1"/>
      <c r="SGH150" s="1"/>
      <c r="SGI150" s="1"/>
      <c r="SGJ150" s="1"/>
      <c r="SGK150" s="1"/>
      <c r="SGL150" s="1"/>
      <c r="SGM150" s="1"/>
      <c r="SGN150" s="1"/>
      <c r="SGO150" s="1"/>
      <c r="SGP150" s="1"/>
      <c r="SGQ150" s="1"/>
      <c r="SGR150" s="1"/>
      <c r="SGS150" s="1"/>
      <c r="SGT150" s="1"/>
      <c r="SGU150" s="1"/>
      <c r="SGV150" s="1"/>
      <c r="SGW150" s="1"/>
      <c r="SGX150" s="1"/>
      <c r="SGY150" s="1"/>
      <c r="SGZ150" s="1"/>
      <c r="SHA150" s="1"/>
      <c r="SHB150" s="1"/>
      <c r="SHC150" s="1"/>
      <c r="SHD150" s="1"/>
      <c r="SHE150" s="1"/>
      <c r="SHF150" s="1"/>
      <c r="SHG150" s="1"/>
      <c r="SHH150" s="1"/>
      <c r="SHI150" s="1"/>
      <c r="SHJ150" s="1"/>
      <c r="SHK150" s="1"/>
      <c r="SHL150" s="1"/>
      <c r="SHM150" s="1"/>
      <c r="SHN150" s="1"/>
      <c r="SHO150" s="1"/>
      <c r="SHP150" s="1"/>
      <c r="SHQ150" s="1"/>
      <c r="SHR150" s="1"/>
      <c r="SHS150" s="1"/>
      <c r="SHT150" s="1"/>
      <c r="SHU150" s="1"/>
      <c r="SHV150" s="1"/>
      <c r="SHW150" s="1"/>
      <c r="SHX150" s="1"/>
      <c r="SHY150" s="1"/>
      <c r="SHZ150" s="1"/>
      <c r="SIA150" s="1"/>
      <c r="SIB150" s="1"/>
      <c r="SIC150" s="1"/>
      <c r="SID150" s="1"/>
      <c r="SIE150" s="1"/>
      <c r="SIF150" s="1"/>
      <c r="SIG150" s="1"/>
      <c r="SIH150" s="1"/>
      <c r="SII150" s="1"/>
      <c r="SIJ150" s="1"/>
      <c r="SIK150" s="1"/>
      <c r="SIL150" s="1"/>
      <c r="SIM150" s="1"/>
      <c r="SIN150" s="1"/>
      <c r="SIO150" s="1"/>
      <c r="SIP150" s="1"/>
      <c r="SIQ150" s="1"/>
      <c r="SIR150" s="1"/>
      <c r="SIS150" s="1"/>
      <c r="SIT150" s="1"/>
      <c r="SIU150" s="1"/>
      <c r="SIV150" s="1"/>
      <c r="SIW150" s="1"/>
      <c r="SIX150" s="1"/>
      <c r="SIY150" s="1"/>
      <c r="SIZ150" s="1"/>
      <c r="SJA150" s="1"/>
      <c r="SJB150" s="1"/>
      <c r="SJC150" s="1"/>
      <c r="SJD150" s="1"/>
      <c r="SJE150" s="1"/>
      <c r="SJF150" s="1"/>
      <c r="SJG150" s="1"/>
      <c r="SJH150" s="1"/>
      <c r="SJI150" s="1"/>
      <c r="SJJ150" s="1"/>
      <c r="SJK150" s="1"/>
      <c r="SJL150" s="1"/>
      <c r="SJM150" s="1"/>
      <c r="SJN150" s="1"/>
      <c r="SJO150" s="1"/>
      <c r="SJP150" s="1"/>
      <c r="SJQ150" s="1"/>
      <c r="SJR150" s="1"/>
      <c r="SJS150" s="1"/>
      <c r="SJT150" s="1"/>
      <c r="SJU150" s="1"/>
      <c r="SJV150" s="1"/>
      <c r="SJW150" s="1"/>
      <c r="SJX150" s="1"/>
      <c r="SJY150" s="1"/>
      <c r="SJZ150" s="1"/>
      <c r="SKA150" s="1"/>
      <c r="SKB150" s="1"/>
      <c r="SKC150" s="1"/>
      <c r="SKD150" s="1"/>
      <c r="SKE150" s="1"/>
      <c r="SKF150" s="1"/>
      <c r="SKG150" s="1"/>
      <c r="SKH150" s="1"/>
      <c r="SKI150" s="1"/>
      <c r="SKJ150" s="1"/>
      <c r="SKK150" s="1"/>
      <c r="SKL150" s="1"/>
      <c r="SKM150" s="1"/>
      <c r="SKN150" s="1"/>
      <c r="SKO150" s="1"/>
      <c r="SKP150" s="1"/>
      <c r="SKQ150" s="1"/>
      <c r="SKR150" s="1"/>
      <c r="SKS150" s="1"/>
      <c r="SKT150" s="1"/>
      <c r="SKU150" s="1"/>
      <c r="SKV150" s="1"/>
      <c r="SKW150" s="1"/>
      <c r="SKX150" s="1"/>
      <c r="SKY150" s="1"/>
      <c r="SKZ150" s="1"/>
      <c r="SLA150" s="1"/>
      <c r="SLB150" s="1"/>
      <c r="SLC150" s="1"/>
      <c r="SLD150" s="1"/>
      <c r="SLE150" s="1"/>
      <c r="SLF150" s="1"/>
      <c r="SLG150" s="1"/>
      <c r="SLH150" s="1"/>
      <c r="SLI150" s="1"/>
      <c r="SLJ150" s="1"/>
      <c r="SLK150" s="1"/>
      <c r="SLL150" s="1"/>
      <c r="SLM150" s="1"/>
      <c r="SLN150" s="1"/>
      <c r="SLO150" s="1"/>
      <c r="SLP150" s="1"/>
      <c r="SLQ150" s="1"/>
      <c r="SLR150" s="1"/>
      <c r="SLS150" s="1"/>
      <c r="SLT150" s="1"/>
      <c r="SLU150" s="1"/>
      <c r="SLV150" s="1"/>
      <c r="SLW150" s="1"/>
      <c r="SLX150" s="1"/>
      <c r="SLY150" s="1"/>
      <c r="SLZ150" s="1"/>
      <c r="SMA150" s="1"/>
      <c r="SMB150" s="1"/>
      <c r="SMC150" s="1"/>
      <c r="SMD150" s="1"/>
      <c r="SME150" s="1"/>
      <c r="SMF150" s="1"/>
      <c r="SMG150" s="1"/>
      <c r="SMH150" s="1"/>
      <c r="SMI150" s="1"/>
      <c r="SMJ150" s="1"/>
      <c r="SMK150" s="1"/>
      <c r="SML150" s="1"/>
      <c r="SMM150" s="1"/>
      <c r="SMN150" s="1"/>
      <c r="SMO150" s="1"/>
      <c r="SMP150" s="1"/>
      <c r="SMQ150" s="1"/>
      <c r="SMR150" s="1"/>
      <c r="SMS150" s="1"/>
      <c r="SMT150" s="1"/>
      <c r="SMU150" s="1"/>
      <c r="SMV150" s="1"/>
      <c r="SMW150" s="1"/>
      <c r="SMX150" s="1"/>
      <c r="SMY150" s="1"/>
      <c r="SMZ150" s="1"/>
      <c r="SNA150" s="1"/>
      <c r="SNB150" s="1"/>
      <c r="SNC150" s="1"/>
      <c r="SND150" s="1"/>
      <c r="SNE150" s="1"/>
      <c r="SNF150" s="1"/>
      <c r="SNG150" s="1"/>
      <c r="SNH150" s="1"/>
      <c r="SNI150" s="1"/>
      <c r="SNJ150" s="1"/>
      <c r="SNK150" s="1"/>
      <c r="SNL150" s="1"/>
      <c r="SNM150" s="1"/>
      <c r="SNN150" s="1"/>
      <c r="SNO150" s="1"/>
      <c r="SNP150" s="1"/>
      <c r="SNQ150" s="1"/>
      <c r="SNR150" s="1"/>
      <c r="SNS150" s="1"/>
      <c r="SNT150" s="1"/>
      <c r="SNU150" s="1"/>
      <c r="SNV150" s="1"/>
      <c r="SNW150" s="1"/>
      <c r="SNX150" s="1"/>
      <c r="SNY150" s="1"/>
      <c r="SNZ150" s="1"/>
      <c r="SOA150" s="1"/>
      <c r="SOB150" s="1"/>
      <c r="SOC150" s="1"/>
      <c r="SOD150" s="1"/>
      <c r="SOE150" s="1"/>
      <c r="SOF150" s="1"/>
      <c r="SOG150" s="1"/>
      <c r="SOH150" s="1"/>
      <c r="SOI150" s="1"/>
      <c r="SOJ150" s="1"/>
      <c r="SOK150" s="1"/>
      <c r="SOL150" s="1"/>
      <c r="SOM150" s="1"/>
      <c r="SON150" s="1"/>
      <c r="SOO150" s="1"/>
      <c r="SOP150" s="1"/>
      <c r="SOQ150" s="1"/>
      <c r="SOR150" s="1"/>
      <c r="SOS150" s="1"/>
      <c r="SOT150" s="1"/>
      <c r="SOU150" s="1"/>
      <c r="SOV150" s="1"/>
      <c r="SOW150" s="1"/>
      <c r="SOX150" s="1"/>
      <c r="SOY150" s="1"/>
      <c r="SOZ150" s="1"/>
      <c r="SPA150" s="1"/>
      <c r="SPB150" s="1"/>
      <c r="SPC150" s="1"/>
      <c r="SPD150" s="1"/>
      <c r="SPE150" s="1"/>
      <c r="SPF150" s="1"/>
      <c r="SPG150" s="1"/>
      <c r="SPH150" s="1"/>
      <c r="SPI150" s="1"/>
      <c r="SPJ150" s="1"/>
      <c r="SPK150" s="1"/>
      <c r="SPL150" s="1"/>
      <c r="SPM150" s="1"/>
      <c r="SPN150" s="1"/>
      <c r="SPO150" s="1"/>
      <c r="SPP150" s="1"/>
      <c r="SPQ150" s="1"/>
      <c r="SPR150" s="1"/>
      <c r="SPS150" s="1"/>
      <c r="SPT150" s="1"/>
      <c r="SPU150" s="1"/>
      <c r="SPV150" s="1"/>
      <c r="SPW150" s="1"/>
      <c r="SPX150" s="1"/>
      <c r="SPY150" s="1"/>
      <c r="SPZ150" s="1"/>
      <c r="SQA150" s="1"/>
      <c r="SQB150" s="1"/>
      <c r="SQC150" s="1"/>
      <c r="SQD150" s="1"/>
      <c r="SQE150" s="1"/>
      <c r="SQF150" s="1"/>
      <c r="SQG150" s="1"/>
      <c r="SQH150" s="1"/>
      <c r="SQI150" s="1"/>
      <c r="SQJ150" s="1"/>
      <c r="SQK150" s="1"/>
      <c r="SQL150" s="1"/>
      <c r="SQM150" s="1"/>
      <c r="SQN150" s="1"/>
      <c r="SQO150" s="1"/>
      <c r="SQP150" s="1"/>
      <c r="SQQ150" s="1"/>
      <c r="SQR150" s="1"/>
      <c r="SQS150" s="1"/>
      <c r="SQT150" s="1"/>
      <c r="SQU150" s="1"/>
      <c r="SQV150" s="1"/>
      <c r="SQW150" s="1"/>
      <c r="SQX150" s="1"/>
      <c r="SQY150" s="1"/>
      <c r="SQZ150" s="1"/>
      <c r="SRA150" s="1"/>
      <c r="SRB150" s="1"/>
      <c r="SRC150" s="1"/>
      <c r="SRD150" s="1"/>
      <c r="SRE150" s="1"/>
      <c r="SRF150" s="1"/>
      <c r="SRG150" s="1"/>
      <c r="SRH150" s="1"/>
      <c r="SRI150" s="1"/>
      <c r="SRJ150" s="1"/>
      <c r="SRK150" s="1"/>
      <c r="SRL150" s="1"/>
      <c r="SRM150" s="1"/>
      <c r="SRN150" s="1"/>
      <c r="SRO150" s="1"/>
      <c r="SRP150" s="1"/>
      <c r="SRQ150" s="1"/>
      <c r="SRR150" s="1"/>
      <c r="SRS150" s="1"/>
      <c r="SRT150" s="1"/>
      <c r="SRU150" s="1"/>
      <c r="SRV150" s="1"/>
      <c r="SRW150" s="1"/>
      <c r="SRX150" s="1"/>
      <c r="SRY150" s="1"/>
      <c r="SRZ150" s="1"/>
      <c r="SSA150" s="1"/>
      <c r="SSB150" s="1"/>
      <c r="SSC150" s="1"/>
      <c r="SSD150" s="1"/>
      <c r="SSE150" s="1"/>
      <c r="SSF150" s="1"/>
      <c r="SSG150" s="1"/>
      <c r="SSH150" s="1"/>
      <c r="SSI150" s="1"/>
      <c r="SSJ150" s="1"/>
      <c r="SSK150" s="1"/>
      <c r="SSL150" s="1"/>
      <c r="SSM150" s="1"/>
      <c r="SSN150" s="1"/>
      <c r="SSO150" s="1"/>
      <c r="SSP150" s="1"/>
      <c r="SSQ150" s="1"/>
      <c r="SSR150" s="1"/>
      <c r="SSS150" s="1"/>
      <c r="SST150" s="1"/>
      <c r="SSU150" s="1"/>
      <c r="SSV150" s="1"/>
      <c r="SSW150" s="1"/>
      <c r="SSX150" s="1"/>
      <c r="SSY150" s="1"/>
      <c r="SSZ150" s="1"/>
      <c r="STA150" s="1"/>
      <c r="STB150" s="1"/>
      <c r="STC150" s="1"/>
      <c r="STD150" s="1"/>
      <c r="STE150" s="1"/>
      <c r="STF150" s="1"/>
      <c r="STG150" s="1"/>
      <c r="STH150" s="1"/>
      <c r="STI150" s="1"/>
      <c r="STJ150" s="1"/>
      <c r="STK150" s="1"/>
      <c r="STL150" s="1"/>
      <c r="STM150" s="1"/>
      <c r="STN150" s="1"/>
      <c r="STO150" s="1"/>
      <c r="STP150" s="1"/>
      <c r="STQ150" s="1"/>
      <c r="STR150" s="1"/>
      <c r="STS150" s="1"/>
      <c r="STT150" s="1"/>
      <c r="STU150" s="1"/>
      <c r="STV150" s="1"/>
      <c r="STW150" s="1"/>
      <c r="STX150" s="1"/>
      <c r="STY150" s="1"/>
      <c r="STZ150" s="1"/>
      <c r="SUA150" s="1"/>
      <c r="SUB150" s="1"/>
      <c r="SUC150" s="1"/>
      <c r="SUD150" s="1"/>
      <c r="SUE150" s="1"/>
      <c r="SUF150" s="1"/>
      <c r="SUG150" s="1"/>
      <c r="SUH150" s="1"/>
      <c r="SUI150" s="1"/>
      <c r="SUJ150" s="1"/>
      <c r="SUK150" s="1"/>
      <c r="SUL150" s="1"/>
      <c r="SUM150" s="1"/>
      <c r="SUN150" s="1"/>
      <c r="SUO150" s="1"/>
      <c r="SUP150" s="1"/>
      <c r="SUQ150" s="1"/>
      <c r="SUR150" s="1"/>
      <c r="SUS150" s="1"/>
      <c r="SUT150" s="1"/>
      <c r="SUU150" s="1"/>
      <c r="SUV150" s="1"/>
      <c r="SUW150" s="1"/>
      <c r="SUX150" s="1"/>
      <c r="SUY150" s="1"/>
      <c r="SUZ150" s="1"/>
      <c r="SVA150" s="1"/>
      <c r="SVB150" s="1"/>
      <c r="SVC150" s="1"/>
      <c r="SVD150" s="1"/>
      <c r="SVE150" s="1"/>
      <c r="SVF150" s="1"/>
      <c r="SVG150" s="1"/>
      <c r="SVH150" s="1"/>
      <c r="SVI150" s="1"/>
      <c r="SVJ150" s="1"/>
      <c r="SVK150" s="1"/>
      <c r="SVL150" s="1"/>
      <c r="SVM150" s="1"/>
      <c r="SVN150" s="1"/>
      <c r="SVO150" s="1"/>
      <c r="SVP150" s="1"/>
      <c r="SVQ150" s="1"/>
      <c r="SVR150" s="1"/>
      <c r="SVS150" s="1"/>
      <c r="SVT150" s="1"/>
      <c r="SVU150" s="1"/>
      <c r="SVV150" s="1"/>
      <c r="SVW150" s="1"/>
      <c r="SVX150" s="1"/>
      <c r="SVY150" s="1"/>
      <c r="SVZ150" s="1"/>
      <c r="SWA150" s="1"/>
      <c r="SWB150" s="1"/>
      <c r="SWC150" s="1"/>
      <c r="SWD150" s="1"/>
      <c r="SWE150" s="1"/>
      <c r="SWF150" s="1"/>
      <c r="SWG150" s="1"/>
      <c r="SWH150" s="1"/>
      <c r="SWI150" s="1"/>
      <c r="SWJ150" s="1"/>
      <c r="SWK150" s="1"/>
      <c r="SWL150" s="1"/>
      <c r="SWM150" s="1"/>
      <c r="SWN150" s="1"/>
      <c r="SWO150" s="1"/>
      <c r="SWP150" s="1"/>
      <c r="SWQ150" s="1"/>
      <c r="SWR150" s="1"/>
      <c r="SWS150" s="1"/>
      <c r="SWT150" s="1"/>
      <c r="SWU150" s="1"/>
      <c r="SWV150" s="1"/>
      <c r="SWW150" s="1"/>
      <c r="SWX150" s="1"/>
      <c r="SWY150" s="1"/>
      <c r="SWZ150" s="1"/>
      <c r="SXA150" s="1"/>
      <c r="SXB150" s="1"/>
      <c r="SXC150" s="1"/>
      <c r="SXD150" s="1"/>
      <c r="SXE150" s="1"/>
      <c r="SXF150" s="1"/>
      <c r="SXG150" s="1"/>
      <c r="SXH150" s="1"/>
      <c r="SXI150" s="1"/>
      <c r="SXJ150" s="1"/>
      <c r="SXK150" s="1"/>
      <c r="SXL150" s="1"/>
      <c r="SXM150" s="1"/>
      <c r="SXN150" s="1"/>
      <c r="SXO150" s="1"/>
      <c r="SXP150" s="1"/>
      <c r="SXQ150" s="1"/>
      <c r="SXR150" s="1"/>
      <c r="SXS150" s="1"/>
      <c r="SXT150" s="1"/>
      <c r="SXU150" s="1"/>
      <c r="SXV150" s="1"/>
      <c r="SXW150" s="1"/>
      <c r="SXX150" s="1"/>
      <c r="SXY150" s="1"/>
      <c r="SXZ150" s="1"/>
      <c r="SYA150" s="1"/>
      <c r="SYB150" s="1"/>
      <c r="SYC150" s="1"/>
      <c r="SYD150" s="1"/>
      <c r="SYE150" s="1"/>
      <c r="SYF150" s="1"/>
      <c r="SYG150" s="1"/>
      <c r="SYH150" s="1"/>
      <c r="SYI150" s="1"/>
      <c r="SYJ150" s="1"/>
      <c r="SYK150" s="1"/>
      <c r="SYL150" s="1"/>
      <c r="SYM150" s="1"/>
      <c r="SYN150" s="1"/>
      <c r="SYO150" s="1"/>
      <c r="SYP150" s="1"/>
      <c r="SYQ150" s="1"/>
      <c r="SYR150" s="1"/>
      <c r="SYS150" s="1"/>
      <c r="SYT150" s="1"/>
      <c r="SYU150" s="1"/>
      <c r="SYV150" s="1"/>
      <c r="SYW150" s="1"/>
      <c r="SYX150" s="1"/>
      <c r="SYY150" s="1"/>
      <c r="SYZ150" s="1"/>
      <c r="SZA150" s="1"/>
      <c r="SZB150" s="1"/>
      <c r="SZC150" s="1"/>
      <c r="SZD150" s="1"/>
      <c r="SZE150" s="1"/>
      <c r="SZF150" s="1"/>
      <c r="SZG150" s="1"/>
      <c r="SZH150" s="1"/>
      <c r="SZI150" s="1"/>
      <c r="SZJ150" s="1"/>
      <c r="SZK150" s="1"/>
      <c r="SZL150" s="1"/>
      <c r="SZM150" s="1"/>
      <c r="SZN150" s="1"/>
      <c r="SZO150" s="1"/>
      <c r="SZP150" s="1"/>
      <c r="SZQ150" s="1"/>
      <c r="SZR150" s="1"/>
      <c r="SZS150" s="1"/>
      <c r="SZT150" s="1"/>
      <c r="SZU150" s="1"/>
      <c r="SZV150" s="1"/>
      <c r="SZW150" s="1"/>
      <c r="SZX150" s="1"/>
      <c r="SZY150" s="1"/>
      <c r="SZZ150" s="1"/>
      <c r="TAA150" s="1"/>
      <c r="TAB150" s="1"/>
      <c r="TAC150" s="1"/>
      <c r="TAD150" s="1"/>
      <c r="TAE150" s="1"/>
      <c r="TAF150" s="1"/>
      <c r="TAG150" s="1"/>
      <c r="TAH150" s="1"/>
      <c r="TAI150" s="1"/>
      <c r="TAJ150" s="1"/>
      <c r="TAK150" s="1"/>
      <c r="TAL150" s="1"/>
      <c r="TAM150" s="1"/>
      <c r="TAN150" s="1"/>
      <c r="TAO150" s="1"/>
      <c r="TAP150" s="1"/>
      <c r="TAQ150" s="1"/>
      <c r="TAR150" s="1"/>
      <c r="TAS150" s="1"/>
      <c r="TAT150" s="1"/>
      <c r="TAU150" s="1"/>
      <c r="TAV150" s="1"/>
      <c r="TAW150" s="1"/>
      <c r="TAX150" s="1"/>
      <c r="TAY150" s="1"/>
      <c r="TAZ150" s="1"/>
      <c r="TBA150" s="1"/>
      <c r="TBB150" s="1"/>
      <c r="TBC150" s="1"/>
      <c r="TBD150" s="1"/>
      <c r="TBE150" s="1"/>
      <c r="TBF150" s="1"/>
      <c r="TBG150" s="1"/>
      <c r="TBH150" s="1"/>
      <c r="TBI150" s="1"/>
      <c r="TBJ150" s="1"/>
      <c r="TBK150" s="1"/>
      <c r="TBL150" s="1"/>
      <c r="TBM150" s="1"/>
      <c r="TBN150" s="1"/>
      <c r="TBO150" s="1"/>
      <c r="TBP150" s="1"/>
      <c r="TBQ150" s="1"/>
      <c r="TBR150" s="1"/>
      <c r="TBS150" s="1"/>
      <c r="TBT150" s="1"/>
      <c r="TBU150" s="1"/>
      <c r="TBV150" s="1"/>
      <c r="TBW150" s="1"/>
      <c r="TBX150" s="1"/>
      <c r="TBY150" s="1"/>
      <c r="TBZ150" s="1"/>
      <c r="TCA150" s="1"/>
      <c r="TCB150" s="1"/>
      <c r="TCC150" s="1"/>
      <c r="TCD150" s="1"/>
      <c r="TCE150" s="1"/>
      <c r="TCF150" s="1"/>
      <c r="TCG150" s="1"/>
      <c r="TCH150" s="1"/>
      <c r="TCI150" s="1"/>
      <c r="TCJ150" s="1"/>
      <c r="TCK150" s="1"/>
      <c r="TCL150" s="1"/>
      <c r="TCM150" s="1"/>
      <c r="TCN150" s="1"/>
      <c r="TCO150" s="1"/>
      <c r="TCP150" s="1"/>
      <c r="TCQ150" s="1"/>
      <c r="TCR150" s="1"/>
      <c r="TCS150" s="1"/>
      <c r="TCT150" s="1"/>
      <c r="TCU150" s="1"/>
      <c r="TCV150" s="1"/>
      <c r="TCW150" s="1"/>
      <c r="TCX150" s="1"/>
      <c r="TCY150" s="1"/>
      <c r="TCZ150" s="1"/>
      <c r="TDA150" s="1"/>
      <c r="TDB150" s="1"/>
      <c r="TDC150" s="1"/>
      <c r="TDD150" s="1"/>
      <c r="TDE150" s="1"/>
      <c r="TDF150" s="1"/>
      <c r="TDG150" s="1"/>
      <c r="TDH150" s="1"/>
      <c r="TDI150" s="1"/>
      <c r="TDJ150" s="1"/>
      <c r="TDK150" s="1"/>
      <c r="TDL150" s="1"/>
      <c r="TDM150" s="1"/>
      <c r="TDN150" s="1"/>
      <c r="TDO150" s="1"/>
      <c r="TDP150" s="1"/>
      <c r="TDQ150" s="1"/>
      <c r="TDR150" s="1"/>
      <c r="TDS150" s="1"/>
      <c r="TDT150" s="1"/>
      <c r="TDU150" s="1"/>
      <c r="TDV150" s="1"/>
      <c r="TDW150" s="1"/>
      <c r="TDX150" s="1"/>
      <c r="TDY150" s="1"/>
      <c r="TDZ150" s="1"/>
      <c r="TEA150" s="1"/>
      <c r="TEB150" s="1"/>
      <c r="TEC150" s="1"/>
      <c r="TED150" s="1"/>
      <c r="TEE150" s="1"/>
      <c r="TEF150" s="1"/>
      <c r="TEG150" s="1"/>
      <c r="TEH150" s="1"/>
      <c r="TEI150" s="1"/>
      <c r="TEJ150" s="1"/>
      <c r="TEK150" s="1"/>
      <c r="TEL150" s="1"/>
      <c r="TEM150" s="1"/>
      <c r="TEN150" s="1"/>
      <c r="TEO150" s="1"/>
      <c r="TEP150" s="1"/>
      <c r="TEQ150" s="1"/>
      <c r="TER150" s="1"/>
      <c r="TES150" s="1"/>
      <c r="TET150" s="1"/>
      <c r="TEU150" s="1"/>
      <c r="TEV150" s="1"/>
      <c r="TEW150" s="1"/>
      <c r="TEX150" s="1"/>
      <c r="TEY150" s="1"/>
      <c r="TEZ150" s="1"/>
      <c r="TFA150" s="1"/>
      <c r="TFB150" s="1"/>
      <c r="TFC150" s="1"/>
      <c r="TFD150" s="1"/>
      <c r="TFE150" s="1"/>
      <c r="TFF150" s="1"/>
      <c r="TFG150" s="1"/>
      <c r="TFH150" s="1"/>
      <c r="TFI150" s="1"/>
      <c r="TFJ150" s="1"/>
      <c r="TFK150" s="1"/>
      <c r="TFL150" s="1"/>
      <c r="TFM150" s="1"/>
      <c r="TFN150" s="1"/>
      <c r="TFO150" s="1"/>
      <c r="TFP150" s="1"/>
      <c r="TFQ150" s="1"/>
      <c r="TFR150" s="1"/>
      <c r="TFS150" s="1"/>
      <c r="TFT150" s="1"/>
      <c r="TFU150" s="1"/>
      <c r="TFV150" s="1"/>
      <c r="TFW150" s="1"/>
      <c r="TFX150" s="1"/>
      <c r="TFY150" s="1"/>
      <c r="TFZ150" s="1"/>
      <c r="TGA150" s="1"/>
      <c r="TGB150" s="1"/>
      <c r="TGC150" s="1"/>
      <c r="TGD150" s="1"/>
      <c r="TGE150" s="1"/>
      <c r="TGF150" s="1"/>
      <c r="TGG150" s="1"/>
      <c r="TGH150" s="1"/>
      <c r="TGI150" s="1"/>
      <c r="TGJ150" s="1"/>
      <c r="TGK150" s="1"/>
      <c r="TGL150" s="1"/>
      <c r="TGM150" s="1"/>
      <c r="TGN150" s="1"/>
      <c r="TGO150" s="1"/>
      <c r="TGP150" s="1"/>
      <c r="TGQ150" s="1"/>
      <c r="TGR150" s="1"/>
      <c r="TGS150" s="1"/>
      <c r="TGT150" s="1"/>
      <c r="TGU150" s="1"/>
      <c r="TGV150" s="1"/>
      <c r="TGW150" s="1"/>
      <c r="TGX150" s="1"/>
      <c r="TGY150" s="1"/>
      <c r="TGZ150" s="1"/>
      <c r="THA150" s="1"/>
      <c r="THB150" s="1"/>
      <c r="THC150" s="1"/>
      <c r="THD150" s="1"/>
      <c r="THE150" s="1"/>
      <c r="THF150" s="1"/>
      <c r="THG150" s="1"/>
      <c r="THH150" s="1"/>
      <c r="THI150" s="1"/>
      <c r="THJ150" s="1"/>
      <c r="THK150" s="1"/>
      <c r="THL150" s="1"/>
      <c r="THM150" s="1"/>
      <c r="THN150" s="1"/>
      <c r="THO150" s="1"/>
      <c r="THP150" s="1"/>
      <c r="THQ150" s="1"/>
      <c r="THR150" s="1"/>
      <c r="THS150" s="1"/>
      <c r="THT150" s="1"/>
      <c r="THU150" s="1"/>
      <c r="THV150" s="1"/>
      <c r="THW150" s="1"/>
      <c r="THX150" s="1"/>
      <c r="THY150" s="1"/>
      <c r="THZ150" s="1"/>
      <c r="TIA150" s="1"/>
      <c r="TIB150" s="1"/>
      <c r="TIC150" s="1"/>
      <c r="TID150" s="1"/>
      <c r="TIE150" s="1"/>
      <c r="TIF150" s="1"/>
      <c r="TIG150" s="1"/>
      <c r="TIH150" s="1"/>
      <c r="TII150" s="1"/>
      <c r="TIJ150" s="1"/>
      <c r="TIK150" s="1"/>
      <c r="TIL150" s="1"/>
      <c r="TIM150" s="1"/>
      <c r="TIN150" s="1"/>
      <c r="TIO150" s="1"/>
      <c r="TIP150" s="1"/>
      <c r="TIQ150" s="1"/>
      <c r="TIR150" s="1"/>
      <c r="TIS150" s="1"/>
      <c r="TIT150" s="1"/>
      <c r="TIU150" s="1"/>
      <c r="TIV150" s="1"/>
      <c r="TIW150" s="1"/>
      <c r="TIX150" s="1"/>
      <c r="TIY150" s="1"/>
      <c r="TIZ150" s="1"/>
      <c r="TJA150" s="1"/>
      <c r="TJB150" s="1"/>
      <c r="TJC150" s="1"/>
      <c r="TJD150" s="1"/>
      <c r="TJE150" s="1"/>
      <c r="TJF150" s="1"/>
      <c r="TJG150" s="1"/>
      <c r="TJH150" s="1"/>
      <c r="TJI150" s="1"/>
      <c r="TJJ150" s="1"/>
      <c r="TJK150" s="1"/>
      <c r="TJL150" s="1"/>
      <c r="TJM150" s="1"/>
      <c r="TJN150" s="1"/>
      <c r="TJO150" s="1"/>
      <c r="TJP150" s="1"/>
      <c r="TJQ150" s="1"/>
      <c r="TJR150" s="1"/>
      <c r="TJS150" s="1"/>
      <c r="TJT150" s="1"/>
      <c r="TJU150" s="1"/>
      <c r="TJV150" s="1"/>
      <c r="TJW150" s="1"/>
      <c r="TJX150" s="1"/>
      <c r="TJY150" s="1"/>
      <c r="TJZ150" s="1"/>
      <c r="TKA150" s="1"/>
      <c r="TKB150" s="1"/>
      <c r="TKC150" s="1"/>
      <c r="TKD150" s="1"/>
      <c r="TKE150" s="1"/>
      <c r="TKF150" s="1"/>
      <c r="TKG150" s="1"/>
      <c r="TKH150" s="1"/>
      <c r="TKI150" s="1"/>
      <c r="TKJ150" s="1"/>
      <c r="TKK150" s="1"/>
      <c r="TKL150" s="1"/>
      <c r="TKM150" s="1"/>
      <c r="TKN150" s="1"/>
      <c r="TKO150" s="1"/>
      <c r="TKP150" s="1"/>
      <c r="TKQ150" s="1"/>
      <c r="TKR150" s="1"/>
      <c r="TKS150" s="1"/>
      <c r="TKT150" s="1"/>
      <c r="TKU150" s="1"/>
      <c r="TKV150" s="1"/>
      <c r="TKW150" s="1"/>
      <c r="TKX150" s="1"/>
      <c r="TKY150" s="1"/>
      <c r="TKZ150" s="1"/>
      <c r="TLA150" s="1"/>
      <c r="TLB150" s="1"/>
      <c r="TLC150" s="1"/>
      <c r="TLD150" s="1"/>
      <c r="TLE150" s="1"/>
      <c r="TLF150" s="1"/>
      <c r="TLG150" s="1"/>
      <c r="TLH150" s="1"/>
      <c r="TLI150" s="1"/>
      <c r="TLJ150" s="1"/>
      <c r="TLK150" s="1"/>
      <c r="TLL150" s="1"/>
      <c r="TLM150" s="1"/>
      <c r="TLN150" s="1"/>
      <c r="TLO150" s="1"/>
      <c r="TLP150" s="1"/>
      <c r="TLQ150" s="1"/>
      <c r="TLR150" s="1"/>
      <c r="TLS150" s="1"/>
      <c r="TLT150" s="1"/>
      <c r="TLU150" s="1"/>
      <c r="TLV150" s="1"/>
      <c r="TLW150" s="1"/>
      <c r="TLX150" s="1"/>
      <c r="TLY150" s="1"/>
      <c r="TLZ150" s="1"/>
      <c r="TMA150" s="1"/>
      <c r="TMB150" s="1"/>
      <c r="TMC150" s="1"/>
      <c r="TMD150" s="1"/>
      <c r="TME150" s="1"/>
      <c r="TMF150" s="1"/>
      <c r="TMG150" s="1"/>
      <c r="TMH150" s="1"/>
      <c r="TMI150" s="1"/>
      <c r="TMJ150" s="1"/>
      <c r="TMK150" s="1"/>
      <c r="TML150" s="1"/>
      <c r="TMM150" s="1"/>
      <c r="TMN150" s="1"/>
      <c r="TMO150" s="1"/>
      <c r="TMP150" s="1"/>
      <c r="TMQ150" s="1"/>
      <c r="TMR150" s="1"/>
      <c r="TMS150" s="1"/>
      <c r="TMT150" s="1"/>
      <c r="TMU150" s="1"/>
      <c r="TMV150" s="1"/>
      <c r="TMW150" s="1"/>
      <c r="TMX150" s="1"/>
      <c r="TMY150" s="1"/>
      <c r="TMZ150" s="1"/>
      <c r="TNA150" s="1"/>
      <c r="TNB150" s="1"/>
      <c r="TNC150" s="1"/>
      <c r="TND150" s="1"/>
      <c r="TNE150" s="1"/>
      <c r="TNF150" s="1"/>
      <c r="TNG150" s="1"/>
      <c r="TNH150" s="1"/>
      <c r="TNI150" s="1"/>
      <c r="TNJ150" s="1"/>
      <c r="TNK150" s="1"/>
      <c r="TNL150" s="1"/>
      <c r="TNM150" s="1"/>
      <c r="TNN150" s="1"/>
      <c r="TNO150" s="1"/>
      <c r="TNP150" s="1"/>
      <c r="TNQ150" s="1"/>
      <c r="TNR150" s="1"/>
      <c r="TNS150" s="1"/>
      <c r="TNT150" s="1"/>
      <c r="TNU150" s="1"/>
      <c r="TNV150" s="1"/>
      <c r="TNW150" s="1"/>
      <c r="TNX150" s="1"/>
      <c r="TNY150" s="1"/>
      <c r="TNZ150" s="1"/>
      <c r="TOA150" s="1"/>
      <c r="TOB150" s="1"/>
      <c r="TOC150" s="1"/>
      <c r="TOD150" s="1"/>
      <c r="TOE150" s="1"/>
      <c r="TOF150" s="1"/>
      <c r="TOG150" s="1"/>
      <c r="TOH150" s="1"/>
      <c r="TOI150" s="1"/>
      <c r="TOJ150" s="1"/>
      <c r="TOK150" s="1"/>
      <c r="TOL150" s="1"/>
      <c r="TOM150" s="1"/>
      <c r="TON150" s="1"/>
      <c r="TOO150" s="1"/>
      <c r="TOP150" s="1"/>
      <c r="TOQ150" s="1"/>
      <c r="TOR150" s="1"/>
      <c r="TOS150" s="1"/>
      <c r="TOT150" s="1"/>
      <c r="TOU150" s="1"/>
      <c r="TOV150" s="1"/>
      <c r="TOW150" s="1"/>
      <c r="TOX150" s="1"/>
      <c r="TOY150" s="1"/>
      <c r="TOZ150" s="1"/>
      <c r="TPA150" s="1"/>
      <c r="TPB150" s="1"/>
      <c r="TPC150" s="1"/>
      <c r="TPD150" s="1"/>
      <c r="TPE150" s="1"/>
      <c r="TPF150" s="1"/>
      <c r="TPG150" s="1"/>
      <c r="TPH150" s="1"/>
      <c r="TPI150" s="1"/>
      <c r="TPJ150" s="1"/>
      <c r="TPK150" s="1"/>
      <c r="TPL150" s="1"/>
      <c r="TPM150" s="1"/>
      <c r="TPN150" s="1"/>
      <c r="TPO150" s="1"/>
      <c r="TPP150" s="1"/>
      <c r="TPQ150" s="1"/>
      <c r="TPR150" s="1"/>
      <c r="TPS150" s="1"/>
      <c r="TPT150" s="1"/>
      <c r="TPU150" s="1"/>
      <c r="TPV150" s="1"/>
      <c r="TPW150" s="1"/>
      <c r="TPX150" s="1"/>
      <c r="TPY150" s="1"/>
      <c r="TPZ150" s="1"/>
      <c r="TQA150" s="1"/>
      <c r="TQB150" s="1"/>
      <c r="TQC150" s="1"/>
      <c r="TQD150" s="1"/>
      <c r="TQE150" s="1"/>
      <c r="TQF150" s="1"/>
      <c r="TQG150" s="1"/>
      <c r="TQH150" s="1"/>
      <c r="TQI150" s="1"/>
      <c r="TQJ150" s="1"/>
      <c r="TQK150" s="1"/>
      <c r="TQL150" s="1"/>
      <c r="TQM150" s="1"/>
      <c r="TQN150" s="1"/>
      <c r="TQO150" s="1"/>
      <c r="TQP150" s="1"/>
      <c r="TQQ150" s="1"/>
      <c r="TQR150" s="1"/>
      <c r="TQS150" s="1"/>
      <c r="TQT150" s="1"/>
      <c r="TQU150" s="1"/>
      <c r="TQV150" s="1"/>
      <c r="TQW150" s="1"/>
      <c r="TQX150" s="1"/>
      <c r="TQY150" s="1"/>
      <c r="TQZ150" s="1"/>
      <c r="TRA150" s="1"/>
      <c r="TRB150" s="1"/>
      <c r="TRC150" s="1"/>
      <c r="TRD150" s="1"/>
      <c r="TRE150" s="1"/>
      <c r="TRF150" s="1"/>
      <c r="TRG150" s="1"/>
      <c r="TRH150" s="1"/>
      <c r="TRI150" s="1"/>
      <c r="TRJ150" s="1"/>
      <c r="TRK150" s="1"/>
      <c r="TRL150" s="1"/>
      <c r="TRM150" s="1"/>
      <c r="TRN150" s="1"/>
      <c r="TRO150" s="1"/>
      <c r="TRP150" s="1"/>
      <c r="TRQ150" s="1"/>
      <c r="TRR150" s="1"/>
      <c r="TRS150" s="1"/>
      <c r="TRT150" s="1"/>
      <c r="TRU150" s="1"/>
      <c r="TRV150" s="1"/>
      <c r="TRW150" s="1"/>
      <c r="TRX150" s="1"/>
      <c r="TRY150" s="1"/>
      <c r="TRZ150" s="1"/>
      <c r="TSA150" s="1"/>
      <c r="TSB150" s="1"/>
      <c r="TSC150" s="1"/>
      <c r="TSD150" s="1"/>
      <c r="TSE150" s="1"/>
      <c r="TSF150" s="1"/>
      <c r="TSG150" s="1"/>
      <c r="TSH150" s="1"/>
      <c r="TSI150" s="1"/>
      <c r="TSJ150" s="1"/>
      <c r="TSK150" s="1"/>
      <c r="TSL150" s="1"/>
      <c r="TSM150" s="1"/>
      <c r="TSN150" s="1"/>
      <c r="TSO150" s="1"/>
      <c r="TSP150" s="1"/>
      <c r="TSQ150" s="1"/>
      <c r="TSR150" s="1"/>
      <c r="TSS150" s="1"/>
      <c r="TST150" s="1"/>
      <c r="TSU150" s="1"/>
      <c r="TSV150" s="1"/>
      <c r="TSW150" s="1"/>
      <c r="TSX150" s="1"/>
      <c r="TSY150" s="1"/>
      <c r="TSZ150" s="1"/>
      <c r="TTA150" s="1"/>
      <c r="TTB150" s="1"/>
      <c r="TTC150" s="1"/>
      <c r="TTD150" s="1"/>
      <c r="TTE150" s="1"/>
      <c r="TTF150" s="1"/>
      <c r="TTG150" s="1"/>
      <c r="TTH150" s="1"/>
      <c r="TTI150" s="1"/>
      <c r="TTJ150" s="1"/>
      <c r="TTK150" s="1"/>
      <c r="TTL150" s="1"/>
      <c r="TTM150" s="1"/>
      <c r="TTN150" s="1"/>
      <c r="TTO150" s="1"/>
      <c r="TTP150" s="1"/>
      <c r="TTQ150" s="1"/>
      <c r="TTR150" s="1"/>
      <c r="TTS150" s="1"/>
      <c r="TTT150" s="1"/>
      <c r="TTU150" s="1"/>
      <c r="TTV150" s="1"/>
      <c r="TTW150" s="1"/>
      <c r="TTX150" s="1"/>
      <c r="TTY150" s="1"/>
      <c r="TTZ150" s="1"/>
      <c r="TUA150" s="1"/>
      <c r="TUB150" s="1"/>
      <c r="TUC150" s="1"/>
      <c r="TUD150" s="1"/>
      <c r="TUE150" s="1"/>
      <c r="TUF150" s="1"/>
      <c r="TUG150" s="1"/>
      <c r="TUH150" s="1"/>
      <c r="TUI150" s="1"/>
      <c r="TUJ150" s="1"/>
      <c r="TUK150" s="1"/>
      <c r="TUL150" s="1"/>
      <c r="TUM150" s="1"/>
      <c r="TUN150" s="1"/>
      <c r="TUO150" s="1"/>
      <c r="TUP150" s="1"/>
      <c r="TUQ150" s="1"/>
      <c r="TUR150" s="1"/>
      <c r="TUS150" s="1"/>
      <c r="TUT150" s="1"/>
      <c r="TUU150" s="1"/>
      <c r="TUV150" s="1"/>
      <c r="TUW150" s="1"/>
      <c r="TUX150" s="1"/>
      <c r="TUY150" s="1"/>
      <c r="TUZ150" s="1"/>
      <c r="TVA150" s="1"/>
      <c r="TVB150" s="1"/>
      <c r="TVC150" s="1"/>
      <c r="TVD150" s="1"/>
      <c r="TVE150" s="1"/>
      <c r="TVF150" s="1"/>
      <c r="TVG150" s="1"/>
      <c r="TVH150" s="1"/>
      <c r="TVI150" s="1"/>
      <c r="TVJ150" s="1"/>
      <c r="TVK150" s="1"/>
      <c r="TVL150" s="1"/>
      <c r="TVM150" s="1"/>
      <c r="TVN150" s="1"/>
      <c r="TVO150" s="1"/>
      <c r="TVP150" s="1"/>
      <c r="TVQ150" s="1"/>
      <c r="TVR150" s="1"/>
      <c r="TVS150" s="1"/>
      <c r="TVT150" s="1"/>
      <c r="TVU150" s="1"/>
      <c r="TVV150" s="1"/>
      <c r="TVW150" s="1"/>
      <c r="TVX150" s="1"/>
      <c r="TVY150" s="1"/>
      <c r="TVZ150" s="1"/>
      <c r="TWA150" s="1"/>
      <c r="TWB150" s="1"/>
      <c r="TWC150" s="1"/>
      <c r="TWD150" s="1"/>
      <c r="TWE150" s="1"/>
      <c r="TWF150" s="1"/>
      <c r="TWG150" s="1"/>
      <c r="TWH150" s="1"/>
      <c r="TWI150" s="1"/>
      <c r="TWJ150" s="1"/>
      <c r="TWK150" s="1"/>
      <c r="TWL150" s="1"/>
      <c r="TWM150" s="1"/>
      <c r="TWN150" s="1"/>
      <c r="TWO150" s="1"/>
      <c r="TWP150" s="1"/>
      <c r="TWQ150" s="1"/>
      <c r="TWR150" s="1"/>
      <c r="TWS150" s="1"/>
      <c r="TWT150" s="1"/>
      <c r="TWU150" s="1"/>
      <c r="TWV150" s="1"/>
      <c r="TWW150" s="1"/>
      <c r="TWX150" s="1"/>
      <c r="TWY150" s="1"/>
      <c r="TWZ150" s="1"/>
      <c r="TXA150" s="1"/>
      <c r="TXB150" s="1"/>
      <c r="TXC150" s="1"/>
      <c r="TXD150" s="1"/>
      <c r="TXE150" s="1"/>
      <c r="TXF150" s="1"/>
      <c r="TXG150" s="1"/>
      <c r="TXH150" s="1"/>
      <c r="TXI150" s="1"/>
      <c r="TXJ150" s="1"/>
      <c r="TXK150" s="1"/>
      <c r="TXL150" s="1"/>
      <c r="TXM150" s="1"/>
      <c r="TXN150" s="1"/>
      <c r="TXO150" s="1"/>
      <c r="TXP150" s="1"/>
      <c r="TXQ150" s="1"/>
      <c r="TXR150" s="1"/>
      <c r="TXS150" s="1"/>
      <c r="TXT150" s="1"/>
      <c r="TXU150" s="1"/>
      <c r="TXV150" s="1"/>
      <c r="TXW150" s="1"/>
      <c r="TXX150" s="1"/>
      <c r="TXY150" s="1"/>
      <c r="TXZ150" s="1"/>
      <c r="TYA150" s="1"/>
      <c r="TYB150" s="1"/>
      <c r="TYC150" s="1"/>
      <c r="TYD150" s="1"/>
      <c r="TYE150" s="1"/>
      <c r="TYF150" s="1"/>
      <c r="TYG150" s="1"/>
      <c r="TYH150" s="1"/>
      <c r="TYI150" s="1"/>
      <c r="TYJ150" s="1"/>
      <c r="TYK150" s="1"/>
      <c r="TYL150" s="1"/>
      <c r="TYM150" s="1"/>
      <c r="TYN150" s="1"/>
      <c r="TYO150" s="1"/>
      <c r="TYP150" s="1"/>
      <c r="TYQ150" s="1"/>
      <c r="TYR150" s="1"/>
      <c r="TYS150" s="1"/>
      <c r="TYT150" s="1"/>
      <c r="TYU150" s="1"/>
      <c r="TYV150" s="1"/>
      <c r="TYW150" s="1"/>
      <c r="TYX150" s="1"/>
      <c r="TYY150" s="1"/>
      <c r="TYZ150" s="1"/>
      <c r="TZA150" s="1"/>
      <c r="TZB150" s="1"/>
      <c r="TZC150" s="1"/>
      <c r="TZD150" s="1"/>
      <c r="TZE150" s="1"/>
      <c r="TZF150" s="1"/>
      <c r="TZG150" s="1"/>
      <c r="TZH150" s="1"/>
      <c r="TZI150" s="1"/>
      <c r="TZJ150" s="1"/>
      <c r="TZK150" s="1"/>
      <c r="TZL150" s="1"/>
      <c r="TZM150" s="1"/>
      <c r="TZN150" s="1"/>
      <c r="TZO150" s="1"/>
      <c r="TZP150" s="1"/>
      <c r="TZQ150" s="1"/>
      <c r="TZR150" s="1"/>
      <c r="TZS150" s="1"/>
      <c r="TZT150" s="1"/>
      <c r="TZU150" s="1"/>
      <c r="TZV150" s="1"/>
      <c r="TZW150" s="1"/>
      <c r="TZX150" s="1"/>
      <c r="TZY150" s="1"/>
      <c r="TZZ150" s="1"/>
      <c r="UAA150" s="1"/>
      <c r="UAB150" s="1"/>
      <c r="UAC150" s="1"/>
      <c r="UAD150" s="1"/>
      <c r="UAE150" s="1"/>
      <c r="UAF150" s="1"/>
      <c r="UAG150" s="1"/>
      <c r="UAH150" s="1"/>
      <c r="UAI150" s="1"/>
      <c r="UAJ150" s="1"/>
      <c r="UAK150" s="1"/>
      <c r="UAL150" s="1"/>
      <c r="UAM150" s="1"/>
      <c r="UAN150" s="1"/>
      <c r="UAO150" s="1"/>
      <c r="UAP150" s="1"/>
      <c r="UAQ150" s="1"/>
      <c r="UAR150" s="1"/>
      <c r="UAS150" s="1"/>
      <c r="UAT150" s="1"/>
      <c r="UAU150" s="1"/>
      <c r="UAV150" s="1"/>
      <c r="UAW150" s="1"/>
      <c r="UAX150" s="1"/>
      <c r="UAY150" s="1"/>
      <c r="UAZ150" s="1"/>
      <c r="UBA150" s="1"/>
      <c r="UBB150" s="1"/>
      <c r="UBC150" s="1"/>
      <c r="UBD150" s="1"/>
      <c r="UBE150" s="1"/>
      <c r="UBF150" s="1"/>
      <c r="UBG150" s="1"/>
      <c r="UBH150" s="1"/>
      <c r="UBI150" s="1"/>
      <c r="UBJ150" s="1"/>
      <c r="UBK150" s="1"/>
      <c r="UBL150" s="1"/>
      <c r="UBM150" s="1"/>
      <c r="UBN150" s="1"/>
      <c r="UBO150" s="1"/>
      <c r="UBP150" s="1"/>
      <c r="UBQ150" s="1"/>
      <c r="UBR150" s="1"/>
      <c r="UBS150" s="1"/>
      <c r="UBT150" s="1"/>
      <c r="UBU150" s="1"/>
      <c r="UBV150" s="1"/>
      <c r="UBW150" s="1"/>
      <c r="UBX150" s="1"/>
      <c r="UBY150" s="1"/>
      <c r="UBZ150" s="1"/>
      <c r="UCA150" s="1"/>
      <c r="UCB150" s="1"/>
      <c r="UCC150" s="1"/>
      <c r="UCD150" s="1"/>
      <c r="UCE150" s="1"/>
      <c r="UCF150" s="1"/>
      <c r="UCG150" s="1"/>
      <c r="UCH150" s="1"/>
      <c r="UCI150" s="1"/>
      <c r="UCJ150" s="1"/>
      <c r="UCK150" s="1"/>
      <c r="UCL150" s="1"/>
      <c r="UCM150" s="1"/>
      <c r="UCN150" s="1"/>
      <c r="UCO150" s="1"/>
      <c r="UCP150" s="1"/>
      <c r="UCQ150" s="1"/>
      <c r="UCR150" s="1"/>
      <c r="UCS150" s="1"/>
      <c r="UCT150" s="1"/>
      <c r="UCU150" s="1"/>
      <c r="UCV150" s="1"/>
      <c r="UCW150" s="1"/>
      <c r="UCX150" s="1"/>
      <c r="UCY150" s="1"/>
      <c r="UCZ150" s="1"/>
      <c r="UDA150" s="1"/>
      <c r="UDB150" s="1"/>
      <c r="UDC150" s="1"/>
      <c r="UDD150" s="1"/>
      <c r="UDE150" s="1"/>
      <c r="UDF150" s="1"/>
      <c r="UDG150" s="1"/>
      <c r="UDH150" s="1"/>
      <c r="UDI150" s="1"/>
      <c r="UDJ150" s="1"/>
      <c r="UDK150" s="1"/>
      <c r="UDL150" s="1"/>
      <c r="UDM150" s="1"/>
      <c r="UDN150" s="1"/>
      <c r="UDO150" s="1"/>
      <c r="UDP150" s="1"/>
      <c r="UDQ150" s="1"/>
      <c r="UDR150" s="1"/>
      <c r="UDS150" s="1"/>
      <c r="UDT150" s="1"/>
      <c r="UDU150" s="1"/>
      <c r="UDV150" s="1"/>
      <c r="UDW150" s="1"/>
      <c r="UDX150" s="1"/>
      <c r="UDY150" s="1"/>
      <c r="UDZ150" s="1"/>
      <c r="UEA150" s="1"/>
      <c r="UEB150" s="1"/>
      <c r="UEC150" s="1"/>
      <c r="UED150" s="1"/>
      <c r="UEE150" s="1"/>
      <c r="UEF150" s="1"/>
      <c r="UEG150" s="1"/>
      <c r="UEH150" s="1"/>
      <c r="UEI150" s="1"/>
      <c r="UEJ150" s="1"/>
      <c r="UEK150" s="1"/>
      <c r="UEL150" s="1"/>
      <c r="UEM150" s="1"/>
      <c r="UEN150" s="1"/>
      <c r="UEO150" s="1"/>
      <c r="UEP150" s="1"/>
      <c r="UEQ150" s="1"/>
      <c r="UER150" s="1"/>
      <c r="UES150" s="1"/>
      <c r="UET150" s="1"/>
      <c r="UEU150" s="1"/>
      <c r="UEV150" s="1"/>
      <c r="UEW150" s="1"/>
      <c r="UEX150" s="1"/>
      <c r="UEY150" s="1"/>
      <c r="UEZ150" s="1"/>
      <c r="UFA150" s="1"/>
      <c r="UFB150" s="1"/>
      <c r="UFC150" s="1"/>
      <c r="UFD150" s="1"/>
      <c r="UFE150" s="1"/>
      <c r="UFF150" s="1"/>
      <c r="UFG150" s="1"/>
      <c r="UFH150" s="1"/>
      <c r="UFI150" s="1"/>
      <c r="UFJ150" s="1"/>
      <c r="UFK150" s="1"/>
      <c r="UFL150" s="1"/>
      <c r="UFM150" s="1"/>
      <c r="UFN150" s="1"/>
      <c r="UFO150" s="1"/>
      <c r="UFP150" s="1"/>
      <c r="UFQ150" s="1"/>
      <c r="UFR150" s="1"/>
      <c r="UFS150" s="1"/>
      <c r="UFT150" s="1"/>
      <c r="UFU150" s="1"/>
      <c r="UFV150" s="1"/>
      <c r="UFW150" s="1"/>
      <c r="UFX150" s="1"/>
      <c r="UFY150" s="1"/>
      <c r="UFZ150" s="1"/>
      <c r="UGA150" s="1"/>
      <c r="UGB150" s="1"/>
      <c r="UGC150" s="1"/>
      <c r="UGD150" s="1"/>
      <c r="UGE150" s="1"/>
      <c r="UGF150" s="1"/>
      <c r="UGG150" s="1"/>
      <c r="UGH150" s="1"/>
      <c r="UGI150" s="1"/>
      <c r="UGJ150" s="1"/>
      <c r="UGK150" s="1"/>
      <c r="UGL150" s="1"/>
      <c r="UGM150" s="1"/>
      <c r="UGN150" s="1"/>
      <c r="UGO150" s="1"/>
      <c r="UGP150" s="1"/>
      <c r="UGQ150" s="1"/>
      <c r="UGR150" s="1"/>
      <c r="UGS150" s="1"/>
      <c r="UGT150" s="1"/>
      <c r="UGU150" s="1"/>
      <c r="UGV150" s="1"/>
      <c r="UGW150" s="1"/>
      <c r="UGX150" s="1"/>
      <c r="UGY150" s="1"/>
      <c r="UGZ150" s="1"/>
      <c r="UHA150" s="1"/>
      <c r="UHB150" s="1"/>
      <c r="UHC150" s="1"/>
      <c r="UHD150" s="1"/>
      <c r="UHE150" s="1"/>
      <c r="UHF150" s="1"/>
      <c r="UHG150" s="1"/>
      <c r="UHH150" s="1"/>
      <c r="UHI150" s="1"/>
      <c r="UHJ150" s="1"/>
      <c r="UHK150" s="1"/>
      <c r="UHL150" s="1"/>
      <c r="UHM150" s="1"/>
      <c r="UHN150" s="1"/>
      <c r="UHO150" s="1"/>
      <c r="UHP150" s="1"/>
      <c r="UHQ150" s="1"/>
      <c r="UHR150" s="1"/>
      <c r="UHS150" s="1"/>
      <c r="UHT150" s="1"/>
      <c r="UHU150" s="1"/>
      <c r="UHV150" s="1"/>
      <c r="UHW150" s="1"/>
      <c r="UHX150" s="1"/>
      <c r="UHY150" s="1"/>
      <c r="UHZ150" s="1"/>
      <c r="UIA150" s="1"/>
      <c r="UIB150" s="1"/>
      <c r="UIC150" s="1"/>
      <c r="UID150" s="1"/>
      <c r="UIE150" s="1"/>
      <c r="UIF150" s="1"/>
      <c r="UIG150" s="1"/>
      <c r="UIH150" s="1"/>
      <c r="UII150" s="1"/>
      <c r="UIJ150" s="1"/>
      <c r="UIK150" s="1"/>
      <c r="UIL150" s="1"/>
      <c r="UIM150" s="1"/>
      <c r="UIN150" s="1"/>
      <c r="UIO150" s="1"/>
      <c r="UIP150" s="1"/>
      <c r="UIQ150" s="1"/>
      <c r="UIR150" s="1"/>
      <c r="UIS150" s="1"/>
      <c r="UIT150" s="1"/>
      <c r="UIU150" s="1"/>
      <c r="UIV150" s="1"/>
      <c r="UIW150" s="1"/>
      <c r="UIX150" s="1"/>
      <c r="UIY150" s="1"/>
      <c r="UIZ150" s="1"/>
      <c r="UJA150" s="1"/>
      <c r="UJB150" s="1"/>
      <c r="UJC150" s="1"/>
      <c r="UJD150" s="1"/>
      <c r="UJE150" s="1"/>
      <c r="UJF150" s="1"/>
      <c r="UJG150" s="1"/>
      <c r="UJH150" s="1"/>
      <c r="UJI150" s="1"/>
      <c r="UJJ150" s="1"/>
      <c r="UJK150" s="1"/>
      <c r="UJL150" s="1"/>
      <c r="UJM150" s="1"/>
      <c r="UJN150" s="1"/>
      <c r="UJO150" s="1"/>
      <c r="UJP150" s="1"/>
      <c r="UJQ150" s="1"/>
      <c r="UJR150" s="1"/>
      <c r="UJS150" s="1"/>
      <c r="UJT150" s="1"/>
      <c r="UJU150" s="1"/>
      <c r="UJV150" s="1"/>
      <c r="UJW150" s="1"/>
      <c r="UJX150" s="1"/>
      <c r="UJY150" s="1"/>
      <c r="UJZ150" s="1"/>
      <c r="UKA150" s="1"/>
      <c r="UKB150" s="1"/>
      <c r="UKC150" s="1"/>
      <c r="UKD150" s="1"/>
      <c r="UKE150" s="1"/>
      <c r="UKF150" s="1"/>
      <c r="UKG150" s="1"/>
      <c r="UKH150" s="1"/>
      <c r="UKI150" s="1"/>
      <c r="UKJ150" s="1"/>
      <c r="UKK150" s="1"/>
      <c r="UKL150" s="1"/>
      <c r="UKM150" s="1"/>
      <c r="UKN150" s="1"/>
      <c r="UKO150" s="1"/>
      <c r="UKP150" s="1"/>
      <c r="UKQ150" s="1"/>
      <c r="UKR150" s="1"/>
      <c r="UKS150" s="1"/>
      <c r="UKT150" s="1"/>
      <c r="UKU150" s="1"/>
      <c r="UKV150" s="1"/>
      <c r="UKW150" s="1"/>
      <c r="UKX150" s="1"/>
      <c r="UKY150" s="1"/>
      <c r="UKZ150" s="1"/>
      <c r="ULA150" s="1"/>
      <c r="ULB150" s="1"/>
      <c r="ULC150" s="1"/>
      <c r="ULD150" s="1"/>
      <c r="ULE150" s="1"/>
      <c r="ULF150" s="1"/>
      <c r="ULG150" s="1"/>
      <c r="ULH150" s="1"/>
      <c r="ULI150" s="1"/>
      <c r="ULJ150" s="1"/>
      <c r="ULK150" s="1"/>
      <c r="ULL150" s="1"/>
      <c r="ULM150" s="1"/>
      <c r="ULN150" s="1"/>
      <c r="ULO150" s="1"/>
      <c r="ULP150" s="1"/>
      <c r="ULQ150" s="1"/>
      <c r="ULR150" s="1"/>
      <c r="ULS150" s="1"/>
      <c r="ULT150" s="1"/>
      <c r="ULU150" s="1"/>
      <c r="ULV150" s="1"/>
      <c r="ULW150" s="1"/>
      <c r="ULX150" s="1"/>
      <c r="ULY150" s="1"/>
      <c r="ULZ150" s="1"/>
      <c r="UMA150" s="1"/>
      <c r="UMB150" s="1"/>
      <c r="UMC150" s="1"/>
      <c r="UMD150" s="1"/>
      <c r="UME150" s="1"/>
      <c r="UMF150" s="1"/>
      <c r="UMG150" s="1"/>
      <c r="UMH150" s="1"/>
      <c r="UMI150" s="1"/>
      <c r="UMJ150" s="1"/>
      <c r="UMK150" s="1"/>
      <c r="UML150" s="1"/>
      <c r="UMM150" s="1"/>
      <c r="UMN150" s="1"/>
      <c r="UMO150" s="1"/>
      <c r="UMP150" s="1"/>
      <c r="UMQ150" s="1"/>
      <c r="UMR150" s="1"/>
      <c r="UMS150" s="1"/>
      <c r="UMT150" s="1"/>
      <c r="UMU150" s="1"/>
      <c r="UMV150" s="1"/>
      <c r="UMW150" s="1"/>
      <c r="UMX150" s="1"/>
      <c r="UMY150" s="1"/>
      <c r="UMZ150" s="1"/>
      <c r="UNA150" s="1"/>
      <c r="UNB150" s="1"/>
      <c r="UNC150" s="1"/>
      <c r="UND150" s="1"/>
      <c r="UNE150" s="1"/>
      <c r="UNF150" s="1"/>
      <c r="UNG150" s="1"/>
      <c r="UNH150" s="1"/>
      <c r="UNI150" s="1"/>
      <c r="UNJ150" s="1"/>
      <c r="UNK150" s="1"/>
      <c r="UNL150" s="1"/>
      <c r="UNM150" s="1"/>
      <c r="UNN150" s="1"/>
      <c r="UNO150" s="1"/>
      <c r="UNP150" s="1"/>
      <c r="UNQ150" s="1"/>
      <c r="UNR150" s="1"/>
      <c r="UNS150" s="1"/>
      <c r="UNT150" s="1"/>
      <c r="UNU150" s="1"/>
      <c r="UNV150" s="1"/>
      <c r="UNW150" s="1"/>
      <c r="UNX150" s="1"/>
      <c r="UNY150" s="1"/>
      <c r="UNZ150" s="1"/>
      <c r="UOA150" s="1"/>
      <c r="UOB150" s="1"/>
      <c r="UOC150" s="1"/>
      <c r="UOD150" s="1"/>
      <c r="UOE150" s="1"/>
      <c r="UOF150" s="1"/>
      <c r="UOG150" s="1"/>
      <c r="UOH150" s="1"/>
      <c r="UOI150" s="1"/>
      <c r="UOJ150" s="1"/>
      <c r="UOK150" s="1"/>
      <c r="UOL150" s="1"/>
      <c r="UOM150" s="1"/>
      <c r="UON150" s="1"/>
      <c r="UOO150" s="1"/>
      <c r="UOP150" s="1"/>
      <c r="UOQ150" s="1"/>
      <c r="UOR150" s="1"/>
      <c r="UOS150" s="1"/>
      <c r="UOT150" s="1"/>
      <c r="UOU150" s="1"/>
      <c r="UOV150" s="1"/>
      <c r="UOW150" s="1"/>
      <c r="UOX150" s="1"/>
      <c r="UOY150" s="1"/>
      <c r="UOZ150" s="1"/>
      <c r="UPA150" s="1"/>
      <c r="UPB150" s="1"/>
      <c r="UPC150" s="1"/>
      <c r="UPD150" s="1"/>
      <c r="UPE150" s="1"/>
      <c r="UPF150" s="1"/>
      <c r="UPG150" s="1"/>
      <c r="UPH150" s="1"/>
      <c r="UPI150" s="1"/>
      <c r="UPJ150" s="1"/>
      <c r="UPK150" s="1"/>
      <c r="UPL150" s="1"/>
      <c r="UPM150" s="1"/>
      <c r="UPN150" s="1"/>
      <c r="UPO150" s="1"/>
      <c r="UPP150" s="1"/>
      <c r="UPQ150" s="1"/>
      <c r="UPR150" s="1"/>
      <c r="UPS150" s="1"/>
      <c r="UPT150" s="1"/>
      <c r="UPU150" s="1"/>
      <c r="UPV150" s="1"/>
      <c r="UPW150" s="1"/>
      <c r="UPX150" s="1"/>
      <c r="UPY150" s="1"/>
      <c r="UPZ150" s="1"/>
      <c r="UQA150" s="1"/>
      <c r="UQB150" s="1"/>
      <c r="UQC150" s="1"/>
      <c r="UQD150" s="1"/>
      <c r="UQE150" s="1"/>
      <c r="UQF150" s="1"/>
      <c r="UQG150" s="1"/>
      <c r="UQH150" s="1"/>
      <c r="UQI150" s="1"/>
      <c r="UQJ150" s="1"/>
      <c r="UQK150" s="1"/>
      <c r="UQL150" s="1"/>
      <c r="UQM150" s="1"/>
      <c r="UQN150" s="1"/>
      <c r="UQO150" s="1"/>
      <c r="UQP150" s="1"/>
      <c r="UQQ150" s="1"/>
      <c r="UQR150" s="1"/>
      <c r="UQS150" s="1"/>
      <c r="UQT150" s="1"/>
      <c r="UQU150" s="1"/>
      <c r="UQV150" s="1"/>
      <c r="UQW150" s="1"/>
      <c r="UQX150" s="1"/>
      <c r="UQY150" s="1"/>
      <c r="UQZ150" s="1"/>
      <c r="URA150" s="1"/>
      <c r="URB150" s="1"/>
      <c r="URC150" s="1"/>
      <c r="URD150" s="1"/>
      <c r="URE150" s="1"/>
      <c r="URF150" s="1"/>
      <c r="URG150" s="1"/>
      <c r="URH150" s="1"/>
      <c r="URI150" s="1"/>
      <c r="URJ150" s="1"/>
      <c r="URK150" s="1"/>
      <c r="URL150" s="1"/>
      <c r="URM150" s="1"/>
      <c r="URN150" s="1"/>
      <c r="URO150" s="1"/>
      <c r="URP150" s="1"/>
      <c r="URQ150" s="1"/>
      <c r="URR150" s="1"/>
      <c r="URS150" s="1"/>
      <c r="URT150" s="1"/>
      <c r="URU150" s="1"/>
      <c r="URV150" s="1"/>
      <c r="URW150" s="1"/>
      <c r="URX150" s="1"/>
      <c r="URY150" s="1"/>
      <c r="URZ150" s="1"/>
      <c r="USA150" s="1"/>
      <c r="USB150" s="1"/>
      <c r="USC150" s="1"/>
      <c r="USD150" s="1"/>
      <c r="USE150" s="1"/>
      <c r="USF150" s="1"/>
      <c r="USG150" s="1"/>
      <c r="USH150" s="1"/>
      <c r="USI150" s="1"/>
      <c r="USJ150" s="1"/>
      <c r="USK150" s="1"/>
      <c r="USL150" s="1"/>
      <c r="USM150" s="1"/>
      <c r="USN150" s="1"/>
      <c r="USO150" s="1"/>
      <c r="USP150" s="1"/>
      <c r="USQ150" s="1"/>
      <c r="USR150" s="1"/>
      <c r="USS150" s="1"/>
      <c r="UST150" s="1"/>
      <c r="USU150" s="1"/>
      <c r="USV150" s="1"/>
      <c r="USW150" s="1"/>
      <c r="USX150" s="1"/>
      <c r="USY150" s="1"/>
      <c r="USZ150" s="1"/>
      <c r="UTA150" s="1"/>
      <c r="UTB150" s="1"/>
      <c r="UTC150" s="1"/>
      <c r="UTD150" s="1"/>
      <c r="UTE150" s="1"/>
      <c r="UTF150" s="1"/>
      <c r="UTG150" s="1"/>
      <c r="UTH150" s="1"/>
      <c r="UTI150" s="1"/>
      <c r="UTJ150" s="1"/>
      <c r="UTK150" s="1"/>
      <c r="UTL150" s="1"/>
      <c r="UTM150" s="1"/>
      <c r="UTN150" s="1"/>
      <c r="UTO150" s="1"/>
      <c r="UTP150" s="1"/>
      <c r="UTQ150" s="1"/>
      <c r="UTR150" s="1"/>
      <c r="UTS150" s="1"/>
      <c r="UTT150" s="1"/>
      <c r="UTU150" s="1"/>
      <c r="UTV150" s="1"/>
      <c r="UTW150" s="1"/>
      <c r="UTX150" s="1"/>
      <c r="UTY150" s="1"/>
      <c r="UTZ150" s="1"/>
      <c r="UUA150" s="1"/>
      <c r="UUB150" s="1"/>
      <c r="UUC150" s="1"/>
      <c r="UUD150" s="1"/>
      <c r="UUE150" s="1"/>
      <c r="UUF150" s="1"/>
      <c r="UUG150" s="1"/>
      <c r="UUH150" s="1"/>
      <c r="UUI150" s="1"/>
      <c r="UUJ150" s="1"/>
      <c r="UUK150" s="1"/>
      <c r="UUL150" s="1"/>
      <c r="UUM150" s="1"/>
      <c r="UUN150" s="1"/>
      <c r="UUO150" s="1"/>
      <c r="UUP150" s="1"/>
      <c r="UUQ150" s="1"/>
      <c r="UUR150" s="1"/>
      <c r="UUS150" s="1"/>
      <c r="UUT150" s="1"/>
      <c r="UUU150" s="1"/>
      <c r="UUV150" s="1"/>
      <c r="UUW150" s="1"/>
      <c r="UUX150" s="1"/>
      <c r="UUY150" s="1"/>
      <c r="UUZ150" s="1"/>
      <c r="UVA150" s="1"/>
      <c r="UVB150" s="1"/>
      <c r="UVC150" s="1"/>
      <c r="UVD150" s="1"/>
      <c r="UVE150" s="1"/>
      <c r="UVF150" s="1"/>
      <c r="UVG150" s="1"/>
      <c r="UVH150" s="1"/>
      <c r="UVI150" s="1"/>
      <c r="UVJ150" s="1"/>
      <c r="UVK150" s="1"/>
      <c r="UVL150" s="1"/>
      <c r="UVM150" s="1"/>
      <c r="UVN150" s="1"/>
      <c r="UVO150" s="1"/>
      <c r="UVP150" s="1"/>
      <c r="UVQ150" s="1"/>
      <c r="UVR150" s="1"/>
      <c r="UVS150" s="1"/>
      <c r="UVT150" s="1"/>
      <c r="UVU150" s="1"/>
      <c r="UVV150" s="1"/>
      <c r="UVW150" s="1"/>
      <c r="UVX150" s="1"/>
      <c r="UVY150" s="1"/>
      <c r="UVZ150" s="1"/>
      <c r="UWA150" s="1"/>
      <c r="UWB150" s="1"/>
      <c r="UWC150" s="1"/>
      <c r="UWD150" s="1"/>
      <c r="UWE150" s="1"/>
      <c r="UWF150" s="1"/>
      <c r="UWG150" s="1"/>
      <c r="UWH150" s="1"/>
      <c r="UWI150" s="1"/>
      <c r="UWJ150" s="1"/>
      <c r="UWK150" s="1"/>
      <c r="UWL150" s="1"/>
      <c r="UWM150" s="1"/>
      <c r="UWN150" s="1"/>
      <c r="UWO150" s="1"/>
      <c r="UWP150" s="1"/>
      <c r="UWQ150" s="1"/>
      <c r="UWR150" s="1"/>
      <c r="UWS150" s="1"/>
      <c r="UWT150" s="1"/>
      <c r="UWU150" s="1"/>
      <c r="UWV150" s="1"/>
      <c r="UWW150" s="1"/>
      <c r="UWX150" s="1"/>
      <c r="UWY150" s="1"/>
      <c r="UWZ150" s="1"/>
      <c r="UXA150" s="1"/>
      <c r="UXB150" s="1"/>
      <c r="UXC150" s="1"/>
      <c r="UXD150" s="1"/>
      <c r="UXE150" s="1"/>
      <c r="UXF150" s="1"/>
      <c r="UXG150" s="1"/>
      <c r="UXH150" s="1"/>
      <c r="UXI150" s="1"/>
      <c r="UXJ150" s="1"/>
      <c r="UXK150" s="1"/>
      <c r="UXL150" s="1"/>
      <c r="UXM150" s="1"/>
      <c r="UXN150" s="1"/>
      <c r="UXO150" s="1"/>
      <c r="UXP150" s="1"/>
      <c r="UXQ150" s="1"/>
      <c r="UXR150" s="1"/>
      <c r="UXS150" s="1"/>
      <c r="UXT150" s="1"/>
      <c r="UXU150" s="1"/>
      <c r="UXV150" s="1"/>
      <c r="UXW150" s="1"/>
      <c r="UXX150" s="1"/>
      <c r="UXY150" s="1"/>
      <c r="UXZ150" s="1"/>
      <c r="UYA150" s="1"/>
      <c r="UYB150" s="1"/>
      <c r="UYC150" s="1"/>
      <c r="UYD150" s="1"/>
      <c r="UYE150" s="1"/>
      <c r="UYF150" s="1"/>
      <c r="UYG150" s="1"/>
      <c r="UYH150" s="1"/>
      <c r="UYI150" s="1"/>
      <c r="UYJ150" s="1"/>
      <c r="UYK150" s="1"/>
      <c r="UYL150" s="1"/>
      <c r="UYM150" s="1"/>
      <c r="UYN150" s="1"/>
      <c r="UYO150" s="1"/>
      <c r="UYP150" s="1"/>
      <c r="UYQ150" s="1"/>
      <c r="UYR150" s="1"/>
      <c r="UYS150" s="1"/>
      <c r="UYT150" s="1"/>
      <c r="UYU150" s="1"/>
      <c r="UYV150" s="1"/>
      <c r="UYW150" s="1"/>
      <c r="UYX150" s="1"/>
      <c r="UYY150" s="1"/>
      <c r="UYZ150" s="1"/>
      <c r="UZA150" s="1"/>
      <c r="UZB150" s="1"/>
      <c r="UZC150" s="1"/>
      <c r="UZD150" s="1"/>
      <c r="UZE150" s="1"/>
      <c r="UZF150" s="1"/>
      <c r="UZG150" s="1"/>
      <c r="UZH150" s="1"/>
      <c r="UZI150" s="1"/>
      <c r="UZJ150" s="1"/>
      <c r="UZK150" s="1"/>
      <c r="UZL150" s="1"/>
      <c r="UZM150" s="1"/>
      <c r="UZN150" s="1"/>
      <c r="UZO150" s="1"/>
      <c r="UZP150" s="1"/>
      <c r="UZQ150" s="1"/>
      <c r="UZR150" s="1"/>
      <c r="UZS150" s="1"/>
      <c r="UZT150" s="1"/>
      <c r="UZU150" s="1"/>
      <c r="UZV150" s="1"/>
      <c r="UZW150" s="1"/>
      <c r="UZX150" s="1"/>
      <c r="UZY150" s="1"/>
      <c r="UZZ150" s="1"/>
      <c r="VAA150" s="1"/>
      <c r="VAB150" s="1"/>
      <c r="VAC150" s="1"/>
      <c r="VAD150" s="1"/>
      <c r="VAE150" s="1"/>
      <c r="VAF150" s="1"/>
      <c r="VAG150" s="1"/>
      <c r="VAH150" s="1"/>
      <c r="VAI150" s="1"/>
      <c r="VAJ150" s="1"/>
      <c r="VAK150" s="1"/>
      <c r="VAL150" s="1"/>
      <c r="VAM150" s="1"/>
      <c r="VAN150" s="1"/>
      <c r="VAO150" s="1"/>
      <c r="VAP150" s="1"/>
      <c r="VAQ150" s="1"/>
      <c r="VAR150" s="1"/>
      <c r="VAS150" s="1"/>
      <c r="VAT150" s="1"/>
      <c r="VAU150" s="1"/>
      <c r="VAV150" s="1"/>
      <c r="VAW150" s="1"/>
      <c r="VAX150" s="1"/>
      <c r="VAY150" s="1"/>
      <c r="VAZ150" s="1"/>
      <c r="VBA150" s="1"/>
      <c r="VBB150" s="1"/>
      <c r="VBC150" s="1"/>
      <c r="VBD150" s="1"/>
      <c r="VBE150" s="1"/>
      <c r="VBF150" s="1"/>
      <c r="VBG150" s="1"/>
      <c r="VBH150" s="1"/>
      <c r="VBI150" s="1"/>
      <c r="VBJ150" s="1"/>
      <c r="VBK150" s="1"/>
      <c r="VBL150" s="1"/>
      <c r="VBM150" s="1"/>
      <c r="VBN150" s="1"/>
      <c r="VBO150" s="1"/>
      <c r="VBP150" s="1"/>
      <c r="VBQ150" s="1"/>
      <c r="VBR150" s="1"/>
      <c r="VBS150" s="1"/>
      <c r="VBT150" s="1"/>
      <c r="VBU150" s="1"/>
      <c r="VBV150" s="1"/>
      <c r="VBW150" s="1"/>
      <c r="VBX150" s="1"/>
      <c r="VBY150" s="1"/>
      <c r="VBZ150" s="1"/>
      <c r="VCA150" s="1"/>
      <c r="VCB150" s="1"/>
      <c r="VCC150" s="1"/>
      <c r="VCD150" s="1"/>
      <c r="VCE150" s="1"/>
      <c r="VCF150" s="1"/>
      <c r="VCG150" s="1"/>
      <c r="VCH150" s="1"/>
      <c r="VCI150" s="1"/>
      <c r="VCJ150" s="1"/>
      <c r="VCK150" s="1"/>
      <c r="VCL150" s="1"/>
      <c r="VCM150" s="1"/>
      <c r="VCN150" s="1"/>
      <c r="VCO150" s="1"/>
      <c r="VCP150" s="1"/>
      <c r="VCQ150" s="1"/>
      <c r="VCR150" s="1"/>
      <c r="VCS150" s="1"/>
      <c r="VCT150" s="1"/>
      <c r="VCU150" s="1"/>
      <c r="VCV150" s="1"/>
      <c r="VCW150" s="1"/>
      <c r="VCX150" s="1"/>
      <c r="VCY150" s="1"/>
      <c r="VCZ150" s="1"/>
      <c r="VDA150" s="1"/>
      <c r="VDB150" s="1"/>
      <c r="VDC150" s="1"/>
      <c r="VDD150" s="1"/>
      <c r="VDE150" s="1"/>
      <c r="VDF150" s="1"/>
      <c r="VDG150" s="1"/>
      <c r="VDH150" s="1"/>
      <c r="VDI150" s="1"/>
      <c r="VDJ150" s="1"/>
      <c r="VDK150" s="1"/>
      <c r="VDL150" s="1"/>
      <c r="VDM150" s="1"/>
      <c r="VDN150" s="1"/>
      <c r="VDO150" s="1"/>
      <c r="VDP150" s="1"/>
      <c r="VDQ150" s="1"/>
      <c r="VDR150" s="1"/>
      <c r="VDS150" s="1"/>
      <c r="VDT150" s="1"/>
      <c r="VDU150" s="1"/>
      <c r="VDV150" s="1"/>
      <c r="VDW150" s="1"/>
      <c r="VDX150" s="1"/>
      <c r="VDY150" s="1"/>
      <c r="VDZ150" s="1"/>
      <c r="VEA150" s="1"/>
      <c r="VEB150" s="1"/>
      <c r="VEC150" s="1"/>
      <c r="VED150" s="1"/>
      <c r="VEE150" s="1"/>
      <c r="VEF150" s="1"/>
      <c r="VEG150" s="1"/>
      <c r="VEH150" s="1"/>
      <c r="VEI150" s="1"/>
      <c r="VEJ150" s="1"/>
      <c r="VEK150" s="1"/>
      <c r="VEL150" s="1"/>
      <c r="VEM150" s="1"/>
      <c r="VEN150" s="1"/>
      <c r="VEO150" s="1"/>
      <c r="VEP150" s="1"/>
      <c r="VEQ150" s="1"/>
      <c r="VER150" s="1"/>
      <c r="VES150" s="1"/>
      <c r="VET150" s="1"/>
      <c r="VEU150" s="1"/>
      <c r="VEV150" s="1"/>
      <c r="VEW150" s="1"/>
      <c r="VEX150" s="1"/>
      <c r="VEY150" s="1"/>
      <c r="VEZ150" s="1"/>
      <c r="VFA150" s="1"/>
      <c r="VFB150" s="1"/>
      <c r="VFC150" s="1"/>
      <c r="VFD150" s="1"/>
      <c r="VFE150" s="1"/>
      <c r="VFF150" s="1"/>
      <c r="VFG150" s="1"/>
      <c r="VFH150" s="1"/>
      <c r="VFI150" s="1"/>
      <c r="VFJ150" s="1"/>
      <c r="VFK150" s="1"/>
      <c r="VFL150" s="1"/>
      <c r="VFM150" s="1"/>
      <c r="VFN150" s="1"/>
      <c r="VFO150" s="1"/>
      <c r="VFP150" s="1"/>
      <c r="VFQ150" s="1"/>
      <c r="VFR150" s="1"/>
      <c r="VFS150" s="1"/>
      <c r="VFT150" s="1"/>
      <c r="VFU150" s="1"/>
      <c r="VFV150" s="1"/>
      <c r="VFW150" s="1"/>
      <c r="VFX150" s="1"/>
      <c r="VFY150" s="1"/>
      <c r="VFZ150" s="1"/>
      <c r="VGA150" s="1"/>
      <c r="VGB150" s="1"/>
      <c r="VGC150" s="1"/>
      <c r="VGD150" s="1"/>
      <c r="VGE150" s="1"/>
      <c r="VGF150" s="1"/>
      <c r="VGG150" s="1"/>
      <c r="VGH150" s="1"/>
      <c r="VGI150" s="1"/>
      <c r="VGJ150" s="1"/>
      <c r="VGK150" s="1"/>
      <c r="VGL150" s="1"/>
      <c r="VGM150" s="1"/>
      <c r="VGN150" s="1"/>
      <c r="VGO150" s="1"/>
      <c r="VGP150" s="1"/>
      <c r="VGQ150" s="1"/>
      <c r="VGR150" s="1"/>
      <c r="VGS150" s="1"/>
      <c r="VGT150" s="1"/>
      <c r="VGU150" s="1"/>
      <c r="VGV150" s="1"/>
      <c r="VGW150" s="1"/>
      <c r="VGX150" s="1"/>
      <c r="VGY150" s="1"/>
      <c r="VGZ150" s="1"/>
      <c r="VHA150" s="1"/>
      <c r="VHB150" s="1"/>
      <c r="VHC150" s="1"/>
      <c r="VHD150" s="1"/>
      <c r="VHE150" s="1"/>
      <c r="VHF150" s="1"/>
      <c r="VHG150" s="1"/>
      <c r="VHH150" s="1"/>
      <c r="VHI150" s="1"/>
      <c r="VHJ150" s="1"/>
      <c r="VHK150" s="1"/>
      <c r="VHL150" s="1"/>
      <c r="VHM150" s="1"/>
      <c r="VHN150" s="1"/>
      <c r="VHO150" s="1"/>
      <c r="VHP150" s="1"/>
      <c r="VHQ150" s="1"/>
      <c r="VHR150" s="1"/>
      <c r="VHS150" s="1"/>
      <c r="VHT150" s="1"/>
      <c r="VHU150" s="1"/>
      <c r="VHV150" s="1"/>
      <c r="VHW150" s="1"/>
      <c r="VHX150" s="1"/>
      <c r="VHY150" s="1"/>
      <c r="VHZ150" s="1"/>
      <c r="VIA150" s="1"/>
      <c r="VIB150" s="1"/>
      <c r="VIC150" s="1"/>
      <c r="VID150" s="1"/>
      <c r="VIE150" s="1"/>
      <c r="VIF150" s="1"/>
      <c r="VIG150" s="1"/>
      <c r="VIH150" s="1"/>
      <c r="VII150" s="1"/>
      <c r="VIJ150" s="1"/>
      <c r="VIK150" s="1"/>
      <c r="VIL150" s="1"/>
      <c r="VIM150" s="1"/>
      <c r="VIN150" s="1"/>
      <c r="VIO150" s="1"/>
      <c r="VIP150" s="1"/>
      <c r="VIQ150" s="1"/>
      <c r="VIR150" s="1"/>
      <c r="VIS150" s="1"/>
      <c r="VIT150" s="1"/>
      <c r="VIU150" s="1"/>
      <c r="VIV150" s="1"/>
      <c r="VIW150" s="1"/>
      <c r="VIX150" s="1"/>
      <c r="VIY150" s="1"/>
      <c r="VIZ150" s="1"/>
      <c r="VJA150" s="1"/>
      <c r="VJB150" s="1"/>
      <c r="VJC150" s="1"/>
      <c r="VJD150" s="1"/>
      <c r="VJE150" s="1"/>
      <c r="VJF150" s="1"/>
      <c r="VJG150" s="1"/>
      <c r="VJH150" s="1"/>
      <c r="VJI150" s="1"/>
      <c r="VJJ150" s="1"/>
      <c r="VJK150" s="1"/>
      <c r="VJL150" s="1"/>
      <c r="VJM150" s="1"/>
      <c r="VJN150" s="1"/>
      <c r="VJO150" s="1"/>
      <c r="VJP150" s="1"/>
      <c r="VJQ150" s="1"/>
      <c r="VJR150" s="1"/>
      <c r="VJS150" s="1"/>
      <c r="VJT150" s="1"/>
      <c r="VJU150" s="1"/>
      <c r="VJV150" s="1"/>
      <c r="VJW150" s="1"/>
      <c r="VJX150" s="1"/>
      <c r="VJY150" s="1"/>
      <c r="VJZ150" s="1"/>
      <c r="VKA150" s="1"/>
      <c r="VKB150" s="1"/>
      <c r="VKC150" s="1"/>
      <c r="VKD150" s="1"/>
      <c r="VKE150" s="1"/>
      <c r="VKF150" s="1"/>
      <c r="VKG150" s="1"/>
      <c r="VKH150" s="1"/>
      <c r="VKI150" s="1"/>
      <c r="VKJ150" s="1"/>
      <c r="VKK150" s="1"/>
      <c r="VKL150" s="1"/>
      <c r="VKM150" s="1"/>
      <c r="VKN150" s="1"/>
      <c r="VKO150" s="1"/>
      <c r="VKP150" s="1"/>
      <c r="VKQ150" s="1"/>
      <c r="VKR150" s="1"/>
      <c r="VKS150" s="1"/>
      <c r="VKT150" s="1"/>
      <c r="VKU150" s="1"/>
      <c r="VKV150" s="1"/>
      <c r="VKW150" s="1"/>
      <c r="VKX150" s="1"/>
      <c r="VKY150" s="1"/>
      <c r="VKZ150" s="1"/>
      <c r="VLA150" s="1"/>
      <c r="VLB150" s="1"/>
      <c r="VLC150" s="1"/>
      <c r="VLD150" s="1"/>
      <c r="VLE150" s="1"/>
      <c r="VLF150" s="1"/>
      <c r="VLG150" s="1"/>
      <c r="VLH150" s="1"/>
      <c r="VLI150" s="1"/>
      <c r="VLJ150" s="1"/>
      <c r="VLK150" s="1"/>
      <c r="VLL150" s="1"/>
      <c r="VLM150" s="1"/>
      <c r="VLN150" s="1"/>
      <c r="VLO150" s="1"/>
      <c r="VLP150" s="1"/>
      <c r="VLQ150" s="1"/>
      <c r="VLR150" s="1"/>
      <c r="VLS150" s="1"/>
      <c r="VLT150" s="1"/>
      <c r="VLU150" s="1"/>
      <c r="VLV150" s="1"/>
      <c r="VLW150" s="1"/>
      <c r="VLX150" s="1"/>
      <c r="VLY150" s="1"/>
      <c r="VLZ150" s="1"/>
      <c r="VMA150" s="1"/>
      <c r="VMB150" s="1"/>
      <c r="VMC150" s="1"/>
      <c r="VMD150" s="1"/>
      <c r="VME150" s="1"/>
      <c r="VMF150" s="1"/>
      <c r="VMG150" s="1"/>
      <c r="VMH150" s="1"/>
      <c r="VMI150" s="1"/>
      <c r="VMJ150" s="1"/>
      <c r="VMK150" s="1"/>
      <c r="VML150" s="1"/>
      <c r="VMM150" s="1"/>
      <c r="VMN150" s="1"/>
      <c r="VMO150" s="1"/>
      <c r="VMP150" s="1"/>
      <c r="VMQ150" s="1"/>
      <c r="VMR150" s="1"/>
      <c r="VMS150" s="1"/>
      <c r="VMT150" s="1"/>
      <c r="VMU150" s="1"/>
      <c r="VMV150" s="1"/>
      <c r="VMW150" s="1"/>
      <c r="VMX150" s="1"/>
      <c r="VMY150" s="1"/>
      <c r="VMZ150" s="1"/>
      <c r="VNA150" s="1"/>
      <c r="VNB150" s="1"/>
      <c r="VNC150" s="1"/>
      <c r="VND150" s="1"/>
      <c r="VNE150" s="1"/>
      <c r="VNF150" s="1"/>
      <c r="VNG150" s="1"/>
      <c r="VNH150" s="1"/>
      <c r="VNI150" s="1"/>
      <c r="VNJ150" s="1"/>
      <c r="VNK150" s="1"/>
      <c r="VNL150" s="1"/>
      <c r="VNM150" s="1"/>
      <c r="VNN150" s="1"/>
      <c r="VNO150" s="1"/>
      <c r="VNP150" s="1"/>
      <c r="VNQ150" s="1"/>
      <c r="VNR150" s="1"/>
      <c r="VNS150" s="1"/>
      <c r="VNT150" s="1"/>
      <c r="VNU150" s="1"/>
      <c r="VNV150" s="1"/>
      <c r="VNW150" s="1"/>
      <c r="VNX150" s="1"/>
      <c r="VNY150" s="1"/>
      <c r="VNZ150" s="1"/>
      <c r="VOA150" s="1"/>
      <c r="VOB150" s="1"/>
      <c r="VOC150" s="1"/>
      <c r="VOD150" s="1"/>
      <c r="VOE150" s="1"/>
      <c r="VOF150" s="1"/>
      <c r="VOG150" s="1"/>
      <c r="VOH150" s="1"/>
      <c r="VOI150" s="1"/>
      <c r="VOJ150" s="1"/>
      <c r="VOK150" s="1"/>
      <c r="VOL150" s="1"/>
      <c r="VOM150" s="1"/>
      <c r="VON150" s="1"/>
      <c r="VOO150" s="1"/>
      <c r="VOP150" s="1"/>
      <c r="VOQ150" s="1"/>
      <c r="VOR150" s="1"/>
      <c r="VOS150" s="1"/>
      <c r="VOT150" s="1"/>
      <c r="VOU150" s="1"/>
      <c r="VOV150" s="1"/>
      <c r="VOW150" s="1"/>
      <c r="VOX150" s="1"/>
      <c r="VOY150" s="1"/>
      <c r="VOZ150" s="1"/>
      <c r="VPA150" s="1"/>
      <c r="VPB150" s="1"/>
      <c r="VPC150" s="1"/>
      <c r="VPD150" s="1"/>
      <c r="VPE150" s="1"/>
      <c r="VPF150" s="1"/>
      <c r="VPG150" s="1"/>
      <c r="VPH150" s="1"/>
      <c r="VPI150" s="1"/>
      <c r="VPJ150" s="1"/>
      <c r="VPK150" s="1"/>
      <c r="VPL150" s="1"/>
      <c r="VPM150" s="1"/>
      <c r="VPN150" s="1"/>
      <c r="VPO150" s="1"/>
      <c r="VPP150" s="1"/>
      <c r="VPQ150" s="1"/>
      <c r="VPR150" s="1"/>
      <c r="VPS150" s="1"/>
      <c r="VPT150" s="1"/>
      <c r="VPU150" s="1"/>
      <c r="VPV150" s="1"/>
      <c r="VPW150" s="1"/>
      <c r="VPX150" s="1"/>
      <c r="VPY150" s="1"/>
      <c r="VPZ150" s="1"/>
      <c r="VQA150" s="1"/>
      <c r="VQB150" s="1"/>
      <c r="VQC150" s="1"/>
      <c r="VQD150" s="1"/>
      <c r="VQE150" s="1"/>
      <c r="VQF150" s="1"/>
      <c r="VQG150" s="1"/>
      <c r="VQH150" s="1"/>
      <c r="VQI150" s="1"/>
      <c r="VQJ150" s="1"/>
      <c r="VQK150" s="1"/>
      <c r="VQL150" s="1"/>
      <c r="VQM150" s="1"/>
      <c r="VQN150" s="1"/>
      <c r="VQO150" s="1"/>
      <c r="VQP150" s="1"/>
      <c r="VQQ150" s="1"/>
      <c r="VQR150" s="1"/>
      <c r="VQS150" s="1"/>
      <c r="VQT150" s="1"/>
      <c r="VQU150" s="1"/>
      <c r="VQV150" s="1"/>
      <c r="VQW150" s="1"/>
      <c r="VQX150" s="1"/>
      <c r="VQY150" s="1"/>
      <c r="VQZ150" s="1"/>
      <c r="VRA150" s="1"/>
      <c r="VRB150" s="1"/>
      <c r="VRC150" s="1"/>
      <c r="VRD150" s="1"/>
      <c r="VRE150" s="1"/>
      <c r="VRF150" s="1"/>
      <c r="VRG150" s="1"/>
      <c r="VRH150" s="1"/>
      <c r="VRI150" s="1"/>
      <c r="VRJ150" s="1"/>
      <c r="VRK150" s="1"/>
      <c r="VRL150" s="1"/>
      <c r="VRM150" s="1"/>
      <c r="VRN150" s="1"/>
      <c r="VRO150" s="1"/>
      <c r="VRP150" s="1"/>
      <c r="VRQ150" s="1"/>
      <c r="VRR150" s="1"/>
      <c r="VRS150" s="1"/>
      <c r="VRT150" s="1"/>
      <c r="VRU150" s="1"/>
      <c r="VRV150" s="1"/>
      <c r="VRW150" s="1"/>
      <c r="VRX150" s="1"/>
      <c r="VRY150" s="1"/>
      <c r="VRZ150" s="1"/>
      <c r="VSA150" s="1"/>
      <c r="VSB150" s="1"/>
      <c r="VSC150" s="1"/>
      <c r="VSD150" s="1"/>
      <c r="VSE150" s="1"/>
      <c r="VSF150" s="1"/>
      <c r="VSG150" s="1"/>
      <c r="VSH150" s="1"/>
      <c r="VSI150" s="1"/>
      <c r="VSJ150" s="1"/>
      <c r="VSK150" s="1"/>
      <c r="VSL150" s="1"/>
      <c r="VSM150" s="1"/>
      <c r="VSN150" s="1"/>
      <c r="VSO150" s="1"/>
      <c r="VSP150" s="1"/>
      <c r="VSQ150" s="1"/>
      <c r="VSR150" s="1"/>
      <c r="VSS150" s="1"/>
      <c r="VST150" s="1"/>
      <c r="VSU150" s="1"/>
      <c r="VSV150" s="1"/>
      <c r="VSW150" s="1"/>
      <c r="VSX150" s="1"/>
      <c r="VSY150" s="1"/>
      <c r="VSZ150" s="1"/>
      <c r="VTA150" s="1"/>
      <c r="VTB150" s="1"/>
      <c r="VTC150" s="1"/>
      <c r="VTD150" s="1"/>
      <c r="VTE150" s="1"/>
      <c r="VTF150" s="1"/>
      <c r="VTG150" s="1"/>
      <c r="VTH150" s="1"/>
      <c r="VTI150" s="1"/>
      <c r="VTJ150" s="1"/>
      <c r="VTK150" s="1"/>
      <c r="VTL150" s="1"/>
      <c r="VTM150" s="1"/>
      <c r="VTN150" s="1"/>
      <c r="VTO150" s="1"/>
      <c r="VTP150" s="1"/>
      <c r="VTQ150" s="1"/>
      <c r="VTR150" s="1"/>
      <c r="VTS150" s="1"/>
      <c r="VTT150" s="1"/>
      <c r="VTU150" s="1"/>
      <c r="VTV150" s="1"/>
      <c r="VTW150" s="1"/>
      <c r="VTX150" s="1"/>
      <c r="VTY150" s="1"/>
      <c r="VTZ150" s="1"/>
      <c r="VUA150" s="1"/>
      <c r="VUB150" s="1"/>
      <c r="VUC150" s="1"/>
      <c r="VUD150" s="1"/>
      <c r="VUE150" s="1"/>
      <c r="VUF150" s="1"/>
      <c r="VUG150" s="1"/>
      <c r="VUH150" s="1"/>
      <c r="VUI150" s="1"/>
      <c r="VUJ150" s="1"/>
      <c r="VUK150" s="1"/>
      <c r="VUL150" s="1"/>
      <c r="VUM150" s="1"/>
      <c r="VUN150" s="1"/>
      <c r="VUO150" s="1"/>
      <c r="VUP150" s="1"/>
      <c r="VUQ150" s="1"/>
      <c r="VUR150" s="1"/>
      <c r="VUS150" s="1"/>
      <c r="VUT150" s="1"/>
      <c r="VUU150" s="1"/>
      <c r="VUV150" s="1"/>
      <c r="VUW150" s="1"/>
      <c r="VUX150" s="1"/>
      <c r="VUY150" s="1"/>
      <c r="VUZ150" s="1"/>
      <c r="VVA150" s="1"/>
      <c r="VVB150" s="1"/>
      <c r="VVC150" s="1"/>
      <c r="VVD150" s="1"/>
      <c r="VVE150" s="1"/>
      <c r="VVF150" s="1"/>
      <c r="VVG150" s="1"/>
      <c r="VVH150" s="1"/>
      <c r="VVI150" s="1"/>
      <c r="VVJ150" s="1"/>
      <c r="VVK150" s="1"/>
      <c r="VVL150" s="1"/>
      <c r="VVM150" s="1"/>
      <c r="VVN150" s="1"/>
      <c r="VVO150" s="1"/>
      <c r="VVP150" s="1"/>
      <c r="VVQ150" s="1"/>
      <c r="VVR150" s="1"/>
      <c r="VVS150" s="1"/>
      <c r="VVT150" s="1"/>
      <c r="VVU150" s="1"/>
      <c r="VVV150" s="1"/>
      <c r="VVW150" s="1"/>
      <c r="VVX150" s="1"/>
      <c r="VVY150" s="1"/>
      <c r="VVZ150" s="1"/>
      <c r="VWA150" s="1"/>
      <c r="VWB150" s="1"/>
      <c r="VWC150" s="1"/>
      <c r="VWD150" s="1"/>
      <c r="VWE150" s="1"/>
      <c r="VWF150" s="1"/>
      <c r="VWG150" s="1"/>
      <c r="VWH150" s="1"/>
      <c r="VWI150" s="1"/>
      <c r="VWJ150" s="1"/>
      <c r="VWK150" s="1"/>
      <c r="VWL150" s="1"/>
      <c r="VWM150" s="1"/>
      <c r="VWN150" s="1"/>
      <c r="VWO150" s="1"/>
      <c r="VWP150" s="1"/>
      <c r="VWQ150" s="1"/>
      <c r="VWR150" s="1"/>
      <c r="VWS150" s="1"/>
      <c r="VWT150" s="1"/>
      <c r="VWU150" s="1"/>
      <c r="VWV150" s="1"/>
      <c r="VWW150" s="1"/>
      <c r="VWX150" s="1"/>
      <c r="VWY150" s="1"/>
      <c r="VWZ150" s="1"/>
      <c r="VXA150" s="1"/>
      <c r="VXB150" s="1"/>
      <c r="VXC150" s="1"/>
      <c r="VXD150" s="1"/>
      <c r="VXE150" s="1"/>
      <c r="VXF150" s="1"/>
      <c r="VXG150" s="1"/>
      <c r="VXH150" s="1"/>
      <c r="VXI150" s="1"/>
      <c r="VXJ150" s="1"/>
      <c r="VXK150" s="1"/>
      <c r="VXL150" s="1"/>
      <c r="VXM150" s="1"/>
      <c r="VXN150" s="1"/>
      <c r="VXO150" s="1"/>
      <c r="VXP150" s="1"/>
      <c r="VXQ150" s="1"/>
      <c r="VXR150" s="1"/>
      <c r="VXS150" s="1"/>
      <c r="VXT150" s="1"/>
      <c r="VXU150" s="1"/>
      <c r="VXV150" s="1"/>
      <c r="VXW150" s="1"/>
      <c r="VXX150" s="1"/>
      <c r="VXY150" s="1"/>
      <c r="VXZ150" s="1"/>
      <c r="VYA150" s="1"/>
      <c r="VYB150" s="1"/>
      <c r="VYC150" s="1"/>
      <c r="VYD150" s="1"/>
      <c r="VYE150" s="1"/>
      <c r="VYF150" s="1"/>
      <c r="VYG150" s="1"/>
      <c r="VYH150" s="1"/>
      <c r="VYI150" s="1"/>
      <c r="VYJ150" s="1"/>
      <c r="VYK150" s="1"/>
      <c r="VYL150" s="1"/>
      <c r="VYM150" s="1"/>
      <c r="VYN150" s="1"/>
      <c r="VYO150" s="1"/>
      <c r="VYP150" s="1"/>
      <c r="VYQ150" s="1"/>
      <c r="VYR150" s="1"/>
      <c r="VYS150" s="1"/>
      <c r="VYT150" s="1"/>
      <c r="VYU150" s="1"/>
      <c r="VYV150" s="1"/>
      <c r="VYW150" s="1"/>
      <c r="VYX150" s="1"/>
      <c r="VYY150" s="1"/>
      <c r="VYZ150" s="1"/>
      <c r="VZA150" s="1"/>
      <c r="VZB150" s="1"/>
      <c r="VZC150" s="1"/>
      <c r="VZD150" s="1"/>
      <c r="VZE150" s="1"/>
      <c r="VZF150" s="1"/>
      <c r="VZG150" s="1"/>
      <c r="VZH150" s="1"/>
      <c r="VZI150" s="1"/>
      <c r="VZJ150" s="1"/>
      <c r="VZK150" s="1"/>
      <c r="VZL150" s="1"/>
      <c r="VZM150" s="1"/>
      <c r="VZN150" s="1"/>
      <c r="VZO150" s="1"/>
      <c r="VZP150" s="1"/>
      <c r="VZQ150" s="1"/>
      <c r="VZR150" s="1"/>
      <c r="VZS150" s="1"/>
      <c r="VZT150" s="1"/>
      <c r="VZU150" s="1"/>
      <c r="VZV150" s="1"/>
      <c r="VZW150" s="1"/>
      <c r="VZX150" s="1"/>
      <c r="VZY150" s="1"/>
      <c r="VZZ150" s="1"/>
      <c r="WAA150" s="1"/>
      <c r="WAB150" s="1"/>
      <c r="WAC150" s="1"/>
      <c r="WAD150" s="1"/>
      <c r="WAE150" s="1"/>
      <c r="WAF150" s="1"/>
      <c r="WAG150" s="1"/>
      <c r="WAH150" s="1"/>
      <c r="WAI150" s="1"/>
      <c r="WAJ150" s="1"/>
      <c r="WAK150" s="1"/>
      <c r="WAL150" s="1"/>
      <c r="WAM150" s="1"/>
      <c r="WAN150" s="1"/>
      <c r="WAO150" s="1"/>
      <c r="WAP150" s="1"/>
      <c r="WAQ150" s="1"/>
      <c r="WAR150" s="1"/>
      <c r="WAS150" s="1"/>
      <c r="WAT150" s="1"/>
      <c r="WAU150" s="1"/>
      <c r="WAV150" s="1"/>
      <c r="WAW150" s="1"/>
      <c r="WAX150" s="1"/>
      <c r="WAY150" s="1"/>
      <c r="WAZ150" s="1"/>
      <c r="WBA150" s="1"/>
      <c r="WBB150" s="1"/>
      <c r="WBC150" s="1"/>
      <c r="WBD150" s="1"/>
      <c r="WBE150" s="1"/>
      <c r="WBF150" s="1"/>
      <c r="WBG150" s="1"/>
      <c r="WBH150" s="1"/>
      <c r="WBI150" s="1"/>
      <c r="WBJ150" s="1"/>
      <c r="WBK150" s="1"/>
      <c r="WBL150" s="1"/>
      <c r="WBM150" s="1"/>
      <c r="WBN150" s="1"/>
      <c r="WBO150" s="1"/>
      <c r="WBP150" s="1"/>
      <c r="WBQ150" s="1"/>
      <c r="WBR150" s="1"/>
      <c r="WBS150" s="1"/>
      <c r="WBT150" s="1"/>
      <c r="WBU150" s="1"/>
      <c r="WBV150" s="1"/>
      <c r="WBW150" s="1"/>
      <c r="WBX150" s="1"/>
      <c r="WBY150" s="1"/>
      <c r="WBZ150" s="1"/>
      <c r="WCA150" s="1"/>
      <c r="WCB150" s="1"/>
      <c r="WCC150" s="1"/>
      <c r="WCD150" s="1"/>
      <c r="WCE150" s="1"/>
      <c r="WCF150" s="1"/>
      <c r="WCG150" s="1"/>
      <c r="WCH150" s="1"/>
      <c r="WCI150" s="1"/>
      <c r="WCJ150" s="1"/>
      <c r="WCK150" s="1"/>
      <c r="WCL150" s="1"/>
      <c r="WCM150" s="1"/>
      <c r="WCN150" s="1"/>
      <c r="WCO150" s="1"/>
      <c r="WCP150" s="1"/>
      <c r="WCQ150" s="1"/>
      <c r="WCR150" s="1"/>
      <c r="WCS150" s="1"/>
      <c r="WCT150" s="1"/>
      <c r="WCU150" s="1"/>
      <c r="WCV150" s="1"/>
      <c r="WCW150" s="1"/>
      <c r="WCX150" s="1"/>
      <c r="WCY150" s="1"/>
      <c r="WCZ150" s="1"/>
      <c r="WDA150" s="1"/>
      <c r="WDB150" s="1"/>
      <c r="WDC150" s="1"/>
      <c r="WDD150" s="1"/>
      <c r="WDE150" s="1"/>
      <c r="WDF150" s="1"/>
      <c r="WDG150" s="1"/>
      <c r="WDH150" s="1"/>
      <c r="WDI150" s="1"/>
      <c r="WDJ150" s="1"/>
      <c r="WDK150" s="1"/>
      <c r="WDL150" s="1"/>
      <c r="WDM150" s="1"/>
      <c r="WDN150" s="1"/>
      <c r="WDO150" s="1"/>
      <c r="WDP150" s="1"/>
      <c r="WDQ150" s="1"/>
      <c r="WDR150" s="1"/>
      <c r="WDS150" s="1"/>
      <c r="WDT150" s="1"/>
      <c r="WDU150" s="1"/>
      <c r="WDV150" s="1"/>
      <c r="WDW150" s="1"/>
      <c r="WDX150" s="1"/>
      <c r="WDY150" s="1"/>
      <c r="WDZ150" s="1"/>
      <c r="WEA150" s="1"/>
      <c r="WEB150" s="1"/>
      <c r="WEC150" s="1"/>
      <c r="WED150" s="1"/>
      <c r="WEE150" s="1"/>
      <c r="WEF150" s="1"/>
      <c r="WEG150" s="1"/>
      <c r="WEH150" s="1"/>
      <c r="WEI150" s="1"/>
      <c r="WEJ150" s="1"/>
      <c r="WEK150" s="1"/>
      <c r="WEL150" s="1"/>
      <c r="WEM150" s="1"/>
      <c r="WEN150" s="1"/>
      <c r="WEO150" s="1"/>
      <c r="WEP150" s="1"/>
      <c r="WEQ150" s="1"/>
      <c r="WER150" s="1"/>
      <c r="WES150" s="1"/>
      <c r="WET150" s="1"/>
      <c r="WEU150" s="1"/>
      <c r="WEV150" s="1"/>
      <c r="WEW150" s="1"/>
      <c r="WEX150" s="1"/>
      <c r="WEY150" s="1"/>
      <c r="WEZ150" s="1"/>
      <c r="WFA150" s="1"/>
      <c r="WFB150" s="1"/>
      <c r="WFC150" s="1"/>
      <c r="WFD150" s="1"/>
      <c r="WFE150" s="1"/>
      <c r="WFF150" s="1"/>
      <c r="WFG150" s="1"/>
      <c r="WFH150" s="1"/>
      <c r="WFI150" s="1"/>
      <c r="WFJ150" s="1"/>
      <c r="WFK150" s="1"/>
      <c r="WFL150" s="1"/>
      <c r="WFM150" s="1"/>
      <c r="WFN150" s="1"/>
      <c r="WFO150" s="1"/>
      <c r="WFP150" s="1"/>
      <c r="WFQ150" s="1"/>
      <c r="WFR150" s="1"/>
      <c r="WFS150" s="1"/>
      <c r="WFT150" s="1"/>
      <c r="WFU150" s="1"/>
      <c r="WFV150" s="1"/>
      <c r="WFW150" s="1"/>
      <c r="WFX150" s="1"/>
      <c r="WFY150" s="1"/>
      <c r="WFZ150" s="1"/>
      <c r="WGA150" s="1"/>
      <c r="WGB150" s="1"/>
      <c r="WGC150" s="1"/>
      <c r="WGD150" s="1"/>
      <c r="WGE150" s="1"/>
      <c r="WGF150" s="1"/>
      <c r="WGG150" s="1"/>
      <c r="WGH150" s="1"/>
      <c r="WGI150" s="1"/>
      <c r="WGJ150" s="1"/>
      <c r="WGK150" s="1"/>
      <c r="WGL150" s="1"/>
      <c r="WGM150" s="1"/>
      <c r="WGN150" s="1"/>
      <c r="WGO150" s="1"/>
      <c r="WGP150" s="1"/>
      <c r="WGQ150" s="1"/>
      <c r="WGR150" s="1"/>
      <c r="WGS150" s="1"/>
      <c r="WGT150" s="1"/>
      <c r="WGU150" s="1"/>
      <c r="WGV150" s="1"/>
      <c r="WGW150" s="1"/>
      <c r="WGX150" s="1"/>
      <c r="WGY150" s="1"/>
      <c r="WGZ150" s="1"/>
      <c r="WHA150" s="1"/>
      <c r="WHB150" s="1"/>
      <c r="WHC150" s="1"/>
      <c r="WHD150" s="1"/>
      <c r="WHE150" s="1"/>
      <c r="WHF150" s="1"/>
      <c r="WHG150" s="1"/>
      <c r="WHH150" s="1"/>
      <c r="WHI150" s="1"/>
      <c r="WHJ150" s="1"/>
      <c r="WHK150" s="1"/>
      <c r="WHL150" s="1"/>
      <c r="WHM150" s="1"/>
      <c r="WHN150" s="1"/>
      <c r="WHO150" s="1"/>
      <c r="WHP150" s="1"/>
      <c r="WHQ150" s="1"/>
      <c r="WHR150" s="1"/>
      <c r="WHS150" s="1"/>
      <c r="WHT150" s="1"/>
      <c r="WHU150" s="1"/>
      <c r="WHV150" s="1"/>
      <c r="WHW150" s="1"/>
      <c r="WHX150" s="1"/>
      <c r="WHY150" s="1"/>
      <c r="WHZ150" s="1"/>
      <c r="WIA150" s="1"/>
      <c r="WIB150" s="1"/>
      <c r="WIC150" s="1"/>
      <c r="WID150" s="1"/>
      <c r="WIE150" s="1"/>
      <c r="WIF150" s="1"/>
      <c r="WIG150" s="1"/>
      <c r="WIH150" s="1"/>
      <c r="WII150" s="1"/>
      <c r="WIJ150" s="1"/>
      <c r="WIK150" s="1"/>
      <c r="WIL150" s="1"/>
      <c r="WIM150" s="1"/>
      <c r="WIN150" s="1"/>
      <c r="WIO150" s="1"/>
      <c r="WIP150" s="1"/>
      <c r="WIQ150" s="1"/>
      <c r="WIR150" s="1"/>
      <c r="WIS150" s="1"/>
      <c r="WIT150" s="1"/>
      <c r="WIU150" s="1"/>
      <c r="WIV150" s="1"/>
      <c r="WIW150" s="1"/>
      <c r="WIX150" s="1"/>
      <c r="WIY150" s="1"/>
      <c r="WIZ150" s="1"/>
      <c r="WJA150" s="1"/>
      <c r="WJB150" s="1"/>
      <c r="WJC150" s="1"/>
      <c r="WJD150" s="1"/>
      <c r="WJE150" s="1"/>
      <c r="WJF150" s="1"/>
      <c r="WJG150" s="1"/>
      <c r="WJH150" s="1"/>
      <c r="WJI150" s="1"/>
      <c r="WJJ150" s="1"/>
      <c r="WJK150" s="1"/>
      <c r="WJL150" s="1"/>
      <c r="WJM150" s="1"/>
      <c r="WJN150" s="1"/>
      <c r="WJO150" s="1"/>
      <c r="WJP150" s="1"/>
      <c r="WJQ150" s="1"/>
      <c r="WJR150" s="1"/>
      <c r="WJS150" s="1"/>
      <c r="WJT150" s="1"/>
      <c r="WJU150" s="1"/>
      <c r="WJV150" s="1"/>
      <c r="WJW150" s="1"/>
      <c r="WJX150" s="1"/>
      <c r="WJY150" s="1"/>
      <c r="WJZ150" s="1"/>
      <c r="WKA150" s="1"/>
      <c r="WKB150" s="1"/>
      <c r="WKC150" s="1"/>
      <c r="WKD150" s="1"/>
      <c r="WKE150" s="1"/>
      <c r="WKF150" s="1"/>
      <c r="WKG150" s="1"/>
      <c r="WKH150" s="1"/>
      <c r="WKI150" s="1"/>
      <c r="WKJ150" s="1"/>
      <c r="WKK150" s="1"/>
      <c r="WKL150" s="1"/>
      <c r="WKM150" s="1"/>
      <c r="WKN150" s="1"/>
      <c r="WKO150" s="1"/>
      <c r="WKP150" s="1"/>
      <c r="WKQ150" s="1"/>
      <c r="WKR150" s="1"/>
      <c r="WKS150" s="1"/>
      <c r="WKT150" s="1"/>
      <c r="WKU150" s="1"/>
      <c r="WKV150" s="1"/>
      <c r="WKW150" s="1"/>
      <c r="WKX150" s="1"/>
      <c r="WKY150" s="1"/>
      <c r="WKZ150" s="1"/>
      <c r="WLA150" s="1"/>
      <c r="WLB150" s="1"/>
      <c r="WLC150" s="1"/>
      <c r="WLD150" s="1"/>
      <c r="WLE150" s="1"/>
      <c r="WLF150" s="1"/>
      <c r="WLG150" s="1"/>
      <c r="WLH150" s="1"/>
      <c r="WLI150" s="1"/>
      <c r="WLJ150" s="1"/>
      <c r="WLK150" s="1"/>
      <c r="WLL150" s="1"/>
      <c r="WLM150" s="1"/>
      <c r="WLN150" s="1"/>
      <c r="WLO150" s="1"/>
      <c r="WLP150" s="1"/>
      <c r="WLQ150" s="1"/>
      <c r="WLR150" s="1"/>
      <c r="WLS150" s="1"/>
      <c r="WLT150" s="1"/>
      <c r="WLU150" s="1"/>
      <c r="WLV150" s="1"/>
      <c r="WLW150" s="1"/>
      <c r="WLX150" s="1"/>
      <c r="WLY150" s="1"/>
      <c r="WLZ150" s="1"/>
      <c r="WMA150" s="1"/>
      <c r="WMB150" s="1"/>
      <c r="WMC150" s="1"/>
      <c r="WMD150" s="1"/>
      <c r="WME150" s="1"/>
      <c r="WMF150" s="1"/>
      <c r="WMG150" s="1"/>
      <c r="WMH150" s="1"/>
      <c r="WMI150" s="1"/>
      <c r="WMJ150" s="1"/>
      <c r="WMK150" s="1"/>
      <c r="WML150" s="1"/>
      <c r="WMM150" s="1"/>
      <c r="WMN150" s="1"/>
      <c r="WMO150" s="1"/>
      <c r="WMP150" s="1"/>
      <c r="WMQ150" s="1"/>
      <c r="WMR150" s="1"/>
      <c r="WMS150" s="1"/>
      <c r="WMT150" s="1"/>
      <c r="WMU150" s="1"/>
      <c r="WMV150" s="1"/>
      <c r="WMW150" s="1"/>
      <c r="WMX150" s="1"/>
      <c r="WMY150" s="1"/>
      <c r="WMZ150" s="1"/>
      <c r="WNA150" s="1"/>
      <c r="WNB150" s="1"/>
      <c r="WNC150" s="1"/>
      <c r="WND150" s="1"/>
      <c r="WNE150" s="1"/>
      <c r="WNF150" s="1"/>
      <c r="WNG150" s="1"/>
      <c r="WNH150" s="1"/>
      <c r="WNI150" s="1"/>
      <c r="WNJ150" s="1"/>
      <c r="WNK150" s="1"/>
      <c r="WNL150" s="1"/>
      <c r="WNM150" s="1"/>
      <c r="WNN150" s="1"/>
      <c r="WNO150" s="1"/>
      <c r="WNP150" s="1"/>
      <c r="WNQ150" s="1"/>
      <c r="WNR150" s="1"/>
      <c r="WNS150" s="1"/>
      <c r="WNT150" s="1"/>
      <c r="WNU150" s="1"/>
      <c r="WNV150" s="1"/>
      <c r="WNW150" s="1"/>
      <c r="WNX150" s="1"/>
      <c r="WNY150" s="1"/>
      <c r="WNZ150" s="1"/>
      <c r="WOA150" s="1"/>
      <c r="WOB150" s="1"/>
      <c r="WOC150" s="1"/>
      <c r="WOD150" s="1"/>
      <c r="WOE150" s="1"/>
      <c r="WOF150" s="1"/>
      <c r="WOG150" s="1"/>
      <c r="WOH150" s="1"/>
      <c r="WOI150" s="1"/>
      <c r="WOJ150" s="1"/>
      <c r="WOK150" s="1"/>
      <c r="WOL150" s="1"/>
      <c r="WOM150" s="1"/>
      <c r="WON150" s="1"/>
      <c r="WOO150" s="1"/>
      <c r="WOP150" s="1"/>
      <c r="WOQ150" s="1"/>
      <c r="WOR150" s="1"/>
      <c r="WOS150" s="1"/>
      <c r="WOT150" s="1"/>
      <c r="WOU150" s="1"/>
      <c r="WOV150" s="1"/>
      <c r="WOW150" s="1"/>
      <c r="WOX150" s="1"/>
      <c r="WOY150" s="1"/>
      <c r="WOZ150" s="1"/>
      <c r="WPA150" s="1"/>
      <c r="WPB150" s="1"/>
      <c r="WPC150" s="1"/>
      <c r="WPD150" s="1"/>
      <c r="WPE150" s="1"/>
      <c r="WPF150" s="1"/>
      <c r="WPG150" s="1"/>
      <c r="WPH150" s="1"/>
      <c r="WPI150" s="1"/>
      <c r="WPJ150" s="1"/>
      <c r="WPK150" s="1"/>
      <c r="WPL150" s="1"/>
      <c r="WPM150" s="1"/>
      <c r="WPN150" s="1"/>
      <c r="WPO150" s="1"/>
      <c r="WPP150" s="1"/>
      <c r="WPQ150" s="1"/>
      <c r="WPR150" s="1"/>
      <c r="WPS150" s="1"/>
      <c r="WPT150" s="1"/>
      <c r="WPU150" s="1"/>
      <c r="WPV150" s="1"/>
      <c r="WPW150" s="1"/>
      <c r="WPX150" s="1"/>
      <c r="WPY150" s="1"/>
      <c r="WPZ150" s="1"/>
      <c r="WQA150" s="1"/>
      <c r="WQB150" s="1"/>
      <c r="WQC150" s="1"/>
      <c r="WQD150" s="1"/>
      <c r="WQE150" s="1"/>
      <c r="WQF150" s="1"/>
      <c r="WQG150" s="1"/>
      <c r="WQH150" s="1"/>
      <c r="WQI150" s="1"/>
      <c r="WQJ150" s="1"/>
      <c r="WQK150" s="1"/>
      <c r="WQL150" s="1"/>
      <c r="WQM150" s="1"/>
      <c r="WQN150" s="1"/>
      <c r="WQO150" s="1"/>
      <c r="WQP150" s="1"/>
      <c r="WQQ150" s="1"/>
      <c r="WQR150" s="1"/>
      <c r="WQS150" s="1"/>
      <c r="WQT150" s="1"/>
      <c r="WQU150" s="1"/>
      <c r="WQV150" s="1"/>
      <c r="WQW150" s="1"/>
      <c r="WQX150" s="1"/>
      <c r="WQY150" s="1"/>
      <c r="WQZ150" s="1"/>
      <c r="WRA150" s="1"/>
      <c r="WRB150" s="1"/>
      <c r="WRC150" s="1"/>
      <c r="WRD150" s="1"/>
      <c r="WRE150" s="1"/>
      <c r="WRF150" s="1"/>
      <c r="WRG150" s="1"/>
      <c r="WRH150" s="1"/>
      <c r="WRI150" s="1"/>
      <c r="WRJ150" s="1"/>
      <c r="WRK150" s="1"/>
      <c r="WRL150" s="1"/>
      <c r="WRM150" s="1"/>
      <c r="WRN150" s="1"/>
      <c r="WRO150" s="1"/>
      <c r="WRP150" s="1"/>
      <c r="WRQ150" s="1"/>
      <c r="WRR150" s="1"/>
      <c r="WRS150" s="1"/>
      <c r="WRT150" s="1"/>
      <c r="WRU150" s="1"/>
      <c r="WRV150" s="1"/>
      <c r="WRW150" s="1"/>
      <c r="WRX150" s="1"/>
      <c r="WRY150" s="1"/>
      <c r="WRZ150" s="1"/>
      <c r="WSA150" s="1"/>
      <c r="WSB150" s="1"/>
      <c r="WSC150" s="1"/>
      <c r="WSD150" s="1"/>
      <c r="WSE150" s="1"/>
      <c r="WSF150" s="1"/>
      <c r="WSG150" s="1"/>
      <c r="WSH150" s="1"/>
      <c r="WSI150" s="1"/>
      <c r="WSJ150" s="1"/>
      <c r="WSK150" s="1"/>
      <c r="WSL150" s="1"/>
      <c r="WSM150" s="1"/>
      <c r="WSN150" s="1"/>
      <c r="WSO150" s="1"/>
      <c r="WSP150" s="1"/>
      <c r="WSQ150" s="1"/>
      <c r="WSR150" s="1"/>
      <c r="WSS150" s="1"/>
      <c r="WST150" s="1"/>
      <c r="WSU150" s="1"/>
      <c r="WSV150" s="1"/>
      <c r="WSW150" s="1"/>
      <c r="WSX150" s="1"/>
      <c r="WSY150" s="1"/>
      <c r="WSZ150" s="1"/>
      <c r="WTA150" s="1"/>
      <c r="WTB150" s="1"/>
      <c r="WTC150" s="1"/>
      <c r="WTD150" s="1"/>
      <c r="WTE150" s="1"/>
      <c r="WTF150" s="1"/>
      <c r="WTG150" s="1"/>
      <c r="WTH150" s="1"/>
      <c r="WTI150" s="1"/>
      <c r="WTJ150" s="1"/>
      <c r="WTK150" s="1"/>
      <c r="WTL150" s="1"/>
      <c r="WTM150" s="1"/>
      <c r="WTN150" s="1"/>
      <c r="WTO150" s="1"/>
      <c r="WTP150" s="1"/>
      <c r="WTQ150" s="1"/>
      <c r="WTR150" s="1"/>
      <c r="WTS150" s="1"/>
      <c r="WTT150" s="1"/>
      <c r="WTU150" s="1"/>
      <c r="WTV150" s="1"/>
      <c r="WTW150" s="1"/>
      <c r="WTX150" s="1"/>
      <c r="WTY150" s="1"/>
      <c r="WTZ150" s="1"/>
      <c r="WUA150" s="1"/>
      <c r="WUB150" s="1"/>
      <c r="WUC150" s="1"/>
      <c r="WUD150" s="1"/>
      <c r="WUE150" s="1"/>
      <c r="WUF150" s="1"/>
      <c r="WUG150" s="1"/>
      <c r="WUH150" s="1"/>
      <c r="WUI150" s="1"/>
      <c r="WUJ150" s="1"/>
      <c r="WUK150" s="1"/>
      <c r="WUL150" s="1"/>
      <c r="WUM150" s="1"/>
      <c r="WUN150" s="1"/>
      <c r="WUO150" s="1"/>
      <c r="WUP150" s="1"/>
      <c r="WUQ150" s="1"/>
      <c r="WUR150" s="1"/>
      <c r="WUS150" s="1"/>
      <c r="WUT150" s="1"/>
      <c r="WUU150" s="1"/>
      <c r="WUV150" s="1"/>
      <c r="WUW150" s="1"/>
      <c r="WUX150" s="1"/>
      <c r="WUY150" s="1"/>
      <c r="WUZ150" s="1"/>
      <c r="WVA150" s="1"/>
      <c r="WVB150" s="1"/>
      <c r="WVC150" s="1"/>
      <c r="WVD150" s="1"/>
      <c r="WVE150" s="1"/>
      <c r="WVF150" s="1"/>
      <c r="WVG150" s="1"/>
      <c r="WVH150" s="1"/>
      <c r="WVI150" s="1"/>
      <c r="WVJ150" s="1"/>
      <c r="WVK150" s="1"/>
      <c r="WVL150" s="1"/>
      <c r="WVM150" s="1"/>
      <c r="WVN150" s="1"/>
      <c r="WVO150" s="1"/>
      <c r="WVP150" s="1"/>
      <c r="WVQ150" s="1"/>
    </row>
    <row r="151" spans="1:16137" s="4" customFormat="1">
      <c r="A151" s="1"/>
      <c r="B151" s="72" t="s">
        <v>1794</v>
      </c>
      <c r="C151" s="73">
        <v>3524</v>
      </c>
      <c r="D151" s="1"/>
      <c r="E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c r="AMK151" s="1"/>
      <c r="AML151" s="1"/>
      <c r="AMM151" s="1"/>
      <c r="AMN151" s="1"/>
      <c r="AMO151" s="1"/>
      <c r="AMP151" s="1"/>
      <c r="AMQ151" s="1"/>
      <c r="AMR151" s="1"/>
      <c r="AMS151" s="1"/>
      <c r="AMT151" s="1"/>
      <c r="AMU151" s="1"/>
      <c r="AMV151" s="1"/>
      <c r="AMW151" s="1"/>
      <c r="AMX151" s="1"/>
      <c r="AMY151" s="1"/>
      <c r="AMZ151" s="1"/>
      <c r="ANA151" s="1"/>
      <c r="ANB151" s="1"/>
      <c r="ANC151" s="1"/>
      <c r="AND151" s="1"/>
      <c r="ANE151" s="1"/>
      <c r="ANF151" s="1"/>
      <c r="ANG151" s="1"/>
      <c r="ANH151" s="1"/>
      <c r="ANI151" s="1"/>
      <c r="ANJ151" s="1"/>
      <c r="ANK151" s="1"/>
      <c r="ANL151" s="1"/>
      <c r="ANM151" s="1"/>
      <c r="ANN151" s="1"/>
      <c r="ANO151" s="1"/>
      <c r="ANP151" s="1"/>
      <c r="ANQ151" s="1"/>
      <c r="ANR151" s="1"/>
      <c r="ANS151" s="1"/>
      <c r="ANT151" s="1"/>
      <c r="ANU151" s="1"/>
      <c r="ANV151" s="1"/>
      <c r="ANW151" s="1"/>
      <c r="ANX151" s="1"/>
      <c r="ANY151" s="1"/>
      <c r="ANZ151" s="1"/>
      <c r="AOA151" s="1"/>
      <c r="AOB151" s="1"/>
      <c r="AOC151" s="1"/>
      <c r="AOD151" s="1"/>
      <c r="AOE151" s="1"/>
      <c r="AOF151" s="1"/>
      <c r="AOG151" s="1"/>
      <c r="AOH151" s="1"/>
      <c r="AOI151" s="1"/>
      <c r="AOJ151" s="1"/>
      <c r="AOK151" s="1"/>
      <c r="AOL151" s="1"/>
      <c r="AOM151" s="1"/>
      <c r="AON151" s="1"/>
      <c r="AOO151" s="1"/>
      <c r="AOP151" s="1"/>
      <c r="AOQ151" s="1"/>
      <c r="AOR151" s="1"/>
      <c r="AOS151" s="1"/>
      <c r="AOT151" s="1"/>
      <c r="AOU151" s="1"/>
      <c r="AOV151" s="1"/>
      <c r="AOW151" s="1"/>
      <c r="AOX151" s="1"/>
      <c r="AOY151" s="1"/>
      <c r="AOZ151" s="1"/>
      <c r="APA151" s="1"/>
      <c r="APB151" s="1"/>
      <c r="APC151" s="1"/>
      <c r="APD151" s="1"/>
      <c r="APE151" s="1"/>
      <c r="APF151" s="1"/>
      <c r="APG151" s="1"/>
      <c r="APH151" s="1"/>
      <c r="API151" s="1"/>
      <c r="APJ151" s="1"/>
      <c r="APK151" s="1"/>
      <c r="APL151" s="1"/>
      <c r="APM151" s="1"/>
      <c r="APN151" s="1"/>
      <c r="APO151" s="1"/>
      <c r="APP151" s="1"/>
      <c r="APQ151" s="1"/>
      <c r="APR151" s="1"/>
      <c r="APS151" s="1"/>
      <c r="APT151" s="1"/>
      <c r="APU151" s="1"/>
      <c r="APV151" s="1"/>
      <c r="APW151" s="1"/>
      <c r="APX151" s="1"/>
      <c r="APY151" s="1"/>
      <c r="APZ151" s="1"/>
      <c r="AQA151" s="1"/>
      <c r="AQB151" s="1"/>
      <c r="AQC151" s="1"/>
      <c r="AQD151" s="1"/>
      <c r="AQE151" s="1"/>
      <c r="AQF151" s="1"/>
      <c r="AQG151" s="1"/>
      <c r="AQH151" s="1"/>
      <c r="AQI151" s="1"/>
      <c r="AQJ151" s="1"/>
      <c r="AQK151" s="1"/>
      <c r="AQL151" s="1"/>
      <c r="AQM151" s="1"/>
      <c r="AQN151" s="1"/>
      <c r="AQO151" s="1"/>
      <c r="AQP151" s="1"/>
      <c r="AQQ151" s="1"/>
      <c r="AQR151" s="1"/>
      <c r="AQS151" s="1"/>
      <c r="AQT151" s="1"/>
      <c r="AQU151" s="1"/>
      <c r="AQV151" s="1"/>
      <c r="AQW151" s="1"/>
      <c r="AQX151" s="1"/>
      <c r="AQY151" s="1"/>
      <c r="AQZ151" s="1"/>
      <c r="ARA151" s="1"/>
      <c r="ARB151" s="1"/>
      <c r="ARC151" s="1"/>
      <c r="ARD151" s="1"/>
      <c r="ARE151" s="1"/>
      <c r="ARF151" s="1"/>
      <c r="ARG151" s="1"/>
      <c r="ARH151" s="1"/>
      <c r="ARI151" s="1"/>
      <c r="ARJ151" s="1"/>
      <c r="ARK151" s="1"/>
      <c r="ARL151" s="1"/>
      <c r="ARM151" s="1"/>
      <c r="ARN151" s="1"/>
      <c r="ARO151" s="1"/>
      <c r="ARP151" s="1"/>
      <c r="ARQ151" s="1"/>
      <c r="ARR151" s="1"/>
      <c r="ARS151" s="1"/>
      <c r="ART151" s="1"/>
      <c r="ARU151" s="1"/>
      <c r="ARV151" s="1"/>
      <c r="ARW151" s="1"/>
      <c r="ARX151" s="1"/>
      <c r="ARY151" s="1"/>
      <c r="ARZ151" s="1"/>
      <c r="ASA151" s="1"/>
      <c r="ASB151" s="1"/>
      <c r="ASC151" s="1"/>
      <c r="ASD151" s="1"/>
      <c r="ASE151" s="1"/>
      <c r="ASF151" s="1"/>
      <c r="ASG151" s="1"/>
      <c r="ASH151" s="1"/>
      <c r="ASI151" s="1"/>
      <c r="ASJ151" s="1"/>
      <c r="ASK151" s="1"/>
      <c r="ASL151" s="1"/>
      <c r="ASM151" s="1"/>
      <c r="ASN151" s="1"/>
      <c r="ASO151" s="1"/>
      <c r="ASP151" s="1"/>
      <c r="ASQ151" s="1"/>
      <c r="ASR151" s="1"/>
      <c r="ASS151" s="1"/>
      <c r="AST151" s="1"/>
      <c r="ASU151" s="1"/>
      <c r="ASV151" s="1"/>
      <c r="ASW151" s="1"/>
      <c r="ASX151" s="1"/>
      <c r="ASY151" s="1"/>
      <c r="ASZ151" s="1"/>
      <c r="ATA151" s="1"/>
      <c r="ATB151" s="1"/>
      <c r="ATC151" s="1"/>
      <c r="ATD151" s="1"/>
      <c r="ATE151" s="1"/>
      <c r="ATF151" s="1"/>
      <c r="ATG151" s="1"/>
      <c r="ATH151" s="1"/>
      <c r="ATI151" s="1"/>
      <c r="ATJ151" s="1"/>
      <c r="ATK151" s="1"/>
      <c r="ATL151" s="1"/>
      <c r="ATM151" s="1"/>
      <c r="ATN151" s="1"/>
      <c r="ATO151" s="1"/>
      <c r="ATP151" s="1"/>
      <c r="ATQ151" s="1"/>
      <c r="ATR151" s="1"/>
      <c r="ATS151" s="1"/>
      <c r="ATT151" s="1"/>
      <c r="ATU151" s="1"/>
      <c r="ATV151" s="1"/>
      <c r="ATW151" s="1"/>
      <c r="ATX151" s="1"/>
      <c r="ATY151" s="1"/>
      <c r="ATZ151" s="1"/>
      <c r="AUA151" s="1"/>
      <c r="AUB151" s="1"/>
      <c r="AUC151" s="1"/>
      <c r="AUD151" s="1"/>
      <c r="AUE151" s="1"/>
      <c r="AUF151" s="1"/>
      <c r="AUG151" s="1"/>
      <c r="AUH151" s="1"/>
      <c r="AUI151" s="1"/>
      <c r="AUJ151" s="1"/>
      <c r="AUK151" s="1"/>
      <c r="AUL151" s="1"/>
      <c r="AUM151" s="1"/>
      <c r="AUN151" s="1"/>
      <c r="AUO151" s="1"/>
      <c r="AUP151" s="1"/>
      <c r="AUQ151" s="1"/>
      <c r="AUR151" s="1"/>
      <c r="AUS151" s="1"/>
      <c r="AUT151" s="1"/>
      <c r="AUU151" s="1"/>
      <c r="AUV151" s="1"/>
      <c r="AUW151" s="1"/>
      <c r="AUX151" s="1"/>
      <c r="AUY151" s="1"/>
      <c r="AUZ151" s="1"/>
      <c r="AVA151" s="1"/>
      <c r="AVB151" s="1"/>
      <c r="AVC151" s="1"/>
      <c r="AVD151" s="1"/>
      <c r="AVE151" s="1"/>
      <c r="AVF151" s="1"/>
      <c r="AVG151" s="1"/>
      <c r="AVH151" s="1"/>
      <c r="AVI151" s="1"/>
      <c r="AVJ151" s="1"/>
      <c r="AVK151" s="1"/>
      <c r="AVL151" s="1"/>
      <c r="AVM151" s="1"/>
      <c r="AVN151" s="1"/>
      <c r="AVO151" s="1"/>
      <c r="AVP151" s="1"/>
      <c r="AVQ151" s="1"/>
      <c r="AVR151" s="1"/>
      <c r="AVS151" s="1"/>
      <c r="AVT151" s="1"/>
      <c r="AVU151" s="1"/>
      <c r="AVV151" s="1"/>
      <c r="AVW151" s="1"/>
      <c r="AVX151" s="1"/>
      <c r="AVY151" s="1"/>
      <c r="AVZ151" s="1"/>
      <c r="AWA151" s="1"/>
      <c r="AWB151" s="1"/>
      <c r="AWC151" s="1"/>
      <c r="AWD151" s="1"/>
      <c r="AWE151" s="1"/>
      <c r="AWF151" s="1"/>
      <c r="AWG151" s="1"/>
      <c r="AWH151" s="1"/>
      <c r="AWI151" s="1"/>
      <c r="AWJ151" s="1"/>
      <c r="AWK151" s="1"/>
      <c r="AWL151" s="1"/>
      <c r="AWM151" s="1"/>
      <c r="AWN151" s="1"/>
      <c r="AWO151" s="1"/>
      <c r="AWP151" s="1"/>
      <c r="AWQ151" s="1"/>
      <c r="AWR151" s="1"/>
      <c r="AWS151" s="1"/>
      <c r="AWT151" s="1"/>
      <c r="AWU151" s="1"/>
      <c r="AWV151" s="1"/>
      <c r="AWW151" s="1"/>
      <c r="AWX151" s="1"/>
      <c r="AWY151" s="1"/>
      <c r="AWZ151" s="1"/>
      <c r="AXA151" s="1"/>
      <c r="AXB151" s="1"/>
      <c r="AXC151" s="1"/>
      <c r="AXD151" s="1"/>
      <c r="AXE151" s="1"/>
      <c r="AXF151" s="1"/>
      <c r="AXG151" s="1"/>
      <c r="AXH151" s="1"/>
      <c r="AXI151" s="1"/>
      <c r="AXJ151" s="1"/>
      <c r="AXK151" s="1"/>
      <c r="AXL151" s="1"/>
      <c r="AXM151" s="1"/>
      <c r="AXN151" s="1"/>
      <c r="AXO151" s="1"/>
      <c r="AXP151" s="1"/>
      <c r="AXQ151" s="1"/>
      <c r="AXR151" s="1"/>
      <c r="AXS151" s="1"/>
      <c r="AXT151" s="1"/>
      <c r="AXU151" s="1"/>
      <c r="AXV151" s="1"/>
      <c r="AXW151" s="1"/>
      <c r="AXX151" s="1"/>
      <c r="AXY151" s="1"/>
      <c r="AXZ151" s="1"/>
      <c r="AYA151" s="1"/>
      <c r="AYB151" s="1"/>
      <c r="AYC151" s="1"/>
      <c r="AYD151" s="1"/>
      <c r="AYE151" s="1"/>
      <c r="AYF151" s="1"/>
      <c r="AYG151" s="1"/>
      <c r="AYH151" s="1"/>
      <c r="AYI151" s="1"/>
      <c r="AYJ151" s="1"/>
      <c r="AYK151" s="1"/>
      <c r="AYL151" s="1"/>
      <c r="AYM151" s="1"/>
      <c r="AYN151" s="1"/>
      <c r="AYO151" s="1"/>
      <c r="AYP151" s="1"/>
      <c r="AYQ151" s="1"/>
      <c r="AYR151" s="1"/>
      <c r="AYS151" s="1"/>
      <c r="AYT151" s="1"/>
      <c r="AYU151" s="1"/>
      <c r="AYV151" s="1"/>
      <c r="AYW151" s="1"/>
      <c r="AYX151" s="1"/>
      <c r="AYY151" s="1"/>
      <c r="AYZ151" s="1"/>
      <c r="AZA151" s="1"/>
      <c r="AZB151" s="1"/>
      <c r="AZC151" s="1"/>
      <c r="AZD151" s="1"/>
      <c r="AZE151" s="1"/>
      <c r="AZF151" s="1"/>
      <c r="AZG151" s="1"/>
      <c r="AZH151" s="1"/>
      <c r="AZI151" s="1"/>
      <c r="AZJ151" s="1"/>
      <c r="AZK151" s="1"/>
      <c r="AZL151" s="1"/>
      <c r="AZM151" s="1"/>
      <c r="AZN151" s="1"/>
      <c r="AZO151" s="1"/>
      <c r="AZP151" s="1"/>
      <c r="AZQ151" s="1"/>
      <c r="AZR151" s="1"/>
      <c r="AZS151" s="1"/>
      <c r="AZT151" s="1"/>
      <c r="AZU151" s="1"/>
      <c r="AZV151" s="1"/>
      <c r="AZW151" s="1"/>
      <c r="AZX151" s="1"/>
      <c r="AZY151" s="1"/>
      <c r="AZZ151" s="1"/>
      <c r="BAA151" s="1"/>
      <c r="BAB151" s="1"/>
      <c r="BAC151" s="1"/>
      <c r="BAD151" s="1"/>
      <c r="BAE151" s="1"/>
      <c r="BAF151" s="1"/>
      <c r="BAG151" s="1"/>
      <c r="BAH151" s="1"/>
      <c r="BAI151" s="1"/>
      <c r="BAJ151" s="1"/>
      <c r="BAK151" s="1"/>
      <c r="BAL151" s="1"/>
      <c r="BAM151" s="1"/>
      <c r="BAN151" s="1"/>
      <c r="BAO151" s="1"/>
      <c r="BAP151" s="1"/>
      <c r="BAQ151" s="1"/>
      <c r="BAR151" s="1"/>
      <c r="BAS151" s="1"/>
      <c r="BAT151" s="1"/>
      <c r="BAU151" s="1"/>
      <c r="BAV151" s="1"/>
      <c r="BAW151" s="1"/>
      <c r="BAX151" s="1"/>
      <c r="BAY151" s="1"/>
      <c r="BAZ151" s="1"/>
      <c r="BBA151" s="1"/>
      <c r="BBB151" s="1"/>
      <c r="BBC151" s="1"/>
      <c r="BBD151" s="1"/>
      <c r="BBE151" s="1"/>
      <c r="BBF151" s="1"/>
      <c r="BBG151" s="1"/>
      <c r="BBH151" s="1"/>
      <c r="BBI151" s="1"/>
      <c r="BBJ151" s="1"/>
      <c r="BBK151" s="1"/>
      <c r="BBL151" s="1"/>
      <c r="BBM151" s="1"/>
      <c r="BBN151" s="1"/>
      <c r="BBO151" s="1"/>
      <c r="BBP151" s="1"/>
      <c r="BBQ151" s="1"/>
      <c r="BBR151" s="1"/>
      <c r="BBS151" s="1"/>
      <c r="BBT151" s="1"/>
      <c r="BBU151" s="1"/>
      <c r="BBV151" s="1"/>
      <c r="BBW151" s="1"/>
      <c r="BBX151" s="1"/>
      <c r="BBY151" s="1"/>
      <c r="BBZ151" s="1"/>
      <c r="BCA151" s="1"/>
      <c r="BCB151" s="1"/>
      <c r="BCC151" s="1"/>
      <c r="BCD151" s="1"/>
      <c r="BCE151" s="1"/>
      <c r="BCF151" s="1"/>
      <c r="BCG151" s="1"/>
      <c r="BCH151" s="1"/>
      <c r="BCI151" s="1"/>
      <c r="BCJ151" s="1"/>
      <c r="BCK151" s="1"/>
      <c r="BCL151" s="1"/>
      <c r="BCM151" s="1"/>
      <c r="BCN151" s="1"/>
      <c r="BCO151" s="1"/>
      <c r="BCP151" s="1"/>
      <c r="BCQ151" s="1"/>
      <c r="BCR151" s="1"/>
      <c r="BCS151" s="1"/>
      <c r="BCT151" s="1"/>
      <c r="BCU151" s="1"/>
      <c r="BCV151" s="1"/>
      <c r="BCW151" s="1"/>
      <c r="BCX151" s="1"/>
      <c r="BCY151" s="1"/>
      <c r="BCZ151" s="1"/>
      <c r="BDA151" s="1"/>
      <c r="BDB151" s="1"/>
      <c r="BDC151" s="1"/>
      <c r="BDD151" s="1"/>
      <c r="BDE151" s="1"/>
      <c r="BDF151" s="1"/>
      <c r="BDG151" s="1"/>
      <c r="BDH151" s="1"/>
      <c r="BDI151" s="1"/>
      <c r="BDJ151" s="1"/>
      <c r="BDK151" s="1"/>
      <c r="BDL151" s="1"/>
      <c r="BDM151" s="1"/>
      <c r="BDN151" s="1"/>
      <c r="BDO151" s="1"/>
      <c r="BDP151" s="1"/>
      <c r="BDQ151" s="1"/>
      <c r="BDR151" s="1"/>
      <c r="BDS151" s="1"/>
      <c r="BDT151" s="1"/>
      <c r="BDU151" s="1"/>
      <c r="BDV151" s="1"/>
      <c r="BDW151" s="1"/>
      <c r="BDX151" s="1"/>
      <c r="BDY151" s="1"/>
      <c r="BDZ151" s="1"/>
      <c r="BEA151" s="1"/>
      <c r="BEB151" s="1"/>
      <c r="BEC151" s="1"/>
      <c r="BED151" s="1"/>
      <c r="BEE151" s="1"/>
      <c r="BEF151" s="1"/>
      <c r="BEG151" s="1"/>
      <c r="BEH151" s="1"/>
      <c r="BEI151" s="1"/>
      <c r="BEJ151" s="1"/>
      <c r="BEK151" s="1"/>
      <c r="BEL151" s="1"/>
      <c r="BEM151" s="1"/>
      <c r="BEN151" s="1"/>
      <c r="BEO151" s="1"/>
      <c r="BEP151" s="1"/>
      <c r="BEQ151" s="1"/>
      <c r="BER151" s="1"/>
      <c r="BES151" s="1"/>
      <c r="BET151" s="1"/>
      <c r="BEU151" s="1"/>
      <c r="BEV151" s="1"/>
      <c r="BEW151" s="1"/>
      <c r="BEX151" s="1"/>
      <c r="BEY151" s="1"/>
      <c r="BEZ151" s="1"/>
      <c r="BFA151" s="1"/>
      <c r="BFB151" s="1"/>
      <c r="BFC151" s="1"/>
      <c r="BFD151" s="1"/>
      <c r="BFE151" s="1"/>
      <c r="BFF151" s="1"/>
      <c r="BFG151" s="1"/>
      <c r="BFH151" s="1"/>
      <c r="BFI151" s="1"/>
      <c r="BFJ151" s="1"/>
      <c r="BFK151" s="1"/>
      <c r="BFL151" s="1"/>
      <c r="BFM151" s="1"/>
      <c r="BFN151" s="1"/>
      <c r="BFO151" s="1"/>
      <c r="BFP151" s="1"/>
      <c r="BFQ151" s="1"/>
      <c r="BFR151" s="1"/>
      <c r="BFS151" s="1"/>
      <c r="BFT151" s="1"/>
      <c r="BFU151" s="1"/>
      <c r="BFV151" s="1"/>
      <c r="BFW151" s="1"/>
      <c r="BFX151" s="1"/>
      <c r="BFY151" s="1"/>
      <c r="BFZ151" s="1"/>
      <c r="BGA151" s="1"/>
      <c r="BGB151" s="1"/>
      <c r="BGC151" s="1"/>
      <c r="BGD151" s="1"/>
      <c r="BGE151" s="1"/>
      <c r="BGF151" s="1"/>
      <c r="BGG151" s="1"/>
      <c r="BGH151" s="1"/>
      <c r="BGI151" s="1"/>
      <c r="BGJ151" s="1"/>
      <c r="BGK151" s="1"/>
      <c r="BGL151" s="1"/>
      <c r="BGM151" s="1"/>
      <c r="BGN151" s="1"/>
      <c r="BGO151" s="1"/>
      <c r="BGP151" s="1"/>
      <c r="BGQ151" s="1"/>
      <c r="BGR151" s="1"/>
      <c r="BGS151" s="1"/>
      <c r="BGT151" s="1"/>
      <c r="BGU151" s="1"/>
      <c r="BGV151" s="1"/>
      <c r="BGW151" s="1"/>
      <c r="BGX151" s="1"/>
      <c r="BGY151" s="1"/>
      <c r="BGZ151" s="1"/>
      <c r="BHA151" s="1"/>
      <c r="BHB151" s="1"/>
      <c r="BHC151" s="1"/>
      <c r="BHD151" s="1"/>
      <c r="BHE151" s="1"/>
      <c r="BHF151" s="1"/>
      <c r="BHG151" s="1"/>
      <c r="BHH151" s="1"/>
      <c r="BHI151" s="1"/>
      <c r="BHJ151" s="1"/>
      <c r="BHK151" s="1"/>
      <c r="BHL151" s="1"/>
      <c r="BHM151" s="1"/>
      <c r="BHN151" s="1"/>
      <c r="BHO151" s="1"/>
      <c r="BHP151" s="1"/>
      <c r="BHQ151" s="1"/>
      <c r="BHR151" s="1"/>
      <c r="BHS151" s="1"/>
      <c r="BHT151" s="1"/>
      <c r="BHU151" s="1"/>
      <c r="BHV151" s="1"/>
      <c r="BHW151" s="1"/>
      <c r="BHX151" s="1"/>
      <c r="BHY151" s="1"/>
      <c r="BHZ151" s="1"/>
      <c r="BIA151" s="1"/>
      <c r="BIB151" s="1"/>
      <c r="BIC151" s="1"/>
      <c r="BID151" s="1"/>
      <c r="BIE151" s="1"/>
      <c r="BIF151" s="1"/>
      <c r="BIG151" s="1"/>
      <c r="BIH151" s="1"/>
      <c r="BII151" s="1"/>
      <c r="BIJ151" s="1"/>
      <c r="BIK151" s="1"/>
      <c r="BIL151" s="1"/>
      <c r="BIM151" s="1"/>
      <c r="BIN151" s="1"/>
      <c r="BIO151" s="1"/>
      <c r="BIP151" s="1"/>
      <c r="BIQ151" s="1"/>
      <c r="BIR151" s="1"/>
      <c r="BIS151" s="1"/>
      <c r="BIT151" s="1"/>
      <c r="BIU151" s="1"/>
      <c r="BIV151" s="1"/>
      <c r="BIW151" s="1"/>
      <c r="BIX151" s="1"/>
      <c r="BIY151" s="1"/>
      <c r="BIZ151" s="1"/>
      <c r="BJA151" s="1"/>
      <c r="BJB151" s="1"/>
      <c r="BJC151" s="1"/>
      <c r="BJD151" s="1"/>
      <c r="BJE151" s="1"/>
      <c r="BJF151" s="1"/>
      <c r="BJG151" s="1"/>
      <c r="BJH151" s="1"/>
      <c r="BJI151" s="1"/>
      <c r="BJJ151" s="1"/>
      <c r="BJK151" s="1"/>
      <c r="BJL151" s="1"/>
      <c r="BJM151" s="1"/>
      <c r="BJN151" s="1"/>
      <c r="BJO151" s="1"/>
      <c r="BJP151" s="1"/>
      <c r="BJQ151" s="1"/>
      <c r="BJR151" s="1"/>
      <c r="BJS151" s="1"/>
      <c r="BJT151" s="1"/>
      <c r="BJU151" s="1"/>
      <c r="BJV151" s="1"/>
      <c r="BJW151" s="1"/>
      <c r="BJX151" s="1"/>
      <c r="BJY151" s="1"/>
      <c r="BJZ151" s="1"/>
      <c r="BKA151" s="1"/>
      <c r="BKB151" s="1"/>
      <c r="BKC151" s="1"/>
      <c r="BKD151" s="1"/>
      <c r="BKE151" s="1"/>
      <c r="BKF151" s="1"/>
      <c r="BKG151" s="1"/>
      <c r="BKH151" s="1"/>
      <c r="BKI151" s="1"/>
      <c r="BKJ151" s="1"/>
      <c r="BKK151" s="1"/>
      <c r="BKL151" s="1"/>
      <c r="BKM151" s="1"/>
      <c r="BKN151" s="1"/>
      <c r="BKO151" s="1"/>
      <c r="BKP151" s="1"/>
      <c r="BKQ151" s="1"/>
      <c r="BKR151" s="1"/>
      <c r="BKS151" s="1"/>
      <c r="BKT151" s="1"/>
      <c r="BKU151" s="1"/>
      <c r="BKV151" s="1"/>
      <c r="BKW151" s="1"/>
      <c r="BKX151" s="1"/>
      <c r="BKY151" s="1"/>
      <c r="BKZ151" s="1"/>
      <c r="BLA151" s="1"/>
      <c r="BLB151" s="1"/>
      <c r="BLC151" s="1"/>
      <c r="BLD151" s="1"/>
      <c r="BLE151" s="1"/>
      <c r="BLF151" s="1"/>
      <c r="BLG151" s="1"/>
      <c r="BLH151" s="1"/>
      <c r="BLI151" s="1"/>
      <c r="BLJ151" s="1"/>
      <c r="BLK151" s="1"/>
      <c r="BLL151" s="1"/>
      <c r="BLM151" s="1"/>
      <c r="BLN151" s="1"/>
      <c r="BLO151" s="1"/>
      <c r="BLP151" s="1"/>
      <c r="BLQ151" s="1"/>
      <c r="BLR151" s="1"/>
      <c r="BLS151" s="1"/>
      <c r="BLT151" s="1"/>
      <c r="BLU151" s="1"/>
      <c r="BLV151" s="1"/>
      <c r="BLW151" s="1"/>
      <c r="BLX151" s="1"/>
      <c r="BLY151" s="1"/>
      <c r="BLZ151" s="1"/>
      <c r="BMA151" s="1"/>
      <c r="BMB151" s="1"/>
      <c r="BMC151" s="1"/>
      <c r="BMD151" s="1"/>
      <c r="BME151" s="1"/>
      <c r="BMF151" s="1"/>
      <c r="BMG151" s="1"/>
      <c r="BMH151" s="1"/>
      <c r="BMI151" s="1"/>
      <c r="BMJ151" s="1"/>
      <c r="BMK151" s="1"/>
      <c r="BML151" s="1"/>
      <c r="BMM151" s="1"/>
      <c r="BMN151" s="1"/>
      <c r="BMO151" s="1"/>
      <c r="BMP151" s="1"/>
      <c r="BMQ151" s="1"/>
      <c r="BMR151" s="1"/>
      <c r="BMS151" s="1"/>
      <c r="BMT151" s="1"/>
      <c r="BMU151" s="1"/>
      <c r="BMV151" s="1"/>
      <c r="BMW151" s="1"/>
      <c r="BMX151" s="1"/>
      <c r="BMY151" s="1"/>
      <c r="BMZ151" s="1"/>
      <c r="BNA151" s="1"/>
      <c r="BNB151" s="1"/>
      <c r="BNC151" s="1"/>
      <c r="BND151" s="1"/>
      <c r="BNE151" s="1"/>
      <c r="BNF151" s="1"/>
      <c r="BNG151" s="1"/>
      <c r="BNH151" s="1"/>
      <c r="BNI151" s="1"/>
      <c r="BNJ151" s="1"/>
      <c r="BNK151" s="1"/>
      <c r="BNL151" s="1"/>
      <c r="BNM151" s="1"/>
      <c r="BNN151" s="1"/>
      <c r="BNO151" s="1"/>
      <c r="BNP151" s="1"/>
      <c r="BNQ151" s="1"/>
      <c r="BNR151" s="1"/>
      <c r="BNS151" s="1"/>
      <c r="BNT151" s="1"/>
      <c r="BNU151" s="1"/>
      <c r="BNV151" s="1"/>
      <c r="BNW151" s="1"/>
      <c r="BNX151" s="1"/>
      <c r="BNY151" s="1"/>
      <c r="BNZ151" s="1"/>
      <c r="BOA151" s="1"/>
      <c r="BOB151" s="1"/>
      <c r="BOC151" s="1"/>
      <c r="BOD151" s="1"/>
      <c r="BOE151" s="1"/>
      <c r="BOF151" s="1"/>
      <c r="BOG151" s="1"/>
      <c r="BOH151" s="1"/>
      <c r="BOI151" s="1"/>
      <c r="BOJ151" s="1"/>
      <c r="BOK151" s="1"/>
      <c r="BOL151" s="1"/>
      <c r="BOM151" s="1"/>
      <c r="BON151" s="1"/>
      <c r="BOO151" s="1"/>
      <c r="BOP151" s="1"/>
      <c r="BOQ151" s="1"/>
      <c r="BOR151" s="1"/>
      <c r="BOS151" s="1"/>
      <c r="BOT151" s="1"/>
      <c r="BOU151" s="1"/>
      <c r="BOV151" s="1"/>
      <c r="BOW151" s="1"/>
      <c r="BOX151" s="1"/>
      <c r="BOY151" s="1"/>
      <c r="BOZ151" s="1"/>
      <c r="BPA151" s="1"/>
      <c r="BPB151" s="1"/>
      <c r="BPC151" s="1"/>
      <c r="BPD151" s="1"/>
      <c r="BPE151" s="1"/>
      <c r="BPF151" s="1"/>
      <c r="BPG151" s="1"/>
      <c r="BPH151" s="1"/>
      <c r="BPI151" s="1"/>
      <c r="BPJ151" s="1"/>
      <c r="BPK151" s="1"/>
      <c r="BPL151" s="1"/>
      <c r="BPM151" s="1"/>
      <c r="BPN151" s="1"/>
      <c r="BPO151" s="1"/>
      <c r="BPP151" s="1"/>
      <c r="BPQ151" s="1"/>
      <c r="BPR151" s="1"/>
      <c r="BPS151" s="1"/>
      <c r="BPT151" s="1"/>
      <c r="BPU151" s="1"/>
      <c r="BPV151" s="1"/>
      <c r="BPW151" s="1"/>
      <c r="BPX151" s="1"/>
      <c r="BPY151" s="1"/>
      <c r="BPZ151" s="1"/>
      <c r="BQA151" s="1"/>
      <c r="BQB151" s="1"/>
      <c r="BQC151" s="1"/>
      <c r="BQD151" s="1"/>
      <c r="BQE151" s="1"/>
      <c r="BQF151" s="1"/>
      <c r="BQG151" s="1"/>
      <c r="BQH151" s="1"/>
      <c r="BQI151" s="1"/>
      <c r="BQJ151" s="1"/>
      <c r="BQK151" s="1"/>
      <c r="BQL151" s="1"/>
      <c r="BQM151" s="1"/>
      <c r="BQN151" s="1"/>
      <c r="BQO151" s="1"/>
      <c r="BQP151" s="1"/>
      <c r="BQQ151" s="1"/>
      <c r="BQR151" s="1"/>
      <c r="BQS151" s="1"/>
      <c r="BQT151" s="1"/>
      <c r="BQU151" s="1"/>
      <c r="BQV151" s="1"/>
      <c r="BQW151" s="1"/>
      <c r="BQX151" s="1"/>
      <c r="BQY151" s="1"/>
      <c r="BQZ151" s="1"/>
      <c r="BRA151" s="1"/>
      <c r="BRB151" s="1"/>
      <c r="BRC151" s="1"/>
      <c r="BRD151" s="1"/>
      <c r="BRE151" s="1"/>
      <c r="BRF151" s="1"/>
      <c r="BRG151" s="1"/>
      <c r="BRH151" s="1"/>
      <c r="BRI151" s="1"/>
      <c r="BRJ151" s="1"/>
      <c r="BRK151" s="1"/>
      <c r="BRL151" s="1"/>
      <c r="BRM151" s="1"/>
      <c r="BRN151" s="1"/>
      <c r="BRO151" s="1"/>
      <c r="BRP151" s="1"/>
      <c r="BRQ151" s="1"/>
      <c r="BRR151" s="1"/>
      <c r="BRS151" s="1"/>
      <c r="BRT151" s="1"/>
      <c r="BRU151" s="1"/>
      <c r="BRV151" s="1"/>
      <c r="BRW151" s="1"/>
      <c r="BRX151" s="1"/>
      <c r="BRY151" s="1"/>
      <c r="BRZ151" s="1"/>
      <c r="BSA151" s="1"/>
      <c r="BSB151" s="1"/>
      <c r="BSC151" s="1"/>
      <c r="BSD151" s="1"/>
      <c r="BSE151" s="1"/>
      <c r="BSF151" s="1"/>
      <c r="BSG151" s="1"/>
      <c r="BSH151" s="1"/>
      <c r="BSI151" s="1"/>
      <c r="BSJ151" s="1"/>
      <c r="BSK151" s="1"/>
      <c r="BSL151" s="1"/>
      <c r="BSM151" s="1"/>
      <c r="BSN151" s="1"/>
      <c r="BSO151" s="1"/>
      <c r="BSP151" s="1"/>
      <c r="BSQ151" s="1"/>
      <c r="BSR151" s="1"/>
      <c r="BSS151" s="1"/>
      <c r="BST151" s="1"/>
      <c r="BSU151" s="1"/>
      <c r="BSV151" s="1"/>
      <c r="BSW151" s="1"/>
      <c r="BSX151" s="1"/>
      <c r="BSY151" s="1"/>
      <c r="BSZ151" s="1"/>
      <c r="BTA151" s="1"/>
      <c r="BTB151" s="1"/>
      <c r="BTC151" s="1"/>
      <c r="BTD151" s="1"/>
      <c r="BTE151" s="1"/>
      <c r="BTF151" s="1"/>
      <c r="BTG151" s="1"/>
      <c r="BTH151" s="1"/>
      <c r="BTI151" s="1"/>
      <c r="BTJ151" s="1"/>
      <c r="BTK151" s="1"/>
      <c r="BTL151" s="1"/>
      <c r="BTM151" s="1"/>
      <c r="BTN151" s="1"/>
      <c r="BTO151" s="1"/>
      <c r="BTP151" s="1"/>
      <c r="BTQ151" s="1"/>
      <c r="BTR151" s="1"/>
      <c r="BTS151" s="1"/>
      <c r="BTT151" s="1"/>
      <c r="BTU151" s="1"/>
      <c r="BTV151" s="1"/>
      <c r="BTW151" s="1"/>
      <c r="BTX151" s="1"/>
      <c r="BTY151" s="1"/>
      <c r="BTZ151" s="1"/>
      <c r="BUA151" s="1"/>
      <c r="BUB151" s="1"/>
      <c r="BUC151" s="1"/>
      <c r="BUD151" s="1"/>
      <c r="BUE151" s="1"/>
      <c r="BUF151" s="1"/>
      <c r="BUG151" s="1"/>
      <c r="BUH151" s="1"/>
      <c r="BUI151" s="1"/>
      <c r="BUJ151" s="1"/>
      <c r="BUK151" s="1"/>
      <c r="BUL151" s="1"/>
      <c r="BUM151" s="1"/>
      <c r="BUN151" s="1"/>
      <c r="BUO151" s="1"/>
      <c r="BUP151" s="1"/>
      <c r="BUQ151" s="1"/>
      <c r="BUR151" s="1"/>
      <c r="BUS151" s="1"/>
      <c r="BUT151" s="1"/>
      <c r="BUU151" s="1"/>
      <c r="BUV151" s="1"/>
      <c r="BUW151" s="1"/>
      <c r="BUX151" s="1"/>
      <c r="BUY151" s="1"/>
      <c r="BUZ151" s="1"/>
      <c r="BVA151" s="1"/>
      <c r="BVB151" s="1"/>
      <c r="BVC151" s="1"/>
      <c r="BVD151" s="1"/>
      <c r="BVE151" s="1"/>
      <c r="BVF151" s="1"/>
      <c r="BVG151" s="1"/>
      <c r="BVH151" s="1"/>
      <c r="BVI151" s="1"/>
      <c r="BVJ151" s="1"/>
      <c r="BVK151" s="1"/>
      <c r="BVL151" s="1"/>
      <c r="BVM151" s="1"/>
      <c r="BVN151" s="1"/>
      <c r="BVO151" s="1"/>
      <c r="BVP151" s="1"/>
      <c r="BVQ151" s="1"/>
      <c r="BVR151" s="1"/>
      <c r="BVS151" s="1"/>
      <c r="BVT151" s="1"/>
      <c r="BVU151" s="1"/>
      <c r="BVV151" s="1"/>
      <c r="BVW151" s="1"/>
      <c r="BVX151" s="1"/>
      <c r="BVY151" s="1"/>
      <c r="BVZ151" s="1"/>
      <c r="BWA151" s="1"/>
      <c r="BWB151" s="1"/>
      <c r="BWC151" s="1"/>
      <c r="BWD151" s="1"/>
      <c r="BWE151" s="1"/>
      <c r="BWF151" s="1"/>
      <c r="BWG151" s="1"/>
      <c r="BWH151" s="1"/>
      <c r="BWI151" s="1"/>
      <c r="BWJ151" s="1"/>
      <c r="BWK151" s="1"/>
      <c r="BWL151" s="1"/>
      <c r="BWM151" s="1"/>
      <c r="BWN151" s="1"/>
      <c r="BWO151" s="1"/>
      <c r="BWP151" s="1"/>
      <c r="BWQ151" s="1"/>
      <c r="BWR151" s="1"/>
      <c r="BWS151" s="1"/>
      <c r="BWT151" s="1"/>
      <c r="BWU151" s="1"/>
      <c r="BWV151" s="1"/>
      <c r="BWW151" s="1"/>
      <c r="BWX151" s="1"/>
      <c r="BWY151" s="1"/>
      <c r="BWZ151" s="1"/>
      <c r="BXA151" s="1"/>
      <c r="BXB151" s="1"/>
      <c r="BXC151" s="1"/>
      <c r="BXD151" s="1"/>
      <c r="BXE151" s="1"/>
      <c r="BXF151" s="1"/>
      <c r="BXG151" s="1"/>
      <c r="BXH151" s="1"/>
      <c r="BXI151" s="1"/>
      <c r="BXJ151" s="1"/>
      <c r="BXK151" s="1"/>
      <c r="BXL151" s="1"/>
      <c r="BXM151" s="1"/>
      <c r="BXN151" s="1"/>
      <c r="BXO151" s="1"/>
      <c r="BXP151" s="1"/>
      <c r="BXQ151" s="1"/>
      <c r="BXR151" s="1"/>
      <c r="BXS151" s="1"/>
      <c r="BXT151" s="1"/>
      <c r="BXU151" s="1"/>
      <c r="BXV151" s="1"/>
      <c r="BXW151" s="1"/>
      <c r="BXX151" s="1"/>
      <c r="BXY151" s="1"/>
      <c r="BXZ151" s="1"/>
      <c r="BYA151" s="1"/>
      <c r="BYB151" s="1"/>
      <c r="BYC151" s="1"/>
      <c r="BYD151" s="1"/>
      <c r="BYE151" s="1"/>
      <c r="BYF151" s="1"/>
      <c r="BYG151" s="1"/>
      <c r="BYH151" s="1"/>
      <c r="BYI151" s="1"/>
      <c r="BYJ151" s="1"/>
      <c r="BYK151" s="1"/>
      <c r="BYL151" s="1"/>
      <c r="BYM151" s="1"/>
      <c r="BYN151" s="1"/>
      <c r="BYO151" s="1"/>
      <c r="BYP151" s="1"/>
      <c r="BYQ151" s="1"/>
      <c r="BYR151" s="1"/>
      <c r="BYS151" s="1"/>
      <c r="BYT151" s="1"/>
      <c r="BYU151" s="1"/>
      <c r="BYV151" s="1"/>
      <c r="BYW151" s="1"/>
      <c r="BYX151" s="1"/>
      <c r="BYY151" s="1"/>
      <c r="BYZ151" s="1"/>
      <c r="BZA151" s="1"/>
      <c r="BZB151" s="1"/>
      <c r="BZC151" s="1"/>
      <c r="BZD151" s="1"/>
      <c r="BZE151" s="1"/>
      <c r="BZF151" s="1"/>
      <c r="BZG151" s="1"/>
      <c r="BZH151" s="1"/>
      <c r="BZI151" s="1"/>
      <c r="BZJ151" s="1"/>
      <c r="BZK151" s="1"/>
      <c r="BZL151" s="1"/>
      <c r="BZM151" s="1"/>
      <c r="BZN151" s="1"/>
      <c r="BZO151" s="1"/>
      <c r="BZP151" s="1"/>
      <c r="BZQ151" s="1"/>
      <c r="BZR151" s="1"/>
      <c r="BZS151" s="1"/>
      <c r="BZT151" s="1"/>
      <c r="BZU151" s="1"/>
      <c r="BZV151" s="1"/>
      <c r="BZW151" s="1"/>
      <c r="BZX151" s="1"/>
      <c r="BZY151" s="1"/>
      <c r="BZZ151" s="1"/>
      <c r="CAA151" s="1"/>
      <c r="CAB151" s="1"/>
      <c r="CAC151" s="1"/>
      <c r="CAD151" s="1"/>
      <c r="CAE151" s="1"/>
      <c r="CAF151" s="1"/>
      <c r="CAG151" s="1"/>
      <c r="CAH151" s="1"/>
      <c r="CAI151" s="1"/>
      <c r="CAJ151" s="1"/>
      <c r="CAK151" s="1"/>
      <c r="CAL151" s="1"/>
      <c r="CAM151" s="1"/>
      <c r="CAN151" s="1"/>
      <c r="CAO151" s="1"/>
      <c r="CAP151" s="1"/>
      <c r="CAQ151" s="1"/>
      <c r="CAR151" s="1"/>
      <c r="CAS151" s="1"/>
      <c r="CAT151" s="1"/>
      <c r="CAU151" s="1"/>
      <c r="CAV151" s="1"/>
      <c r="CAW151" s="1"/>
      <c r="CAX151" s="1"/>
      <c r="CAY151" s="1"/>
      <c r="CAZ151" s="1"/>
      <c r="CBA151" s="1"/>
      <c r="CBB151" s="1"/>
      <c r="CBC151" s="1"/>
      <c r="CBD151" s="1"/>
      <c r="CBE151" s="1"/>
      <c r="CBF151" s="1"/>
      <c r="CBG151" s="1"/>
      <c r="CBH151" s="1"/>
      <c r="CBI151" s="1"/>
      <c r="CBJ151" s="1"/>
      <c r="CBK151" s="1"/>
      <c r="CBL151" s="1"/>
      <c r="CBM151" s="1"/>
      <c r="CBN151" s="1"/>
      <c r="CBO151" s="1"/>
      <c r="CBP151" s="1"/>
      <c r="CBQ151" s="1"/>
      <c r="CBR151" s="1"/>
      <c r="CBS151" s="1"/>
      <c r="CBT151" s="1"/>
      <c r="CBU151" s="1"/>
      <c r="CBV151" s="1"/>
      <c r="CBW151" s="1"/>
      <c r="CBX151" s="1"/>
      <c r="CBY151" s="1"/>
      <c r="CBZ151" s="1"/>
      <c r="CCA151" s="1"/>
      <c r="CCB151" s="1"/>
      <c r="CCC151" s="1"/>
      <c r="CCD151" s="1"/>
      <c r="CCE151" s="1"/>
      <c r="CCF151" s="1"/>
      <c r="CCG151" s="1"/>
      <c r="CCH151" s="1"/>
      <c r="CCI151" s="1"/>
      <c r="CCJ151" s="1"/>
      <c r="CCK151" s="1"/>
      <c r="CCL151" s="1"/>
      <c r="CCM151" s="1"/>
      <c r="CCN151" s="1"/>
      <c r="CCO151" s="1"/>
      <c r="CCP151" s="1"/>
      <c r="CCQ151" s="1"/>
      <c r="CCR151" s="1"/>
      <c r="CCS151" s="1"/>
      <c r="CCT151" s="1"/>
      <c r="CCU151" s="1"/>
      <c r="CCV151" s="1"/>
      <c r="CCW151" s="1"/>
      <c r="CCX151" s="1"/>
      <c r="CCY151" s="1"/>
      <c r="CCZ151" s="1"/>
      <c r="CDA151" s="1"/>
      <c r="CDB151" s="1"/>
      <c r="CDC151" s="1"/>
      <c r="CDD151" s="1"/>
      <c r="CDE151" s="1"/>
      <c r="CDF151" s="1"/>
      <c r="CDG151" s="1"/>
      <c r="CDH151" s="1"/>
      <c r="CDI151" s="1"/>
      <c r="CDJ151" s="1"/>
      <c r="CDK151" s="1"/>
      <c r="CDL151" s="1"/>
      <c r="CDM151" s="1"/>
      <c r="CDN151" s="1"/>
      <c r="CDO151" s="1"/>
      <c r="CDP151" s="1"/>
      <c r="CDQ151" s="1"/>
      <c r="CDR151" s="1"/>
      <c r="CDS151" s="1"/>
      <c r="CDT151" s="1"/>
      <c r="CDU151" s="1"/>
      <c r="CDV151" s="1"/>
      <c r="CDW151" s="1"/>
      <c r="CDX151" s="1"/>
      <c r="CDY151" s="1"/>
      <c r="CDZ151" s="1"/>
      <c r="CEA151" s="1"/>
      <c r="CEB151" s="1"/>
      <c r="CEC151" s="1"/>
      <c r="CED151" s="1"/>
      <c r="CEE151" s="1"/>
      <c r="CEF151" s="1"/>
      <c r="CEG151" s="1"/>
      <c r="CEH151" s="1"/>
      <c r="CEI151" s="1"/>
      <c r="CEJ151" s="1"/>
      <c r="CEK151" s="1"/>
      <c r="CEL151" s="1"/>
      <c r="CEM151" s="1"/>
      <c r="CEN151" s="1"/>
      <c r="CEO151" s="1"/>
      <c r="CEP151" s="1"/>
      <c r="CEQ151" s="1"/>
      <c r="CER151" s="1"/>
      <c r="CES151" s="1"/>
      <c r="CET151" s="1"/>
      <c r="CEU151" s="1"/>
      <c r="CEV151" s="1"/>
      <c r="CEW151" s="1"/>
      <c r="CEX151" s="1"/>
      <c r="CEY151" s="1"/>
      <c r="CEZ151" s="1"/>
      <c r="CFA151" s="1"/>
      <c r="CFB151" s="1"/>
      <c r="CFC151" s="1"/>
      <c r="CFD151" s="1"/>
      <c r="CFE151" s="1"/>
      <c r="CFF151" s="1"/>
      <c r="CFG151" s="1"/>
      <c r="CFH151" s="1"/>
      <c r="CFI151" s="1"/>
      <c r="CFJ151" s="1"/>
      <c r="CFK151" s="1"/>
      <c r="CFL151" s="1"/>
      <c r="CFM151" s="1"/>
      <c r="CFN151" s="1"/>
      <c r="CFO151" s="1"/>
      <c r="CFP151" s="1"/>
      <c r="CFQ151" s="1"/>
      <c r="CFR151" s="1"/>
      <c r="CFS151" s="1"/>
      <c r="CFT151" s="1"/>
      <c r="CFU151" s="1"/>
      <c r="CFV151" s="1"/>
      <c r="CFW151" s="1"/>
      <c r="CFX151" s="1"/>
      <c r="CFY151" s="1"/>
      <c r="CFZ151" s="1"/>
      <c r="CGA151" s="1"/>
      <c r="CGB151" s="1"/>
      <c r="CGC151" s="1"/>
      <c r="CGD151" s="1"/>
      <c r="CGE151" s="1"/>
      <c r="CGF151" s="1"/>
      <c r="CGG151" s="1"/>
      <c r="CGH151" s="1"/>
      <c r="CGI151" s="1"/>
      <c r="CGJ151" s="1"/>
      <c r="CGK151" s="1"/>
      <c r="CGL151" s="1"/>
      <c r="CGM151" s="1"/>
      <c r="CGN151" s="1"/>
      <c r="CGO151" s="1"/>
      <c r="CGP151" s="1"/>
      <c r="CGQ151" s="1"/>
      <c r="CGR151" s="1"/>
      <c r="CGS151" s="1"/>
      <c r="CGT151" s="1"/>
      <c r="CGU151" s="1"/>
      <c r="CGV151" s="1"/>
      <c r="CGW151" s="1"/>
      <c r="CGX151" s="1"/>
      <c r="CGY151" s="1"/>
      <c r="CGZ151" s="1"/>
      <c r="CHA151" s="1"/>
      <c r="CHB151" s="1"/>
      <c r="CHC151" s="1"/>
      <c r="CHD151" s="1"/>
      <c r="CHE151" s="1"/>
      <c r="CHF151" s="1"/>
      <c r="CHG151" s="1"/>
      <c r="CHH151" s="1"/>
      <c r="CHI151" s="1"/>
      <c r="CHJ151" s="1"/>
      <c r="CHK151" s="1"/>
      <c r="CHL151" s="1"/>
      <c r="CHM151" s="1"/>
      <c r="CHN151" s="1"/>
      <c r="CHO151" s="1"/>
      <c r="CHP151" s="1"/>
      <c r="CHQ151" s="1"/>
      <c r="CHR151" s="1"/>
      <c r="CHS151" s="1"/>
      <c r="CHT151" s="1"/>
      <c r="CHU151" s="1"/>
      <c r="CHV151" s="1"/>
      <c r="CHW151" s="1"/>
      <c r="CHX151" s="1"/>
      <c r="CHY151" s="1"/>
      <c r="CHZ151" s="1"/>
      <c r="CIA151" s="1"/>
      <c r="CIB151" s="1"/>
      <c r="CIC151" s="1"/>
      <c r="CID151" s="1"/>
      <c r="CIE151" s="1"/>
      <c r="CIF151" s="1"/>
      <c r="CIG151" s="1"/>
      <c r="CIH151" s="1"/>
      <c r="CII151" s="1"/>
      <c r="CIJ151" s="1"/>
      <c r="CIK151" s="1"/>
      <c r="CIL151" s="1"/>
      <c r="CIM151" s="1"/>
      <c r="CIN151" s="1"/>
      <c r="CIO151" s="1"/>
      <c r="CIP151" s="1"/>
      <c r="CIQ151" s="1"/>
      <c r="CIR151" s="1"/>
      <c r="CIS151" s="1"/>
      <c r="CIT151" s="1"/>
      <c r="CIU151" s="1"/>
      <c r="CIV151" s="1"/>
      <c r="CIW151" s="1"/>
      <c r="CIX151" s="1"/>
      <c r="CIY151" s="1"/>
      <c r="CIZ151" s="1"/>
      <c r="CJA151" s="1"/>
      <c r="CJB151" s="1"/>
      <c r="CJC151" s="1"/>
      <c r="CJD151" s="1"/>
      <c r="CJE151" s="1"/>
      <c r="CJF151" s="1"/>
      <c r="CJG151" s="1"/>
      <c r="CJH151" s="1"/>
      <c r="CJI151" s="1"/>
      <c r="CJJ151" s="1"/>
      <c r="CJK151" s="1"/>
      <c r="CJL151" s="1"/>
      <c r="CJM151" s="1"/>
      <c r="CJN151" s="1"/>
      <c r="CJO151" s="1"/>
      <c r="CJP151" s="1"/>
      <c r="CJQ151" s="1"/>
      <c r="CJR151" s="1"/>
      <c r="CJS151" s="1"/>
      <c r="CJT151" s="1"/>
      <c r="CJU151" s="1"/>
      <c r="CJV151" s="1"/>
      <c r="CJW151" s="1"/>
      <c r="CJX151" s="1"/>
      <c r="CJY151" s="1"/>
      <c r="CJZ151" s="1"/>
      <c r="CKA151" s="1"/>
      <c r="CKB151" s="1"/>
      <c r="CKC151" s="1"/>
      <c r="CKD151" s="1"/>
      <c r="CKE151" s="1"/>
      <c r="CKF151" s="1"/>
      <c r="CKG151" s="1"/>
      <c r="CKH151" s="1"/>
      <c r="CKI151" s="1"/>
      <c r="CKJ151" s="1"/>
      <c r="CKK151" s="1"/>
      <c r="CKL151" s="1"/>
      <c r="CKM151" s="1"/>
      <c r="CKN151" s="1"/>
      <c r="CKO151" s="1"/>
      <c r="CKP151" s="1"/>
      <c r="CKQ151" s="1"/>
      <c r="CKR151" s="1"/>
      <c r="CKS151" s="1"/>
      <c r="CKT151" s="1"/>
      <c r="CKU151" s="1"/>
      <c r="CKV151" s="1"/>
      <c r="CKW151" s="1"/>
      <c r="CKX151" s="1"/>
      <c r="CKY151" s="1"/>
      <c r="CKZ151" s="1"/>
      <c r="CLA151" s="1"/>
      <c r="CLB151" s="1"/>
      <c r="CLC151" s="1"/>
      <c r="CLD151" s="1"/>
      <c r="CLE151" s="1"/>
      <c r="CLF151" s="1"/>
      <c r="CLG151" s="1"/>
      <c r="CLH151" s="1"/>
      <c r="CLI151" s="1"/>
      <c r="CLJ151" s="1"/>
      <c r="CLK151" s="1"/>
      <c r="CLL151" s="1"/>
      <c r="CLM151" s="1"/>
      <c r="CLN151" s="1"/>
      <c r="CLO151" s="1"/>
      <c r="CLP151" s="1"/>
      <c r="CLQ151" s="1"/>
      <c r="CLR151" s="1"/>
      <c r="CLS151" s="1"/>
      <c r="CLT151" s="1"/>
      <c r="CLU151" s="1"/>
      <c r="CLV151" s="1"/>
      <c r="CLW151" s="1"/>
      <c r="CLX151" s="1"/>
      <c r="CLY151" s="1"/>
      <c r="CLZ151" s="1"/>
      <c r="CMA151" s="1"/>
      <c r="CMB151" s="1"/>
      <c r="CMC151" s="1"/>
      <c r="CMD151" s="1"/>
      <c r="CME151" s="1"/>
      <c r="CMF151" s="1"/>
      <c r="CMG151" s="1"/>
      <c r="CMH151" s="1"/>
      <c r="CMI151" s="1"/>
      <c r="CMJ151" s="1"/>
      <c r="CMK151" s="1"/>
      <c r="CML151" s="1"/>
      <c r="CMM151" s="1"/>
      <c r="CMN151" s="1"/>
      <c r="CMO151" s="1"/>
      <c r="CMP151" s="1"/>
      <c r="CMQ151" s="1"/>
      <c r="CMR151" s="1"/>
      <c r="CMS151" s="1"/>
      <c r="CMT151" s="1"/>
      <c r="CMU151" s="1"/>
      <c r="CMV151" s="1"/>
      <c r="CMW151" s="1"/>
      <c r="CMX151" s="1"/>
      <c r="CMY151" s="1"/>
      <c r="CMZ151" s="1"/>
      <c r="CNA151" s="1"/>
      <c r="CNB151" s="1"/>
      <c r="CNC151" s="1"/>
      <c r="CND151" s="1"/>
      <c r="CNE151" s="1"/>
      <c r="CNF151" s="1"/>
      <c r="CNG151" s="1"/>
      <c r="CNH151" s="1"/>
      <c r="CNI151" s="1"/>
      <c r="CNJ151" s="1"/>
      <c r="CNK151" s="1"/>
      <c r="CNL151" s="1"/>
      <c r="CNM151" s="1"/>
      <c r="CNN151" s="1"/>
      <c r="CNO151" s="1"/>
      <c r="CNP151" s="1"/>
      <c r="CNQ151" s="1"/>
      <c r="CNR151" s="1"/>
      <c r="CNS151" s="1"/>
      <c r="CNT151" s="1"/>
      <c r="CNU151" s="1"/>
      <c r="CNV151" s="1"/>
      <c r="CNW151" s="1"/>
      <c r="CNX151" s="1"/>
      <c r="CNY151" s="1"/>
      <c r="CNZ151" s="1"/>
      <c r="COA151" s="1"/>
      <c r="COB151" s="1"/>
      <c r="COC151" s="1"/>
      <c r="COD151" s="1"/>
      <c r="COE151" s="1"/>
      <c r="COF151" s="1"/>
      <c r="COG151" s="1"/>
      <c r="COH151" s="1"/>
      <c r="COI151" s="1"/>
      <c r="COJ151" s="1"/>
      <c r="COK151" s="1"/>
      <c r="COL151" s="1"/>
      <c r="COM151" s="1"/>
      <c r="CON151" s="1"/>
      <c r="COO151" s="1"/>
      <c r="COP151" s="1"/>
      <c r="COQ151" s="1"/>
      <c r="COR151" s="1"/>
      <c r="COS151" s="1"/>
      <c r="COT151" s="1"/>
      <c r="COU151" s="1"/>
      <c r="COV151" s="1"/>
      <c r="COW151" s="1"/>
      <c r="COX151" s="1"/>
      <c r="COY151" s="1"/>
      <c r="COZ151" s="1"/>
      <c r="CPA151" s="1"/>
      <c r="CPB151" s="1"/>
      <c r="CPC151" s="1"/>
      <c r="CPD151" s="1"/>
      <c r="CPE151" s="1"/>
      <c r="CPF151" s="1"/>
      <c r="CPG151" s="1"/>
      <c r="CPH151" s="1"/>
      <c r="CPI151" s="1"/>
      <c r="CPJ151" s="1"/>
      <c r="CPK151" s="1"/>
      <c r="CPL151" s="1"/>
      <c r="CPM151" s="1"/>
      <c r="CPN151" s="1"/>
      <c r="CPO151" s="1"/>
      <c r="CPP151" s="1"/>
      <c r="CPQ151" s="1"/>
      <c r="CPR151" s="1"/>
      <c r="CPS151" s="1"/>
      <c r="CPT151" s="1"/>
      <c r="CPU151" s="1"/>
      <c r="CPV151" s="1"/>
      <c r="CPW151" s="1"/>
      <c r="CPX151" s="1"/>
      <c r="CPY151" s="1"/>
      <c r="CPZ151" s="1"/>
      <c r="CQA151" s="1"/>
      <c r="CQB151" s="1"/>
      <c r="CQC151" s="1"/>
      <c r="CQD151" s="1"/>
      <c r="CQE151" s="1"/>
      <c r="CQF151" s="1"/>
      <c r="CQG151" s="1"/>
      <c r="CQH151" s="1"/>
      <c r="CQI151" s="1"/>
      <c r="CQJ151" s="1"/>
      <c r="CQK151" s="1"/>
      <c r="CQL151" s="1"/>
      <c r="CQM151" s="1"/>
      <c r="CQN151" s="1"/>
      <c r="CQO151" s="1"/>
      <c r="CQP151" s="1"/>
      <c r="CQQ151" s="1"/>
      <c r="CQR151" s="1"/>
      <c r="CQS151" s="1"/>
      <c r="CQT151" s="1"/>
      <c r="CQU151" s="1"/>
      <c r="CQV151" s="1"/>
      <c r="CQW151" s="1"/>
      <c r="CQX151" s="1"/>
      <c r="CQY151" s="1"/>
      <c r="CQZ151" s="1"/>
      <c r="CRA151" s="1"/>
      <c r="CRB151" s="1"/>
      <c r="CRC151" s="1"/>
      <c r="CRD151" s="1"/>
      <c r="CRE151" s="1"/>
      <c r="CRF151" s="1"/>
      <c r="CRG151" s="1"/>
      <c r="CRH151" s="1"/>
      <c r="CRI151" s="1"/>
      <c r="CRJ151" s="1"/>
      <c r="CRK151" s="1"/>
      <c r="CRL151" s="1"/>
      <c r="CRM151" s="1"/>
      <c r="CRN151" s="1"/>
      <c r="CRO151" s="1"/>
      <c r="CRP151" s="1"/>
      <c r="CRQ151" s="1"/>
      <c r="CRR151" s="1"/>
      <c r="CRS151" s="1"/>
      <c r="CRT151" s="1"/>
      <c r="CRU151" s="1"/>
      <c r="CRV151" s="1"/>
      <c r="CRW151" s="1"/>
      <c r="CRX151" s="1"/>
      <c r="CRY151" s="1"/>
      <c r="CRZ151" s="1"/>
      <c r="CSA151" s="1"/>
      <c r="CSB151" s="1"/>
      <c r="CSC151" s="1"/>
      <c r="CSD151" s="1"/>
      <c r="CSE151" s="1"/>
      <c r="CSF151" s="1"/>
      <c r="CSG151" s="1"/>
      <c r="CSH151" s="1"/>
      <c r="CSI151" s="1"/>
      <c r="CSJ151" s="1"/>
      <c r="CSK151" s="1"/>
      <c r="CSL151" s="1"/>
      <c r="CSM151" s="1"/>
      <c r="CSN151" s="1"/>
      <c r="CSO151" s="1"/>
      <c r="CSP151" s="1"/>
      <c r="CSQ151" s="1"/>
      <c r="CSR151" s="1"/>
      <c r="CSS151" s="1"/>
      <c r="CST151" s="1"/>
      <c r="CSU151" s="1"/>
      <c r="CSV151" s="1"/>
      <c r="CSW151" s="1"/>
      <c r="CSX151" s="1"/>
      <c r="CSY151" s="1"/>
      <c r="CSZ151" s="1"/>
      <c r="CTA151" s="1"/>
      <c r="CTB151" s="1"/>
      <c r="CTC151" s="1"/>
      <c r="CTD151" s="1"/>
      <c r="CTE151" s="1"/>
      <c r="CTF151" s="1"/>
      <c r="CTG151" s="1"/>
      <c r="CTH151" s="1"/>
      <c r="CTI151" s="1"/>
      <c r="CTJ151" s="1"/>
      <c r="CTK151" s="1"/>
      <c r="CTL151" s="1"/>
      <c r="CTM151" s="1"/>
      <c r="CTN151" s="1"/>
      <c r="CTO151" s="1"/>
      <c r="CTP151" s="1"/>
      <c r="CTQ151" s="1"/>
      <c r="CTR151" s="1"/>
      <c r="CTS151" s="1"/>
      <c r="CTT151" s="1"/>
      <c r="CTU151" s="1"/>
      <c r="CTV151" s="1"/>
      <c r="CTW151" s="1"/>
      <c r="CTX151" s="1"/>
      <c r="CTY151" s="1"/>
      <c r="CTZ151" s="1"/>
      <c r="CUA151" s="1"/>
      <c r="CUB151" s="1"/>
      <c r="CUC151" s="1"/>
      <c r="CUD151" s="1"/>
      <c r="CUE151" s="1"/>
      <c r="CUF151" s="1"/>
      <c r="CUG151" s="1"/>
      <c r="CUH151" s="1"/>
      <c r="CUI151" s="1"/>
      <c r="CUJ151" s="1"/>
      <c r="CUK151" s="1"/>
      <c r="CUL151" s="1"/>
      <c r="CUM151" s="1"/>
      <c r="CUN151" s="1"/>
      <c r="CUO151" s="1"/>
      <c r="CUP151" s="1"/>
      <c r="CUQ151" s="1"/>
      <c r="CUR151" s="1"/>
      <c r="CUS151" s="1"/>
      <c r="CUT151" s="1"/>
      <c r="CUU151" s="1"/>
      <c r="CUV151" s="1"/>
      <c r="CUW151" s="1"/>
      <c r="CUX151" s="1"/>
      <c r="CUY151" s="1"/>
      <c r="CUZ151" s="1"/>
      <c r="CVA151" s="1"/>
      <c r="CVB151" s="1"/>
      <c r="CVC151" s="1"/>
      <c r="CVD151" s="1"/>
      <c r="CVE151" s="1"/>
      <c r="CVF151" s="1"/>
      <c r="CVG151" s="1"/>
      <c r="CVH151" s="1"/>
      <c r="CVI151" s="1"/>
      <c r="CVJ151" s="1"/>
      <c r="CVK151" s="1"/>
      <c r="CVL151" s="1"/>
      <c r="CVM151" s="1"/>
      <c r="CVN151" s="1"/>
      <c r="CVO151" s="1"/>
      <c r="CVP151" s="1"/>
      <c r="CVQ151" s="1"/>
      <c r="CVR151" s="1"/>
      <c r="CVS151" s="1"/>
      <c r="CVT151" s="1"/>
      <c r="CVU151" s="1"/>
      <c r="CVV151" s="1"/>
      <c r="CVW151" s="1"/>
      <c r="CVX151" s="1"/>
      <c r="CVY151" s="1"/>
      <c r="CVZ151" s="1"/>
      <c r="CWA151" s="1"/>
      <c r="CWB151" s="1"/>
      <c r="CWC151" s="1"/>
      <c r="CWD151" s="1"/>
      <c r="CWE151" s="1"/>
      <c r="CWF151" s="1"/>
      <c r="CWG151" s="1"/>
      <c r="CWH151" s="1"/>
      <c r="CWI151" s="1"/>
      <c r="CWJ151" s="1"/>
      <c r="CWK151" s="1"/>
      <c r="CWL151" s="1"/>
      <c r="CWM151" s="1"/>
      <c r="CWN151" s="1"/>
      <c r="CWO151" s="1"/>
      <c r="CWP151" s="1"/>
      <c r="CWQ151" s="1"/>
      <c r="CWR151" s="1"/>
      <c r="CWS151" s="1"/>
      <c r="CWT151" s="1"/>
      <c r="CWU151" s="1"/>
      <c r="CWV151" s="1"/>
      <c r="CWW151" s="1"/>
      <c r="CWX151" s="1"/>
      <c r="CWY151" s="1"/>
      <c r="CWZ151" s="1"/>
      <c r="CXA151" s="1"/>
      <c r="CXB151" s="1"/>
      <c r="CXC151" s="1"/>
      <c r="CXD151" s="1"/>
      <c r="CXE151" s="1"/>
      <c r="CXF151" s="1"/>
      <c r="CXG151" s="1"/>
      <c r="CXH151" s="1"/>
      <c r="CXI151" s="1"/>
      <c r="CXJ151" s="1"/>
      <c r="CXK151" s="1"/>
      <c r="CXL151" s="1"/>
      <c r="CXM151" s="1"/>
      <c r="CXN151" s="1"/>
      <c r="CXO151" s="1"/>
      <c r="CXP151" s="1"/>
      <c r="CXQ151" s="1"/>
      <c r="CXR151" s="1"/>
      <c r="CXS151" s="1"/>
      <c r="CXT151" s="1"/>
      <c r="CXU151" s="1"/>
      <c r="CXV151" s="1"/>
      <c r="CXW151" s="1"/>
      <c r="CXX151" s="1"/>
      <c r="CXY151" s="1"/>
      <c r="CXZ151" s="1"/>
      <c r="CYA151" s="1"/>
      <c r="CYB151" s="1"/>
      <c r="CYC151" s="1"/>
      <c r="CYD151" s="1"/>
      <c r="CYE151" s="1"/>
      <c r="CYF151" s="1"/>
      <c r="CYG151" s="1"/>
      <c r="CYH151" s="1"/>
      <c r="CYI151" s="1"/>
      <c r="CYJ151" s="1"/>
      <c r="CYK151" s="1"/>
      <c r="CYL151" s="1"/>
      <c r="CYM151" s="1"/>
      <c r="CYN151" s="1"/>
      <c r="CYO151" s="1"/>
      <c r="CYP151" s="1"/>
      <c r="CYQ151" s="1"/>
      <c r="CYR151" s="1"/>
      <c r="CYS151" s="1"/>
      <c r="CYT151" s="1"/>
      <c r="CYU151" s="1"/>
      <c r="CYV151" s="1"/>
      <c r="CYW151" s="1"/>
      <c r="CYX151" s="1"/>
      <c r="CYY151" s="1"/>
      <c r="CYZ151" s="1"/>
      <c r="CZA151" s="1"/>
      <c r="CZB151" s="1"/>
      <c r="CZC151" s="1"/>
      <c r="CZD151" s="1"/>
      <c r="CZE151" s="1"/>
      <c r="CZF151" s="1"/>
      <c r="CZG151" s="1"/>
      <c r="CZH151" s="1"/>
      <c r="CZI151" s="1"/>
      <c r="CZJ151" s="1"/>
      <c r="CZK151" s="1"/>
      <c r="CZL151" s="1"/>
      <c r="CZM151" s="1"/>
      <c r="CZN151" s="1"/>
      <c r="CZO151" s="1"/>
      <c r="CZP151" s="1"/>
      <c r="CZQ151" s="1"/>
      <c r="CZR151" s="1"/>
      <c r="CZS151" s="1"/>
      <c r="CZT151" s="1"/>
      <c r="CZU151" s="1"/>
      <c r="CZV151" s="1"/>
      <c r="CZW151" s="1"/>
      <c r="CZX151" s="1"/>
      <c r="CZY151" s="1"/>
      <c r="CZZ151" s="1"/>
      <c r="DAA151" s="1"/>
      <c r="DAB151" s="1"/>
      <c r="DAC151" s="1"/>
      <c r="DAD151" s="1"/>
      <c r="DAE151" s="1"/>
      <c r="DAF151" s="1"/>
      <c r="DAG151" s="1"/>
      <c r="DAH151" s="1"/>
      <c r="DAI151" s="1"/>
      <c r="DAJ151" s="1"/>
      <c r="DAK151" s="1"/>
      <c r="DAL151" s="1"/>
      <c r="DAM151" s="1"/>
      <c r="DAN151" s="1"/>
      <c r="DAO151" s="1"/>
      <c r="DAP151" s="1"/>
      <c r="DAQ151" s="1"/>
      <c r="DAR151" s="1"/>
      <c r="DAS151" s="1"/>
      <c r="DAT151" s="1"/>
      <c r="DAU151" s="1"/>
      <c r="DAV151" s="1"/>
      <c r="DAW151" s="1"/>
      <c r="DAX151" s="1"/>
      <c r="DAY151" s="1"/>
      <c r="DAZ151" s="1"/>
      <c r="DBA151" s="1"/>
      <c r="DBB151" s="1"/>
      <c r="DBC151" s="1"/>
      <c r="DBD151" s="1"/>
      <c r="DBE151" s="1"/>
      <c r="DBF151" s="1"/>
      <c r="DBG151" s="1"/>
      <c r="DBH151" s="1"/>
      <c r="DBI151" s="1"/>
      <c r="DBJ151" s="1"/>
      <c r="DBK151" s="1"/>
      <c r="DBL151" s="1"/>
      <c r="DBM151" s="1"/>
      <c r="DBN151" s="1"/>
      <c r="DBO151" s="1"/>
      <c r="DBP151" s="1"/>
      <c r="DBQ151" s="1"/>
      <c r="DBR151" s="1"/>
      <c r="DBS151" s="1"/>
      <c r="DBT151" s="1"/>
      <c r="DBU151" s="1"/>
      <c r="DBV151" s="1"/>
      <c r="DBW151" s="1"/>
      <c r="DBX151" s="1"/>
      <c r="DBY151" s="1"/>
      <c r="DBZ151" s="1"/>
      <c r="DCA151" s="1"/>
      <c r="DCB151" s="1"/>
      <c r="DCC151" s="1"/>
      <c r="DCD151" s="1"/>
      <c r="DCE151" s="1"/>
      <c r="DCF151" s="1"/>
      <c r="DCG151" s="1"/>
      <c r="DCH151" s="1"/>
      <c r="DCI151" s="1"/>
      <c r="DCJ151" s="1"/>
      <c r="DCK151" s="1"/>
      <c r="DCL151" s="1"/>
      <c r="DCM151" s="1"/>
      <c r="DCN151" s="1"/>
      <c r="DCO151" s="1"/>
      <c r="DCP151" s="1"/>
      <c r="DCQ151" s="1"/>
      <c r="DCR151" s="1"/>
      <c r="DCS151" s="1"/>
      <c r="DCT151" s="1"/>
      <c r="DCU151" s="1"/>
      <c r="DCV151" s="1"/>
      <c r="DCW151" s="1"/>
      <c r="DCX151" s="1"/>
      <c r="DCY151" s="1"/>
      <c r="DCZ151" s="1"/>
      <c r="DDA151" s="1"/>
      <c r="DDB151" s="1"/>
      <c r="DDC151" s="1"/>
      <c r="DDD151" s="1"/>
      <c r="DDE151" s="1"/>
      <c r="DDF151" s="1"/>
      <c r="DDG151" s="1"/>
      <c r="DDH151" s="1"/>
      <c r="DDI151" s="1"/>
      <c r="DDJ151" s="1"/>
      <c r="DDK151" s="1"/>
      <c r="DDL151" s="1"/>
      <c r="DDM151" s="1"/>
      <c r="DDN151" s="1"/>
      <c r="DDO151" s="1"/>
      <c r="DDP151" s="1"/>
      <c r="DDQ151" s="1"/>
      <c r="DDR151" s="1"/>
      <c r="DDS151" s="1"/>
      <c r="DDT151" s="1"/>
      <c r="DDU151" s="1"/>
      <c r="DDV151" s="1"/>
      <c r="DDW151" s="1"/>
      <c r="DDX151" s="1"/>
      <c r="DDY151" s="1"/>
      <c r="DDZ151" s="1"/>
      <c r="DEA151" s="1"/>
      <c r="DEB151" s="1"/>
      <c r="DEC151" s="1"/>
      <c r="DED151" s="1"/>
      <c r="DEE151" s="1"/>
      <c r="DEF151" s="1"/>
      <c r="DEG151" s="1"/>
      <c r="DEH151" s="1"/>
      <c r="DEI151" s="1"/>
      <c r="DEJ151" s="1"/>
      <c r="DEK151" s="1"/>
      <c r="DEL151" s="1"/>
      <c r="DEM151" s="1"/>
      <c r="DEN151" s="1"/>
      <c r="DEO151" s="1"/>
      <c r="DEP151" s="1"/>
      <c r="DEQ151" s="1"/>
      <c r="DER151" s="1"/>
      <c r="DES151" s="1"/>
      <c r="DET151" s="1"/>
      <c r="DEU151" s="1"/>
      <c r="DEV151" s="1"/>
      <c r="DEW151" s="1"/>
      <c r="DEX151" s="1"/>
      <c r="DEY151" s="1"/>
      <c r="DEZ151" s="1"/>
      <c r="DFA151" s="1"/>
      <c r="DFB151" s="1"/>
      <c r="DFC151" s="1"/>
      <c r="DFD151" s="1"/>
      <c r="DFE151" s="1"/>
      <c r="DFF151" s="1"/>
      <c r="DFG151" s="1"/>
      <c r="DFH151" s="1"/>
      <c r="DFI151" s="1"/>
      <c r="DFJ151" s="1"/>
      <c r="DFK151" s="1"/>
      <c r="DFL151" s="1"/>
      <c r="DFM151" s="1"/>
      <c r="DFN151" s="1"/>
      <c r="DFO151" s="1"/>
      <c r="DFP151" s="1"/>
      <c r="DFQ151" s="1"/>
      <c r="DFR151" s="1"/>
      <c r="DFS151" s="1"/>
      <c r="DFT151" s="1"/>
      <c r="DFU151" s="1"/>
      <c r="DFV151" s="1"/>
      <c r="DFW151" s="1"/>
      <c r="DFX151" s="1"/>
      <c r="DFY151" s="1"/>
      <c r="DFZ151" s="1"/>
      <c r="DGA151" s="1"/>
      <c r="DGB151" s="1"/>
      <c r="DGC151" s="1"/>
      <c r="DGD151" s="1"/>
      <c r="DGE151" s="1"/>
      <c r="DGF151" s="1"/>
      <c r="DGG151" s="1"/>
      <c r="DGH151" s="1"/>
      <c r="DGI151" s="1"/>
      <c r="DGJ151" s="1"/>
      <c r="DGK151" s="1"/>
      <c r="DGL151" s="1"/>
      <c r="DGM151" s="1"/>
      <c r="DGN151" s="1"/>
      <c r="DGO151" s="1"/>
      <c r="DGP151" s="1"/>
      <c r="DGQ151" s="1"/>
      <c r="DGR151" s="1"/>
      <c r="DGS151" s="1"/>
      <c r="DGT151" s="1"/>
      <c r="DGU151" s="1"/>
      <c r="DGV151" s="1"/>
      <c r="DGW151" s="1"/>
      <c r="DGX151" s="1"/>
      <c r="DGY151" s="1"/>
      <c r="DGZ151" s="1"/>
      <c r="DHA151" s="1"/>
      <c r="DHB151" s="1"/>
      <c r="DHC151" s="1"/>
      <c r="DHD151" s="1"/>
      <c r="DHE151" s="1"/>
      <c r="DHF151" s="1"/>
      <c r="DHG151" s="1"/>
      <c r="DHH151" s="1"/>
      <c r="DHI151" s="1"/>
      <c r="DHJ151" s="1"/>
      <c r="DHK151" s="1"/>
      <c r="DHL151" s="1"/>
      <c r="DHM151" s="1"/>
      <c r="DHN151" s="1"/>
      <c r="DHO151" s="1"/>
      <c r="DHP151" s="1"/>
      <c r="DHQ151" s="1"/>
      <c r="DHR151" s="1"/>
      <c r="DHS151" s="1"/>
      <c r="DHT151" s="1"/>
      <c r="DHU151" s="1"/>
      <c r="DHV151" s="1"/>
      <c r="DHW151" s="1"/>
      <c r="DHX151" s="1"/>
      <c r="DHY151" s="1"/>
      <c r="DHZ151" s="1"/>
      <c r="DIA151" s="1"/>
      <c r="DIB151" s="1"/>
      <c r="DIC151" s="1"/>
      <c r="DID151" s="1"/>
      <c r="DIE151" s="1"/>
      <c r="DIF151" s="1"/>
      <c r="DIG151" s="1"/>
      <c r="DIH151" s="1"/>
      <c r="DII151" s="1"/>
      <c r="DIJ151" s="1"/>
      <c r="DIK151" s="1"/>
      <c r="DIL151" s="1"/>
      <c r="DIM151" s="1"/>
      <c r="DIN151" s="1"/>
      <c r="DIO151" s="1"/>
      <c r="DIP151" s="1"/>
      <c r="DIQ151" s="1"/>
      <c r="DIR151" s="1"/>
      <c r="DIS151" s="1"/>
      <c r="DIT151" s="1"/>
      <c r="DIU151" s="1"/>
      <c r="DIV151" s="1"/>
      <c r="DIW151" s="1"/>
      <c r="DIX151" s="1"/>
      <c r="DIY151" s="1"/>
      <c r="DIZ151" s="1"/>
      <c r="DJA151" s="1"/>
      <c r="DJB151" s="1"/>
      <c r="DJC151" s="1"/>
      <c r="DJD151" s="1"/>
      <c r="DJE151" s="1"/>
      <c r="DJF151" s="1"/>
      <c r="DJG151" s="1"/>
      <c r="DJH151" s="1"/>
      <c r="DJI151" s="1"/>
      <c r="DJJ151" s="1"/>
      <c r="DJK151" s="1"/>
      <c r="DJL151" s="1"/>
      <c r="DJM151" s="1"/>
      <c r="DJN151" s="1"/>
      <c r="DJO151" s="1"/>
      <c r="DJP151" s="1"/>
      <c r="DJQ151" s="1"/>
      <c r="DJR151" s="1"/>
      <c r="DJS151" s="1"/>
      <c r="DJT151" s="1"/>
      <c r="DJU151" s="1"/>
      <c r="DJV151" s="1"/>
      <c r="DJW151" s="1"/>
      <c r="DJX151" s="1"/>
      <c r="DJY151" s="1"/>
      <c r="DJZ151" s="1"/>
      <c r="DKA151" s="1"/>
      <c r="DKB151" s="1"/>
      <c r="DKC151" s="1"/>
      <c r="DKD151" s="1"/>
      <c r="DKE151" s="1"/>
      <c r="DKF151" s="1"/>
      <c r="DKG151" s="1"/>
      <c r="DKH151" s="1"/>
      <c r="DKI151" s="1"/>
      <c r="DKJ151" s="1"/>
      <c r="DKK151" s="1"/>
      <c r="DKL151" s="1"/>
      <c r="DKM151" s="1"/>
      <c r="DKN151" s="1"/>
      <c r="DKO151" s="1"/>
      <c r="DKP151" s="1"/>
      <c r="DKQ151" s="1"/>
      <c r="DKR151" s="1"/>
      <c r="DKS151" s="1"/>
      <c r="DKT151" s="1"/>
      <c r="DKU151" s="1"/>
      <c r="DKV151" s="1"/>
      <c r="DKW151" s="1"/>
      <c r="DKX151" s="1"/>
      <c r="DKY151" s="1"/>
      <c r="DKZ151" s="1"/>
      <c r="DLA151" s="1"/>
      <c r="DLB151" s="1"/>
      <c r="DLC151" s="1"/>
      <c r="DLD151" s="1"/>
      <c r="DLE151" s="1"/>
      <c r="DLF151" s="1"/>
      <c r="DLG151" s="1"/>
      <c r="DLH151" s="1"/>
      <c r="DLI151" s="1"/>
      <c r="DLJ151" s="1"/>
      <c r="DLK151" s="1"/>
      <c r="DLL151" s="1"/>
      <c r="DLM151" s="1"/>
      <c r="DLN151" s="1"/>
      <c r="DLO151" s="1"/>
      <c r="DLP151" s="1"/>
      <c r="DLQ151" s="1"/>
      <c r="DLR151" s="1"/>
      <c r="DLS151" s="1"/>
      <c r="DLT151" s="1"/>
      <c r="DLU151" s="1"/>
      <c r="DLV151" s="1"/>
      <c r="DLW151" s="1"/>
      <c r="DLX151" s="1"/>
      <c r="DLY151" s="1"/>
      <c r="DLZ151" s="1"/>
      <c r="DMA151" s="1"/>
      <c r="DMB151" s="1"/>
      <c r="DMC151" s="1"/>
      <c r="DMD151" s="1"/>
      <c r="DME151" s="1"/>
      <c r="DMF151" s="1"/>
      <c r="DMG151" s="1"/>
      <c r="DMH151" s="1"/>
      <c r="DMI151" s="1"/>
      <c r="DMJ151" s="1"/>
      <c r="DMK151" s="1"/>
      <c r="DML151" s="1"/>
      <c r="DMM151" s="1"/>
      <c r="DMN151" s="1"/>
      <c r="DMO151" s="1"/>
      <c r="DMP151" s="1"/>
      <c r="DMQ151" s="1"/>
      <c r="DMR151" s="1"/>
      <c r="DMS151" s="1"/>
      <c r="DMT151" s="1"/>
      <c r="DMU151" s="1"/>
      <c r="DMV151" s="1"/>
      <c r="DMW151" s="1"/>
      <c r="DMX151" s="1"/>
      <c r="DMY151" s="1"/>
      <c r="DMZ151" s="1"/>
      <c r="DNA151" s="1"/>
      <c r="DNB151" s="1"/>
      <c r="DNC151" s="1"/>
      <c r="DND151" s="1"/>
      <c r="DNE151" s="1"/>
      <c r="DNF151" s="1"/>
      <c r="DNG151" s="1"/>
      <c r="DNH151" s="1"/>
      <c r="DNI151" s="1"/>
      <c r="DNJ151" s="1"/>
      <c r="DNK151" s="1"/>
      <c r="DNL151" s="1"/>
      <c r="DNM151" s="1"/>
      <c r="DNN151" s="1"/>
      <c r="DNO151" s="1"/>
      <c r="DNP151" s="1"/>
      <c r="DNQ151" s="1"/>
      <c r="DNR151" s="1"/>
      <c r="DNS151" s="1"/>
      <c r="DNT151" s="1"/>
      <c r="DNU151" s="1"/>
      <c r="DNV151" s="1"/>
      <c r="DNW151" s="1"/>
      <c r="DNX151" s="1"/>
      <c r="DNY151" s="1"/>
      <c r="DNZ151" s="1"/>
      <c r="DOA151" s="1"/>
      <c r="DOB151" s="1"/>
      <c r="DOC151" s="1"/>
      <c r="DOD151" s="1"/>
      <c r="DOE151" s="1"/>
      <c r="DOF151" s="1"/>
      <c r="DOG151" s="1"/>
      <c r="DOH151" s="1"/>
      <c r="DOI151" s="1"/>
      <c r="DOJ151" s="1"/>
      <c r="DOK151" s="1"/>
      <c r="DOL151" s="1"/>
      <c r="DOM151" s="1"/>
      <c r="DON151" s="1"/>
      <c r="DOO151" s="1"/>
      <c r="DOP151" s="1"/>
      <c r="DOQ151" s="1"/>
      <c r="DOR151" s="1"/>
      <c r="DOS151" s="1"/>
      <c r="DOT151" s="1"/>
      <c r="DOU151" s="1"/>
      <c r="DOV151" s="1"/>
      <c r="DOW151" s="1"/>
      <c r="DOX151" s="1"/>
      <c r="DOY151" s="1"/>
      <c r="DOZ151" s="1"/>
      <c r="DPA151" s="1"/>
      <c r="DPB151" s="1"/>
      <c r="DPC151" s="1"/>
      <c r="DPD151" s="1"/>
      <c r="DPE151" s="1"/>
      <c r="DPF151" s="1"/>
      <c r="DPG151" s="1"/>
      <c r="DPH151" s="1"/>
      <c r="DPI151" s="1"/>
      <c r="DPJ151" s="1"/>
      <c r="DPK151" s="1"/>
      <c r="DPL151" s="1"/>
      <c r="DPM151" s="1"/>
      <c r="DPN151" s="1"/>
      <c r="DPO151" s="1"/>
      <c r="DPP151" s="1"/>
      <c r="DPQ151" s="1"/>
      <c r="DPR151" s="1"/>
      <c r="DPS151" s="1"/>
      <c r="DPT151" s="1"/>
      <c r="DPU151" s="1"/>
      <c r="DPV151" s="1"/>
      <c r="DPW151" s="1"/>
      <c r="DPX151" s="1"/>
      <c r="DPY151" s="1"/>
      <c r="DPZ151" s="1"/>
      <c r="DQA151" s="1"/>
      <c r="DQB151" s="1"/>
      <c r="DQC151" s="1"/>
      <c r="DQD151" s="1"/>
      <c r="DQE151" s="1"/>
      <c r="DQF151" s="1"/>
      <c r="DQG151" s="1"/>
      <c r="DQH151" s="1"/>
      <c r="DQI151" s="1"/>
      <c r="DQJ151" s="1"/>
      <c r="DQK151" s="1"/>
      <c r="DQL151" s="1"/>
      <c r="DQM151" s="1"/>
      <c r="DQN151" s="1"/>
      <c r="DQO151" s="1"/>
      <c r="DQP151" s="1"/>
      <c r="DQQ151" s="1"/>
      <c r="DQR151" s="1"/>
      <c r="DQS151" s="1"/>
      <c r="DQT151" s="1"/>
      <c r="DQU151" s="1"/>
      <c r="DQV151" s="1"/>
      <c r="DQW151" s="1"/>
      <c r="DQX151" s="1"/>
      <c r="DQY151" s="1"/>
      <c r="DQZ151" s="1"/>
      <c r="DRA151" s="1"/>
      <c r="DRB151" s="1"/>
      <c r="DRC151" s="1"/>
      <c r="DRD151" s="1"/>
      <c r="DRE151" s="1"/>
      <c r="DRF151" s="1"/>
      <c r="DRG151" s="1"/>
      <c r="DRH151" s="1"/>
      <c r="DRI151" s="1"/>
      <c r="DRJ151" s="1"/>
      <c r="DRK151" s="1"/>
      <c r="DRL151" s="1"/>
      <c r="DRM151" s="1"/>
      <c r="DRN151" s="1"/>
      <c r="DRO151" s="1"/>
      <c r="DRP151" s="1"/>
      <c r="DRQ151" s="1"/>
      <c r="DRR151" s="1"/>
      <c r="DRS151" s="1"/>
      <c r="DRT151" s="1"/>
      <c r="DRU151" s="1"/>
      <c r="DRV151" s="1"/>
      <c r="DRW151" s="1"/>
      <c r="DRX151" s="1"/>
      <c r="DRY151" s="1"/>
      <c r="DRZ151" s="1"/>
      <c r="DSA151" s="1"/>
      <c r="DSB151" s="1"/>
      <c r="DSC151" s="1"/>
      <c r="DSD151" s="1"/>
      <c r="DSE151" s="1"/>
      <c r="DSF151" s="1"/>
      <c r="DSG151" s="1"/>
      <c r="DSH151" s="1"/>
      <c r="DSI151" s="1"/>
      <c r="DSJ151" s="1"/>
      <c r="DSK151" s="1"/>
      <c r="DSL151" s="1"/>
      <c r="DSM151" s="1"/>
      <c r="DSN151" s="1"/>
      <c r="DSO151" s="1"/>
      <c r="DSP151" s="1"/>
      <c r="DSQ151" s="1"/>
      <c r="DSR151" s="1"/>
      <c r="DSS151" s="1"/>
      <c r="DST151" s="1"/>
      <c r="DSU151" s="1"/>
      <c r="DSV151" s="1"/>
      <c r="DSW151" s="1"/>
      <c r="DSX151" s="1"/>
      <c r="DSY151" s="1"/>
      <c r="DSZ151" s="1"/>
      <c r="DTA151" s="1"/>
      <c r="DTB151" s="1"/>
      <c r="DTC151" s="1"/>
      <c r="DTD151" s="1"/>
      <c r="DTE151" s="1"/>
      <c r="DTF151" s="1"/>
      <c r="DTG151" s="1"/>
      <c r="DTH151" s="1"/>
      <c r="DTI151" s="1"/>
      <c r="DTJ151" s="1"/>
      <c r="DTK151" s="1"/>
      <c r="DTL151" s="1"/>
      <c r="DTM151" s="1"/>
      <c r="DTN151" s="1"/>
      <c r="DTO151" s="1"/>
      <c r="DTP151" s="1"/>
      <c r="DTQ151" s="1"/>
      <c r="DTR151" s="1"/>
      <c r="DTS151" s="1"/>
      <c r="DTT151" s="1"/>
      <c r="DTU151" s="1"/>
      <c r="DTV151" s="1"/>
      <c r="DTW151" s="1"/>
      <c r="DTX151" s="1"/>
      <c r="DTY151" s="1"/>
      <c r="DTZ151" s="1"/>
      <c r="DUA151" s="1"/>
      <c r="DUB151" s="1"/>
      <c r="DUC151" s="1"/>
      <c r="DUD151" s="1"/>
      <c r="DUE151" s="1"/>
      <c r="DUF151" s="1"/>
      <c r="DUG151" s="1"/>
      <c r="DUH151" s="1"/>
      <c r="DUI151" s="1"/>
      <c r="DUJ151" s="1"/>
      <c r="DUK151" s="1"/>
      <c r="DUL151" s="1"/>
      <c r="DUM151" s="1"/>
      <c r="DUN151" s="1"/>
      <c r="DUO151" s="1"/>
      <c r="DUP151" s="1"/>
      <c r="DUQ151" s="1"/>
      <c r="DUR151" s="1"/>
      <c r="DUS151" s="1"/>
      <c r="DUT151" s="1"/>
      <c r="DUU151" s="1"/>
      <c r="DUV151" s="1"/>
      <c r="DUW151" s="1"/>
      <c r="DUX151" s="1"/>
      <c r="DUY151" s="1"/>
      <c r="DUZ151" s="1"/>
      <c r="DVA151" s="1"/>
      <c r="DVB151" s="1"/>
      <c r="DVC151" s="1"/>
      <c r="DVD151" s="1"/>
      <c r="DVE151" s="1"/>
      <c r="DVF151" s="1"/>
      <c r="DVG151" s="1"/>
      <c r="DVH151" s="1"/>
      <c r="DVI151" s="1"/>
      <c r="DVJ151" s="1"/>
      <c r="DVK151" s="1"/>
      <c r="DVL151" s="1"/>
      <c r="DVM151" s="1"/>
      <c r="DVN151" s="1"/>
      <c r="DVO151" s="1"/>
      <c r="DVP151" s="1"/>
      <c r="DVQ151" s="1"/>
      <c r="DVR151" s="1"/>
      <c r="DVS151" s="1"/>
      <c r="DVT151" s="1"/>
      <c r="DVU151" s="1"/>
      <c r="DVV151" s="1"/>
      <c r="DVW151" s="1"/>
      <c r="DVX151" s="1"/>
      <c r="DVY151" s="1"/>
      <c r="DVZ151" s="1"/>
      <c r="DWA151" s="1"/>
      <c r="DWB151" s="1"/>
      <c r="DWC151" s="1"/>
      <c r="DWD151" s="1"/>
      <c r="DWE151" s="1"/>
      <c r="DWF151" s="1"/>
      <c r="DWG151" s="1"/>
      <c r="DWH151" s="1"/>
      <c r="DWI151" s="1"/>
      <c r="DWJ151" s="1"/>
      <c r="DWK151" s="1"/>
      <c r="DWL151" s="1"/>
      <c r="DWM151" s="1"/>
      <c r="DWN151" s="1"/>
      <c r="DWO151" s="1"/>
      <c r="DWP151" s="1"/>
      <c r="DWQ151" s="1"/>
      <c r="DWR151" s="1"/>
      <c r="DWS151" s="1"/>
      <c r="DWT151" s="1"/>
      <c r="DWU151" s="1"/>
      <c r="DWV151" s="1"/>
      <c r="DWW151" s="1"/>
      <c r="DWX151" s="1"/>
      <c r="DWY151" s="1"/>
      <c r="DWZ151" s="1"/>
      <c r="DXA151" s="1"/>
      <c r="DXB151" s="1"/>
      <c r="DXC151" s="1"/>
      <c r="DXD151" s="1"/>
      <c r="DXE151" s="1"/>
      <c r="DXF151" s="1"/>
      <c r="DXG151" s="1"/>
      <c r="DXH151" s="1"/>
      <c r="DXI151" s="1"/>
      <c r="DXJ151" s="1"/>
      <c r="DXK151" s="1"/>
      <c r="DXL151" s="1"/>
      <c r="DXM151" s="1"/>
      <c r="DXN151" s="1"/>
      <c r="DXO151" s="1"/>
      <c r="DXP151" s="1"/>
      <c r="DXQ151" s="1"/>
      <c r="DXR151" s="1"/>
      <c r="DXS151" s="1"/>
      <c r="DXT151" s="1"/>
      <c r="DXU151" s="1"/>
      <c r="DXV151" s="1"/>
      <c r="DXW151" s="1"/>
      <c r="DXX151" s="1"/>
      <c r="DXY151" s="1"/>
      <c r="DXZ151" s="1"/>
      <c r="DYA151" s="1"/>
      <c r="DYB151" s="1"/>
      <c r="DYC151" s="1"/>
      <c r="DYD151" s="1"/>
      <c r="DYE151" s="1"/>
      <c r="DYF151" s="1"/>
      <c r="DYG151" s="1"/>
      <c r="DYH151" s="1"/>
      <c r="DYI151" s="1"/>
      <c r="DYJ151" s="1"/>
      <c r="DYK151" s="1"/>
      <c r="DYL151" s="1"/>
      <c r="DYM151" s="1"/>
      <c r="DYN151" s="1"/>
      <c r="DYO151" s="1"/>
      <c r="DYP151" s="1"/>
      <c r="DYQ151" s="1"/>
      <c r="DYR151" s="1"/>
      <c r="DYS151" s="1"/>
      <c r="DYT151" s="1"/>
      <c r="DYU151" s="1"/>
      <c r="DYV151" s="1"/>
      <c r="DYW151" s="1"/>
      <c r="DYX151" s="1"/>
      <c r="DYY151" s="1"/>
      <c r="DYZ151" s="1"/>
      <c r="DZA151" s="1"/>
      <c r="DZB151" s="1"/>
      <c r="DZC151" s="1"/>
      <c r="DZD151" s="1"/>
      <c r="DZE151" s="1"/>
      <c r="DZF151" s="1"/>
      <c r="DZG151" s="1"/>
      <c r="DZH151" s="1"/>
      <c r="DZI151" s="1"/>
      <c r="DZJ151" s="1"/>
      <c r="DZK151" s="1"/>
      <c r="DZL151" s="1"/>
      <c r="DZM151" s="1"/>
      <c r="DZN151" s="1"/>
      <c r="DZO151" s="1"/>
      <c r="DZP151" s="1"/>
      <c r="DZQ151" s="1"/>
      <c r="DZR151" s="1"/>
      <c r="DZS151" s="1"/>
      <c r="DZT151" s="1"/>
      <c r="DZU151" s="1"/>
      <c r="DZV151" s="1"/>
      <c r="DZW151" s="1"/>
      <c r="DZX151" s="1"/>
      <c r="DZY151" s="1"/>
      <c r="DZZ151" s="1"/>
      <c r="EAA151" s="1"/>
      <c r="EAB151" s="1"/>
      <c r="EAC151" s="1"/>
      <c r="EAD151" s="1"/>
      <c r="EAE151" s="1"/>
      <c r="EAF151" s="1"/>
      <c r="EAG151" s="1"/>
      <c r="EAH151" s="1"/>
      <c r="EAI151" s="1"/>
      <c r="EAJ151" s="1"/>
      <c r="EAK151" s="1"/>
      <c r="EAL151" s="1"/>
      <c r="EAM151" s="1"/>
      <c r="EAN151" s="1"/>
      <c r="EAO151" s="1"/>
      <c r="EAP151" s="1"/>
      <c r="EAQ151" s="1"/>
      <c r="EAR151" s="1"/>
      <c r="EAS151" s="1"/>
      <c r="EAT151" s="1"/>
      <c r="EAU151" s="1"/>
      <c r="EAV151" s="1"/>
      <c r="EAW151" s="1"/>
      <c r="EAX151" s="1"/>
      <c r="EAY151" s="1"/>
      <c r="EAZ151" s="1"/>
      <c r="EBA151" s="1"/>
      <c r="EBB151" s="1"/>
      <c r="EBC151" s="1"/>
      <c r="EBD151" s="1"/>
      <c r="EBE151" s="1"/>
      <c r="EBF151" s="1"/>
      <c r="EBG151" s="1"/>
      <c r="EBH151" s="1"/>
      <c r="EBI151" s="1"/>
      <c r="EBJ151" s="1"/>
      <c r="EBK151" s="1"/>
      <c r="EBL151" s="1"/>
      <c r="EBM151" s="1"/>
      <c r="EBN151" s="1"/>
      <c r="EBO151" s="1"/>
      <c r="EBP151" s="1"/>
      <c r="EBQ151" s="1"/>
      <c r="EBR151" s="1"/>
      <c r="EBS151" s="1"/>
      <c r="EBT151" s="1"/>
      <c r="EBU151" s="1"/>
      <c r="EBV151" s="1"/>
      <c r="EBW151" s="1"/>
      <c r="EBX151" s="1"/>
      <c r="EBY151" s="1"/>
      <c r="EBZ151" s="1"/>
      <c r="ECA151" s="1"/>
      <c r="ECB151" s="1"/>
      <c r="ECC151" s="1"/>
      <c r="ECD151" s="1"/>
      <c r="ECE151" s="1"/>
      <c r="ECF151" s="1"/>
      <c r="ECG151" s="1"/>
      <c r="ECH151" s="1"/>
      <c r="ECI151" s="1"/>
      <c r="ECJ151" s="1"/>
      <c r="ECK151" s="1"/>
      <c r="ECL151" s="1"/>
      <c r="ECM151" s="1"/>
      <c r="ECN151" s="1"/>
      <c r="ECO151" s="1"/>
      <c r="ECP151" s="1"/>
      <c r="ECQ151" s="1"/>
      <c r="ECR151" s="1"/>
      <c r="ECS151" s="1"/>
      <c r="ECT151" s="1"/>
      <c r="ECU151" s="1"/>
      <c r="ECV151" s="1"/>
      <c r="ECW151" s="1"/>
      <c r="ECX151" s="1"/>
      <c r="ECY151" s="1"/>
      <c r="ECZ151" s="1"/>
      <c r="EDA151" s="1"/>
      <c r="EDB151" s="1"/>
      <c r="EDC151" s="1"/>
      <c r="EDD151" s="1"/>
      <c r="EDE151" s="1"/>
      <c r="EDF151" s="1"/>
      <c r="EDG151" s="1"/>
      <c r="EDH151" s="1"/>
      <c r="EDI151" s="1"/>
      <c r="EDJ151" s="1"/>
      <c r="EDK151" s="1"/>
      <c r="EDL151" s="1"/>
      <c r="EDM151" s="1"/>
      <c r="EDN151" s="1"/>
      <c r="EDO151" s="1"/>
      <c r="EDP151" s="1"/>
      <c r="EDQ151" s="1"/>
      <c r="EDR151" s="1"/>
      <c r="EDS151" s="1"/>
      <c r="EDT151" s="1"/>
      <c r="EDU151" s="1"/>
      <c r="EDV151" s="1"/>
      <c r="EDW151" s="1"/>
      <c r="EDX151" s="1"/>
      <c r="EDY151" s="1"/>
      <c r="EDZ151" s="1"/>
      <c r="EEA151" s="1"/>
      <c r="EEB151" s="1"/>
      <c r="EEC151" s="1"/>
      <c r="EED151" s="1"/>
      <c r="EEE151" s="1"/>
      <c r="EEF151" s="1"/>
      <c r="EEG151" s="1"/>
      <c r="EEH151" s="1"/>
      <c r="EEI151" s="1"/>
      <c r="EEJ151" s="1"/>
      <c r="EEK151" s="1"/>
      <c r="EEL151" s="1"/>
      <c r="EEM151" s="1"/>
      <c r="EEN151" s="1"/>
      <c r="EEO151" s="1"/>
      <c r="EEP151" s="1"/>
      <c r="EEQ151" s="1"/>
      <c r="EER151" s="1"/>
      <c r="EES151" s="1"/>
      <c r="EET151" s="1"/>
      <c r="EEU151" s="1"/>
      <c r="EEV151" s="1"/>
      <c r="EEW151" s="1"/>
      <c r="EEX151" s="1"/>
      <c r="EEY151" s="1"/>
      <c r="EEZ151" s="1"/>
      <c r="EFA151" s="1"/>
      <c r="EFB151" s="1"/>
      <c r="EFC151" s="1"/>
      <c r="EFD151" s="1"/>
      <c r="EFE151" s="1"/>
      <c r="EFF151" s="1"/>
      <c r="EFG151" s="1"/>
      <c r="EFH151" s="1"/>
      <c r="EFI151" s="1"/>
      <c r="EFJ151" s="1"/>
      <c r="EFK151" s="1"/>
      <c r="EFL151" s="1"/>
      <c r="EFM151" s="1"/>
      <c r="EFN151" s="1"/>
      <c r="EFO151" s="1"/>
      <c r="EFP151" s="1"/>
      <c r="EFQ151" s="1"/>
      <c r="EFR151" s="1"/>
      <c r="EFS151" s="1"/>
      <c r="EFT151" s="1"/>
      <c r="EFU151" s="1"/>
      <c r="EFV151" s="1"/>
      <c r="EFW151" s="1"/>
      <c r="EFX151" s="1"/>
      <c r="EFY151" s="1"/>
      <c r="EFZ151" s="1"/>
      <c r="EGA151" s="1"/>
      <c r="EGB151" s="1"/>
      <c r="EGC151" s="1"/>
      <c r="EGD151" s="1"/>
      <c r="EGE151" s="1"/>
      <c r="EGF151" s="1"/>
      <c r="EGG151" s="1"/>
      <c r="EGH151" s="1"/>
      <c r="EGI151" s="1"/>
      <c r="EGJ151" s="1"/>
      <c r="EGK151" s="1"/>
      <c r="EGL151" s="1"/>
      <c r="EGM151" s="1"/>
      <c r="EGN151" s="1"/>
      <c r="EGO151" s="1"/>
      <c r="EGP151" s="1"/>
      <c r="EGQ151" s="1"/>
      <c r="EGR151" s="1"/>
      <c r="EGS151" s="1"/>
      <c r="EGT151" s="1"/>
      <c r="EGU151" s="1"/>
      <c r="EGV151" s="1"/>
      <c r="EGW151" s="1"/>
      <c r="EGX151" s="1"/>
      <c r="EGY151" s="1"/>
      <c r="EGZ151" s="1"/>
      <c r="EHA151" s="1"/>
      <c r="EHB151" s="1"/>
      <c r="EHC151" s="1"/>
      <c r="EHD151" s="1"/>
      <c r="EHE151" s="1"/>
      <c r="EHF151" s="1"/>
      <c r="EHG151" s="1"/>
      <c r="EHH151" s="1"/>
      <c r="EHI151" s="1"/>
      <c r="EHJ151" s="1"/>
      <c r="EHK151" s="1"/>
      <c r="EHL151" s="1"/>
      <c r="EHM151" s="1"/>
      <c r="EHN151" s="1"/>
      <c r="EHO151" s="1"/>
      <c r="EHP151" s="1"/>
      <c r="EHQ151" s="1"/>
      <c r="EHR151" s="1"/>
      <c r="EHS151" s="1"/>
      <c r="EHT151" s="1"/>
      <c r="EHU151" s="1"/>
      <c r="EHV151" s="1"/>
      <c r="EHW151" s="1"/>
      <c r="EHX151" s="1"/>
      <c r="EHY151" s="1"/>
      <c r="EHZ151" s="1"/>
      <c r="EIA151" s="1"/>
      <c r="EIB151" s="1"/>
      <c r="EIC151" s="1"/>
      <c r="EID151" s="1"/>
      <c r="EIE151" s="1"/>
      <c r="EIF151" s="1"/>
      <c r="EIG151" s="1"/>
      <c r="EIH151" s="1"/>
      <c r="EII151" s="1"/>
      <c r="EIJ151" s="1"/>
      <c r="EIK151" s="1"/>
      <c r="EIL151" s="1"/>
      <c r="EIM151" s="1"/>
      <c r="EIN151" s="1"/>
      <c r="EIO151" s="1"/>
      <c r="EIP151" s="1"/>
      <c r="EIQ151" s="1"/>
      <c r="EIR151" s="1"/>
      <c r="EIS151" s="1"/>
      <c r="EIT151" s="1"/>
      <c r="EIU151" s="1"/>
      <c r="EIV151" s="1"/>
      <c r="EIW151" s="1"/>
      <c r="EIX151" s="1"/>
      <c r="EIY151" s="1"/>
      <c r="EIZ151" s="1"/>
      <c r="EJA151" s="1"/>
      <c r="EJB151" s="1"/>
      <c r="EJC151" s="1"/>
      <c r="EJD151" s="1"/>
      <c r="EJE151" s="1"/>
      <c r="EJF151" s="1"/>
      <c r="EJG151" s="1"/>
      <c r="EJH151" s="1"/>
      <c r="EJI151" s="1"/>
      <c r="EJJ151" s="1"/>
      <c r="EJK151" s="1"/>
      <c r="EJL151" s="1"/>
      <c r="EJM151" s="1"/>
      <c r="EJN151" s="1"/>
      <c r="EJO151" s="1"/>
      <c r="EJP151" s="1"/>
      <c r="EJQ151" s="1"/>
      <c r="EJR151" s="1"/>
      <c r="EJS151" s="1"/>
      <c r="EJT151" s="1"/>
      <c r="EJU151" s="1"/>
      <c r="EJV151" s="1"/>
      <c r="EJW151" s="1"/>
      <c r="EJX151" s="1"/>
      <c r="EJY151" s="1"/>
      <c r="EJZ151" s="1"/>
      <c r="EKA151" s="1"/>
      <c r="EKB151" s="1"/>
      <c r="EKC151" s="1"/>
      <c r="EKD151" s="1"/>
      <c r="EKE151" s="1"/>
      <c r="EKF151" s="1"/>
      <c r="EKG151" s="1"/>
      <c r="EKH151" s="1"/>
      <c r="EKI151" s="1"/>
      <c r="EKJ151" s="1"/>
      <c r="EKK151" s="1"/>
      <c r="EKL151" s="1"/>
      <c r="EKM151" s="1"/>
      <c r="EKN151" s="1"/>
      <c r="EKO151" s="1"/>
      <c r="EKP151" s="1"/>
      <c r="EKQ151" s="1"/>
      <c r="EKR151" s="1"/>
      <c r="EKS151" s="1"/>
      <c r="EKT151" s="1"/>
      <c r="EKU151" s="1"/>
      <c r="EKV151" s="1"/>
      <c r="EKW151" s="1"/>
      <c r="EKX151" s="1"/>
      <c r="EKY151" s="1"/>
      <c r="EKZ151" s="1"/>
      <c r="ELA151" s="1"/>
      <c r="ELB151" s="1"/>
      <c r="ELC151" s="1"/>
      <c r="ELD151" s="1"/>
      <c r="ELE151" s="1"/>
      <c r="ELF151" s="1"/>
      <c r="ELG151" s="1"/>
      <c r="ELH151" s="1"/>
      <c r="ELI151" s="1"/>
      <c r="ELJ151" s="1"/>
      <c r="ELK151" s="1"/>
      <c r="ELL151" s="1"/>
      <c r="ELM151" s="1"/>
      <c r="ELN151" s="1"/>
      <c r="ELO151" s="1"/>
      <c r="ELP151" s="1"/>
      <c r="ELQ151" s="1"/>
      <c r="ELR151" s="1"/>
      <c r="ELS151" s="1"/>
      <c r="ELT151" s="1"/>
      <c r="ELU151" s="1"/>
      <c r="ELV151" s="1"/>
      <c r="ELW151" s="1"/>
      <c r="ELX151" s="1"/>
      <c r="ELY151" s="1"/>
      <c r="ELZ151" s="1"/>
      <c r="EMA151" s="1"/>
      <c r="EMB151" s="1"/>
      <c r="EMC151" s="1"/>
      <c r="EMD151" s="1"/>
      <c r="EME151" s="1"/>
      <c r="EMF151" s="1"/>
      <c r="EMG151" s="1"/>
      <c r="EMH151" s="1"/>
      <c r="EMI151" s="1"/>
      <c r="EMJ151" s="1"/>
      <c r="EMK151" s="1"/>
      <c r="EML151" s="1"/>
      <c r="EMM151" s="1"/>
      <c r="EMN151" s="1"/>
      <c r="EMO151" s="1"/>
      <c r="EMP151" s="1"/>
      <c r="EMQ151" s="1"/>
      <c r="EMR151" s="1"/>
      <c r="EMS151" s="1"/>
      <c r="EMT151" s="1"/>
      <c r="EMU151" s="1"/>
      <c r="EMV151" s="1"/>
      <c r="EMW151" s="1"/>
      <c r="EMX151" s="1"/>
      <c r="EMY151" s="1"/>
      <c r="EMZ151" s="1"/>
      <c r="ENA151" s="1"/>
      <c r="ENB151" s="1"/>
      <c r="ENC151" s="1"/>
      <c r="END151" s="1"/>
      <c r="ENE151" s="1"/>
      <c r="ENF151" s="1"/>
      <c r="ENG151" s="1"/>
      <c r="ENH151" s="1"/>
      <c r="ENI151" s="1"/>
      <c r="ENJ151" s="1"/>
      <c r="ENK151" s="1"/>
      <c r="ENL151" s="1"/>
      <c r="ENM151" s="1"/>
      <c r="ENN151" s="1"/>
      <c r="ENO151" s="1"/>
      <c r="ENP151" s="1"/>
      <c r="ENQ151" s="1"/>
      <c r="ENR151" s="1"/>
      <c r="ENS151" s="1"/>
      <c r="ENT151" s="1"/>
      <c r="ENU151" s="1"/>
      <c r="ENV151" s="1"/>
      <c r="ENW151" s="1"/>
      <c r="ENX151" s="1"/>
      <c r="ENY151" s="1"/>
      <c r="ENZ151" s="1"/>
      <c r="EOA151" s="1"/>
      <c r="EOB151" s="1"/>
      <c r="EOC151" s="1"/>
      <c r="EOD151" s="1"/>
      <c r="EOE151" s="1"/>
      <c r="EOF151" s="1"/>
      <c r="EOG151" s="1"/>
      <c r="EOH151" s="1"/>
      <c r="EOI151" s="1"/>
      <c r="EOJ151" s="1"/>
      <c r="EOK151" s="1"/>
      <c r="EOL151" s="1"/>
      <c r="EOM151" s="1"/>
      <c r="EON151" s="1"/>
      <c r="EOO151" s="1"/>
      <c r="EOP151" s="1"/>
      <c r="EOQ151" s="1"/>
      <c r="EOR151" s="1"/>
      <c r="EOS151" s="1"/>
      <c r="EOT151" s="1"/>
      <c r="EOU151" s="1"/>
      <c r="EOV151" s="1"/>
      <c r="EOW151" s="1"/>
      <c r="EOX151" s="1"/>
      <c r="EOY151" s="1"/>
      <c r="EOZ151" s="1"/>
      <c r="EPA151" s="1"/>
      <c r="EPB151" s="1"/>
      <c r="EPC151" s="1"/>
      <c r="EPD151" s="1"/>
      <c r="EPE151" s="1"/>
      <c r="EPF151" s="1"/>
      <c r="EPG151" s="1"/>
      <c r="EPH151" s="1"/>
      <c r="EPI151" s="1"/>
      <c r="EPJ151" s="1"/>
      <c r="EPK151" s="1"/>
      <c r="EPL151" s="1"/>
      <c r="EPM151" s="1"/>
      <c r="EPN151" s="1"/>
      <c r="EPO151" s="1"/>
      <c r="EPP151" s="1"/>
      <c r="EPQ151" s="1"/>
      <c r="EPR151" s="1"/>
      <c r="EPS151" s="1"/>
      <c r="EPT151" s="1"/>
      <c r="EPU151" s="1"/>
      <c r="EPV151" s="1"/>
      <c r="EPW151" s="1"/>
      <c r="EPX151" s="1"/>
      <c r="EPY151" s="1"/>
      <c r="EPZ151" s="1"/>
      <c r="EQA151" s="1"/>
      <c r="EQB151" s="1"/>
      <c r="EQC151" s="1"/>
      <c r="EQD151" s="1"/>
      <c r="EQE151" s="1"/>
      <c r="EQF151" s="1"/>
      <c r="EQG151" s="1"/>
      <c r="EQH151" s="1"/>
      <c r="EQI151" s="1"/>
      <c r="EQJ151" s="1"/>
      <c r="EQK151" s="1"/>
      <c r="EQL151" s="1"/>
      <c r="EQM151" s="1"/>
      <c r="EQN151" s="1"/>
      <c r="EQO151" s="1"/>
      <c r="EQP151" s="1"/>
      <c r="EQQ151" s="1"/>
      <c r="EQR151" s="1"/>
      <c r="EQS151" s="1"/>
      <c r="EQT151" s="1"/>
      <c r="EQU151" s="1"/>
      <c r="EQV151" s="1"/>
      <c r="EQW151" s="1"/>
      <c r="EQX151" s="1"/>
      <c r="EQY151" s="1"/>
      <c r="EQZ151" s="1"/>
      <c r="ERA151" s="1"/>
      <c r="ERB151" s="1"/>
      <c r="ERC151" s="1"/>
      <c r="ERD151" s="1"/>
      <c r="ERE151" s="1"/>
      <c r="ERF151" s="1"/>
      <c r="ERG151" s="1"/>
      <c r="ERH151" s="1"/>
      <c r="ERI151" s="1"/>
      <c r="ERJ151" s="1"/>
      <c r="ERK151" s="1"/>
      <c r="ERL151" s="1"/>
      <c r="ERM151" s="1"/>
      <c r="ERN151" s="1"/>
      <c r="ERO151" s="1"/>
      <c r="ERP151" s="1"/>
      <c r="ERQ151" s="1"/>
      <c r="ERR151" s="1"/>
      <c r="ERS151" s="1"/>
      <c r="ERT151" s="1"/>
      <c r="ERU151" s="1"/>
      <c r="ERV151" s="1"/>
      <c r="ERW151" s="1"/>
      <c r="ERX151" s="1"/>
      <c r="ERY151" s="1"/>
      <c r="ERZ151" s="1"/>
      <c r="ESA151" s="1"/>
      <c r="ESB151" s="1"/>
      <c r="ESC151" s="1"/>
      <c r="ESD151" s="1"/>
      <c r="ESE151" s="1"/>
      <c r="ESF151" s="1"/>
      <c r="ESG151" s="1"/>
      <c r="ESH151" s="1"/>
      <c r="ESI151" s="1"/>
      <c r="ESJ151" s="1"/>
      <c r="ESK151" s="1"/>
      <c r="ESL151" s="1"/>
      <c r="ESM151" s="1"/>
      <c r="ESN151" s="1"/>
      <c r="ESO151" s="1"/>
      <c r="ESP151" s="1"/>
      <c r="ESQ151" s="1"/>
      <c r="ESR151" s="1"/>
      <c r="ESS151" s="1"/>
      <c r="EST151" s="1"/>
      <c r="ESU151" s="1"/>
      <c r="ESV151" s="1"/>
      <c r="ESW151" s="1"/>
      <c r="ESX151" s="1"/>
      <c r="ESY151" s="1"/>
      <c r="ESZ151" s="1"/>
      <c r="ETA151" s="1"/>
      <c r="ETB151" s="1"/>
      <c r="ETC151" s="1"/>
      <c r="ETD151" s="1"/>
      <c r="ETE151" s="1"/>
      <c r="ETF151" s="1"/>
      <c r="ETG151" s="1"/>
      <c r="ETH151" s="1"/>
      <c r="ETI151" s="1"/>
      <c r="ETJ151" s="1"/>
      <c r="ETK151" s="1"/>
      <c r="ETL151" s="1"/>
      <c r="ETM151" s="1"/>
      <c r="ETN151" s="1"/>
      <c r="ETO151" s="1"/>
      <c r="ETP151" s="1"/>
      <c r="ETQ151" s="1"/>
      <c r="ETR151" s="1"/>
      <c r="ETS151" s="1"/>
      <c r="ETT151" s="1"/>
      <c r="ETU151" s="1"/>
      <c r="ETV151" s="1"/>
      <c r="ETW151" s="1"/>
      <c r="ETX151" s="1"/>
      <c r="ETY151" s="1"/>
      <c r="ETZ151" s="1"/>
      <c r="EUA151" s="1"/>
      <c r="EUB151" s="1"/>
      <c r="EUC151" s="1"/>
      <c r="EUD151" s="1"/>
      <c r="EUE151" s="1"/>
      <c r="EUF151" s="1"/>
      <c r="EUG151" s="1"/>
      <c r="EUH151" s="1"/>
      <c r="EUI151" s="1"/>
      <c r="EUJ151" s="1"/>
      <c r="EUK151" s="1"/>
      <c r="EUL151" s="1"/>
      <c r="EUM151" s="1"/>
      <c r="EUN151" s="1"/>
      <c r="EUO151" s="1"/>
      <c r="EUP151" s="1"/>
      <c r="EUQ151" s="1"/>
      <c r="EUR151" s="1"/>
      <c r="EUS151" s="1"/>
      <c r="EUT151" s="1"/>
      <c r="EUU151" s="1"/>
      <c r="EUV151" s="1"/>
      <c r="EUW151" s="1"/>
      <c r="EUX151" s="1"/>
      <c r="EUY151" s="1"/>
      <c r="EUZ151" s="1"/>
      <c r="EVA151" s="1"/>
      <c r="EVB151" s="1"/>
      <c r="EVC151" s="1"/>
      <c r="EVD151" s="1"/>
      <c r="EVE151" s="1"/>
      <c r="EVF151" s="1"/>
      <c r="EVG151" s="1"/>
      <c r="EVH151" s="1"/>
      <c r="EVI151" s="1"/>
      <c r="EVJ151" s="1"/>
      <c r="EVK151" s="1"/>
      <c r="EVL151" s="1"/>
      <c r="EVM151" s="1"/>
      <c r="EVN151" s="1"/>
      <c r="EVO151" s="1"/>
      <c r="EVP151" s="1"/>
      <c r="EVQ151" s="1"/>
      <c r="EVR151" s="1"/>
      <c r="EVS151" s="1"/>
      <c r="EVT151" s="1"/>
      <c r="EVU151" s="1"/>
      <c r="EVV151" s="1"/>
      <c r="EVW151" s="1"/>
      <c r="EVX151" s="1"/>
      <c r="EVY151" s="1"/>
      <c r="EVZ151" s="1"/>
      <c r="EWA151" s="1"/>
      <c r="EWB151" s="1"/>
      <c r="EWC151" s="1"/>
      <c r="EWD151" s="1"/>
      <c r="EWE151" s="1"/>
      <c r="EWF151" s="1"/>
      <c r="EWG151" s="1"/>
      <c r="EWH151" s="1"/>
      <c r="EWI151" s="1"/>
      <c r="EWJ151" s="1"/>
      <c r="EWK151" s="1"/>
      <c r="EWL151" s="1"/>
      <c r="EWM151" s="1"/>
      <c r="EWN151" s="1"/>
      <c r="EWO151" s="1"/>
      <c r="EWP151" s="1"/>
      <c r="EWQ151" s="1"/>
      <c r="EWR151" s="1"/>
      <c r="EWS151" s="1"/>
      <c r="EWT151" s="1"/>
      <c r="EWU151" s="1"/>
      <c r="EWV151" s="1"/>
      <c r="EWW151" s="1"/>
      <c r="EWX151" s="1"/>
      <c r="EWY151" s="1"/>
      <c r="EWZ151" s="1"/>
      <c r="EXA151" s="1"/>
      <c r="EXB151" s="1"/>
      <c r="EXC151" s="1"/>
      <c r="EXD151" s="1"/>
      <c r="EXE151" s="1"/>
      <c r="EXF151" s="1"/>
      <c r="EXG151" s="1"/>
      <c r="EXH151" s="1"/>
      <c r="EXI151" s="1"/>
      <c r="EXJ151" s="1"/>
      <c r="EXK151" s="1"/>
      <c r="EXL151" s="1"/>
      <c r="EXM151" s="1"/>
      <c r="EXN151" s="1"/>
      <c r="EXO151" s="1"/>
      <c r="EXP151" s="1"/>
      <c r="EXQ151" s="1"/>
      <c r="EXR151" s="1"/>
      <c r="EXS151" s="1"/>
      <c r="EXT151" s="1"/>
      <c r="EXU151" s="1"/>
      <c r="EXV151" s="1"/>
      <c r="EXW151" s="1"/>
      <c r="EXX151" s="1"/>
      <c r="EXY151" s="1"/>
      <c r="EXZ151" s="1"/>
      <c r="EYA151" s="1"/>
      <c r="EYB151" s="1"/>
      <c r="EYC151" s="1"/>
      <c r="EYD151" s="1"/>
      <c r="EYE151" s="1"/>
      <c r="EYF151" s="1"/>
      <c r="EYG151" s="1"/>
      <c r="EYH151" s="1"/>
      <c r="EYI151" s="1"/>
      <c r="EYJ151" s="1"/>
      <c r="EYK151" s="1"/>
      <c r="EYL151" s="1"/>
      <c r="EYM151" s="1"/>
      <c r="EYN151" s="1"/>
      <c r="EYO151" s="1"/>
      <c r="EYP151" s="1"/>
      <c r="EYQ151" s="1"/>
      <c r="EYR151" s="1"/>
      <c r="EYS151" s="1"/>
      <c r="EYT151" s="1"/>
      <c r="EYU151" s="1"/>
      <c r="EYV151" s="1"/>
      <c r="EYW151" s="1"/>
      <c r="EYX151" s="1"/>
      <c r="EYY151" s="1"/>
      <c r="EYZ151" s="1"/>
      <c r="EZA151" s="1"/>
      <c r="EZB151" s="1"/>
      <c r="EZC151" s="1"/>
      <c r="EZD151" s="1"/>
      <c r="EZE151" s="1"/>
      <c r="EZF151" s="1"/>
      <c r="EZG151" s="1"/>
      <c r="EZH151" s="1"/>
      <c r="EZI151" s="1"/>
      <c r="EZJ151" s="1"/>
      <c r="EZK151" s="1"/>
      <c r="EZL151" s="1"/>
      <c r="EZM151" s="1"/>
      <c r="EZN151" s="1"/>
      <c r="EZO151" s="1"/>
      <c r="EZP151" s="1"/>
      <c r="EZQ151" s="1"/>
      <c r="EZR151" s="1"/>
      <c r="EZS151" s="1"/>
      <c r="EZT151" s="1"/>
      <c r="EZU151" s="1"/>
      <c r="EZV151" s="1"/>
      <c r="EZW151" s="1"/>
      <c r="EZX151" s="1"/>
      <c r="EZY151" s="1"/>
      <c r="EZZ151" s="1"/>
      <c r="FAA151" s="1"/>
      <c r="FAB151" s="1"/>
      <c r="FAC151" s="1"/>
      <c r="FAD151" s="1"/>
      <c r="FAE151" s="1"/>
      <c r="FAF151" s="1"/>
      <c r="FAG151" s="1"/>
      <c r="FAH151" s="1"/>
      <c r="FAI151" s="1"/>
      <c r="FAJ151" s="1"/>
      <c r="FAK151" s="1"/>
      <c r="FAL151" s="1"/>
      <c r="FAM151" s="1"/>
      <c r="FAN151" s="1"/>
      <c r="FAO151" s="1"/>
      <c r="FAP151" s="1"/>
      <c r="FAQ151" s="1"/>
      <c r="FAR151" s="1"/>
      <c r="FAS151" s="1"/>
      <c r="FAT151" s="1"/>
      <c r="FAU151" s="1"/>
      <c r="FAV151" s="1"/>
      <c r="FAW151" s="1"/>
      <c r="FAX151" s="1"/>
      <c r="FAY151" s="1"/>
      <c r="FAZ151" s="1"/>
      <c r="FBA151" s="1"/>
      <c r="FBB151" s="1"/>
      <c r="FBC151" s="1"/>
      <c r="FBD151" s="1"/>
      <c r="FBE151" s="1"/>
      <c r="FBF151" s="1"/>
      <c r="FBG151" s="1"/>
      <c r="FBH151" s="1"/>
      <c r="FBI151" s="1"/>
      <c r="FBJ151" s="1"/>
      <c r="FBK151" s="1"/>
      <c r="FBL151" s="1"/>
      <c r="FBM151" s="1"/>
      <c r="FBN151" s="1"/>
      <c r="FBO151" s="1"/>
      <c r="FBP151" s="1"/>
      <c r="FBQ151" s="1"/>
      <c r="FBR151" s="1"/>
      <c r="FBS151" s="1"/>
      <c r="FBT151" s="1"/>
      <c r="FBU151" s="1"/>
      <c r="FBV151" s="1"/>
      <c r="FBW151" s="1"/>
      <c r="FBX151" s="1"/>
      <c r="FBY151" s="1"/>
      <c r="FBZ151" s="1"/>
      <c r="FCA151" s="1"/>
      <c r="FCB151" s="1"/>
      <c r="FCC151" s="1"/>
      <c r="FCD151" s="1"/>
      <c r="FCE151" s="1"/>
      <c r="FCF151" s="1"/>
      <c r="FCG151" s="1"/>
      <c r="FCH151" s="1"/>
      <c r="FCI151" s="1"/>
      <c r="FCJ151" s="1"/>
      <c r="FCK151" s="1"/>
      <c r="FCL151" s="1"/>
      <c r="FCM151" s="1"/>
      <c r="FCN151" s="1"/>
      <c r="FCO151" s="1"/>
      <c r="FCP151" s="1"/>
      <c r="FCQ151" s="1"/>
      <c r="FCR151" s="1"/>
      <c r="FCS151" s="1"/>
      <c r="FCT151" s="1"/>
      <c r="FCU151" s="1"/>
      <c r="FCV151" s="1"/>
      <c r="FCW151" s="1"/>
      <c r="FCX151" s="1"/>
      <c r="FCY151" s="1"/>
      <c r="FCZ151" s="1"/>
      <c r="FDA151" s="1"/>
      <c r="FDB151" s="1"/>
      <c r="FDC151" s="1"/>
      <c r="FDD151" s="1"/>
      <c r="FDE151" s="1"/>
      <c r="FDF151" s="1"/>
      <c r="FDG151" s="1"/>
      <c r="FDH151" s="1"/>
      <c r="FDI151" s="1"/>
      <c r="FDJ151" s="1"/>
      <c r="FDK151" s="1"/>
      <c r="FDL151" s="1"/>
      <c r="FDM151" s="1"/>
      <c r="FDN151" s="1"/>
      <c r="FDO151" s="1"/>
      <c r="FDP151" s="1"/>
      <c r="FDQ151" s="1"/>
      <c r="FDR151" s="1"/>
      <c r="FDS151" s="1"/>
      <c r="FDT151" s="1"/>
      <c r="FDU151" s="1"/>
      <c r="FDV151" s="1"/>
      <c r="FDW151" s="1"/>
      <c r="FDX151" s="1"/>
      <c r="FDY151" s="1"/>
      <c r="FDZ151" s="1"/>
      <c r="FEA151" s="1"/>
      <c r="FEB151" s="1"/>
      <c r="FEC151" s="1"/>
      <c r="FED151" s="1"/>
      <c r="FEE151" s="1"/>
      <c r="FEF151" s="1"/>
      <c r="FEG151" s="1"/>
      <c r="FEH151" s="1"/>
      <c r="FEI151" s="1"/>
      <c r="FEJ151" s="1"/>
      <c r="FEK151" s="1"/>
      <c r="FEL151" s="1"/>
      <c r="FEM151" s="1"/>
      <c r="FEN151" s="1"/>
      <c r="FEO151" s="1"/>
      <c r="FEP151" s="1"/>
      <c r="FEQ151" s="1"/>
      <c r="FER151" s="1"/>
      <c r="FES151" s="1"/>
      <c r="FET151" s="1"/>
      <c r="FEU151" s="1"/>
      <c r="FEV151" s="1"/>
      <c r="FEW151" s="1"/>
      <c r="FEX151" s="1"/>
      <c r="FEY151" s="1"/>
      <c r="FEZ151" s="1"/>
      <c r="FFA151" s="1"/>
      <c r="FFB151" s="1"/>
      <c r="FFC151" s="1"/>
      <c r="FFD151" s="1"/>
      <c r="FFE151" s="1"/>
      <c r="FFF151" s="1"/>
      <c r="FFG151" s="1"/>
      <c r="FFH151" s="1"/>
      <c r="FFI151" s="1"/>
      <c r="FFJ151" s="1"/>
      <c r="FFK151" s="1"/>
      <c r="FFL151" s="1"/>
      <c r="FFM151" s="1"/>
      <c r="FFN151" s="1"/>
      <c r="FFO151" s="1"/>
      <c r="FFP151" s="1"/>
      <c r="FFQ151" s="1"/>
      <c r="FFR151" s="1"/>
      <c r="FFS151" s="1"/>
      <c r="FFT151" s="1"/>
      <c r="FFU151" s="1"/>
      <c r="FFV151" s="1"/>
      <c r="FFW151" s="1"/>
      <c r="FFX151" s="1"/>
      <c r="FFY151" s="1"/>
      <c r="FFZ151" s="1"/>
      <c r="FGA151" s="1"/>
      <c r="FGB151" s="1"/>
      <c r="FGC151" s="1"/>
      <c r="FGD151" s="1"/>
      <c r="FGE151" s="1"/>
      <c r="FGF151" s="1"/>
      <c r="FGG151" s="1"/>
      <c r="FGH151" s="1"/>
      <c r="FGI151" s="1"/>
      <c r="FGJ151" s="1"/>
      <c r="FGK151" s="1"/>
      <c r="FGL151" s="1"/>
      <c r="FGM151" s="1"/>
      <c r="FGN151" s="1"/>
      <c r="FGO151" s="1"/>
      <c r="FGP151" s="1"/>
      <c r="FGQ151" s="1"/>
      <c r="FGR151" s="1"/>
      <c r="FGS151" s="1"/>
      <c r="FGT151" s="1"/>
      <c r="FGU151" s="1"/>
      <c r="FGV151" s="1"/>
      <c r="FGW151" s="1"/>
      <c r="FGX151" s="1"/>
      <c r="FGY151" s="1"/>
      <c r="FGZ151" s="1"/>
      <c r="FHA151" s="1"/>
      <c r="FHB151" s="1"/>
      <c r="FHC151" s="1"/>
      <c r="FHD151" s="1"/>
      <c r="FHE151" s="1"/>
      <c r="FHF151" s="1"/>
      <c r="FHG151" s="1"/>
      <c r="FHH151" s="1"/>
      <c r="FHI151" s="1"/>
      <c r="FHJ151" s="1"/>
      <c r="FHK151" s="1"/>
      <c r="FHL151" s="1"/>
      <c r="FHM151" s="1"/>
      <c r="FHN151" s="1"/>
      <c r="FHO151" s="1"/>
      <c r="FHP151" s="1"/>
      <c r="FHQ151" s="1"/>
      <c r="FHR151" s="1"/>
      <c r="FHS151" s="1"/>
      <c r="FHT151" s="1"/>
      <c r="FHU151" s="1"/>
      <c r="FHV151" s="1"/>
      <c r="FHW151" s="1"/>
      <c r="FHX151" s="1"/>
      <c r="FHY151" s="1"/>
      <c r="FHZ151" s="1"/>
      <c r="FIA151" s="1"/>
      <c r="FIB151" s="1"/>
      <c r="FIC151" s="1"/>
      <c r="FID151" s="1"/>
      <c r="FIE151" s="1"/>
      <c r="FIF151" s="1"/>
      <c r="FIG151" s="1"/>
      <c r="FIH151" s="1"/>
      <c r="FII151" s="1"/>
      <c r="FIJ151" s="1"/>
      <c r="FIK151" s="1"/>
      <c r="FIL151" s="1"/>
      <c r="FIM151" s="1"/>
      <c r="FIN151" s="1"/>
      <c r="FIO151" s="1"/>
      <c r="FIP151" s="1"/>
      <c r="FIQ151" s="1"/>
      <c r="FIR151" s="1"/>
      <c r="FIS151" s="1"/>
      <c r="FIT151" s="1"/>
      <c r="FIU151" s="1"/>
      <c r="FIV151" s="1"/>
      <c r="FIW151" s="1"/>
      <c r="FIX151" s="1"/>
      <c r="FIY151" s="1"/>
      <c r="FIZ151" s="1"/>
      <c r="FJA151" s="1"/>
      <c r="FJB151" s="1"/>
      <c r="FJC151" s="1"/>
      <c r="FJD151" s="1"/>
      <c r="FJE151" s="1"/>
      <c r="FJF151" s="1"/>
      <c r="FJG151" s="1"/>
      <c r="FJH151" s="1"/>
      <c r="FJI151" s="1"/>
      <c r="FJJ151" s="1"/>
      <c r="FJK151" s="1"/>
      <c r="FJL151" s="1"/>
      <c r="FJM151" s="1"/>
      <c r="FJN151" s="1"/>
      <c r="FJO151" s="1"/>
      <c r="FJP151" s="1"/>
      <c r="FJQ151" s="1"/>
      <c r="FJR151" s="1"/>
      <c r="FJS151" s="1"/>
      <c r="FJT151" s="1"/>
      <c r="FJU151" s="1"/>
      <c r="FJV151" s="1"/>
      <c r="FJW151" s="1"/>
      <c r="FJX151" s="1"/>
      <c r="FJY151" s="1"/>
      <c r="FJZ151" s="1"/>
      <c r="FKA151" s="1"/>
      <c r="FKB151" s="1"/>
      <c r="FKC151" s="1"/>
      <c r="FKD151" s="1"/>
      <c r="FKE151" s="1"/>
      <c r="FKF151" s="1"/>
      <c r="FKG151" s="1"/>
      <c r="FKH151" s="1"/>
      <c r="FKI151" s="1"/>
      <c r="FKJ151" s="1"/>
      <c r="FKK151" s="1"/>
      <c r="FKL151" s="1"/>
      <c r="FKM151" s="1"/>
      <c r="FKN151" s="1"/>
      <c r="FKO151" s="1"/>
      <c r="FKP151" s="1"/>
      <c r="FKQ151" s="1"/>
      <c r="FKR151" s="1"/>
      <c r="FKS151" s="1"/>
      <c r="FKT151" s="1"/>
      <c r="FKU151" s="1"/>
      <c r="FKV151" s="1"/>
      <c r="FKW151" s="1"/>
      <c r="FKX151" s="1"/>
      <c r="FKY151" s="1"/>
      <c r="FKZ151" s="1"/>
      <c r="FLA151" s="1"/>
      <c r="FLB151" s="1"/>
      <c r="FLC151" s="1"/>
      <c r="FLD151" s="1"/>
      <c r="FLE151" s="1"/>
      <c r="FLF151" s="1"/>
      <c r="FLG151" s="1"/>
      <c r="FLH151" s="1"/>
      <c r="FLI151" s="1"/>
      <c r="FLJ151" s="1"/>
      <c r="FLK151" s="1"/>
      <c r="FLL151" s="1"/>
      <c r="FLM151" s="1"/>
      <c r="FLN151" s="1"/>
      <c r="FLO151" s="1"/>
      <c r="FLP151" s="1"/>
      <c r="FLQ151" s="1"/>
      <c r="FLR151" s="1"/>
      <c r="FLS151" s="1"/>
      <c r="FLT151" s="1"/>
      <c r="FLU151" s="1"/>
      <c r="FLV151" s="1"/>
      <c r="FLW151" s="1"/>
      <c r="FLX151" s="1"/>
      <c r="FLY151" s="1"/>
      <c r="FLZ151" s="1"/>
      <c r="FMA151" s="1"/>
      <c r="FMB151" s="1"/>
      <c r="FMC151" s="1"/>
      <c r="FMD151" s="1"/>
      <c r="FME151" s="1"/>
      <c r="FMF151" s="1"/>
      <c r="FMG151" s="1"/>
      <c r="FMH151" s="1"/>
      <c r="FMI151" s="1"/>
      <c r="FMJ151" s="1"/>
      <c r="FMK151" s="1"/>
      <c r="FML151" s="1"/>
      <c r="FMM151" s="1"/>
      <c r="FMN151" s="1"/>
      <c r="FMO151" s="1"/>
      <c r="FMP151" s="1"/>
      <c r="FMQ151" s="1"/>
      <c r="FMR151" s="1"/>
      <c r="FMS151" s="1"/>
      <c r="FMT151" s="1"/>
      <c r="FMU151" s="1"/>
      <c r="FMV151" s="1"/>
      <c r="FMW151" s="1"/>
      <c r="FMX151" s="1"/>
      <c r="FMY151" s="1"/>
      <c r="FMZ151" s="1"/>
      <c r="FNA151" s="1"/>
      <c r="FNB151" s="1"/>
      <c r="FNC151" s="1"/>
      <c r="FND151" s="1"/>
      <c r="FNE151" s="1"/>
      <c r="FNF151" s="1"/>
      <c r="FNG151" s="1"/>
      <c r="FNH151" s="1"/>
      <c r="FNI151" s="1"/>
      <c r="FNJ151" s="1"/>
      <c r="FNK151" s="1"/>
      <c r="FNL151" s="1"/>
      <c r="FNM151" s="1"/>
      <c r="FNN151" s="1"/>
      <c r="FNO151" s="1"/>
      <c r="FNP151" s="1"/>
      <c r="FNQ151" s="1"/>
      <c r="FNR151" s="1"/>
      <c r="FNS151" s="1"/>
      <c r="FNT151" s="1"/>
      <c r="FNU151" s="1"/>
      <c r="FNV151" s="1"/>
      <c r="FNW151" s="1"/>
      <c r="FNX151" s="1"/>
      <c r="FNY151" s="1"/>
      <c r="FNZ151" s="1"/>
      <c r="FOA151" s="1"/>
      <c r="FOB151" s="1"/>
      <c r="FOC151" s="1"/>
      <c r="FOD151" s="1"/>
      <c r="FOE151" s="1"/>
      <c r="FOF151" s="1"/>
      <c r="FOG151" s="1"/>
      <c r="FOH151" s="1"/>
      <c r="FOI151" s="1"/>
      <c r="FOJ151" s="1"/>
      <c r="FOK151" s="1"/>
      <c r="FOL151" s="1"/>
      <c r="FOM151" s="1"/>
      <c r="FON151" s="1"/>
      <c r="FOO151" s="1"/>
      <c r="FOP151" s="1"/>
      <c r="FOQ151" s="1"/>
      <c r="FOR151" s="1"/>
      <c r="FOS151" s="1"/>
      <c r="FOT151" s="1"/>
      <c r="FOU151" s="1"/>
      <c r="FOV151" s="1"/>
      <c r="FOW151" s="1"/>
      <c r="FOX151" s="1"/>
      <c r="FOY151" s="1"/>
      <c r="FOZ151" s="1"/>
      <c r="FPA151" s="1"/>
      <c r="FPB151" s="1"/>
      <c r="FPC151" s="1"/>
      <c r="FPD151" s="1"/>
      <c r="FPE151" s="1"/>
      <c r="FPF151" s="1"/>
      <c r="FPG151" s="1"/>
      <c r="FPH151" s="1"/>
      <c r="FPI151" s="1"/>
      <c r="FPJ151" s="1"/>
      <c r="FPK151" s="1"/>
      <c r="FPL151" s="1"/>
      <c r="FPM151" s="1"/>
      <c r="FPN151" s="1"/>
      <c r="FPO151" s="1"/>
      <c r="FPP151" s="1"/>
      <c r="FPQ151" s="1"/>
      <c r="FPR151" s="1"/>
      <c r="FPS151" s="1"/>
      <c r="FPT151" s="1"/>
      <c r="FPU151" s="1"/>
      <c r="FPV151" s="1"/>
      <c r="FPW151" s="1"/>
      <c r="FPX151" s="1"/>
      <c r="FPY151" s="1"/>
      <c r="FPZ151" s="1"/>
      <c r="FQA151" s="1"/>
      <c r="FQB151" s="1"/>
      <c r="FQC151" s="1"/>
      <c r="FQD151" s="1"/>
      <c r="FQE151" s="1"/>
      <c r="FQF151" s="1"/>
      <c r="FQG151" s="1"/>
      <c r="FQH151" s="1"/>
      <c r="FQI151" s="1"/>
      <c r="FQJ151" s="1"/>
      <c r="FQK151" s="1"/>
      <c r="FQL151" s="1"/>
      <c r="FQM151" s="1"/>
      <c r="FQN151" s="1"/>
      <c r="FQO151" s="1"/>
      <c r="FQP151" s="1"/>
      <c r="FQQ151" s="1"/>
      <c r="FQR151" s="1"/>
      <c r="FQS151" s="1"/>
      <c r="FQT151" s="1"/>
      <c r="FQU151" s="1"/>
      <c r="FQV151" s="1"/>
      <c r="FQW151" s="1"/>
      <c r="FQX151" s="1"/>
      <c r="FQY151" s="1"/>
      <c r="FQZ151" s="1"/>
      <c r="FRA151" s="1"/>
      <c r="FRB151" s="1"/>
      <c r="FRC151" s="1"/>
      <c r="FRD151" s="1"/>
      <c r="FRE151" s="1"/>
      <c r="FRF151" s="1"/>
      <c r="FRG151" s="1"/>
      <c r="FRH151" s="1"/>
      <c r="FRI151" s="1"/>
      <c r="FRJ151" s="1"/>
      <c r="FRK151" s="1"/>
      <c r="FRL151" s="1"/>
      <c r="FRM151" s="1"/>
      <c r="FRN151" s="1"/>
      <c r="FRO151" s="1"/>
      <c r="FRP151" s="1"/>
      <c r="FRQ151" s="1"/>
      <c r="FRR151" s="1"/>
      <c r="FRS151" s="1"/>
      <c r="FRT151" s="1"/>
      <c r="FRU151" s="1"/>
      <c r="FRV151" s="1"/>
      <c r="FRW151" s="1"/>
      <c r="FRX151" s="1"/>
      <c r="FRY151" s="1"/>
      <c r="FRZ151" s="1"/>
      <c r="FSA151" s="1"/>
      <c r="FSB151" s="1"/>
      <c r="FSC151" s="1"/>
      <c r="FSD151" s="1"/>
      <c r="FSE151" s="1"/>
      <c r="FSF151" s="1"/>
      <c r="FSG151" s="1"/>
      <c r="FSH151" s="1"/>
      <c r="FSI151" s="1"/>
      <c r="FSJ151" s="1"/>
      <c r="FSK151" s="1"/>
      <c r="FSL151" s="1"/>
      <c r="FSM151" s="1"/>
      <c r="FSN151" s="1"/>
      <c r="FSO151" s="1"/>
      <c r="FSP151" s="1"/>
      <c r="FSQ151" s="1"/>
      <c r="FSR151" s="1"/>
      <c r="FSS151" s="1"/>
      <c r="FST151" s="1"/>
      <c r="FSU151" s="1"/>
      <c r="FSV151" s="1"/>
      <c r="FSW151" s="1"/>
      <c r="FSX151" s="1"/>
      <c r="FSY151" s="1"/>
      <c r="FSZ151" s="1"/>
      <c r="FTA151" s="1"/>
      <c r="FTB151" s="1"/>
      <c r="FTC151" s="1"/>
      <c r="FTD151" s="1"/>
      <c r="FTE151" s="1"/>
      <c r="FTF151" s="1"/>
      <c r="FTG151" s="1"/>
      <c r="FTH151" s="1"/>
      <c r="FTI151" s="1"/>
      <c r="FTJ151" s="1"/>
      <c r="FTK151" s="1"/>
      <c r="FTL151" s="1"/>
      <c r="FTM151" s="1"/>
      <c r="FTN151" s="1"/>
      <c r="FTO151" s="1"/>
      <c r="FTP151" s="1"/>
      <c r="FTQ151" s="1"/>
      <c r="FTR151" s="1"/>
      <c r="FTS151" s="1"/>
      <c r="FTT151" s="1"/>
      <c r="FTU151" s="1"/>
      <c r="FTV151" s="1"/>
      <c r="FTW151" s="1"/>
      <c r="FTX151" s="1"/>
      <c r="FTY151" s="1"/>
      <c r="FTZ151" s="1"/>
      <c r="FUA151" s="1"/>
      <c r="FUB151" s="1"/>
      <c r="FUC151" s="1"/>
      <c r="FUD151" s="1"/>
      <c r="FUE151" s="1"/>
      <c r="FUF151" s="1"/>
      <c r="FUG151" s="1"/>
      <c r="FUH151" s="1"/>
      <c r="FUI151" s="1"/>
      <c r="FUJ151" s="1"/>
      <c r="FUK151" s="1"/>
      <c r="FUL151" s="1"/>
      <c r="FUM151" s="1"/>
      <c r="FUN151" s="1"/>
      <c r="FUO151" s="1"/>
      <c r="FUP151" s="1"/>
      <c r="FUQ151" s="1"/>
      <c r="FUR151" s="1"/>
      <c r="FUS151" s="1"/>
      <c r="FUT151" s="1"/>
      <c r="FUU151" s="1"/>
      <c r="FUV151" s="1"/>
      <c r="FUW151" s="1"/>
      <c r="FUX151" s="1"/>
      <c r="FUY151" s="1"/>
      <c r="FUZ151" s="1"/>
      <c r="FVA151" s="1"/>
      <c r="FVB151" s="1"/>
      <c r="FVC151" s="1"/>
      <c r="FVD151" s="1"/>
      <c r="FVE151" s="1"/>
      <c r="FVF151" s="1"/>
      <c r="FVG151" s="1"/>
      <c r="FVH151" s="1"/>
      <c r="FVI151" s="1"/>
      <c r="FVJ151" s="1"/>
      <c r="FVK151" s="1"/>
      <c r="FVL151" s="1"/>
      <c r="FVM151" s="1"/>
      <c r="FVN151" s="1"/>
      <c r="FVO151" s="1"/>
      <c r="FVP151" s="1"/>
      <c r="FVQ151" s="1"/>
      <c r="FVR151" s="1"/>
      <c r="FVS151" s="1"/>
      <c r="FVT151" s="1"/>
      <c r="FVU151" s="1"/>
      <c r="FVV151" s="1"/>
      <c r="FVW151" s="1"/>
      <c r="FVX151" s="1"/>
      <c r="FVY151" s="1"/>
      <c r="FVZ151" s="1"/>
      <c r="FWA151" s="1"/>
      <c r="FWB151" s="1"/>
      <c r="FWC151" s="1"/>
      <c r="FWD151" s="1"/>
      <c r="FWE151" s="1"/>
      <c r="FWF151" s="1"/>
      <c r="FWG151" s="1"/>
      <c r="FWH151" s="1"/>
      <c r="FWI151" s="1"/>
      <c r="FWJ151" s="1"/>
      <c r="FWK151" s="1"/>
      <c r="FWL151" s="1"/>
      <c r="FWM151" s="1"/>
      <c r="FWN151" s="1"/>
      <c r="FWO151" s="1"/>
      <c r="FWP151" s="1"/>
      <c r="FWQ151" s="1"/>
      <c r="FWR151" s="1"/>
      <c r="FWS151" s="1"/>
      <c r="FWT151" s="1"/>
      <c r="FWU151" s="1"/>
      <c r="FWV151" s="1"/>
      <c r="FWW151" s="1"/>
      <c r="FWX151" s="1"/>
      <c r="FWY151" s="1"/>
      <c r="FWZ151" s="1"/>
      <c r="FXA151" s="1"/>
      <c r="FXB151" s="1"/>
      <c r="FXC151" s="1"/>
      <c r="FXD151" s="1"/>
      <c r="FXE151" s="1"/>
      <c r="FXF151" s="1"/>
      <c r="FXG151" s="1"/>
      <c r="FXH151" s="1"/>
      <c r="FXI151" s="1"/>
      <c r="FXJ151" s="1"/>
      <c r="FXK151" s="1"/>
      <c r="FXL151" s="1"/>
      <c r="FXM151" s="1"/>
      <c r="FXN151" s="1"/>
      <c r="FXO151" s="1"/>
      <c r="FXP151" s="1"/>
      <c r="FXQ151" s="1"/>
      <c r="FXR151" s="1"/>
      <c r="FXS151" s="1"/>
      <c r="FXT151" s="1"/>
      <c r="FXU151" s="1"/>
      <c r="FXV151" s="1"/>
      <c r="FXW151" s="1"/>
      <c r="FXX151" s="1"/>
      <c r="FXY151" s="1"/>
      <c r="FXZ151" s="1"/>
      <c r="FYA151" s="1"/>
      <c r="FYB151" s="1"/>
      <c r="FYC151" s="1"/>
      <c r="FYD151" s="1"/>
      <c r="FYE151" s="1"/>
      <c r="FYF151" s="1"/>
      <c r="FYG151" s="1"/>
      <c r="FYH151" s="1"/>
      <c r="FYI151" s="1"/>
      <c r="FYJ151" s="1"/>
      <c r="FYK151" s="1"/>
      <c r="FYL151" s="1"/>
      <c r="FYM151" s="1"/>
      <c r="FYN151" s="1"/>
      <c r="FYO151" s="1"/>
      <c r="FYP151" s="1"/>
      <c r="FYQ151" s="1"/>
      <c r="FYR151" s="1"/>
      <c r="FYS151" s="1"/>
      <c r="FYT151" s="1"/>
      <c r="FYU151" s="1"/>
      <c r="FYV151" s="1"/>
      <c r="FYW151" s="1"/>
      <c r="FYX151" s="1"/>
      <c r="FYY151" s="1"/>
      <c r="FYZ151" s="1"/>
      <c r="FZA151" s="1"/>
      <c r="FZB151" s="1"/>
      <c r="FZC151" s="1"/>
      <c r="FZD151" s="1"/>
      <c r="FZE151" s="1"/>
      <c r="FZF151" s="1"/>
      <c r="FZG151" s="1"/>
      <c r="FZH151" s="1"/>
      <c r="FZI151" s="1"/>
      <c r="FZJ151" s="1"/>
      <c r="FZK151" s="1"/>
      <c r="FZL151" s="1"/>
      <c r="FZM151" s="1"/>
      <c r="FZN151" s="1"/>
      <c r="FZO151" s="1"/>
      <c r="FZP151" s="1"/>
      <c r="FZQ151" s="1"/>
      <c r="FZR151" s="1"/>
      <c r="FZS151" s="1"/>
      <c r="FZT151" s="1"/>
      <c r="FZU151" s="1"/>
      <c r="FZV151" s="1"/>
      <c r="FZW151" s="1"/>
      <c r="FZX151" s="1"/>
      <c r="FZY151" s="1"/>
      <c r="FZZ151" s="1"/>
      <c r="GAA151" s="1"/>
      <c r="GAB151" s="1"/>
      <c r="GAC151" s="1"/>
      <c r="GAD151" s="1"/>
      <c r="GAE151" s="1"/>
      <c r="GAF151" s="1"/>
      <c r="GAG151" s="1"/>
      <c r="GAH151" s="1"/>
      <c r="GAI151" s="1"/>
      <c r="GAJ151" s="1"/>
      <c r="GAK151" s="1"/>
      <c r="GAL151" s="1"/>
      <c r="GAM151" s="1"/>
      <c r="GAN151" s="1"/>
      <c r="GAO151" s="1"/>
      <c r="GAP151" s="1"/>
      <c r="GAQ151" s="1"/>
      <c r="GAR151" s="1"/>
      <c r="GAS151" s="1"/>
      <c r="GAT151" s="1"/>
      <c r="GAU151" s="1"/>
      <c r="GAV151" s="1"/>
      <c r="GAW151" s="1"/>
      <c r="GAX151" s="1"/>
      <c r="GAY151" s="1"/>
      <c r="GAZ151" s="1"/>
      <c r="GBA151" s="1"/>
      <c r="GBB151" s="1"/>
      <c r="GBC151" s="1"/>
      <c r="GBD151" s="1"/>
      <c r="GBE151" s="1"/>
      <c r="GBF151" s="1"/>
      <c r="GBG151" s="1"/>
      <c r="GBH151" s="1"/>
      <c r="GBI151" s="1"/>
      <c r="GBJ151" s="1"/>
      <c r="GBK151" s="1"/>
      <c r="GBL151" s="1"/>
      <c r="GBM151" s="1"/>
      <c r="GBN151" s="1"/>
      <c r="GBO151" s="1"/>
      <c r="GBP151" s="1"/>
      <c r="GBQ151" s="1"/>
      <c r="GBR151" s="1"/>
      <c r="GBS151" s="1"/>
      <c r="GBT151" s="1"/>
      <c r="GBU151" s="1"/>
      <c r="GBV151" s="1"/>
      <c r="GBW151" s="1"/>
      <c r="GBX151" s="1"/>
      <c r="GBY151" s="1"/>
      <c r="GBZ151" s="1"/>
      <c r="GCA151" s="1"/>
      <c r="GCB151" s="1"/>
      <c r="GCC151" s="1"/>
      <c r="GCD151" s="1"/>
      <c r="GCE151" s="1"/>
      <c r="GCF151" s="1"/>
      <c r="GCG151" s="1"/>
      <c r="GCH151" s="1"/>
      <c r="GCI151" s="1"/>
      <c r="GCJ151" s="1"/>
      <c r="GCK151" s="1"/>
      <c r="GCL151" s="1"/>
      <c r="GCM151" s="1"/>
      <c r="GCN151" s="1"/>
      <c r="GCO151" s="1"/>
      <c r="GCP151" s="1"/>
      <c r="GCQ151" s="1"/>
      <c r="GCR151" s="1"/>
      <c r="GCS151" s="1"/>
      <c r="GCT151" s="1"/>
      <c r="GCU151" s="1"/>
      <c r="GCV151" s="1"/>
      <c r="GCW151" s="1"/>
      <c r="GCX151" s="1"/>
      <c r="GCY151" s="1"/>
      <c r="GCZ151" s="1"/>
      <c r="GDA151" s="1"/>
      <c r="GDB151" s="1"/>
      <c r="GDC151" s="1"/>
      <c r="GDD151" s="1"/>
      <c r="GDE151" s="1"/>
      <c r="GDF151" s="1"/>
      <c r="GDG151" s="1"/>
      <c r="GDH151" s="1"/>
      <c r="GDI151" s="1"/>
      <c r="GDJ151" s="1"/>
      <c r="GDK151" s="1"/>
      <c r="GDL151" s="1"/>
      <c r="GDM151" s="1"/>
      <c r="GDN151" s="1"/>
      <c r="GDO151" s="1"/>
      <c r="GDP151" s="1"/>
      <c r="GDQ151" s="1"/>
      <c r="GDR151" s="1"/>
      <c r="GDS151" s="1"/>
      <c r="GDT151" s="1"/>
      <c r="GDU151" s="1"/>
      <c r="GDV151" s="1"/>
      <c r="GDW151" s="1"/>
      <c r="GDX151" s="1"/>
      <c r="GDY151" s="1"/>
      <c r="GDZ151" s="1"/>
      <c r="GEA151" s="1"/>
      <c r="GEB151" s="1"/>
      <c r="GEC151" s="1"/>
      <c r="GED151" s="1"/>
      <c r="GEE151" s="1"/>
      <c r="GEF151" s="1"/>
      <c r="GEG151" s="1"/>
      <c r="GEH151" s="1"/>
      <c r="GEI151" s="1"/>
      <c r="GEJ151" s="1"/>
      <c r="GEK151" s="1"/>
      <c r="GEL151" s="1"/>
      <c r="GEM151" s="1"/>
      <c r="GEN151" s="1"/>
      <c r="GEO151" s="1"/>
      <c r="GEP151" s="1"/>
      <c r="GEQ151" s="1"/>
      <c r="GER151" s="1"/>
      <c r="GES151" s="1"/>
      <c r="GET151" s="1"/>
      <c r="GEU151" s="1"/>
      <c r="GEV151" s="1"/>
      <c r="GEW151" s="1"/>
      <c r="GEX151" s="1"/>
      <c r="GEY151" s="1"/>
      <c r="GEZ151" s="1"/>
      <c r="GFA151" s="1"/>
      <c r="GFB151" s="1"/>
      <c r="GFC151" s="1"/>
      <c r="GFD151" s="1"/>
      <c r="GFE151" s="1"/>
      <c r="GFF151" s="1"/>
      <c r="GFG151" s="1"/>
      <c r="GFH151" s="1"/>
      <c r="GFI151" s="1"/>
      <c r="GFJ151" s="1"/>
      <c r="GFK151" s="1"/>
      <c r="GFL151" s="1"/>
      <c r="GFM151" s="1"/>
      <c r="GFN151" s="1"/>
      <c r="GFO151" s="1"/>
      <c r="GFP151" s="1"/>
      <c r="GFQ151" s="1"/>
      <c r="GFR151" s="1"/>
      <c r="GFS151" s="1"/>
      <c r="GFT151" s="1"/>
      <c r="GFU151" s="1"/>
      <c r="GFV151" s="1"/>
      <c r="GFW151" s="1"/>
      <c r="GFX151" s="1"/>
      <c r="GFY151" s="1"/>
      <c r="GFZ151" s="1"/>
      <c r="GGA151" s="1"/>
      <c r="GGB151" s="1"/>
      <c r="GGC151" s="1"/>
      <c r="GGD151" s="1"/>
      <c r="GGE151" s="1"/>
      <c r="GGF151" s="1"/>
      <c r="GGG151" s="1"/>
      <c r="GGH151" s="1"/>
      <c r="GGI151" s="1"/>
      <c r="GGJ151" s="1"/>
      <c r="GGK151" s="1"/>
      <c r="GGL151" s="1"/>
      <c r="GGM151" s="1"/>
      <c r="GGN151" s="1"/>
      <c r="GGO151" s="1"/>
      <c r="GGP151" s="1"/>
      <c r="GGQ151" s="1"/>
      <c r="GGR151" s="1"/>
      <c r="GGS151" s="1"/>
      <c r="GGT151" s="1"/>
      <c r="GGU151" s="1"/>
      <c r="GGV151" s="1"/>
      <c r="GGW151" s="1"/>
      <c r="GGX151" s="1"/>
      <c r="GGY151" s="1"/>
      <c r="GGZ151" s="1"/>
      <c r="GHA151" s="1"/>
      <c r="GHB151" s="1"/>
      <c r="GHC151" s="1"/>
      <c r="GHD151" s="1"/>
      <c r="GHE151" s="1"/>
      <c r="GHF151" s="1"/>
      <c r="GHG151" s="1"/>
      <c r="GHH151" s="1"/>
      <c r="GHI151" s="1"/>
      <c r="GHJ151" s="1"/>
      <c r="GHK151" s="1"/>
      <c r="GHL151" s="1"/>
      <c r="GHM151" s="1"/>
      <c r="GHN151" s="1"/>
      <c r="GHO151" s="1"/>
      <c r="GHP151" s="1"/>
      <c r="GHQ151" s="1"/>
      <c r="GHR151" s="1"/>
      <c r="GHS151" s="1"/>
      <c r="GHT151" s="1"/>
      <c r="GHU151" s="1"/>
      <c r="GHV151" s="1"/>
      <c r="GHW151" s="1"/>
      <c r="GHX151" s="1"/>
      <c r="GHY151" s="1"/>
      <c r="GHZ151" s="1"/>
      <c r="GIA151" s="1"/>
      <c r="GIB151" s="1"/>
      <c r="GIC151" s="1"/>
      <c r="GID151" s="1"/>
      <c r="GIE151" s="1"/>
      <c r="GIF151" s="1"/>
      <c r="GIG151" s="1"/>
      <c r="GIH151" s="1"/>
      <c r="GII151" s="1"/>
      <c r="GIJ151" s="1"/>
      <c r="GIK151" s="1"/>
      <c r="GIL151" s="1"/>
      <c r="GIM151" s="1"/>
      <c r="GIN151" s="1"/>
      <c r="GIO151" s="1"/>
      <c r="GIP151" s="1"/>
      <c r="GIQ151" s="1"/>
      <c r="GIR151" s="1"/>
      <c r="GIS151" s="1"/>
      <c r="GIT151" s="1"/>
      <c r="GIU151" s="1"/>
      <c r="GIV151" s="1"/>
      <c r="GIW151" s="1"/>
      <c r="GIX151" s="1"/>
      <c r="GIY151" s="1"/>
      <c r="GIZ151" s="1"/>
      <c r="GJA151" s="1"/>
      <c r="GJB151" s="1"/>
      <c r="GJC151" s="1"/>
      <c r="GJD151" s="1"/>
      <c r="GJE151" s="1"/>
      <c r="GJF151" s="1"/>
      <c r="GJG151" s="1"/>
      <c r="GJH151" s="1"/>
      <c r="GJI151" s="1"/>
      <c r="GJJ151" s="1"/>
      <c r="GJK151" s="1"/>
      <c r="GJL151" s="1"/>
      <c r="GJM151" s="1"/>
      <c r="GJN151" s="1"/>
      <c r="GJO151" s="1"/>
      <c r="GJP151" s="1"/>
      <c r="GJQ151" s="1"/>
      <c r="GJR151" s="1"/>
      <c r="GJS151" s="1"/>
      <c r="GJT151" s="1"/>
      <c r="GJU151" s="1"/>
      <c r="GJV151" s="1"/>
      <c r="GJW151" s="1"/>
      <c r="GJX151" s="1"/>
      <c r="GJY151" s="1"/>
      <c r="GJZ151" s="1"/>
      <c r="GKA151" s="1"/>
      <c r="GKB151" s="1"/>
      <c r="GKC151" s="1"/>
      <c r="GKD151" s="1"/>
      <c r="GKE151" s="1"/>
      <c r="GKF151" s="1"/>
      <c r="GKG151" s="1"/>
      <c r="GKH151" s="1"/>
      <c r="GKI151" s="1"/>
      <c r="GKJ151" s="1"/>
      <c r="GKK151" s="1"/>
      <c r="GKL151" s="1"/>
      <c r="GKM151" s="1"/>
      <c r="GKN151" s="1"/>
      <c r="GKO151" s="1"/>
      <c r="GKP151" s="1"/>
      <c r="GKQ151" s="1"/>
      <c r="GKR151" s="1"/>
      <c r="GKS151" s="1"/>
      <c r="GKT151" s="1"/>
      <c r="GKU151" s="1"/>
      <c r="GKV151" s="1"/>
      <c r="GKW151" s="1"/>
      <c r="GKX151" s="1"/>
      <c r="GKY151" s="1"/>
      <c r="GKZ151" s="1"/>
      <c r="GLA151" s="1"/>
      <c r="GLB151" s="1"/>
      <c r="GLC151" s="1"/>
      <c r="GLD151" s="1"/>
      <c r="GLE151" s="1"/>
      <c r="GLF151" s="1"/>
      <c r="GLG151" s="1"/>
      <c r="GLH151" s="1"/>
      <c r="GLI151" s="1"/>
      <c r="GLJ151" s="1"/>
      <c r="GLK151" s="1"/>
      <c r="GLL151" s="1"/>
      <c r="GLM151" s="1"/>
      <c r="GLN151" s="1"/>
      <c r="GLO151" s="1"/>
      <c r="GLP151" s="1"/>
      <c r="GLQ151" s="1"/>
      <c r="GLR151" s="1"/>
      <c r="GLS151" s="1"/>
      <c r="GLT151" s="1"/>
      <c r="GLU151" s="1"/>
      <c r="GLV151" s="1"/>
      <c r="GLW151" s="1"/>
      <c r="GLX151" s="1"/>
      <c r="GLY151" s="1"/>
      <c r="GLZ151" s="1"/>
      <c r="GMA151" s="1"/>
      <c r="GMB151" s="1"/>
      <c r="GMC151" s="1"/>
      <c r="GMD151" s="1"/>
      <c r="GME151" s="1"/>
      <c r="GMF151" s="1"/>
      <c r="GMG151" s="1"/>
      <c r="GMH151" s="1"/>
      <c r="GMI151" s="1"/>
      <c r="GMJ151" s="1"/>
      <c r="GMK151" s="1"/>
      <c r="GML151" s="1"/>
      <c r="GMM151" s="1"/>
      <c r="GMN151" s="1"/>
      <c r="GMO151" s="1"/>
      <c r="GMP151" s="1"/>
      <c r="GMQ151" s="1"/>
      <c r="GMR151" s="1"/>
      <c r="GMS151" s="1"/>
      <c r="GMT151" s="1"/>
      <c r="GMU151" s="1"/>
      <c r="GMV151" s="1"/>
      <c r="GMW151" s="1"/>
      <c r="GMX151" s="1"/>
      <c r="GMY151" s="1"/>
      <c r="GMZ151" s="1"/>
      <c r="GNA151" s="1"/>
      <c r="GNB151" s="1"/>
      <c r="GNC151" s="1"/>
      <c r="GND151" s="1"/>
      <c r="GNE151" s="1"/>
      <c r="GNF151" s="1"/>
      <c r="GNG151" s="1"/>
      <c r="GNH151" s="1"/>
      <c r="GNI151" s="1"/>
      <c r="GNJ151" s="1"/>
      <c r="GNK151" s="1"/>
      <c r="GNL151" s="1"/>
      <c r="GNM151" s="1"/>
      <c r="GNN151" s="1"/>
      <c r="GNO151" s="1"/>
      <c r="GNP151" s="1"/>
      <c r="GNQ151" s="1"/>
      <c r="GNR151" s="1"/>
      <c r="GNS151" s="1"/>
      <c r="GNT151" s="1"/>
      <c r="GNU151" s="1"/>
      <c r="GNV151" s="1"/>
      <c r="GNW151" s="1"/>
      <c r="GNX151" s="1"/>
      <c r="GNY151" s="1"/>
      <c r="GNZ151" s="1"/>
      <c r="GOA151" s="1"/>
      <c r="GOB151" s="1"/>
      <c r="GOC151" s="1"/>
      <c r="GOD151" s="1"/>
      <c r="GOE151" s="1"/>
      <c r="GOF151" s="1"/>
      <c r="GOG151" s="1"/>
      <c r="GOH151" s="1"/>
      <c r="GOI151" s="1"/>
      <c r="GOJ151" s="1"/>
      <c r="GOK151" s="1"/>
      <c r="GOL151" s="1"/>
      <c r="GOM151" s="1"/>
      <c r="GON151" s="1"/>
      <c r="GOO151" s="1"/>
      <c r="GOP151" s="1"/>
      <c r="GOQ151" s="1"/>
      <c r="GOR151" s="1"/>
      <c r="GOS151" s="1"/>
      <c r="GOT151" s="1"/>
      <c r="GOU151" s="1"/>
      <c r="GOV151" s="1"/>
      <c r="GOW151" s="1"/>
      <c r="GOX151" s="1"/>
      <c r="GOY151" s="1"/>
      <c r="GOZ151" s="1"/>
      <c r="GPA151" s="1"/>
      <c r="GPB151" s="1"/>
      <c r="GPC151" s="1"/>
      <c r="GPD151" s="1"/>
      <c r="GPE151" s="1"/>
      <c r="GPF151" s="1"/>
      <c r="GPG151" s="1"/>
      <c r="GPH151" s="1"/>
      <c r="GPI151" s="1"/>
      <c r="GPJ151" s="1"/>
      <c r="GPK151" s="1"/>
      <c r="GPL151" s="1"/>
      <c r="GPM151" s="1"/>
      <c r="GPN151" s="1"/>
      <c r="GPO151" s="1"/>
      <c r="GPP151" s="1"/>
      <c r="GPQ151" s="1"/>
      <c r="GPR151" s="1"/>
      <c r="GPS151" s="1"/>
      <c r="GPT151" s="1"/>
      <c r="GPU151" s="1"/>
      <c r="GPV151" s="1"/>
      <c r="GPW151" s="1"/>
      <c r="GPX151" s="1"/>
      <c r="GPY151" s="1"/>
      <c r="GPZ151" s="1"/>
      <c r="GQA151" s="1"/>
      <c r="GQB151" s="1"/>
      <c r="GQC151" s="1"/>
      <c r="GQD151" s="1"/>
      <c r="GQE151" s="1"/>
      <c r="GQF151" s="1"/>
      <c r="GQG151" s="1"/>
      <c r="GQH151" s="1"/>
      <c r="GQI151" s="1"/>
      <c r="GQJ151" s="1"/>
      <c r="GQK151" s="1"/>
      <c r="GQL151" s="1"/>
      <c r="GQM151" s="1"/>
      <c r="GQN151" s="1"/>
      <c r="GQO151" s="1"/>
      <c r="GQP151" s="1"/>
      <c r="GQQ151" s="1"/>
      <c r="GQR151" s="1"/>
      <c r="GQS151" s="1"/>
      <c r="GQT151" s="1"/>
      <c r="GQU151" s="1"/>
      <c r="GQV151" s="1"/>
      <c r="GQW151" s="1"/>
      <c r="GQX151" s="1"/>
      <c r="GQY151" s="1"/>
      <c r="GQZ151" s="1"/>
      <c r="GRA151" s="1"/>
      <c r="GRB151" s="1"/>
      <c r="GRC151" s="1"/>
      <c r="GRD151" s="1"/>
      <c r="GRE151" s="1"/>
      <c r="GRF151" s="1"/>
      <c r="GRG151" s="1"/>
      <c r="GRH151" s="1"/>
      <c r="GRI151" s="1"/>
      <c r="GRJ151" s="1"/>
      <c r="GRK151" s="1"/>
      <c r="GRL151" s="1"/>
      <c r="GRM151" s="1"/>
      <c r="GRN151" s="1"/>
      <c r="GRO151" s="1"/>
      <c r="GRP151" s="1"/>
      <c r="GRQ151" s="1"/>
      <c r="GRR151" s="1"/>
      <c r="GRS151" s="1"/>
      <c r="GRT151" s="1"/>
      <c r="GRU151" s="1"/>
      <c r="GRV151" s="1"/>
      <c r="GRW151" s="1"/>
      <c r="GRX151" s="1"/>
      <c r="GRY151" s="1"/>
      <c r="GRZ151" s="1"/>
      <c r="GSA151" s="1"/>
      <c r="GSB151" s="1"/>
      <c r="GSC151" s="1"/>
      <c r="GSD151" s="1"/>
      <c r="GSE151" s="1"/>
      <c r="GSF151" s="1"/>
      <c r="GSG151" s="1"/>
      <c r="GSH151" s="1"/>
      <c r="GSI151" s="1"/>
      <c r="GSJ151" s="1"/>
      <c r="GSK151" s="1"/>
      <c r="GSL151" s="1"/>
      <c r="GSM151" s="1"/>
      <c r="GSN151" s="1"/>
      <c r="GSO151" s="1"/>
      <c r="GSP151" s="1"/>
      <c r="GSQ151" s="1"/>
      <c r="GSR151" s="1"/>
      <c r="GSS151" s="1"/>
      <c r="GST151" s="1"/>
      <c r="GSU151" s="1"/>
      <c r="GSV151" s="1"/>
      <c r="GSW151" s="1"/>
      <c r="GSX151" s="1"/>
      <c r="GSY151" s="1"/>
      <c r="GSZ151" s="1"/>
      <c r="GTA151" s="1"/>
      <c r="GTB151" s="1"/>
      <c r="GTC151" s="1"/>
      <c r="GTD151" s="1"/>
      <c r="GTE151" s="1"/>
      <c r="GTF151" s="1"/>
      <c r="GTG151" s="1"/>
      <c r="GTH151" s="1"/>
      <c r="GTI151" s="1"/>
      <c r="GTJ151" s="1"/>
      <c r="GTK151" s="1"/>
      <c r="GTL151" s="1"/>
      <c r="GTM151" s="1"/>
      <c r="GTN151" s="1"/>
      <c r="GTO151" s="1"/>
      <c r="GTP151" s="1"/>
      <c r="GTQ151" s="1"/>
      <c r="GTR151" s="1"/>
      <c r="GTS151" s="1"/>
      <c r="GTT151" s="1"/>
      <c r="GTU151" s="1"/>
      <c r="GTV151" s="1"/>
      <c r="GTW151" s="1"/>
      <c r="GTX151" s="1"/>
      <c r="GTY151" s="1"/>
      <c r="GTZ151" s="1"/>
      <c r="GUA151" s="1"/>
      <c r="GUB151" s="1"/>
      <c r="GUC151" s="1"/>
      <c r="GUD151" s="1"/>
      <c r="GUE151" s="1"/>
      <c r="GUF151" s="1"/>
      <c r="GUG151" s="1"/>
      <c r="GUH151" s="1"/>
      <c r="GUI151" s="1"/>
      <c r="GUJ151" s="1"/>
      <c r="GUK151" s="1"/>
      <c r="GUL151" s="1"/>
      <c r="GUM151" s="1"/>
      <c r="GUN151" s="1"/>
      <c r="GUO151" s="1"/>
      <c r="GUP151" s="1"/>
      <c r="GUQ151" s="1"/>
      <c r="GUR151" s="1"/>
      <c r="GUS151" s="1"/>
      <c r="GUT151" s="1"/>
      <c r="GUU151" s="1"/>
      <c r="GUV151" s="1"/>
      <c r="GUW151" s="1"/>
      <c r="GUX151" s="1"/>
      <c r="GUY151" s="1"/>
      <c r="GUZ151" s="1"/>
      <c r="GVA151" s="1"/>
      <c r="GVB151" s="1"/>
      <c r="GVC151" s="1"/>
      <c r="GVD151" s="1"/>
      <c r="GVE151" s="1"/>
      <c r="GVF151" s="1"/>
      <c r="GVG151" s="1"/>
      <c r="GVH151" s="1"/>
      <c r="GVI151" s="1"/>
      <c r="GVJ151" s="1"/>
      <c r="GVK151" s="1"/>
      <c r="GVL151" s="1"/>
      <c r="GVM151" s="1"/>
      <c r="GVN151" s="1"/>
      <c r="GVO151" s="1"/>
      <c r="GVP151" s="1"/>
      <c r="GVQ151" s="1"/>
      <c r="GVR151" s="1"/>
      <c r="GVS151" s="1"/>
      <c r="GVT151" s="1"/>
      <c r="GVU151" s="1"/>
      <c r="GVV151" s="1"/>
      <c r="GVW151" s="1"/>
      <c r="GVX151" s="1"/>
      <c r="GVY151" s="1"/>
      <c r="GVZ151" s="1"/>
      <c r="GWA151" s="1"/>
      <c r="GWB151" s="1"/>
      <c r="GWC151" s="1"/>
      <c r="GWD151" s="1"/>
      <c r="GWE151" s="1"/>
      <c r="GWF151" s="1"/>
      <c r="GWG151" s="1"/>
      <c r="GWH151" s="1"/>
      <c r="GWI151" s="1"/>
      <c r="GWJ151" s="1"/>
      <c r="GWK151" s="1"/>
      <c r="GWL151" s="1"/>
      <c r="GWM151" s="1"/>
      <c r="GWN151" s="1"/>
      <c r="GWO151" s="1"/>
      <c r="GWP151" s="1"/>
      <c r="GWQ151" s="1"/>
      <c r="GWR151" s="1"/>
      <c r="GWS151" s="1"/>
      <c r="GWT151" s="1"/>
      <c r="GWU151" s="1"/>
      <c r="GWV151" s="1"/>
      <c r="GWW151" s="1"/>
      <c r="GWX151" s="1"/>
      <c r="GWY151" s="1"/>
      <c r="GWZ151" s="1"/>
      <c r="GXA151" s="1"/>
      <c r="GXB151" s="1"/>
      <c r="GXC151" s="1"/>
      <c r="GXD151" s="1"/>
      <c r="GXE151" s="1"/>
      <c r="GXF151" s="1"/>
      <c r="GXG151" s="1"/>
      <c r="GXH151" s="1"/>
      <c r="GXI151" s="1"/>
      <c r="GXJ151" s="1"/>
      <c r="GXK151" s="1"/>
      <c r="GXL151" s="1"/>
      <c r="GXM151" s="1"/>
      <c r="GXN151" s="1"/>
      <c r="GXO151" s="1"/>
      <c r="GXP151" s="1"/>
      <c r="GXQ151" s="1"/>
      <c r="GXR151" s="1"/>
      <c r="GXS151" s="1"/>
      <c r="GXT151" s="1"/>
      <c r="GXU151" s="1"/>
      <c r="GXV151" s="1"/>
      <c r="GXW151" s="1"/>
      <c r="GXX151" s="1"/>
      <c r="GXY151" s="1"/>
      <c r="GXZ151" s="1"/>
      <c r="GYA151" s="1"/>
      <c r="GYB151" s="1"/>
      <c r="GYC151" s="1"/>
      <c r="GYD151" s="1"/>
      <c r="GYE151" s="1"/>
      <c r="GYF151" s="1"/>
      <c r="GYG151" s="1"/>
      <c r="GYH151" s="1"/>
      <c r="GYI151" s="1"/>
      <c r="GYJ151" s="1"/>
      <c r="GYK151" s="1"/>
      <c r="GYL151" s="1"/>
      <c r="GYM151" s="1"/>
      <c r="GYN151" s="1"/>
      <c r="GYO151" s="1"/>
      <c r="GYP151" s="1"/>
      <c r="GYQ151" s="1"/>
      <c r="GYR151" s="1"/>
      <c r="GYS151" s="1"/>
      <c r="GYT151" s="1"/>
      <c r="GYU151" s="1"/>
      <c r="GYV151" s="1"/>
      <c r="GYW151" s="1"/>
      <c r="GYX151" s="1"/>
      <c r="GYY151" s="1"/>
      <c r="GYZ151" s="1"/>
      <c r="GZA151" s="1"/>
      <c r="GZB151" s="1"/>
      <c r="GZC151" s="1"/>
      <c r="GZD151" s="1"/>
      <c r="GZE151" s="1"/>
      <c r="GZF151" s="1"/>
      <c r="GZG151" s="1"/>
      <c r="GZH151" s="1"/>
      <c r="GZI151" s="1"/>
      <c r="GZJ151" s="1"/>
      <c r="GZK151" s="1"/>
      <c r="GZL151" s="1"/>
      <c r="GZM151" s="1"/>
      <c r="GZN151" s="1"/>
      <c r="GZO151" s="1"/>
      <c r="GZP151" s="1"/>
      <c r="GZQ151" s="1"/>
      <c r="GZR151" s="1"/>
      <c r="GZS151" s="1"/>
      <c r="GZT151" s="1"/>
      <c r="GZU151" s="1"/>
      <c r="GZV151" s="1"/>
      <c r="GZW151" s="1"/>
      <c r="GZX151" s="1"/>
      <c r="GZY151" s="1"/>
      <c r="GZZ151" s="1"/>
      <c r="HAA151" s="1"/>
      <c r="HAB151" s="1"/>
      <c r="HAC151" s="1"/>
      <c r="HAD151" s="1"/>
      <c r="HAE151" s="1"/>
      <c r="HAF151" s="1"/>
      <c r="HAG151" s="1"/>
      <c r="HAH151" s="1"/>
      <c r="HAI151" s="1"/>
      <c r="HAJ151" s="1"/>
      <c r="HAK151" s="1"/>
      <c r="HAL151" s="1"/>
      <c r="HAM151" s="1"/>
      <c r="HAN151" s="1"/>
      <c r="HAO151" s="1"/>
      <c r="HAP151" s="1"/>
      <c r="HAQ151" s="1"/>
      <c r="HAR151" s="1"/>
      <c r="HAS151" s="1"/>
      <c r="HAT151" s="1"/>
      <c r="HAU151" s="1"/>
      <c r="HAV151" s="1"/>
      <c r="HAW151" s="1"/>
      <c r="HAX151" s="1"/>
      <c r="HAY151" s="1"/>
      <c r="HAZ151" s="1"/>
      <c r="HBA151" s="1"/>
      <c r="HBB151" s="1"/>
      <c r="HBC151" s="1"/>
      <c r="HBD151" s="1"/>
      <c r="HBE151" s="1"/>
      <c r="HBF151" s="1"/>
      <c r="HBG151" s="1"/>
      <c r="HBH151" s="1"/>
      <c r="HBI151" s="1"/>
      <c r="HBJ151" s="1"/>
      <c r="HBK151" s="1"/>
      <c r="HBL151" s="1"/>
      <c r="HBM151" s="1"/>
      <c r="HBN151" s="1"/>
      <c r="HBO151" s="1"/>
      <c r="HBP151" s="1"/>
      <c r="HBQ151" s="1"/>
      <c r="HBR151" s="1"/>
      <c r="HBS151" s="1"/>
      <c r="HBT151" s="1"/>
      <c r="HBU151" s="1"/>
      <c r="HBV151" s="1"/>
      <c r="HBW151" s="1"/>
      <c r="HBX151" s="1"/>
      <c r="HBY151" s="1"/>
      <c r="HBZ151" s="1"/>
      <c r="HCA151" s="1"/>
      <c r="HCB151" s="1"/>
      <c r="HCC151" s="1"/>
      <c r="HCD151" s="1"/>
      <c r="HCE151" s="1"/>
      <c r="HCF151" s="1"/>
      <c r="HCG151" s="1"/>
      <c r="HCH151" s="1"/>
      <c r="HCI151" s="1"/>
      <c r="HCJ151" s="1"/>
      <c r="HCK151" s="1"/>
      <c r="HCL151" s="1"/>
      <c r="HCM151" s="1"/>
      <c r="HCN151" s="1"/>
      <c r="HCO151" s="1"/>
      <c r="HCP151" s="1"/>
      <c r="HCQ151" s="1"/>
      <c r="HCR151" s="1"/>
      <c r="HCS151" s="1"/>
      <c r="HCT151" s="1"/>
      <c r="HCU151" s="1"/>
      <c r="HCV151" s="1"/>
      <c r="HCW151" s="1"/>
      <c r="HCX151" s="1"/>
      <c r="HCY151" s="1"/>
      <c r="HCZ151" s="1"/>
      <c r="HDA151" s="1"/>
      <c r="HDB151" s="1"/>
      <c r="HDC151" s="1"/>
      <c r="HDD151" s="1"/>
      <c r="HDE151" s="1"/>
      <c r="HDF151" s="1"/>
      <c r="HDG151" s="1"/>
      <c r="HDH151" s="1"/>
      <c r="HDI151" s="1"/>
      <c r="HDJ151" s="1"/>
      <c r="HDK151" s="1"/>
      <c r="HDL151" s="1"/>
      <c r="HDM151" s="1"/>
      <c r="HDN151" s="1"/>
      <c r="HDO151" s="1"/>
      <c r="HDP151" s="1"/>
      <c r="HDQ151" s="1"/>
      <c r="HDR151" s="1"/>
      <c r="HDS151" s="1"/>
      <c r="HDT151" s="1"/>
      <c r="HDU151" s="1"/>
      <c r="HDV151" s="1"/>
      <c r="HDW151" s="1"/>
      <c r="HDX151" s="1"/>
      <c r="HDY151" s="1"/>
      <c r="HDZ151" s="1"/>
      <c r="HEA151" s="1"/>
      <c r="HEB151" s="1"/>
      <c r="HEC151" s="1"/>
      <c r="HED151" s="1"/>
      <c r="HEE151" s="1"/>
      <c r="HEF151" s="1"/>
      <c r="HEG151" s="1"/>
      <c r="HEH151" s="1"/>
      <c r="HEI151" s="1"/>
      <c r="HEJ151" s="1"/>
      <c r="HEK151" s="1"/>
      <c r="HEL151" s="1"/>
      <c r="HEM151" s="1"/>
      <c r="HEN151" s="1"/>
      <c r="HEO151" s="1"/>
      <c r="HEP151" s="1"/>
      <c r="HEQ151" s="1"/>
      <c r="HER151" s="1"/>
      <c r="HES151" s="1"/>
      <c r="HET151" s="1"/>
      <c r="HEU151" s="1"/>
      <c r="HEV151" s="1"/>
      <c r="HEW151" s="1"/>
      <c r="HEX151" s="1"/>
      <c r="HEY151" s="1"/>
      <c r="HEZ151" s="1"/>
      <c r="HFA151" s="1"/>
      <c r="HFB151" s="1"/>
      <c r="HFC151" s="1"/>
      <c r="HFD151" s="1"/>
      <c r="HFE151" s="1"/>
      <c r="HFF151" s="1"/>
      <c r="HFG151" s="1"/>
      <c r="HFH151" s="1"/>
      <c r="HFI151" s="1"/>
      <c r="HFJ151" s="1"/>
      <c r="HFK151" s="1"/>
      <c r="HFL151" s="1"/>
      <c r="HFM151" s="1"/>
      <c r="HFN151" s="1"/>
      <c r="HFO151" s="1"/>
      <c r="HFP151" s="1"/>
      <c r="HFQ151" s="1"/>
      <c r="HFR151" s="1"/>
      <c r="HFS151" s="1"/>
      <c r="HFT151" s="1"/>
      <c r="HFU151" s="1"/>
      <c r="HFV151" s="1"/>
      <c r="HFW151" s="1"/>
      <c r="HFX151" s="1"/>
      <c r="HFY151" s="1"/>
      <c r="HFZ151" s="1"/>
      <c r="HGA151" s="1"/>
      <c r="HGB151" s="1"/>
      <c r="HGC151" s="1"/>
      <c r="HGD151" s="1"/>
      <c r="HGE151" s="1"/>
      <c r="HGF151" s="1"/>
      <c r="HGG151" s="1"/>
      <c r="HGH151" s="1"/>
      <c r="HGI151" s="1"/>
      <c r="HGJ151" s="1"/>
      <c r="HGK151" s="1"/>
      <c r="HGL151" s="1"/>
      <c r="HGM151" s="1"/>
      <c r="HGN151" s="1"/>
      <c r="HGO151" s="1"/>
      <c r="HGP151" s="1"/>
      <c r="HGQ151" s="1"/>
      <c r="HGR151" s="1"/>
      <c r="HGS151" s="1"/>
      <c r="HGT151" s="1"/>
      <c r="HGU151" s="1"/>
      <c r="HGV151" s="1"/>
      <c r="HGW151" s="1"/>
      <c r="HGX151" s="1"/>
      <c r="HGY151" s="1"/>
      <c r="HGZ151" s="1"/>
      <c r="HHA151" s="1"/>
      <c r="HHB151" s="1"/>
      <c r="HHC151" s="1"/>
      <c r="HHD151" s="1"/>
      <c r="HHE151" s="1"/>
      <c r="HHF151" s="1"/>
      <c r="HHG151" s="1"/>
      <c r="HHH151" s="1"/>
      <c r="HHI151" s="1"/>
      <c r="HHJ151" s="1"/>
      <c r="HHK151" s="1"/>
      <c r="HHL151" s="1"/>
      <c r="HHM151" s="1"/>
      <c r="HHN151" s="1"/>
      <c r="HHO151" s="1"/>
      <c r="HHP151" s="1"/>
      <c r="HHQ151" s="1"/>
      <c r="HHR151" s="1"/>
      <c r="HHS151" s="1"/>
      <c r="HHT151" s="1"/>
      <c r="HHU151" s="1"/>
      <c r="HHV151" s="1"/>
      <c r="HHW151" s="1"/>
      <c r="HHX151" s="1"/>
      <c r="HHY151" s="1"/>
      <c r="HHZ151" s="1"/>
      <c r="HIA151" s="1"/>
      <c r="HIB151" s="1"/>
      <c r="HIC151" s="1"/>
      <c r="HID151" s="1"/>
      <c r="HIE151" s="1"/>
      <c r="HIF151" s="1"/>
      <c r="HIG151" s="1"/>
      <c r="HIH151" s="1"/>
      <c r="HII151" s="1"/>
      <c r="HIJ151" s="1"/>
      <c r="HIK151" s="1"/>
      <c r="HIL151" s="1"/>
      <c r="HIM151" s="1"/>
      <c r="HIN151" s="1"/>
      <c r="HIO151" s="1"/>
      <c r="HIP151" s="1"/>
      <c r="HIQ151" s="1"/>
      <c r="HIR151" s="1"/>
      <c r="HIS151" s="1"/>
      <c r="HIT151" s="1"/>
      <c r="HIU151" s="1"/>
      <c r="HIV151" s="1"/>
      <c r="HIW151" s="1"/>
      <c r="HIX151" s="1"/>
      <c r="HIY151" s="1"/>
      <c r="HIZ151" s="1"/>
      <c r="HJA151" s="1"/>
      <c r="HJB151" s="1"/>
      <c r="HJC151" s="1"/>
      <c r="HJD151" s="1"/>
      <c r="HJE151" s="1"/>
      <c r="HJF151" s="1"/>
      <c r="HJG151" s="1"/>
      <c r="HJH151" s="1"/>
      <c r="HJI151" s="1"/>
      <c r="HJJ151" s="1"/>
      <c r="HJK151" s="1"/>
      <c r="HJL151" s="1"/>
      <c r="HJM151" s="1"/>
      <c r="HJN151" s="1"/>
      <c r="HJO151" s="1"/>
      <c r="HJP151" s="1"/>
      <c r="HJQ151" s="1"/>
      <c r="HJR151" s="1"/>
      <c r="HJS151" s="1"/>
      <c r="HJT151" s="1"/>
      <c r="HJU151" s="1"/>
      <c r="HJV151" s="1"/>
      <c r="HJW151" s="1"/>
      <c r="HJX151" s="1"/>
      <c r="HJY151" s="1"/>
      <c r="HJZ151" s="1"/>
      <c r="HKA151" s="1"/>
      <c r="HKB151" s="1"/>
      <c r="HKC151" s="1"/>
      <c r="HKD151" s="1"/>
      <c r="HKE151" s="1"/>
      <c r="HKF151" s="1"/>
      <c r="HKG151" s="1"/>
      <c r="HKH151" s="1"/>
      <c r="HKI151" s="1"/>
      <c r="HKJ151" s="1"/>
      <c r="HKK151" s="1"/>
      <c r="HKL151" s="1"/>
      <c r="HKM151" s="1"/>
      <c r="HKN151" s="1"/>
      <c r="HKO151" s="1"/>
      <c r="HKP151" s="1"/>
      <c r="HKQ151" s="1"/>
      <c r="HKR151" s="1"/>
      <c r="HKS151" s="1"/>
      <c r="HKT151" s="1"/>
      <c r="HKU151" s="1"/>
      <c r="HKV151" s="1"/>
      <c r="HKW151" s="1"/>
      <c r="HKX151" s="1"/>
      <c r="HKY151" s="1"/>
      <c r="HKZ151" s="1"/>
      <c r="HLA151" s="1"/>
      <c r="HLB151" s="1"/>
      <c r="HLC151" s="1"/>
      <c r="HLD151" s="1"/>
      <c r="HLE151" s="1"/>
      <c r="HLF151" s="1"/>
      <c r="HLG151" s="1"/>
      <c r="HLH151" s="1"/>
      <c r="HLI151" s="1"/>
      <c r="HLJ151" s="1"/>
      <c r="HLK151" s="1"/>
      <c r="HLL151" s="1"/>
      <c r="HLM151" s="1"/>
      <c r="HLN151" s="1"/>
      <c r="HLO151" s="1"/>
      <c r="HLP151" s="1"/>
      <c r="HLQ151" s="1"/>
      <c r="HLR151" s="1"/>
      <c r="HLS151" s="1"/>
      <c r="HLT151" s="1"/>
      <c r="HLU151" s="1"/>
      <c r="HLV151" s="1"/>
      <c r="HLW151" s="1"/>
      <c r="HLX151" s="1"/>
      <c r="HLY151" s="1"/>
      <c r="HLZ151" s="1"/>
      <c r="HMA151" s="1"/>
      <c r="HMB151" s="1"/>
      <c r="HMC151" s="1"/>
      <c r="HMD151" s="1"/>
      <c r="HME151" s="1"/>
      <c r="HMF151" s="1"/>
      <c r="HMG151" s="1"/>
      <c r="HMH151" s="1"/>
      <c r="HMI151" s="1"/>
      <c r="HMJ151" s="1"/>
      <c r="HMK151" s="1"/>
      <c r="HML151" s="1"/>
      <c r="HMM151" s="1"/>
      <c r="HMN151" s="1"/>
      <c r="HMO151" s="1"/>
      <c r="HMP151" s="1"/>
      <c r="HMQ151" s="1"/>
      <c r="HMR151" s="1"/>
      <c r="HMS151" s="1"/>
      <c r="HMT151" s="1"/>
      <c r="HMU151" s="1"/>
      <c r="HMV151" s="1"/>
      <c r="HMW151" s="1"/>
      <c r="HMX151" s="1"/>
      <c r="HMY151" s="1"/>
      <c r="HMZ151" s="1"/>
      <c r="HNA151" s="1"/>
      <c r="HNB151" s="1"/>
      <c r="HNC151" s="1"/>
      <c r="HND151" s="1"/>
      <c r="HNE151" s="1"/>
      <c r="HNF151" s="1"/>
      <c r="HNG151" s="1"/>
      <c r="HNH151" s="1"/>
      <c r="HNI151" s="1"/>
      <c r="HNJ151" s="1"/>
      <c r="HNK151" s="1"/>
      <c r="HNL151" s="1"/>
      <c r="HNM151" s="1"/>
      <c r="HNN151" s="1"/>
      <c r="HNO151" s="1"/>
      <c r="HNP151" s="1"/>
      <c r="HNQ151" s="1"/>
      <c r="HNR151" s="1"/>
      <c r="HNS151" s="1"/>
      <c r="HNT151" s="1"/>
      <c r="HNU151" s="1"/>
      <c r="HNV151" s="1"/>
      <c r="HNW151" s="1"/>
      <c r="HNX151" s="1"/>
      <c r="HNY151" s="1"/>
      <c r="HNZ151" s="1"/>
      <c r="HOA151" s="1"/>
      <c r="HOB151" s="1"/>
      <c r="HOC151" s="1"/>
      <c r="HOD151" s="1"/>
      <c r="HOE151" s="1"/>
      <c r="HOF151" s="1"/>
      <c r="HOG151" s="1"/>
      <c r="HOH151" s="1"/>
      <c r="HOI151" s="1"/>
      <c r="HOJ151" s="1"/>
      <c r="HOK151" s="1"/>
      <c r="HOL151" s="1"/>
      <c r="HOM151" s="1"/>
      <c r="HON151" s="1"/>
      <c r="HOO151" s="1"/>
      <c r="HOP151" s="1"/>
      <c r="HOQ151" s="1"/>
      <c r="HOR151" s="1"/>
      <c r="HOS151" s="1"/>
      <c r="HOT151" s="1"/>
      <c r="HOU151" s="1"/>
      <c r="HOV151" s="1"/>
      <c r="HOW151" s="1"/>
      <c r="HOX151" s="1"/>
      <c r="HOY151" s="1"/>
      <c r="HOZ151" s="1"/>
      <c r="HPA151" s="1"/>
      <c r="HPB151" s="1"/>
      <c r="HPC151" s="1"/>
      <c r="HPD151" s="1"/>
      <c r="HPE151" s="1"/>
      <c r="HPF151" s="1"/>
      <c r="HPG151" s="1"/>
      <c r="HPH151" s="1"/>
      <c r="HPI151" s="1"/>
      <c r="HPJ151" s="1"/>
      <c r="HPK151" s="1"/>
      <c r="HPL151" s="1"/>
      <c r="HPM151" s="1"/>
      <c r="HPN151" s="1"/>
      <c r="HPO151" s="1"/>
      <c r="HPP151" s="1"/>
      <c r="HPQ151" s="1"/>
      <c r="HPR151" s="1"/>
      <c r="HPS151" s="1"/>
      <c r="HPT151" s="1"/>
      <c r="HPU151" s="1"/>
      <c r="HPV151" s="1"/>
      <c r="HPW151" s="1"/>
      <c r="HPX151" s="1"/>
      <c r="HPY151" s="1"/>
      <c r="HPZ151" s="1"/>
      <c r="HQA151" s="1"/>
      <c r="HQB151" s="1"/>
      <c r="HQC151" s="1"/>
      <c r="HQD151" s="1"/>
      <c r="HQE151" s="1"/>
      <c r="HQF151" s="1"/>
      <c r="HQG151" s="1"/>
      <c r="HQH151" s="1"/>
      <c r="HQI151" s="1"/>
      <c r="HQJ151" s="1"/>
      <c r="HQK151" s="1"/>
      <c r="HQL151" s="1"/>
      <c r="HQM151" s="1"/>
      <c r="HQN151" s="1"/>
      <c r="HQO151" s="1"/>
      <c r="HQP151" s="1"/>
      <c r="HQQ151" s="1"/>
      <c r="HQR151" s="1"/>
      <c r="HQS151" s="1"/>
      <c r="HQT151" s="1"/>
      <c r="HQU151" s="1"/>
      <c r="HQV151" s="1"/>
      <c r="HQW151" s="1"/>
      <c r="HQX151" s="1"/>
      <c r="HQY151" s="1"/>
      <c r="HQZ151" s="1"/>
      <c r="HRA151" s="1"/>
      <c r="HRB151" s="1"/>
      <c r="HRC151" s="1"/>
      <c r="HRD151" s="1"/>
      <c r="HRE151" s="1"/>
      <c r="HRF151" s="1"/>
      <c r="HRG151" s="1"/>
      <c r="HRH151" s="1"/>
      <c r="HRI151" s="1"/>
      <c r="HRJ151" s="1"/>
      <c r="HRK151" s="1"/>
      <c r="HRL151" s="1"/>
      <c r="HRM151" s="1"/>
      <c r="HRN151" s="1"/>
      <c r="HRO151" s="1"/>
      <c r="HRP151" s="1"/>
      <c r="HRQ151" s="1"/>
      <c r="HRR151" s="1"/>
      <c r="HRS151" s="1"/>
      <c r="HRT151" s="1"/>
      <c r="HRU151" s="1"/>
      <c r="HRV151" s="1"/>
      <c r="HRW151" s="1"/>
      <c r="HRX151" s="1"/>
      <c r="HRY151" s="1"/>
      <c r="HRZ151" s="1"/>
      <c r="HSA151" s="1"/>
      <c r="HSB151" s="1"/>
      <c r="HSC151" s="1"/>
      <c r="HSD151" s="1"/>
      <c r="HSE151" s="1"/>
      <c r="HSF151" s="1"/>
      <c r="HSG151" s="1"/>
      <c r="HSH151" s="1"/>
      <c r="HSI151" s="1"/>
      <c r="HSJ151" s="1"/>
      <c r="HSK151" s="1"/>
      <c r="HSL151" s="1"/>
      <c r="HSM151" s="1"/>
      <c r="HSN151" s="1"/>
      <c r="HSO151" s="1"/>
      <c r="HSP151" s="1"/>
      <c r="HSQ151" s="1"/>
      <c r="HSR151" s="1"/>
      <c r="HSS151" s="1"/>
      <c r="HST151" s="1"/>
      <c r="HSU151" s="1"/>
      <c r="HSV151" s="1"/>
      <c r="HSW151" s="1"/>
      <c r="HSX151" s="1"/>
      <c r="HSY151" s="1"/>
      <c r="HSZ151" s="1"/>
      <c r="HTA151" s="1"/>
      <c r="HTB151" s="1"/>
      <c r="HTC151" s="1"/>
      <c r="HTD151" s="1"/>
      <c r="HTE151" s="1"/>
      <c r="HTF151" s="1"/>
      <c r="HTG151" s="1"/>
      <c r="HTH151" s="1"/>
      <c r="HTI151" s="1"/>
      <c r="HTJ151" s="1"/>
      <c r="HTK151" s="1"/>
      <c r="HTL151" s="1"/>
      <c r="HTM151" s="1"/>
      <c r="HTN151" s="1"/>
      <c r="HTO151" s="1"/>
      <c r="HTP151" s="1"/>
      <c r="HTQ151" s="1"/>
      <c r="HTR151" s="1"/>
      <c r="HTS151" s="1"/>
      <c r="HTT151" s="1"/>
      <c r="HTU151" s="1"/>
      <c r="HTV151" s="1"/>
      <c r="HTW151" s="1"/>
      <c r="HTX151" s="1"/>
      <c r="HTY151" s="1"/>
      <c r="HTZ151" s="1"/>
      <c r="HUA151" s="1"/>
      <c r="HUB151" s="1"/>
      <c r="HUC151" s="1"/>
      <c r="HUD151" s="1"/>
      <c r="HUE151" s="1"/>
      <c r="HUF151" s="1"/>
      <c r="HUG151" s="1"/>
      <c r="HUH151" s="1"/>
      <c r="HUI151" s="1"/>
      <c r="HUJ151" s="1"/>
      <c r="HUK151" s="1"/>
      <c r="HUL151" s="1"/>
      <c r="HUM151" s="1"/>
      <c r="HUN151" s="1"/>
      <c r="HUO151" s="1"/>
      <c r="HUP151" s="1"/>
      <c r="HUQ151" s="1"/>
      <c r="HUR151" s="1"/>
      <c r="HUS151" s="1"/>
      <c r="HUT151" s="1"/>
      <c r="HUU151" s="1"/>
      <c r="HUV151" s="1"/>
      <c r="HUW151" s="1"/>
      <c r="HUX151" s="1"/>
      <c r="HUY151" s="1"/>
      <c r="HUZ151" s="1"/>
      <c r="HVA151" s="1"/>
      <c r="HVB151" s="1"/>
      <c r="HVC151" s="1"/>
      <c r="HVD151" s="1"/>
      <c r="HVE151" s="1"/>
      <c r="HVF151" s="1"/>
      <c r="HVG151" s="1"/>
      <c r="HVH151" s="1"/>
      <c r="HVI151" s="1"/>
      <c r="HVJ151" s="1"/>
      <c r="HVK151" s="1"/>
      <c r="HVL151" s="1"/>
      <c r="HVM151" s="1"/>
      <c r="HVN151" s="1"/>
      <c r="HVO151" s="1"/>
      <c r="HVP151" s="1"/>
      <c r="HVQ151" s="1"/>
      <c r="HVR151" s="1"/>
      <c r="HVS151" s="1"/>
      <c r="HVT151" s="1"/>
      <c r="HVU151" s="1"/>
      <c r="HVV151" s="1"/>
      <c r="HVW151" s="1"/>
      <c r="HVX151" s="1"/>
      <c r="HVY151" s="1"/>
      <c r="HVZ151" s="1"/>
      <c r="HWA151" s="1"/>
      <c r="HWB151" s="1"/>
      <c r="HWC151" s="1"/>
      <c r="HWD151" s="1"/>
      <c r="HWE151" s="1"/>
      <c r="HWF151" s="1"/>
      <c r="HWG151" s="1"/>
      <c r="HWH151" s="1"/>
      <c r="HWI151" s="1"/>
      <c r="HWJ151" s="1"/>
      <c r="HWK151" s="1"/>
      <c r="HWL151" s="1"/>
      <c r="HWM151" s="1"/>
      <c r="HWN151" s="1"/>
      <c r="HWO151" s="1"/>
      <c r="HWP151" s="1"/>
      <c r="HWQ151" s="1"/>
      <c r="HWR151" s="1"/>
      <c r="HWS151" s="1"/>
      <c r="HWT151" s="1"/>
      <c r="HWU151" s="1"/>
      <c r="HWV151" s="1"/>
      <c r="HWW151" s="1"/>
      <c r="HWX151" s="1"/>
      <c r="HWY151" s="1"/>
      <c r="HWZ151" s="1"/>
      <c r="HXA151" s="1"/>
      <c r="HXB151" s="1"/>
      <c r="HXC151" s="1"/>
      <c r="HXD151" s="1"/>
      <c r="HXE151" s="1"/>
      <c r="HXF151" s="1"/>
      <c r="HXG151" s="1"/>
      <c r="HXH151" s="1"/>
      <c r="HXI151" s="1"/>
      <c r="HXJ151" s="1"/>
      <c r="HXK151" s="1"/>
      <c r="HXL151" s="1"/>
      <c r="HXM151" s="1"/>
      <c r="HXN151" s="1"/>
      <c r="HXO151" s="1"/>
      <c r="HXP151" s="1"/>
      <c r="HXQ151" s="1"/>
      <c r="HXR151" s="1"/>
      <c r="HXS151" s="1"/>
      <c r="HXT151" s="1"/>
      <c r="HXU151" s="1"/>
      <c r="HXV151" s="1"/>
      <c r="HXW151" s="1"/>
      <c r="HXX151" s="1"/>
      <c r="HXY151" s="1"/>
      <c r="HXZ151" s="1"/>
      <c r="HYA151" s="1"/>
      <c r="HYB151" s="1"/>
      <c r="HYC151" s="1"/>
      <c r="HYD151" s="1"/>
      <c r="HYE151" s="1"/>
      <c r="HYF151" s="1"/>
      <c r="HYG151" s="1"/>
      <c r="HYH151" s="1"/>
      <c r="HYI151" s="1"/>
      <c r="HYJ151" s="1"/>
      <c r="HYK151" s="1"/>
      <c r="HYL151" s="1"/>
      <c r="HYM151" s="1"/>
      <c r="HYN151" s="1"/>
      <c r="HYO151" s="1"/>
      <c r="HYP151" s="1"/>
      <c r="HYQ151" s="1"/>
      <c r="HYR151" s="1"/>
      <c r="HYS151" s="1"/>
      <c r="HYT151" s="1"/>
      <c r="HYU151" s="1"/>
      <c r="HYV151" s="1"/>
      <c r="HYW151" s="1"/>
      <c r="HYX151" s="1"/>
      <c r="HYY151" s="1"/>
      <c r="HYZ151" s="1"/>
      <c r="HZA151" s="1"/>
      <c r="HZB151" s="1"/>
      <c r="HZC151" s="1"/>
      <c r="HZD151" s="1"/>
      <c r="HZE151" s="1"/>
      <c r="HZF151" s="1"/>
      <c r="HZG151" s="1"/>
      <c r="HZH151" s="1"/>
      <c r="HZI151" s="1"/>
      <c r="HZJ151" s="1"/>
      <c r="HZK151" s="1"/>
      <c r="HZL151" s="1"/>
      <c r="HZM151" s="1"/>
      <c r="HZN151" s="1"/>
      <c r="HZO151" s="1"/>
      <c r="HZP151" s="1"/>
      <c r="HZQ151" s="1"/>
      <c r="HZR151" s="1"/>
      <c r="HZS151" s="1"/>
      <c r="HZT151" s="1"/>
      <c r="HZU151" s="1"/>
      <c r="HZV151" s="1"/>
      <c r="HZW151" s="1"/>
      <c r="HZX151" s="1"/>
      <c r="HZY151" s="1"/>
      <c r="HZZ151" s="1"/>
      <c r="IAA151" s="1"/>
      <c r="IAB151" s="1"/>
      <c r="IAC151" s="1"/>
      <c r="IAD151" s="1"/>
      <c r="IAE151" s="1"/>
      <c r="IAF151" s="1"/>
      <c r="IAG151" s="1"/>
      <c r="IAH151" s="1"/>
      <c r="IAI151" s="1"/>
      <c r="IAJ151" s="1"/>
      <c r="IAK151" s="1"/>
      <c r="IAL151" s="1"/>
      <c r="IAM151" s="1"/>
      <c r="IAN151" s="1"/>
      <c r="IAO151" s="1"/>
      <c r="IAP151" s="1"/>
      <c r="IAQ151" s="1"/>
      <c r="IAR151" s="1"/>
      <c r="IAS151" s="1"/>
      <c r="IAT151" s="1"/>
      <c r="IAU151" s="1"/>
      <c r="IAV151" s="1"/>
      <c r="IAW151" s="1"/>
      <c r="IAX151" s="1"/>
      <c r="IAY151" s="1"/>
      <c r="IAZ151" s="1"/>
      <c r="IBA151" s="1"/>
      <c r="IBB151" s="1"/>
      <c r="IBC151" s="1"/>
      <c r="IBD151" s="1"/>
      <c r="IBE151" s="1"/>
      <c r="IBF151" s="1"/>
      <c r="IBG151" s="1"/>
      <c r="IBH151" s="1"/>
      <c r="IBI151" s="1"/>
      <c r="IBJ151" s="1"/>
      <c r="IBK151" s="1"/>
      <c r="IBL151" s="1"/>
      <c r="IBM151" s="1"/>
      <c r="IBN151" s="1"/>
      <c r="IBO151" s="1"/>
      <c r="IBP151" s="1"/>
      <c r="IBQ151" s="1"/>
      <c r="IBR151" s="1"/>
      <c r="IBS151" s="1"/>
      <c r="IBT151" s="1"/>
      <c r="IBU151" s="1"/>
      <c r="IBV151" s="1"/>
      <c r="IBW151" s="1"/>
      <c r="IBX151" s="1"/>
      <c r="IBY151" s="1"/>
      <c r="IBZ151" s="1"/>
      <c r="ICA151" s="1"/>
      <c r="ICB151" s="1"/>
      <c r="ICC151" s="1"/>
      <c r="ICD151" s="1"/>
      <c r="ICE151" s="1"/>
      <c r="ICF151" s="1"/>
      <c r="ICG151" s="1"/>
      <c r="ICH151" s="1"/>
      <c r="ICI151" s="1"/>
      <c r="ICJ151" s="1"/>
      <c r="ICK151" s="1"/>
      <c r="ICL151" s="1"/>
      <c r="ICM151" s="1"/>
      <c r="ICN151" s="1"/>
      <c r="ICO151" s="1"/>
      <c r="ICP151" s="1"/>
      <c r="ICQ151" s="1"/>
      <c r="ICR151" s="1"/>
      <c r="ICS151" s="1"/>
      <c r="ICT151" s="1"/>
      <c r="ICU151" s="1"/>
      <c r="ICV151" s="1"/>
      <c r="ICW151" s="1"/>
      <c r="ICX151" s="1"/>
      <c r="ICY151" s="1"/>
      <c r="ICZ151" s="1"/>
      <c r="IDA151" s="1"/>
      <c r="IDB151" s="1"/>
      <c r="IDC151" s="1"/>
      <c r="IDD151" s="1"/>
      <c r="IDE151" s="1"/>
      <c r="IDF151" s="1"/>
      <c r="IDG151" s="1"/>
      <c r="IDH151" s="1"/>
      <c r="IDI151" s="1"/>
      <c r="IDJ151" s="1"/>
      <c r="IDK151" s="1"/>
      <c r="IDL151" s="1"/>
      <c r="IDM151" s="1"/>
      <c r="IDN151" s="1"/>
      <c r="IDO151" s="1"/>
      <c r="IDP151" s="1"/>
      <c r="IDQ151" s="1"/>
      <c r="IDR151" s="1"/>
      <c r="IDS151" s="1"/>
      <c r="IDT151" s="1"/>
      <c r="IDU151" s="1"/>
      <c r="IDV151" s="1"/>
      <c r="IDW151" s="1"/>
      <c r="IDX151" s="1"/>
      <c r="IDY151" s="1"/>
      <c r="IDZ151" s="1"/>
      <c r="IEA151" s="1"/>
      <c r="IEB151" s="1"/>
      <c r="IEC151" s="1"/>
      <c r="IED151" s="1"/>
      <c r="IEE151" s="1"/>
      <c r="IEF151" s="1"/>
      <c r="IEG151" s="1"/>
      <c r="IEH151" s="1"/>
      <c r="IEI151" s="1"/>
      <c r="IEJ151" s="1"/>
      <c r="IEK151" s="1"/>
      <c r="IEL151" s="1"/>
      <c r="IEM151" s="1"/>
      <c r="IEN151" s="1"/>
      <c r="IEO151" s="1"/>
      <c r="IEP151" s="1"/>
      <c r="IEQ151" s="1"/>
      <c r="IER151" s="1"/>
      <c r="IES151" s="1"/>
      <c r="IET151" s="1"/>
      <c r="IEU151" s="1"/>
      <c r="IEV151" s="1"/>
      <c r="IEW151" s="1"/>
      <c r="IEX151" s="1"/>
      <c r="IEY151" s="1"/>
      <c r="IEZ151" s="1"/>
      <c r="IFA151" s="1"/>
      <c r="IFB151" s="1"/>
      <c r="IFC151" s="1"/>
      <c r="IFD151" s="1"/>
      <c r="IFE151" s="1"/>
      <c r="IFF151" s="1"/>
      <c r="IFG151" s="1"/>
      <c r="IFH151" s="1"/>
      <c r="IFI151" s="1"/>
      <c r="IFJ151" s="1"/>
      <c r="IFK151" s="1"/>
      <c r="IFL151" s="1"/>
      <c r="IFM151" s="1"/>
      <c r="IFN151" s="1"/>
      <c r="IFO151" s="1"/>
      <c r="IFP151" s="1"/>
      <c r="IFQ151" s="1"/>
      <c r="IFR151" s="1"/>
      <c r="IFS151" s="1"/>
      <c r="IFT151" s="1"/>
      <c r="IFU151" s="1"/>
      <c r="IFV151" s="1"/>
      <c r="IFW151" s="1"/>
      <c r="IFX151" s="1"/>
      <c r="IFY151" s="1"/>
      <c r="IFZ151" s="1"/>
      <c r="IGA151" s="1"/>
      <c r="IGB151" s="1"/>
      <c r="IGC151" s="1"/>
      <c r="IGD151" s="1"/>
      <c r="IGE151" s="1"/>
      <c r="IGF151" s="1"/>
      <c r="IGG151" s="1"/>
      <c r="IGH151" s="1"/>
      <c r="IGI151" s="1"/>
      <c r="IGJ151" s="1"/>
      <c r="IGK151" s="1"/>
      <c r="IGL151" s="1"/>
      <c r="IGM151" s="1"/>
      <c r="IGN151" s="1"/>
      <c r="IGO151" s="1"/>
      <c r="IGP151" s="1"/>
      <c r="IGQ151" s="1"/>
      <c r="IGR151" s="1"/>
      <c r="IGS151" s="1"/>
      <c r="IGT151" s="1"/>
      <c r="IGU151" s="1"/>
      <c r="IGV151" s="1"/>
      <c r="IGW151" s="1"/>
      <c r="IGX151" s="1"/>
      <c r="IGY151" s="1"/>
      <c r="IGZ151" s="1"/>
      <c r="IHA151" s="1"/>
      <c r="IHB151" s="1"/>
      <c r="IHC151" s="1"/>
      <c r="IHD151" s="1"/>
      <c r="IHE151" s="1"/>
      <c r="IHF151" s="1"/>
      <c r="IHG151" s="1"/>
      <c r="IHH151" s="1"/>
      <c r="IHI151" s="1"/>
      <c r="IHJ151" s="1"/>
      <c r="IHK151" s="1"/>
      <c r="IHL151" s="1"/>
      <c r="IHM151" s="1"/>
      <c r="IHN151" s="1"/>
      <c r="IHO151" s="1"/>
      <c r="IHP151" s="1"/>
      <c r="IHQ151" s="1"/>
      <c r="IHR151" s="1"/>
      <c r="IHS151" s="1"/>
      <c r="IHT151" s="1"/>
      <c r="IHU151" s="1"/>
      <c r="IHV151" s="1"/>
      <c r="IHW151" s="1"/>
      <c r="IHX151" s="1"/>
      <c r="IHY151" s="1"/>
      <c r="IHZ151" s="1"/>
      <c r="IIA151" s="1"/>
      <c r="IIB151" s="1"/>
      <c r="IIC151" s="1"/>
      <c r="IID151" s="1"/>
      <c r="IIE151" s="1"/>
      <c r="IIF151" s="1"/>
      <c r="IIG151" s="1"/>
      <c r="IIH151" s="1"/>
      <c r="III151" s="1"/>
      <c r="IIJ151" s="1"/>
      <c r="IIK151" s="1"/>
      <c r="IIL151" s="1"/>
      <c r="IIM151" s="1"/>
      <c r="IIN151" s="1"/>
      <c r="IIO151" s="1"/>
      <c r="IIP151" s="1"/>
      <c r="IIQ151" s="1"/>
      <c r="IIR151" s="1"/>
      <c r="IIS151" s="1"/>
      <c r="IIT151" s="1"/>
      <c r="IIU151" s="1"/>
      <c r="IIV151" s="1"/>
      <c r="IIW151" s="1"/>
      <c r="IIX151" s="1"/>
      <c r="IIY151" s="1"/>
      <c r="IIZ151" s="1"/>
      <c r="IJA151" s="1"/>
      <c r="IJB151" s="1"/>
      <c r="IJC151" s="1"/>
      <c r="IJD151" s="1"/>
      <c r="IJE151" s="1"/>
      <c r="IJF151" s="1"/>
      <c r="IJG151" s="1"/>
      <c r="IJH151" s="1"/>
      <c r="IJI151" s="1"/>
      <c r="IJJ151" s="1"/>
      <c r="IJK151" s="1"/>
      <c r="IJL151" s="1"/>
      <c r="IJM151" s="1"/>
      <c r="IJN151" s="1"/>
      <c r="IJO151" s="1"/>
      <c r="IJP151" s="1"/>
      <c r="IJQ151" s="1"/>
      <c r="IJR151" s="1"/>
      <c r="IJS151" s="1"/>
      <c r="IJT151" s="1"/>
      <c r="IJU151" s="1"/>
      <c r="IJV151" s="1"/>
      <c r="IJW151" s="1"/>
      <c r="IJX151" s="1"/>
      <c r="IJY151" s="1"/>
      <c r="IJZ151" s="1"/>
      <c r="IKA151" s="1"/>
      <c r="IKB151" s="1"/>
      <c r="IKC151" s="1"/>
      <c r="IKD151" s="1"/>
      <c r="IKE151" s="1"/>
      <c r="IKF151" s="1"/>
      <c r="IKG151" s="1"/>
      <c r="IKH151" s="1"/>
      <c r="IKI151" s="1"/>
      <c r="IKJ151" s="1"/>
      <c r="IKK151" s="1"/>
      <c r="IKL151" s="1"/>
      <c r="IKM151" s="1"/>
      <c r="IKN151" s="1"/>
      <c r="IKO151" s="1"/>
      <c r="IKP151" s="1"/>
      <c r="IKQ151" s="1"/>
      <c r="IKR151" s="1"/>
      <c r="IKS151" s="1"/>
      <c r="IKT151" s="1"/>
      <c r="IKU151" s="1"/>
      <c r="IKV151" s="1"/>
      <c r="IKW151" s="1"/>
      <c r="IKX151" s="1"/>
      <c r="IKY151" s="1"/>
      <c r="IKZ151" s="1"/>
      <c r="ILA151" s="1"/>
      <c r="ILB151" s="1"/>
      <c r="ILC151" s="1"/>
      <c r="ILD151" s="1"/>
      <c r="ILE151" s="1"/>
      <c r="ILF151" s="1"/>
      <c r="ILG151" s="1"/>
      <c r="ILH151" s="1"/>
      <c r="ILI151" s="1"/>
      <c r="ILJ151" s="1"/>
      <c r="ILK151" s="1"/>
      <c r="ILL151" s="1"/>
      <c r="ILM151" s="1"/>
      <c r="ILN151" s="1"/>
      <c r="ILO151" s="1"/>
      <c r="ILP151" s="1"/>
      <c r="ILQ151" s="1"/>
      <c r="ILR151" s="1"/>
      <c r="ILS151" s="1"/>
      <c r="ILT151" s="1"/>
      <c r="ILU151" s="1"/>
      <c r="ILV151" s="1"/>
      <c r="ILW151" s="1"/>
      <c r="ILX151" s="1"/>
      <c r="ILY151" s="1"/>
      <c r="ILZ151" s="1"/>
      <c r="IMA151" s="1"/>
      <c r="IMB151" s="1"/>
      <c r="IMC151" s="1"/>
      <c r="IMD151" s="1"/>
      <c r="IME151" s="1"/>
      <c r="IMF151" s="1"/>
      <c r="IMG151" s="1"/>
      <c r="IMH151" s="1"/>
      <c r="IMI151" s="1"/>
      <c r="IMJ151" s="1"/>
      <c r="IMK151" s="1"/>
      <c r="IML151" s="1"/>
      <c r="IMM151" s="1"/>
      <c r="IMN151" s="1"/>
      <c r="IMO151" s="1"/>
      <c r="IMP151" s="1"/>
      <c r="IMQ151" s="1"/>
      <c r="IMR151" s="1"/>
      <c r="IMS151" s="1"/>
      <c r="IMT151" s="1"/>
      <c r="IMU151" s="1"/>
      <c r="IMV151" s="1"/>
      <c r="IMW151" s="1"/>
      <c r="IMX151" s="1"/>
      <c r="IMY151" s="1"/>
      <c r="IMZ151" s="1"/>
      <c r="INA151" s="1"/>
      <c r="INB151" s="1"/>
      <c r="INC151" s="1"/>
      <c r="IND151" s="1"/>
      <c r="INE151" s="1"/>
      <c r="INF151" s="1"/>
      <c r="ING151" s="1"/>
      <c r="INH151" s="1"/>
      <c r="INI151" s="1"/>
      <c r="INJ151" s="1"/>
      <c r="INK151" s="1"/>
      <c r="INL151" s="1"/>
      <c r="INM151" s="1"/>
      <c r="INN151" s="1"/>
      <c r="INO151" s="1"/>
      <c r="INP151" s="1"/>
      <c r="INQ151" s="1"/>
      <c r="INR151" s="1"/>
      <c r="INS151" s="1"/>
      <c r="INT151" s="1"/>
      <c r="INU151" s="1"/>
      <c r="INV151" s="1"/>
      <c r="INW151" s="1"/>
      <c r="INX151" s="1"/>
      <c r="INY151" s="1"/>
      <c r="INZ151" s="1"/>
      <c r="IOA151" s="1"/>
      <c r="IOB151" s="1"/>
      <c r="IOC151" s="1"/>
      <c r="IOD151" s="1"/>
      <c r="IOE151" s="1"/>
      <c r="IOF151" s="1"/>
      <c r="IOG151" s="1"/>
      <c r="IOH151" s="1"/>
      <c r="IOI151" s="1"/>
      <c r="IOJ151" s="1"/>
      <c r="IOK151" s="1"/>
      <c r="IOL151" s="1"/>
      <c r="IOM151" s="1"/>
      <c r="ION151" s="1"/>
      <c r="IOO151" s="1"/>
      <c r="IOP151" s="1"/>
      <c r="IOQ151" s="1"/>
      <c r="IOR151" s="1"/>
      <c r="IOS151" s="1"/>
      <c r="IOT151" s="1"/>
      <c r="IOU151" s="1"/>
      <c r="IOV151" s="1"/>
      <c r="IOW151" s="1"/>
      <c r="IOX151" s="1"/>
      <c r="IOY151" s="1"/>
      <c r="IOZ151" s="1"/>
      <c r="IPA151" s="1"/>
      <c r="IPB151" s="1"/>
      <c r="IPC151" s="1"/>
      <c r="IPD151" s="1"/>
      <c r="IPE151" s="1"/>
      <c r="IPF151" s="1"/>
      <c r="IPG151" s="1"/>
      <c r="IPH151" s="1"/>
      <c r="IPI151" s="1"/>
      <c r="IPJ151" s="1"/>
      <c r="IPK151" s="1"/>
      <c r="IPL151" s="1"/>
      <c r="IPM151" s="1"/>
      <c r="IPN151" s="1"/>
      <c r="IPO151" s="1"/>
      <c r="IPP151" s="1"/>
      <c r="IPQ151" s="1"/>
      <c r="IPR151" s="1"/>
      <c r="IPS151" s="1"/>
      <c r="IPT151" s="1"/>
      <c r="IPU151" s="1"/>
      <c r="IPV151" s="1"/>
      <c r="IPW151" s="1"/>
      <c r="IPX151" s="1"/>
      <c r="IPY151" s="1"/>
      <c r="IPZ151" s="1"/>
      <c r="IQA151" s="1"/>
      <c r="IQB151" s="1"/>
      <c r="IQC151" s="1"/>
      <c r="IQD151" s="1"/>
      <c r="IQE151" s="1"/>
      <c r="IQF151" s="1"/>
      <c r="IQG151" s="1"/>
      <c r="IQH151" s="1"/>
      <c r="IQI151" s="1"/>
      <c r="IQJ151" s="1"/>
      <c r="IQK151" s="1"/>
      <c r="IQL151" s="1"/>
      <c r="IQM151" s="1"/>
      <c r="IQN151" s="1"/>
      <c r="IQO151" s="1"/>
      <c r="IQP151" s="1"/>
      <c r="IQQ151" s="1"/>
      <c r="IQR151" s="1"/>
      <c r="IQS151" s="1"/>
      <c r="IQT151" s="1"/>
      <c r="IQU151" s="1"/>
      <c r="IQV151" s="1"/>
      <c r="IQW151" s="1"/>
      <c r="IQX151" s="1"/>
      <c r="IQY151" s="1"/>
      <c r="IQZ151" s="1"/>
      <c r="IRA151" s="1"/>
      <c r="IRB151" s="1"/>
      <c r="IRC151" s="1"/>
      <c r="IRD151" s="1"/>
      <c r="IRE151" s="1"/>
      <c r="IRF151" s="1"/>
      <c r="IRG151" s="1"/>
      <c r="IRH151" s="1"/>
      <c r="IRI151" s="1"/>
      <c r="IRJ151" s="1"/>
      <c r="IRK151" s="1"/>
      <c r="IRL151" s="1"/>
      <c r="IRM151" s="1"/>
      <c r="IRN151" s="1"/>
      <c r="IRO151" s="1"/>
      <c r="IRP151" s="1"/>
      <c r="IRQ151" s="1"/>
      <c r="IRR151" s="1"/>
      <c r="IRS151" s="1"/>
      <c r="IRT151" s="1"/>
      <c r="IRU151" s="1"/>
      <c r="IRV151" s="1"/>
      <c r="IRW151" s="1"/>
      <c r="IRX151" s="1"/>
      <c r="IRY151" s="1"/>
      <c r="IRZ151" s="1"/>
      <c r="ISA151" s="1"/>
      <c r="ISB151" s="1"/>
      <c r="ISC151" s="1"/>
      <c r="ISD151" s="1"/>
      <c r="ISE151" s="1"/>
      <c r="ISF151" s="1"/>
      <c r="ISG151" s="1"/>
      <c r="ISH151" s="1"/>
      <c r="ISI151" s="1"/>
      <c r="ISJ151" s="1"/>
      <c r="ISK151" s="1"/>
      <c r="ISL151" s="1"/>
      <c r="ISM151" s="1"/>
      <c r="ISN151" s="1"/>
      <c r="ISO151" s="1"/>
      <c r="ISP151" s="1"/>
      <c r="ISQ151" s="1"/>
      <c r="ISR151" s="1"/>
      <c r="ISS151" s="1"/>
      <c r="IST151" s="1"/>
      <c r="ISU151" s="1"/>
      <c r="ISV151" s="1"/>
      <c r="ISW151" s="1"/>
      <c r="ISX151" s="1"/>
      <c r="ISY151" s="1"/>
      <c r="ISZ151" s="1"/>
      <c r="ITA151" s="1"/>
      <c r="ITB151" s="1"/>
      <c r="ITC151" s="1"/>
      <c r="ITD151" s="1"/>
      <c r="ITE151" s="1"/>
      <c r="ITF151" s="1"/>
      <c r="ITG151" s="1"/>
      <c r="ITH151" s="1"/>
      <c r="ITI151" s="1"/>
      <c r="ITJ151" s="1"/>
      <c r="ITK151" s="1"/>
      <c r="ITL151" s="1"/>
      <c r="ITM151" s="1"/>
      <c r="ITN151" s="1"/>
      <c r="ITO151" s="1"/>
      <c r="ITP151" s="1"/>
      <c r="ITQ151" s="1"/>
      <c r="ITR151" s="1"/>
      <c r="ITS151" s="1"/>
      <c r="ITT151" s="1"/>
      <c r="ITU151" s="1"/>
      <c r="ITV151" s="1"/>
      <c r="ITW151" s="1"/>
      <c r="ITX151" s="1"/>
      <c r="ITY151" s="1"/>
      <c r="ITZ151" s="1"/>
      <c r="IUA151" s="1"/>
      <c r="IUB151" s="1"/>
      <c r="IUC151" s="1"/>
      <c r="IUD151" s="1"/>
      <c r="IUE151" s="1"/>
      <c r="IUF151" s="1"/>
      <c r="IUG151" s="1"/>
      <c r="IUH151" s="1"/>
      <c r="IUI151" s="1"/>
      <c r="IUJ151" s="1"/>
      <c r="IUK151" s="1"/>
      <c r="IUL151" s="1"/>
      <c r="IUM151" s="1"/>
      <c r="IUN151" s="1"/>
      <c r="IUO151" s="1"/>
      <c r="IUP151" s="1"/>
      <c r="IUQ151" s="1"/>
      <c r="IUR151" s="1"/>
      <c r="IUS151" s="1"/>
      <c r="IUT151" s="1"/>
      <c r="IUU151" s="1"/>
      <c r="IUV151" s="1"/>
      <c r="IUW151" s="1"/>
      <c r="IUX151" s="1"/>
      <c r="IUY151" s="1"/>
      <c r="IUZ151" s="1"/>
      <c r="IVA151" s="1"/>
      <c r="IVB151" s="1"/>
      <c r="IVC151" s="1"/>
      <c r="IVD151" s="1"/>
      <c r="IVE151" s="1"/>
      <c r="IVF151" s="1"/>
      <c r="IVG151" s="1"/>
      <c r="IVH151" s="1"/>
      <c r="IVI151" s="1"/>
      <c r="IVJ151" s="1"/>
      <c r="IVK151" s="1"/>
      <c r="IVL151" s="1"/>
      <c r="IVM151" s="1"/>
      <c r="IVN151" s="1"/>
      <c r="IVO151" s="1"/>
      <c r="IVP151" s="1"/>
      <c r="IVQ151" s="1"/>
      <c r="IVR151" s="1"/>
      <c r="IVS151" s="1"/>
      <c r="IVT151" s="1"/>
      <c r="IVU151" s="1"/>
      <c r="IVV151" s="1"/>
      <c r="IVW151" s="1"/>
      <c r="IVX151" s="1"/>
      <c r="IVY151" s="1"/>
      <c r="IVZ151" s="1"/>
      <c r="IWA151" s="1"/>
      <c r="IWB151" s="1"/>
      <c r="IWC151" s="1"/>
      <c r="IWD151" s="1"/>
      <c r="IWE151" s="1"/>
      <c r="IWF151" s="1"/>
      <c r="IWG151" s="1"/>
      <c r="IWH151" s="1"/>
      <c r="IWI151" s="1"/>
      <c r="IWJ151" s="1"/>
      <c r="IWK151" s="1"/>
      <c r="IWL151" s="1"/>
      <c r="IWM151" s="1"/>
      <c r="IWN151" s="1"/>
      <c r="IWO151" s="1"/>
      <c r="IWP151" s="1"/>
      <c r="IWQ151" s="1"/>
      <c r="IWR151" s="1"/>
      <c r="IWS151" s="1"/>
      <c r="IWT151" s="1"/>
      <c r="IWU151" s="1"/>
      <c r="IWV151" s="1"/>
      <c r="IWW151" s="1"/>
      <c r="IWX151" s="1"/>
      <c r="IWY151" s="1"/>
      <c r="IWZ151" s="1"/>
      <c r="IXA151" s="1"/>
      <c r="IXB151" s="1"/>
      <c r="IXC151" s="1"/>
      <c r="IXD151" s="1"/>
      <c r="IXE151" s="1"/>
      <c r="IXF151" s="1"/>
      <c r="IXG151" s="1"/>
      <c r="IXH151" s="1"/>
      <c r="IXI151" s="1"/>
      <c r="IXJ151" s="1"/>
      <c r="IXK151" s="1"/>
      <c r="IXL151" s="1"/>
      <c r="IXM151" s="1"/>
      <c r="IXN151" s="1"/>
      <c r="IXO151" s="1"/>
      <c r="IXP151" s="1"/>
      <c r="IXQ151" s="1"/>
      <c r="IXR151" s="1"/>
      <c r="IXS151" s="1"/>
      <c r="IXT151" s="1"/>
      <c r="IXU151" s="1"/>
      <c r="IXV151" s="1"/>
      <c r="IXW151" s="1"/>
      <c r="IXX151" s="1"/>
      <c r="IXY151" s="1"/>
      <c r="IXZ151" s="1"/>
      <c r="IYA151" s="1"/>
      <c r="IYB151" s="1"/>
      <c r="IYC151" s="1"/>
      <c r="IYD151" s="1"/>
      <c r="IYE151" s="1"/>
      <c r="IYF151" s="1"/>
      <c r="IYG151" s="1"/>
      <c r="IYH151" s="1"/>
      <c r="IYI151" s="1"/>
      <c r="IYJ151" s="1"/>
      <c r="IYK151" s="1"/>
      <c r="IYL151" s="1"/>
      <c r="IYM151" s="1"/>
      <c r="IYN151" s="1"/>
      <c r="IYO151" s="1"/>
      <c r="IYP151" s="1"/>
      <c r="IYQ151" s="1"/>
      <c r="IYR151" s="1"/>
      <c r="IYS151" s="1"/>
      <c r="IYT151" s="1"/>
      <c r="IYU151" s="1"/>
      <c r="IYV151" s="1"/>
      <c r="IYW151" s="1"/>
      <c r="IYX151" s="1"/>
      <c r="IYY151" s="1"/>
      <c r="IYZ151" s="1"/>
      <c r="IZA151" s="1"/>
      <c r="IZB151" s="1"/>
      <c r="IZC151" s="1"/>
      <c r="IZD151" s="1"/>
      <c r="IZE151" s="1"/>
      <c r="IZF151" s="1"/>
      <c r="IZG151" s="1"/>
      <c r="IZH151" s="1"/>
      <c r="IZI151" s="1"/>
      <c r="IZJ151" s="1"/>
      <c r="IZK151" s="1"/>
      <c r="IZL151" s="1"/>
      <c r="IZM151" s="1"/>
      <c r="IZN151" s="1"/>
      <c r="IZO151" s="1"/>
      <c r="IZP151" s="1"/>
      <c r="IZQ151" s="1"/>
      <c r="IZR151" s="1"/>
      <c r="IZS151" s="1"/>
      <c r="IZT151" s="1"/>
      <c r="IZU151" s="1"/>
      <c r="IZV151" s="1"/>
      <c r="IZW151" s="1"/>
      <c r="IZX151" s="1"/>
      <c r="IZY151" s="1"/>
      <c r="IZZ151" s="1"/>
      <c r="JAA151" s="1"/>
      <c r="JAB151" s="1"/>
      <c r="JAC151" s="1"/>
      <c r="JAD151" s="1"/>
      <c r="JAE151" s="1"/>
      <c r="JAF151" s="1"/>
      <c r="JAG151" s="1"/>
      <c r="JAH151" s="1"/>
      <c r="JAI151" s="1"/>
      <c r="JAJ151" s="1"/>
      <c r="JAK151" s="1"/>
      <c r="JAL151" s="1"/>
      <c r="JAM151" s="1"/>
      <c r="JAN151" s="1"/>
      <c r="JAO151" s="1"/>
      <c r="JAP151" s="1"/>
      <c r="JAQ151" s="1"/>
      <c r="JAR151" s="1"/>
      <c r="JAS151" s="1"/>
      <c r="JAT151" s="1"/>
      <c r="JAU151" s="1"/>
      <c r="JAV151" s="1"/>
      <c r="JAW151" s="1"/>
      <c r="JAX151" s="1"/>
      <c r="JAY151" s="1"/>
      <c r="JAZ151" s="1"/>
      <c r="JBA151" s="1"/>
      <c r="JBB151" s="1"/>
      <c r="JBC151" s="1"/>
      <c r="JBD151" s="1"/>
      <c r="JBE151" s="1"/>
      <c r="JBF151" s="1"/>
      <c r="JBG151" s="1"/>
      <c r="JBH151" s="1"/>
      <c r="JBI151" s="1"/>
      <c r="JBJ151" s="1"/>
      <c r="JBK151" s="1"/>
      <c r="JBL151" s="1"/>
      <c r="JBM151" s="1"/>
      <c r="JBN151" s="1"/>
      <c r="JBO151" s="1"/>
      <c r="JBP151" s="1"/>
      <c r="JBQ151" s="1"/>
      <c r="JBR151" s="1"/>
      <c r="JBS151" s="1"/>
      <c r="JBT151" s="1"/>
      <c r="JBU151" s="1"/>
      <c r="JBV151" s="1"/>
      <c r="JBW151" s="1"/>
      <c r="JBX151" s="1"/>
      <c r="JBY151" s="1"/>
      <c r="JBZ151" s="1"/>
      <c r="JCA151" s="1"/>
      <c r="JCB151" s="1"/>
      <c r="JCC151" s="1"/>
      <c r="JCD151" s="1"/>
      <c r="JCE151" s="1"/>
      <c r="JCF151" s="1"/>
      <c r="JCG151" s="1"/>
      <c r="JCH151" s="1"/>
      <c r="JCI151" s="1"/>
      <c r="JCJ151" s="1"/>
      <c r="JCK151" s="1"/>
      <c r="JCL151" s="1"/>
      <c r="JCM151" s="1"/>
      <c r="JCN151" s="1"/>
      <c r="JCO151" s="1"/>
      <c r="JCP151" s="1"/>
      <c r="JCQ151" s="1"/>
      <c r="JCR151" s="1"/>
      <c r="JCS151" s="1"/>
      <c r="JCT151" s="1"/>
      <c r="JCU151" s="1"/>
      <c r="JCV151" s="1"/>
      <c r="JCW151" s="1"/>
      <c r="JCX151" s="1"/>
      <c r="JCY151" s="1"/>
      <c r="JCZ151" s="1"/>
      <c r="JDA151" s="1"/>
      <c r="JDB151" s="1"/>
      <c r="JDC151" s="1"/>
      <c r="JDD151" s="1"/>
      <c r="JDE151" s="1"/>
      <c r="JDF151" s="1"/>
      <c r="JDG151" s="1"/>
      <c r="JDH151" s="1"/>
      <c r="JDI151" s="1"/>
      <c r="JDJ151" s="1"/>
      <c r="JDK151" s="1"/>
      <c r="JDL151" s="1"/>
      <c r="JDM151" s="1"/>
      <c r="JDN151" s="1"/>
      <c r="JDO151" s="1"/>
      <c r="JDP151" s="1"/>
      <c r="JDQ151" s="1"/>
      <c r="JDR151" s="1"/>
      <c r="JDS151" s="1"/>
      <c r="JDT151" s="1"/>
      <c r="JDU151" s="1"/>
      <c r="JDV151" s="1"/>
      <c r="JDW151" s="1"/>
      <c r="JDX151" s="1"/>
      <c r="JDY151" s="1"/>
      <c r="JDZ151" s="1"/>
      <c r="JEA151" s="1"/>
      <c r="JEB151" s="1"/>
      <c r="JEC151" s="1"/>
      <c r="JED151" s="1"/>
      <c r="JEE151" s="1"/>
      <c r="JEF151" s="1"/>
      <c r="JEG151" s="1"/>
      <c r="JEH151" s="1"/>
      <c r="JEI151" s="1"/>
      <c r="JEJ151" s="1"/>
      <c r="JEK151" s="1"/>
      <c r="JEL151" s="1"/>
      <c r="JEM151" s="1"/>
      <c r="JEN151" s="1"/>
      <c r="JEO151" s="1"/>
      <c r="JEP151" s="1"/>
      <c r="JEQ151" s="1"/>
      <c r="JER151" s="1"/>
      <c r="JES151" s="1"/>
      <c r="JET151" s="1"/>
      <c r="JEU151" s="1"/>
      <c r="JEV151" s="1"/>
      <c r="JEW151" s="1"/>
      <c r="JEX151" s="1"/>
      <c r="JEY151" s="1"/>
      <c r="JEZ151" s="1"/>
      <c r="JFA151" s="1"/>
      <c r="JFB151" s="1"/>
      <c r="JFC151" s="1"/>
      <c r="JFD151" s="1"/>
      <c r="JFE151" s="1"/>
      <c r="JFF151" s="1"/>
      <c r="JFG151" s="1"/>
      <c r="JFH151" s="1"/>
      <c r="JFI151" s="1"/>
      <c r="JFJ151" s="1"/>
      <c r="JFK151" s="1"/>
      <c r="JFL151" s="1"/>
      <c r="JFM151" s="1"/>
      <c r="JFN151" s="1"/>
      <c r="JFO151" s="1"/>
      <c r="JFP151" s="1"/>
      <c r="JFQ151" s="1"/>
      <c r="JFR151" s="1"/>
      <c r="JFS151" s="1"/>
      <c r="JFT151" s="1"/>
      <c r="JFU151" s="1"/>
      <c r="JFV151" s="1"/>
      <c r="JFW151" s="1"/>
      <c r="JFX151" s="1"/>
      <c r="JFY151" s="1"/>
      <c r="JFZ151" s="1"/>
      <c r="JGA151" s="1"/>
      <c r="JGB151" s="1"/>
      <c r="JGC151" s="1"/>
      <c r="JGD151" s="1"/>
      <c r="JGE151" s="1"/>
      <c r="JGF151" s="1"/>
      <c r="JGG151" s="1"/>
      <c r="JGH151" s="1"/>
      <c r="JGI151" s="1"/>
      <c r="JGJ151" s="1"/>
      <c r="JGK151" s="1"/>
      <c r="JGL151" s="1"/>
      <c r="JGM151" s="1"/>
      <c r="JGN151" s="1"/>
      <c r="JGO151" s="1"/>
      <c r="JGP151" s="1"/>
      <c r="JGQ151" s="1"/>
      <c r="JGR151" s="1"/>
      <c r="JGS151" s="1"/>
      <c r="JGT151" s="1"/>
      <c r="JGU151" s="1"/>
      <c r="JGV151" s="1"/>
      <c r="JGW151" s="1"/>
      <c r="JGX151" s="1"/>
      <c r="JGY151" s="1"/>
      <c r="JGZ151" s="1"/>
      <c r="JHA151" s="1"/>
      <c r="JHB151" s="1"/>
      <c r="JHC151" s="1"/>
      <c r="JHD151" s="1"/>
      <c r="JHE151" s="1"/>
      <c r="JHF151" s="1"/>
      <c r="JHG151" s="1"/>
      <c r="JHH151" s="1"/>
      <c r="JHI151" s="1"/>
      <c r="JHJ151" s="1"/>
      <c r="JHK151" s="1"/>
      <c r="JHL151" s="1"/>
      <c r="JHM151" s="1"/>
      <c r="JHN151" s="1"/>
      <c r="JHO151" s="1"/>
      <c r="JHP151" s="1"/>
      <c r="JHQ151" s="1"/>
      <c r="JHR151" s="1"/>
      <c r="JHS151" s="1"/>
      <c r="JHT151" s="1"/>
      <c r="JHU151" s="1"/>
      <c r="JHV151" s="1"/>
      <c r="JHW151" s="1"/>
      <c r="JHX151" s="1"/>
      <c r="JHY151" s="1"/>
      <c r="JHZ151" s="1"/>
      <c r="JIA151" s="1"/>
      <c r="JIB151" s="1"/>
      <c r="JIC151" s="1"/>
      <c r="JID151" s="1"/>
      <c r="JIE151" s="1"/>
      <c r="JIF151" s="1"/>
      <c r="JIG151" s="1"/>
      <c r="JIH151" s="1"/>
      <c r="JII151" s="1"/>
      <c r="JIJ151" s="1"/>
      <c r="JIK151" s="1"/>
      <c r="JIL151" s="1"/>
      <c r="JIM151" s="1"/>
      <c r="JIN151" s="1"/>
      <c r="JIO151" s="1"/>
      <c r="JIP151" s="1"/>
      <c r="JIQ151" s="1"/>
      <c r="JIR151" s="1"/>
      <c r="JIS151" s="1"/>
      <c r="JIT151" s="1"/>
      <c r="JIU151" s="1"/>
      <c r="JIV151" s="1"/>
      <c r="JIW151" s="1"/>
      <c r="JIX151" s="1"/>
      <c r="JIY151" s="1"/>
      <c r="JIZ151" s="1"/>
      <c r="JJA151" s="1"/>
      <c r="JJB151" s="1"/>
      <c r="JJC151" s="1"/>
      <c r="JJD151" s="1"/>
      <c r="JJE151" s="1"/>
      <c r="JJF151" s="1"/>
      <c r="JJG151" s="1"/>
      <c r="JJH151" s="1"/>
      <c r="JJI151" s="1"/>
      <c r="JJJ151" s="1"/>
      <c r="JJK151" s="1"/>
      <c r="JJL151" s="1"/>
      <c r="JJM151" s="1"/>
      <c r="JJN151" s="1"/>
      <c r="JJO151" s="1"/>
      <c r="JJP151" s="1"/>
      <c r="JJQ151" s="1"/>
      <c r="JJR151" s="1"/>
      <c r="JJS151" s="1"/>
      <c r="JJT151" s="1"/>
      <c r="JJU151" s="1"/>
      <c r="JJV151" s="1"/>
      <c r="JJW151" s="1"/>
      <c r="JJX151" s="1"/>
      <c r="JJY151" s="1"/>
      <c r="JJZ151" s="1"/>
      <c r="JKA151" s="1"/>
      <c r="JKB151" s="1"/>
      <c r="JKC151" s="1"/>
      <c r="JKD151" s="1"/>
      <c r="JKE151" s="1"/>
      <c r="JKF151" s="1"/>
      <c r="JKG151" s="1"/>
      <c r="JKH151" s="1"/>
      <c r="JKI151" s="1"/>
      <c r="JKJ151" s="1"/>
      <c r="JKK151" s="1"/>
      <c r="JKL151" s="1"/>
      <c r="JKM151" s="1"/>
      <c r="JKN151" s="1"/>
      <c r="JKO151" s="1"/>
      <c r="JKP151" s="1"/>
      <c r="JKQ151" s="1"/>
      <c r="JKR151" s="1"/>
      <c r="JKS151" s="1"/>
      <c r="JKT151" s="1"/>
      <c r="JKU151" s="1"/>
      <c r="JKV151" s="1"/>
      <c r="JKW151" s="1"/>
      <c r="JKX151" s="1"/>
      <c r="JKY151" s="1"/>
      <c r="JKZ151" s="1"/>
      <c r="JLA151" s="1"/>
      <c r="JLB151" s="1"/>
      <c r="JLC151" s="1"/>
      <c r="JLD151" s="1"/>
      <c r="JLE151" s="1"/>
      <c r="JLF151" s="1"/>
      <c r="JLG151" s="1"/>
      <c r="JLH151" s="1"/>
      <c r="JLI151" s="1"/>
      <c r="JLJ151" s="1"/>
      <c r="JLK151" s="1"/>
      <c r="JLL151" s="1"/>
      <c r="JLM151" s="1"/>
      <c r="JLN151" s="1"/>
      <c r="JLO151" s="1"/>
      <c r="JLP151" s="1"/>
      <c r="JLQ151" s="1"/>
      <c r="JLR151" s="1"/>
      <c r="JLS151" s="1"/>
      <c r="JLT151" s="1"/>
      <c r="JLU151" s="1"/>
      <c r="JLV151" s="1"/>
      <c r="JLW151" s="1"/>
      <c r="JLX151" s="1"/>
      <c r="JLY151" s="1"/>
      <c r="JLZ151" s="1"/>
      <c r="JMA151" s="1"/>
      <c r="JMB151" s="1"/>
      <c r="JMC151" s="1"/>
      <c r="JMD151" s="1"/>
      <c r="JME151" s="1"/>
      <c r="JMF151" s="1"/>
      <c r="JMG151" s="1"/>
      <c r="JMH151" s="1"/>
      <c r="JMI151" s="1"/>
      <c r="JMJ151" s="1"/>
      <c r="JMK151" s="1"/>
      <c r="JML151" s="1"/>
      <c r="JMM151" s="1"/>
      <c r="JMN151" s="1"/>
      <c r="JMO151" s="1"/>
      <c r="JMP151" s="1"/>
      <c r="JMQ151" s="1"/>
      <c r="JMR151" s="1"/>
      <c r="JMS151" s="1"/>
      <c r="JMT151" s="1"/>
      <c r="JMU151" s="1"/>
      <c r="JMV151" s="1"/>
      <c r="JMW151" s="1"/>
      <c r="JMX151" s="1"/>
      <c r="JMY151" s="1"/>
      <c r="JMZ151" s="1"/>
      <c r="JNA151" s="1"/>
      <c r="JNB151" s="1"/>
      <c r="JNC151" s="1"/>
      <c r="JND151" s="1"/>
      <c r="JNE151" s="1"/>
      <c r="JNF151" s="1"/>
      <c r="JNG151" s="1"/>
      <c r="JNH151" s="1"/>
      <c r="JNI151" s="1"/>
      <c r="JNJ151" s="1"/>
      <c r="JNK151" s="1"/>
      <c r="JNL151" s="1"/>
      <c r="JNM151" s="1"/>
      <c r="JNN151" s="1"/>
      <c r="JNO151" s="1"/>
      <c r="JNP151" s="1"/>
      <c r="JNQ151" s="1"/>
      <c r="JNR151" s="1"/>
      <c r="JNS151" s="1"/>
      <c r="JNT151" s="1"/>
      <c r="JNU151" s="1"/>
      <c r="JNV151" s="1"/>
      <c r="JNW151" s="1"/>
      <c r="JNX151" s="1"/>
      <c r="JNY151" s="1"/>
      <c r="JNZ151" s="1"/>
      <c r="JOA151" s="1"/>
      <c r="JOB151" s="1"/>
      <c r="JOC151" s="1"/>
      <c r="JOD151" s="1"/>
      <c r="JOE151" s="1"/>
      <c r="JOF151" s="1"/>
      <c r="JOG151" s="1"/>
      <c r="JOH151" s="1"/>
      <c r="JOI151" s="1"/>
      <c r="JOJ151" s="1"/>
      <c r="JOK151" s="1"/>
      <c r="JOL151" s="1"/>
      <c r="JOM151" s="1"/>
      <c r="JON151" s="1"/>
      <c r="JOO151" s="1"/>
      <c r="JOP151" s="1"/>
      <c r="JOQ151" s="1"/>
      <c r="JOR151" s="1"/>
      <c r="JOS151" s="1"/>
      <c r="JOT151" s="1"/>
      <c r="JOU151" s="1"/>
      <c r="JOV151" s="1"/>
      <c r="JOW151" s="1"/>
      <c r="JOX151" s="1"/>
      <c r="JOY151" s="1"/>
      <c r="JOZ151" s="1"/>
      <c r="JPA151" s="1"/>
      <c r="JPB151" s="1"/>
      <c r="JPC151" s="1"/>
      <c r="JPD151" s="1"/>
      <c r="JPE151" s="1"/>
      <c r="JPF151" s="1"/>
      <c r="JPG151" s="1"/>
      <c r="JPH151" s="1"/>
      <c r="JPI151" s="1"/>
      <c r="JPJ151" s="1"/>
      <c r="JPK151" s="1"/>
      <c r="JPL151" s="1"/>
      <c r="JPM151" s="1"/>
      <c r="JPN151" s="1"/>
      <c r="JPO151" s="1"/>
      <c r="JPP151" s="1"/>
      <c r="JPQ151" s="1"/>
      <c r="JPR151" s="1"/>
      <c r="JPS151" s="1"/>
      <c r="JPT151" s="1"/>
      <c r="JPU151" s="1"/>
      <c r="JPV151" s="1"/>
      <c r="JPW151" s="1"/>
      <c r="JPX151" s="1"/>
      <c r="JPY151" s="1"/>
      <c r="JPZ151" s="1"/>
      <c r="JQA151" s="1"/>
      <c r="JQB151" s="1"/>
      <c r="JQC151" s="1"/>
      <c r="JQD151" s="1"/>
      <c r="JQE151" s="1"/>
      <c r="JQF151" s="1"/>
      <c r="JQG151" s="1"/>
      <c r="JQH151" s="1"/>
      <c r="JQI151" s="1"/>
      <c r="JQJ151" s="1"/>
      <c r="JQK151" s="1"/>
      <c r="JQL151" s="1"/>
      <c r="JQM151" s="1"/>
      <c r="JQN151" s="1"/>
      <c r="JQO151" s="1"/>
      <c r="JQP151" s="1"/>
      <c r="JQQ151" s="1"/>
      <c r="JQR151" s="1"/>
      <c r="JQS151" s="1"/>
      <c r="JQT151" s="1"/>
      <c r="JQU151" s="1"/>
      <c r="JQV151" s="1"/>
      <c r="JQW151" s="1"/>
      <c r="JQX151" s="1"/>
      <c r="JQY151" s="1"/>
      <c r="JQZ151" s="1"/>
      <c r="JRA151" s="1"/>
      <c r="JRB151" s="1"/>
      <c r="JRC151" s="1"/>
      <c r="JRD151" s="1"/>
      <c r="JRE151" s="1"/>
      <c r="JRF151" s="1"/>
      <c r="JRG151" s="1"/>
      <c r="JRH151" s="1"/>
      <c r="JRI151" s="1"/>
      <c r="JRJ151" s="1"/>
      <c r="JRK151" s="1"/>
      <c r="JRL151" s="1"/>
      <c r="JRM151" s="1"/>
      <c r="JRN151" s="1"/>
      <c r="JRO151" s="1"/>
      <c r="JRP151" s="1"/>
      <c r="JRQ151" s="1"/>
      <c r="JRR151" s="1"/>
      <c r="JRS151" s="1"/>
      <c r="JRT151" s="1"/>
      <c r="JRU151" s="1"/>
      <c r="JRV151" s="1"/>
      <c r="JRW151" s="1"/>
      <c r="JRX151" s="1"/>
      <c r="JRY151" s="1"/>
      <c r="JRZ151" s="1"/>
      <c r="JSA151" s="1"/>
      <c r="JSB151" s="1"/>
      <c r="JSC151" s="1"/>
      <c r="JSD151" s="1"/>
      <c r="JSE151" s="1"/>
      <c r="JSF151" s="1"/>
      <c r="JSG151" s="1"/>
      <c r="JSH151" s="1"/>
      <c r="JSI151" s="1"/>
      <c r="JSJ151" s="1"/>
      <c r="JSK151" s="1"/>
      <c r="JSL151" s="1"/>
      <c r="JSM151" s="1"/>
      <c r="JSN151" s="1"/>
      <c r="JSO151" s="1"/>
      <c r="JSP151" s="1"/>
      <c r="JSQ151" s="1"/>
      <c r="JSR151" s="1"/>
      <c r="JSS151" s="1"/>
      <c r="JST151" s="1"/>
      <c r="JSU151" s="1"/>
      <c r="JSV151" s="1"/>
      <c r="JSW151" s="1"/>
      <c r="JSX151" s="1"/>
      <c r="JSY151" s="1"/>
      <c r="JSZ151" s="1"/>
      <c r="JTA151" s="1"/>
      <c r="JTB151" s="1"/>
      <c r="JTC151" s="1"/>
      <c r="JTD151" s="1"/>
      <c r="JTE151" s="1"/>
      <c r="JTF151" s="1"/>
      <c r="JTG151" s="1"/>
      <c r="JTH151" s="1"/>
      <c r="JTI151" s="1"/>
      <c r="JTJ151" s="1"/>
      <c r="JTK151" s="1"/>
      <c r="JTL151" s="1"/>
      <c r="JTM151" s="1"/>
      <c r="JTN151" s="1"/>
      <c r="JTO151" s="1"/>
      <c r="JTP151" s="1"/>
      <c r="JTQ151" s="1"/>
      <c r="JTR151" s="1"/>
      <c r="JTS151" s="1"/>
      <c r="JTT151" s="1"/>
      <c r="JTU151" s="1"/>
      <c r="JTV151" s="1"/>
      <c r="JTW151" s="1"/>
      <c r="JTX151" s="1"/>
      <c r="JTY151" s="1"/>
      <c r="JTZ151" s="1"/>
      <c r="JUA151" s="1"/>
      <c r="JUB151" s="1"/>
      <c r="JUC151" s="1"/>
      <c r="JUD151" s="1"/>
      <c r="JUE151" s="1"/>
      <c r="JUF151" s="1"/>
      <c r="JUG151" s="1"/>
      <c r="JUH151" s="1"/>
      <c r="JUI151" s="1"/>
      <c r="JUJ151" s="1"/>
      <c r="JUK151" s="1"/>
      <c r="JUL151" s="1"/>
      <c r="JUM151" s="1"/>
      <c r="JUN151" s="1"/>
      <c r="JUO151" s="1"/>
      <c r="JUP151" s="1"/>
      <c r="JUQ151" s="1"/>
      <c r="JUR151" s="1"/>
      <c r="JUS151" s="1"/>
      <c r="JUT151" s="1"/>
      <c r="JUU151" s="1"/>
      <c r="JUV151" s="1"/>
      <c r="JUW151" s="1"/>
      <c r="JUX151" s="1"/>
      <c r="JUY151" s="1"/>
      <c r="JUZ151" s="1"/>
      <c r="JVA151" s="1"/>
      <c r="JVB151" s="1"/>
      <c r="JVC151" s="1"/>
      <c r="JVD151" s="1"/>
      <c r="JVE151" s="1"/>
      <c r="JVF151" s="1"/>
      <c r="JVG151" s="1"/>
      <c r="JVH151" s="1"/>
      <c r="JVI151" s="1"/>
      <c r="JVJ151" s="1"/>
      <c r="JVK151" s="1"/>
      <c r="JVL151" s="1"/>
      <c r="JVM151" s="1"/>
      <c r="JVN151" s="1"/>
      <c r="JVO151" s="1"/>
      <c r="JVP151" s="1"/>
      <c r="JVQ151" s="1"/>
      <c r="JVR151" s="1"/>
      <c r="JVS151" s="1"/>
      <c r="JVT151" s="1"/>
      <c r="JVU151" s="1"/>
      <c r="JVV151" s="1"/>
      <c r="JVW151" s="1"/>
      <c r="JVX151" s="1"/>
      <c r="JVY151" s="1"/>
      <c r="JVZ151" s="1"/>
      <c r="JWA151" s="1"/>
      <c r="JWB151" s="1"/>
      <c r="JWC151" s="1"/>
      <c r="JWD151" s="1"/>
      <c r="JWE151" s="1"/>
      <c r="JWF151" s="1"/>
      <c r="JWG151" s="1"/>
      <c r="JWH151" s="1"/>
      <c r="JWI151" s="1"/>
      <c r="JWJ151" s="1"/>
      <c r="JWK151" s="1"/>
      <c r="JWL151" s="1"/>
      <c r="JWM151" s="1"/>
      <c r="JWN151" s="1"/>
      <c r="JWO151" s="1"/>
      <c r="JWP151" s="1"/>
      <c r="JWQ151" s="1"/>
      <c r="JWR151" s="1"/>
      <c r="JWS151" s="1"/>
      <c r="JWT151" s="1"/>
      <c r="JWU151" s="1"/>
      <c r="JWV151" s="1"/>
      <c r="JWW151" s="1"/>
      <c r="JWX151" s="1"/>
      <c r="JWY151" s="1"/>
      <c r="JWZ151" s="1"/>
      <c r="JXA151" s="1"/>
      <c r="JXB151" s="1"/>
      <c r="JXC151" s="1"/>
      <c r="JXD151" s="1"/>
      <c r="JXE151" s="1"/>
      <c r="JXF151" s="1"/>
      <c r="JXG151" s="1"/>
      <c r="JXH151" s="1"/>
      <c r="JXI151" s="1"/>
      <c r="JXJ151" s="1"/>
      <c r="JXK151" s="1"/>
      <c r="JXL151" s="1"/>
      <c r="JXM151" s="1"/>
      <c r="JXN151" s="1"/>
      <c r="JXO151" s="1"/>
      <c r="JXP151" s="1"/>
      <c r="JXQ151" s="1"/>
      <c r="JXR151" s="1"/>
      <c r="JXS151" s="1"/>
      <c r="JXT151" s="1"/>
      <c r="JXU151" s="1"/>
      <c r="JXV151" s="1"/>
      <c r="JXW151" s="1"/>
      <c r="JXX151" s="1"/>
      <c r="JXY151" s="1"/>
      <c r="JXZ151" s="1"/>
      <c r="JYA151" s="1"/>
      <c r="JYB151" s="1"/>
      <c r="JYC151" s="1"/>
      <c r="JYD151" s="1"/>
      <c r="JYE151" s="1"/>
      <c r="JYF151" s="1"/>
      <c r="JYG151" s="1"/>
      <c r="JYH151" s="1"/>
      <c r="JYI151" s="1"/>
      <c r="JYJ151" s="1"/>
      <c r="JYK151" s="1"/>
      <c r="JYL151" s="1"/>
      <c r="JYM151" s="1"/>
      <c r="JYN151" s="1"/>
      <c r="JYO151" s="1"/>
      <c r="JYP151" s="1"/>
      <c r="JYQ151" s="1"/>
      <c r="JYR151" s="1"/>
      <c r="JYS151" s="1"/>
      <c r="JYT151" s="1"/>
      <c r="JYU151" s="1"/>
      <c r="JYV151" s="1"/>
      <c r="JYW151" s="1"/>
      <c r="JYX151" s="1"/>
      <c r="JYY151" s="1"/>
      <c r="JYZ151" s="1"/>
      <c r="JZA151" s="1"/>
      <c r="JZB151" s="1"/>
      <c r="JZC151" s="1"/>
      <c r="JZD151" s="1"/>
      <c r="JZE151" s="1"/>
      <c r="JZF151" s="1"/>
      <c r="JZG151" s="1"/>
      <c r="JZH151" s="1"/>
      <c r="JZI151" s="1"/>
      <c r="JZJ151" s="1"/>
      <c r="JZK151" s="1"/>
      <c r="JZL151" s="1"/>
      <c r="JZM151" s="1"/>
      <c r="JZN151" s="1"/>
      <c r="JZO151" s="1"/>
      <c r="JZP151" s="1"/>
      <c r="JZQ151" s="1"/>
      <c r="JZR151" s="1"/>
      <c r="JZS151" s="1"/>
      <c r="JZT151" s="1"/>
      <c r="JZU151" s="1"/>
      <c r="JZV151" s="1"/>
      <c r="JZW151" s="1"/>
      <c r="JZX151" s="1"/>
      <c r="JZY151" s="1"/>
      <c r="JZZ151" s="1"/>
      <c r="KAA151" s="1"/>
      <c r="KAB151" s="1"/>
      <c r="KAC151" s="1"/>
      <c r="KAD151" s="1"/>
      <c r="KAE151" s="1"/>
      <c r="KAF151" s="1"/>
      <c r="KAG151" s="1"/>
      <c r="KAH151" s="1"/>
      <c r="KAI151" s="1"/>
      <c r="KAJ151" s="1"/>
      <c r="KAK151" s="1"/>
      <c r="KAL151" s="1"/>
      <c r="KAM151" s="1"/>
      <c r="KAN151" s="1"/>
      <c r="KAO151" s="1"/>
      <c r="KAP151" s="1"/>
      <c r="KAQ151" s="1"/>
      <c r="KAR151" s="1"/>
      <c r="KAS151" s="1"/>
      <c r="KAT151" s="1"/>
      <c r="KAU151" s="1"/>
      <c r="KAV151" s="1"/>
      <c r="KAW151" s="1"/>
      <c r="KAX151" s="1"/>
      <c r="KAY151" s="1"/>
      <c r="KAZ151" s="1"/>
      <c r="KBA151" s="1"/>
      <c r="KBB151" s="1"/>
      <c r="KBC151" s="1"/>
      <c r="KBD151" s="1"/>
      <c r="KBE151" s="1"/>
      <c r="KBF151" s="1"/>
      <c r="KBG151" s="1"/>
      <c r="KBH151" s="1"/>
      <c r="KBI151" s="1"/>
      <c r="KBJ151" s="1"/>
      <c r="KBK151" s="1"/>
      <c r="KBL151" s="1"/>
      <c r="KBM151" s="1"/>
      <c r="KBN151" s="1"/>
      <c r="KBO151" s="1"/>
      <c r="KBP151" s="1"/>
      <c r="KBQ151" s="1"/>
      <c r="KBR151" s="1"/>
      <c r="KBS151" s="1"/>
      <c r="KBT151" s="1"/>
      <c r="KBU151" s="1"/>
      <c r="KBV151" s="1"/>
      <c r="KBW151" s="1"/>
      <c r="KBX151" s="1"/>
      <c r="KBY151" s="1"/>
      <c r="KBZ151" s="1"/>
      <c r="KCA151" s="1"/>
      <c r="KCB151" s="1"/>
      <c r="KCC151" s="1"/>
      <c r="KCD151" s="1"/>
      <c r="KCE151" s="1"/>
      <c r="KCF151" s="1"/>
      <c r="KCG151" s="1"/>
      <c r="KCH151" s="1"/>
      <c r="KCI151" s="1"/>
      <c r="KCJ151" s="1"/>
      <c r="KCK151" s="1"/>
      <c r="KCL151" s="1"/>
      <c r="KCM151" s="1"/>
      <c r="KCN151" s="1"/>
      <c r="KCO151" s="1"/>
      <c r="KCP151" s="1"/>
      <c r="KCQ151" s="1"/>
      <c r="KCR151" s="1"/>
      <c r="KCS151" s="1"/>
      <c r="KCT151" s="1"/>
      <c r="KCU151" s="1"/>
      <c r="KCV151" s="1"/>
      <c r="KCW151" s="1"/>
      <c r="KCX151" s="1"/>
      <c r="KCY151" s="1"/>
      <c r="KCZ151" s="1"/>
      <c r="KDA151" s="1"/>
      <c r="KDB151" s="1"/>
      <c r="KDC151" s="1"/>
      <c r="KDD151" s="1"/>
      <c r="KDE151" s="1"/>
      <c r="KDF151" s="1"/>
      <c r="KDG151" s="1"/>
      <c r="KDH151" s="1"/>
      <c r="KDI151" s="1"/>
      <c r="KDJ151" s="1"/>
      <c r="KDK151" s="1"/>
      <c r="KDL151" s="1"/>
      <c r="KDM151" s="1"/>
      <c r="KDN151" s="1"/>
      <c r="KDO151" s="1"/>
      <c r="KDP151" s="1"/>
      <c r="KDQ151" s="1"/>
      <c r="KDR151" s="1"/>
      <c r="KDS151" s="1"/>
      <c r="KDT151" s="1"/>
      <c r="KDU151" s="1"/>
      <c r="KDV151" s="1"/>
      <c r="KDW151" s="1"/>
      <c r="KDX151" s="1"/>
      <c r="KDY151" s="1"/>
      <c r="KDZ151" s="1"/>
      <c r="KEA151" s="1"/>
      <c r="KEB151" s="1"/>
      <c r="KEC151" s="1"/>
      <c r="KED151" s="1"/>
      <c r="KEE151" s="1"/>
      <c r="KEF151" s="1"/>
      <c r="KEG151" s="1"/>
      <c r="KEH151" s="1"/>
      <c r="KEI151" s="1"/>
      <c r="KEJ151" s="1"/>
      <c r="KEK151" s="1"/>
      <c r="KEL151" s="1"/>
      <c r="KEM151" s="1"/>
      <c r="KEN151" s="1"/>
      <c r="KEO151" s="1"/>
      <c r="KEP151" s="1"/>
      <c r="KEQ151" s="1"/>
      <c r="KER151" s="1"/>
      <c r="KES151" s="1"/>
      <c r="KET151" s="1"/>
      <c r="KEU151" s="1"/>
      <c r="KEV151" s="1"/>
      <c r="KEW151" s="1"/>
      <c r="KEX151" s="1"/>
      <c r="KEY151" s="1"/>
      <c r="KEZ151" s="1"/>
      <c r="KFA151" s="1"/>
      <c r="KFB151" s="1"/>
      <c r="KFC151" s="1"/>
      <c r="KFD151" s="1"/>
      <c r="KFE151" s="1"/>
      <c r="KFF151" s="1"/>
      <c r="KFG151" s="1"/>
      <c r="KFH151" s="1"/>
      <c r="KFI151" s="1"/>
      <c r="KFJ151" s="1"/>
      <c r="KFK151" s="1"/>
      <c r="KFL151" s="1"/>
      <c r="KFM151" s="1"/>
      <c r="KFN151" s="1"/>
      <c r="KFO151" s="1"/>
      <c r="KFP151" s="1"/>
      <c r="KFQ151" s="1"/>
      <c r="KFR151" s="1"/>
      <c r="KFS151" s="1"/>
      <c r="KFT151" s="1"/>
      <c r="KFU151" s="1"/>
      <c r="KFV151" s="1"/>
      <c r="KFW151" s="1"/>
      <c r="KFX151" s="1"/>
      <c r="KFY151" s="1"/>
      <c r="KFZ151" s="1"/>
      <c r="KGA151" s="1"/>
      <c r="KGB151" s="1"/>
      <c r="KGC151" s="1"/>
      <c r="KGD151" s="1"/>
      <c r="KGE151" s="1"/>
      <c r="KGF151" s="1"/>
      <c r="KGG151" s="1"/>
      <c r="KGH151" s="1"/>
      <c r="KGI151" s="1"/>
      <c r="KGJ151" s="1"/>
      <c r="KGK151" s="1"/>
      <c r="KGL151" s="1"/>
      <c r="KGM151" s="1"/>
      <c r="KGN151" s="1"/>
      <c r="KGO151" s="1"/>
      <c r="KGP151" s="1"/>
      <c r="KGQ151" s="1"/>
      <c r="KGR151" s="1"/>
      <c r="KGS151" s="1"/>
      <c r="KGT151" s="1"/>
      <c r="KGU151" s="1"/>
      <c r="KGV151" s="1"/>
      <c r="KGW151" s="1"/>
      <c r="KGX151" s="1"/>
      <c r="KGY151" s="1"/>
      <c r="KGZ151" s="1"/>
      <c r="KHA151" s="1"/>
      <c r="KHB151" s="1"/>
      <c r="KHC151" s="1"/>
      <c r="KHD151" s="1"/>
      <c r="KHE151" s="1"/>
      <c r="KHF151" s="1"/>
      <c r="KHG151" s="1"/>
      <c r="KHH151" s="1"/>
      <c r="KHI151" s="1"/>
      <c r="KHJ151" s="1"/>
      <c r="KHK151" s="1"/>
      <c r="KHL151" s="1"/>
      <c r="KHM151" s="1"/>
      <c r="KHN151" s="1"/>
      <c r="KHO151" s="1"/>
      <c r="KHP151" s="1"/>
      <c r="KHQ151" s="1"/>
      <c r="KHR151" s="1"/>
      <c r="KHS151" s="1"/>
      <c r="KHT151" s="1"/>
      <c r="KHU151" s="1"/>
      <c r="KHV151" s="1"/>
      <c r="KHW151" s="1"/>
      <c r="KHX151" s="1"/>
      <c r="KHY151" s="1"/>
      <c r="KHZ151" s="1"/>
      <c r="KIA151" s="1"/>
      <c r="KIB151" s="1"/>
      <c r="KIC151" s="1"/>
      <c r="KID151" s="1"/>
      <c r="KIE151" s="1"/>
      <c r="KIF151" s="1"/>
      <c r="KIG151" s="1"/>
      <c r="KIH151" s="1"/>
      <c r="KII151" s="1"/>
      <c r="KIJ151" s="1"/>
      <c r="KIK151" s="1"/>
      <c r="KIL151" s="1"/>
      <c r="KIM151" s="1"/>
      <c r="KIN151" s="1"/>
      <c r="KIO151" s="1"/>
      <c r="KIP151" s="1"/>
      <c r="KIQ151" s="1"/>
      <c r="KIR151" s="1"/>
      <c r="KIS151" s="1"/>
      <c r="KIT151" s="1"/>
      <c r="KIU151" s="1"/>
      <c r="KIV151" s="1"/>
      <c r="KIW151" s="1"/>
      <c r="KIX151" s="1"/>
      <c r="KIY151" s="1"/>
      <c r="KIZ151" s="1"/>
      <c r="KJA151" s="1"/>
      <c r="KJB151" s="1"/>
      <c r="KJC151" s="1"/>
      <c r="KJD151" s="1"/>
      <c r="KJE151" s="1"/>
      <c r="KJF151" s="1"/>
      <c r="KJG151" s="1"/>
      <c r="KJH151" s="1"/>
      <c r="KJI151" s="1"/>
      <c r="KJJ151" s="1"/>
      <c r="KJK151" s="1"/>
      <c r="KJL151" s="1"/>
      <c r="KJM151" s="1"/>
      <c r="KJN151" s="1"/>
      <c r="KJO151" s="1"/>
      <c r="KJP151" s="1"/>
      <c r="KJQ151" s="1"/>
      <c r="KJR151" s="1"/>
      <c r="KJS151" s="1"/>
      <c r="KJT151" s="1"/>
      <c r="KJU151" s="1"/>
      <c r="KJV151" s="1"/>
      <c r="KJW151" s="1"/>
      <c r="KJX151" s="1"/>
      <c r="KJY151" s="1"/>
      <c r="KJZ151" s="1"/>
      <c r="KKA151" s="1"/>
      <c r="KKB151" s="1"/>
      <c r="KKC151" s="1"/>
      <c r="KKD151" s="1"/>
      <c r="KKE151" s="1"/>
      <c r="KKF151" s="1"/>
      <c r="KKG151" s="1"/>
      <c r="KKH151" s="1"/>
      <c r="KKI151" s="1"/>
      <c r="KKJ151" s="1"/>
      <c r="KKK151" s="1"/>
      <c r="KKL151" s="1"/>
      <c r="KKM151" s="1"/>
      <c r="KKN151" s="1"/>
      <c r="KKO151" s="1"/>
      <c r="KKP151" s="1"/>
      <c r="KKQ151" s="1"/>
      <c r="KKR151" s="1"/>
      <c r="KKS151" s="1"/>
      <c r="KKT151" s="1"/>
      <c r="KKU151" s="1"/>
      <c r="KKV151" s="1"/>
      <c r="KKW151" s="1"/>
      <c r="KKX151" s="1"/>
      <c r="KKY151" s="1"/>
      <c r="KKZ151" s="1"/>
      <c r="KLA151" s="1"/>
      <c r="KLB151" s="1"/>
      <c r="KLC151" s="1"/>
      <c r="KLD151" s="1"/>
      <c r="KLE151" s="1"/>
      <c r="KLF151" s="1"/>
      <c r="KLG151" s="1"/>
      <c r="KLH151" s="1"/>
      <c r="KLI151" s="1"/>
      <c r="KLJ151" s="1"/>
      <c r="KLK151" s="1"/>
      <c r="KLL151" s="1"/>
      <c r="KLM151" s="1"/>
      <c r="KLN151" s="1"/>
      <c r="KLO151" s="1"/>
      <c r="KLP151" s="1"/>
      <c r="KLQ151" s="1"/>
      <c r="KLR151" s="1"/>
      <c r="KLS151" s="1"/>
      <c r="KLT151" s="1"/>
      <c r="KLU151" s="1"/>
      <c r="KLV151" s="1"/>
      <c r="KLW151" s="1"/>
      <c r="KLX151" s="1"/>
      <c r="KLY151" s="1"/>
      <c r="KLZ151" s="1"/>
      <c r="KMA151" s="1"/>
      <c r="KMB151" s="1"/>
      <c r="KMC151" s="1"/>
      <c r="KMD151" s="1"/>
      <c r="KME151" s="1"/>
      <c r="KMF151" s="1"/>
      <c r="KMG151" s="1"/>
      <c r="KMH151" s="1"/>
      <c r="KMI151" s="1"/>
      <c r="KMJ151" s="1"/>
      <c r="KMK151" s="1"/>
      <c r="KML151" s="1"/>
      <c r="KMM151" s="1"/>
      <c r="KMN151" s="1"/>
      <c r="KMO151" s="1"/>
      <c r="KMP151" s="1"/>
      <c r="KMQ151" s="1"/>
      <c r="KMR151" s="1"/>
      <c r="KMS151" s="1"/>
      <c r="KMT151" s="1"/>
      <c r="KMU151" s="1"/>
      <c r="KMV151" s="1"/>
      <c r="KMW151" s="1"/>
      <c r="KMX151" s="1"/>
      <c r="KMY151" s="1"/>
      <c r="KMZ151" s="1"/>
      <c r="KNA151" s="1"/>
      <c r="KNB151" s="1"/>
      <c r="KNC151" s="1"/>
      <c r="KND151" s="1"/>
      <c r="KNE151" s="1"/>
      <c r="KNF151" s="1"/>
      <c r="KNG151" s="1"/>
      <c r="KNH151" s="1"/>
      <c r="KNI151" s="1"/>
      <c r="KNJ151" s="1"/>
      <c r="KNK151" s="1"/>
      <c r="KNL151" s="1"/>
      <c r="KNM151" s="1"/>
      <c r="KNN151" s="1"/>
      <c r="KNO151" s="1"/>
      <c r="KNP151" s="1"/>
      <c r="KNQ151" s="1"/>
      <c r="KNR151" s="1"/>
      <c r="KNS151" s="1"/>
      <c r="KNT151" s="1"/>
      <c r="KNU151" s="1"/>
      <c r="KNV151" s="1"/>
      <c r="KNW151" s="1"/>
      <c r="KNX151" s="1"/>
      <c r="KNY151" s="1"/>
      <c r="KNZ151" s="1"/>
      <c r="KOA151" s="1"/>
      <c r="KOB151" s="1"/>
      <c r="KOC151" s="1"/>
      <c r="KOD151" s="1"/>
      <c r="KOE151" s="1"/>
      <c r="KOF151" s="1"/>
      <c r="KOG151" s="1"/>
      <c r="KOH151" s="1"/>
      <c r="KOI151" s="1"/>
      <c r="KOJ151" s="1"/>
      <c r="KOK151" s="1"/>
      <c r="KOL151" s="1"/>
      <c r="KOM151" s="1"/>
      <c r="KON151" s="1"/>
      <c r="KOO151" s="1"/>
      <c r="KOP151" s="1"/>
      <c r="KOQ151" s="1"/>
      <c r="KOR151" s="1"/>
      <c r="KOS151" s="1"/>
      <c r="KOT151" s="1"/>
      <c r="KOU151" s="1"/>
      <c r="KOV151" s="1"/>
      <c r="KOW151" s="1"/>
      <c r="KOX151" s="1"/>
      <c r="KOY151" s="1"/>
      <c r="KOZ151" s="1"/>
      <c r="KPA151" s="1"/>
      <c r="KPB151" s="1"/>
      <c r="KPC151" s="1"/>
      <c r="KPD151" s="1"/>
      <c r="KPE151" s="1"/>
      <c r="KPF151" s="1"/>
      <c r="KPG151" s="1"/>
      <c r="KPH151" s="1"/>
      <c r="KPI151" s="1"/>
      <c r="KPJ151" s="1"/>
      <c r="KPK151" s="1"/>
      <c r="KPL151" s="1"/>
      <c r="KPM151" s="1"/>
      <c r="KPN151" s="1"/>
      <c r="KPO151" s="1"/>
      <c r="KPP151" s="1"/>
      <c r="KPQ151" s="1"/>
      <c r="KPR151" s="1"/>
      <c r="KPS151" s="1"/>
      <c r="KPT151" s="1"/>
      <c r="KPU151" s="1"/>
      <c r="KPV151" s="1"/>
      <c r="KPW151" s="1"/>
      <c r="KPX151" s="1"/>
      <c r="KPY151" s="1"/>
      <c r="KPZ151" s="1"/>
      <c r="KQA151" s="1"/>
      <c r="KQB151" s="1"/>
      <c r="KQC151" s="1"/>
      <c r="KQD151" s="1"/>
      <c r="KQE151" s="1"/>
      <c r="KQF151" s="1"/>
      <c r="KQG151" s="1"/>
      <c r="KQH151" s="1"/>
      <c r="KQI151" s="1"/>
      <c r="KQJ151" s="1"/>
      <c r="KQK151" s="1"/>
      <c r="KQL151" s="1"/>
      <c r="KQM151" s="1"/>
      <c r="KQN151" s="1"/>
      <c r="KQO151" s="1"/>
      <c r="KQP151" s="1"/>
      <c r="KQQ151" s="1"/>
      <c r="KQR151" s="1"/>
      <c r="KQS151" s="1"/>
      <c r="KQT151" s="1"/>
      <c r="KQU151" s="1"/>
      <c r="KQV151" s="1"/>
      <c r="KQW151" s="1"/>
      <c r="KQX151" s="1"/>
      <c r="KQY151" s="1"/>
      <c r="KQZ151" s="1"/>
      <c r="KRA151" s="1"/>
      <c r="KRB151" s="1"/>
      <c r="KRC151" s="1"/>
      <c r="KRD151" s="1"/>
      <c r="KRE151" s="1"/>
      <c r="KRF151" s="1"/>
      <c r="KRG151" s="1"/>
      <c r="KRH151" s="1"/>
      <c r="KRI151" s="1"/>
      <c r="KRJ151" s="1"/>
      <c r="KRK151" s="1"/>
      <c r="KRL151" s="1"/>
      <c r="KRM151" s="1"/>
      <c r="KRN151" s="1"/>
      <c r="KRO151" s="1"/>
      <c r="KRP151" s="1"/>
      <c r="KRQ151" s="1"/>
      <c r="KRR151" s="1"/>
      <c r="KRS151" s="1"/>
      <c r="KRT151" s="1"/>
      <c r="KRU151" s="1"/>
      <c r="KRV151" s="1"/>
      <c r="KRW151" s="1"/>
      <c r="KRX151" s="1"/>
      <c r="KRY151" s="1"/>
      <c r="KRZ151" s="1"/>
      <c r="KSA151" s="1"/>
      <c r="KSB151" s="1"/>
      <c r="KSC151" s="1"/>
      <c r="KSD151" s="1"/>
      <c r="KSE151" s="1"/>
      <c r="KSF151" s="1"/>
      <c r="KSG151" s="1"/>
      <c r="KSH151" s="1"/>
      <c r="KSI151" s="1"/>
      <c r="KSJ151" s="1"/>
      <c r="KSK151" s="1"/>
      <c r="KSL151" s="1"/>
      <c r="KSM151" s="1"/>
      <c r="KSN151" s="1"/>
      <c r="KSO151" s="1"/>
      <c r="KSP151" s="1"/>
      <c r="KSQ151" s="1"/>
      <c r="KSR151" s="1"/>
      <c r="KSS151" s="1"/>
      <c r="KST151" s="1"/>
      <c r="KSU151" s="1"/>
      <c r="KSV151" s="1"/>
      <c r="KSW151" s="1"/>
      <c r="KSX151" s="1"/>
      <c r="KSY151" s="1"/>
      <c r="KSZ151" s="1"/>
      <c r="KTA151" s="1"/>
      <c r="KTB151" s="1"/>
      <c r="KTC151" s="1"/>
      <c r="KTD151" s="1"/>
      <c r="KTE151" s="1"/>
      <c r="KTF151" s="1"/>
      <c r="KTG151" s="1"/>
      <c r="KTH151" s="1"/>
      <c r="KTI151" s="1"/>
      <c r="KTJ151" s="1"/>
      <c r="KTK151" s="1"/>
      <c r="KTL151" s="1"/>
      <c r="KTM151" s="1"/>
      <c r="KTN151" s="1"/>
      <c r="KTO151" s="1"/>
      <c r="KTP151" s="1"/>
      <c r="KTQ151" s="1"/>
      <c r="KTR151" s="1"/>
      <c r="KTS151" s="1"/>
      <c r="KTT151" s="1"/>
      <c r="KTU151" s="1"/>
      <c r="KTV151" s="1"/>
      <c r="KTW151" s="1"/>
      <c r="KTX151" s="1"/>
      <c r="KTY151" s="1"/>
      <c r="KTZ151" s="1"/>
      <c r="KUA151" s="1"/>
      <c r="KUB151" s="1"/>
      <c r="KUC151" s="1"/>
      <c r="KUD151" s="1"/>
      <c r="KUE151" s="1"/>
      <c r="KUF151" s="1"/>
      <c r="KUG151" s="1"/>
      <c r="KUH151" s="1"/>
      <c r="KUI151" s="1"/>
      <c r="KUJ151" s="1"/>
      <c r="KUK151" s="1"/>
      <c r="KUL151" s="1"/>
      <c r="KUM151" s="1"/>
      <c r="KUN151" s="1"/>
      <c r="KUO151" s="1"/>
      <c r="KUP151" s="1"/>
      <c r="KUQ151" s="1"/>
      <c r="KUR151" s="1"/>
      <c r="KUS151" s="1"/>
      <c r="KUT151" s="1"/>
      <c r="KUU151" s="1"/>
      <c r="KUV151" s="1"/>
      <c r="KUW151" s="1"/>
      <c r="KUX151" s="1"/>
      <c r="KUY151" s="1"/>
      <c r="KUZ151" s="1"/>
      <c r="KVA151" s="1"/>
      <c r="KVB151" s="1"/>
      <c r="KVC151" s="1"/>
      <c r="KVD151" s="1"/>
      <c r="KVE151" s="1"/>
      <c r="KVF151" s="1"/>
      <c r="KVG151" s="1"/>
      <c r="KVH151" s="1"/>
      <c r="KVI151" s="1"/>
      <c r="KVJ151" s="1"/>
      <c r="KVK151" s="1"/>
      <c r="KVL151" s="1"/>
      <c r="KVM151" s="1"/>
      <c r="KVN151" s="1"/>
      <c r="KVO151" s="1"/>
      <c r="KVP151" s="1"/>
      <c r="KVQ151" s="1"/>
      <c r="KVR151" s="1"/>
      <c r="KVS151" s="1"/>
      <c r="KVT151" s="1"/>
      <c r="KVU151" s="1"/>
      <c r="KVV151" s="1"/>
      <c r="KVW151" s="1"/>
      <c r="KVX151" s="1"/>
      <c r="KVY151" s="1"/>
      <c r="KVZ151" s="1"/>
      <c r="KWA151" s="1"/>
      <c r="KWB151" s="1"/>
      <c r="KWC151" s="1"/>
      <c r="KWD151" s="1"/>
      <c r="KWE151" s="1"/>
      <c r="KWF151" s="1"/>
      <c r="KWG151" s="1"/>
      <c r="KWH151" s="1"/>
      <c r="KWI151" s="1"/>
      <c r="KWJ151" s="1"/>
      <c r="KWK151" s="1"/>
      <c r="KWL151" s="1"/>
      <c r="KWM151" s="1"/>
      <c r="KWN151" s="1"/>
      <c r="KWO151" s="1"/>
      <c r="KWP151" s="1"/>
      <c r="KWQ151" s="1"/>
      <c r="KWR151" s="1"/>
      <c r="KWS151" s="1"/>
      <c r="KWT151" s="1"/>
      <c r="KWU151" s="1"/>
      <c r="KWV151" s="1"/>
      <c r="KWW151" s="1"/>
      <c r="KWX151" s="1"/>
      <c r="KWY151" s="1"/>
      <c r="KWZ151" s="1"/>
      <c r="KXA151" s="1"/>
      <c r="KXB151" s="1"/>
      <c r="KXC151" s="1"/>
      <c r="KXD151" s="1"/>
      <c r="KXE151" s="1"/>
      <c r="KXF151" s="1"/>
      <c r="KXG151" s="1"/>
      <c r="KXH151" s="1"/>
      <c r="KXI151" s="1"/>
      <c r="KXJ151" s="1"/>
      <c r="KXK151" s="1"/>
      <c r="KXL151" s="1"/>
      <c r="KXM151" s="1"/>
      <c r="KXN151" s="1"/>
      <c r="KXO151" s="1"/>
      <c r="KXP151" s="1"/>
      <c r="KXQ151" s="1"/>
      <c r="KXR151" s="1"/>
      <c r="KXS151" s="1"/>
      <c r="KXT151" s="1"/>
      <c r="KXU151" s="1"/>
      <c r="KXV151" s="1"/>
      <c r="KXW151" s="1"/>
      <c r="KXX151" s="1"/>
      <c r="KXY151" s="1"/>
      <c r="KXZ151" s="1"/>
      <c r="KYA151" s="1"/>
      <c r="KYB151" s="1"/>
      <c r="KYC151" s="1"/>
      <c r="KYD151" s="1"/>
      <c r="KYE151" s="1"/>
      <c r="KYF151" s="1"/>
      <c r="KYG151" s="1"/>
      <c r="KYH151" s="1"/>
      <c r="KYI151" s="1"/>
      <c r="KYJ151" s="1"/>
      <c r="KYK151" s="1"/>
      <c r="KYL151" s="1"/>
      <c r="KYM151" s="1"/>
      <c r="KYN151" s="1"/>
      <c r="KYO151" s="1"/>
      <c r="KYP151" s="1"/>
      <c r="KYQ151" s="1"/>
      <c r="KYR151" s="1"/>
      <c r="KYS151" s="1"/>
      <c r="KYT151" s="1"/>
      <c r="KYU151" s="1"/>
      <c r="KYV151" s="1"/>
      <c r="KYW151" s="1"/>
      <c r="KYX151" s="1"/>
      <c r="KYY151" s="1"/>
      <c r="KYZ151" s="1"/>
      <c r="KZA151" s="1"/>
      <c r="KZB151" s="1"/>
      <c r="KZC151" s="1"/>
      <c r="KZD151" s="1"/>
      <c r="KZE151" s="1"/>
      <c r="KZF151" s="1"/>
      <c r="KZG151" s="1"/>
      <c r="KZH151" s="1"/>
      <c r="KZI151" s="1"/>
      <c r="KZJ151" s="1"/>
      <c r="KZK151" s="1"/>
      <c r="KZL151" s="1"/>
      <c r="KZM151" s="1"/>
      <c r="KZN151" s="1"/>
      <c r="KZO151" s="1"/>
      <c r="KZP151" s="1"/>
      <c r="KZQ151" s="1"/>
      <c r="KZR151" s="1"/>
      <c r="KZS151" s="1"/>
      <c r="KZT151" s="1"/>
      <c r="KZU151" s="1"/>
      <c r="KZV151" s="1"/>
      <c r="KZW151" s="1"/>
      <c r="KZX151" s="1"/>
      <c r="KZY151" s="1"/>
      <c r="KZZ151" s="1"/>
      <c r="LAA151" s="1"/>
      <c r="LAB151" s="1"/>
      <c r="LAC151" s="1"/>
      <c r="LAD151" s="1"/>
      <c r="LAE151" s="1"/>
      <c r="LAF151" s="1"/>
      <c r="LAG151" s="1"/>
      <c r="LAH151" s="1"/>
      <c r="LAI151" s="1"/>
      <c r="LAJ151" s="1"/>
      <c r="LAK151" s="1"/>
      <c r="LAL151" s="1"/>
      <c r="LAM151" s="1"/>
      <c r="LAN151" s="1"/>
      <c r="LAO151" s="1"/>
      <c r="LAP151" s="1"/>
      <c r="LAQ151" s="1"/>
      <c r="LAR151" s="1"/>
      <c r="LAS151" s="1"/>
      <c r="LAT151" s="1"/>
      <c r="LAU151" s="1"/>
      <c r="LAV151" s="1"/>
      <c r="LAW151" s="1"/>
      <c r="LAX151" s="1"/>
      <c r="LAY151" s="1"/>
      <c r="LAZ151" s="1"/>
      <c r="LBA151" s="1"/>
      <c r="LBB151" s="1"/>
      <c r="LBC151" s="1"/>
      <c r="LBD151" s="1"/>
      <c r="LBE151" s="1"/>
      <c r="LBF151" s="1"/>
      <c r="LBG151" s="1"/>
      <c r="LBH151" s="1"/>
      <c r="LBI151" s="1"/>
      <c r="LBJ151" s="1"/>
      <c r="LBK151" s="1"/>
      <c r="LBL151" s="1"/>
      <c r="LBM151" s="1"/>
      <c r="LBN151" s="1"/>
      <c r="LBO151" s="1"/>
      <c r="LBP151" s="1"/>
      <c r="LBQ151" s="1"/>
      <c r="LBR151" s="1"/>
      <c r="LBS151" s="1"/>
      <c r="LBT151" s="1"/>
      <c r="LBU151" s="1"/>
      <c r="LBV151" s="1"/>
      <c r="LBW151" s="1"/>
      <c r="LBX151" s="1"/>
      <c r="LBY151" s="1"/>
      <c r="LBZ151" s="1"/>
      <c r="LCA151" s="1"/>
      <c r="LCB151" s="1"/>
      <c r="LCC151" s="1"/>
      <c r="LCD151" s="1"/>
      <c r="LCE151" s="1"/>
      <c r="LCF151" s="1"/>
      <c r="LCG151" s="1"/>
      <c r="LCH151" s="1"/>
      <c r="LCI151" s="1"/>
      <c r="LCJ151" s="1"/>
      <c r="LCK151" s="1"/>
      <c r="LCL151" s="1"/>
      <c r="LCM151" s="1"/>
      <c r="LCN151" s="1"/>
      <c r="LCO151" s="1"/>
      <c r="LCP151" s="1"/>
      <c r="LCQ151" s="1"/>
      <c r="LCR151" s="1"/>
      <c r="LCS151" s="1"/>
      <c r="LCT151" s="1"/>
      <c r="LCU151" s="1"/>
      <c r="LCV151" s="1"/>
      <c r="LCW151" s="1"/>
      <c r="LCX151" s="1"/>
      <c r="LCY151" s="1"/>
      <c r="LCZ151" s="1"/>
      <c r="LDA151" s="1"/>
      <c r="LDB151" s="1"/>
      <c r="LDC151" s="1"/>
      <c r="LDD151" s="1"/>
      <c r="LDE151" s="1"/>
      <c r="LDF151" s="1"/>
      <c r="LDG151" s="1"/>
      <c r="LDH151" s="1"/>
      <c r="LDI151" s="1"/>
      <c r="LDJ151" s="1"/>
      <c r="LDK151" s="1"/>
      <c r="LDL151" s="1"/>
      <c r="LDM151" s="1"/>
      <c r="LDN151" s="1"/>
      <c r="LDO151" s="1"/>
      <c r="LDP151" s="1"/>
      <c r="LDQ151" s="1"/>
      <c r="LDR151" s="1"/>
      <c r="LDS151" s="1"/>
      <c r="LDT151" s="1"/>
      <c r="LDU151" s="1"/>
      <c r="LDV151" s="1"/>
      <c r="LDW151" s="1"/>
      <c r="LDX151" s="1"/>
      <c r="LDY151" s="1"/>
      <c r="LDZ151" s="1"/>
      <c r="LEA151" s="1"/>
      <c r="LEB151" s="1"/>
      <c r="LEC151" s="1"/>
      <c r="LED151" s="1"/>
      <c r="LEE151" s="1"/>
      <c r="LEF151" s="1"/>
      <c r="LEG151" s="1"/>
      <c r="LEH151" s="1"/>
      <c r="LEI151" s="1"/>
      <c r="LEJ151" s="1"/>
      <c r="LEK151" s="1"/>
      <c r="LEL151" s="1"/>
      <c r="LEM151" s="1"/>
      <c r="LEN151" s="1"/>
      <c r="LEO151" s="1"/>
      <c r="LEP151" s="1"/>
      <c r="LEQ151" s="1"/>
      <c r="LER151" s="1"/>
      <c r="LES151" s="1"/>
      <c r="LET151" s="1"/>
      <c r="LEU151" s="1"/>
      <c r="LEV151" s="1"/>
      <c r="LEW151" s="1"/>
      <c r="LEX151" s="1"/>
      <c r="LEY151" s="1"/>
      <c r="LEZ151" s="1"/>
      <c r="LFA151" s="1"/>
      <c r="LFB151" s="1"/>
      <c r="LFC151" s="1"/>
      <c r="LFD151" s="1"/>
      <c r="LFE151" s="1"/>
      <c r="LFF151" s="1"/>
      <c r="LFG151" s="1"/>
      <c r="LFH151" s="1"/>
      <c r="LFI151" s="1"/>
      <c r="LFJ151" s="1"/>
      <c r="LFK151" s="1"/>
      <c r="LFL151" s="1"/>
      <c r="LFM151" s="1"/>
      <c r="LFN151" s="1"/>
      <c r="LFO151" s="1"/>
      <c r="LFP151" s="1"/>
      <c r="LFQ151" s="1"/>
      <c r="LFR151" s="1"/>
      <c r="LFS151" s="1"/>
      <c r="LFT151" s="1"/>
      <c r="LFU151" s="1"/>
      <c r="LFV151" s="1"/>
      <c r="LFW151" s="1"/>
      <c r="LFX151" s="1"/>
      <c r="LFY151" s="1"/>
      <c r="LFZ151" s="1"/>
      <c r="LGA151" s="1"/>
      <c r="LGB151" s="1"/>
      <c r="LGC151" s="1"/>
      <c r="LGD151" s="1"/>
      <c r="LGE151" s="1"/>
      <c r="LGF151" s="1"/>
      <c r="LGG151" s="1"/>
      <c r="LGH151" s="1"/>
      <c r="LGI151" s="1"/>
      <c r="LGJ151" s="1"/>
      <c r="LGK151" s="1"/>
      <c r="LGL151" s="1"/>
      <c r="LGM151" s="1"/>
      <c r="LGN151" s="1"/>
      <c r="LGO151" s="1"/>
      <c r="LGP151" s="1"/>
      <c r="LGQ151" s="1"/>
      <c r="LGR151" s="1"/>
      <c r="LGS151" s="1"/>
      <c r="LGT151" s="1"/>
      <c r="LGU151" s="1"/>
      <c r="LGV151" s="1"/>
      <c r="LGW151" s="1"/>
      <c r="LGX151" s="1"/>
      <c r="LGY151" s="1"/>
      <c r="LGZ151" s="1"/>
      <c r="LHA151" s="1"/>
      <c r="LHB151" s="1"/>
      <c r="LHC151" s="1"/>
      <c r="LHD151" s="1"/>
      <c r="LHE151" s="1"/>
      <c r="LHF151" s="1"/>
      <c r="LHG151" s="1"/>
      <c r="LHH151" s="1"/>
      <c r="LHI151" s="1"/>
      <c r="LHJ151" s="1"/>
      <c r="LHK151" s="1"/>
      <c r="LHL151" s="1"/>
      <c r="LHM151" s="1"/>
      <c r="LHN151" s="1"/>
      <c r="LHO151" s="1"/>
      <c r="LHP151" s="1"/>
      <c r="LHQ151" s="1"/>
      <c r="LHR151" s="1"/>
      <c r="LHS151" s="1"/>
      <c r="LHT151" s="1"/>
      <c r="LHU151" s="1"/>
      <c r="LHV151" s="1"/>
      <c r="LHW151" s="1"/>
      <c r="LHX151" s="1"/>
      <c r="LHY151" s="1"/>
      <c r="LHZ151" s="1"/>
      <c r="LIA151" s="1"/>
      <c r="LIB151" s="1"/>
      <c r="LIC151" s="1"/>
      <c r="LID151" s="1"/>
      <c r="LIE151" s="1"/>
      <c r="LIF151" s="1"/>
      <c r="LIG151" s="1"/>
      <c r="LIH151" s="1"/>
      <c r="LII151" s="1"/>
      <c r="LIJ151" s="1"/>
      <c r="LIK151" s="1"/>
      <c r="LIL151" s="1"/>
      <c r="LIM151" s="1"/>
      <c r="LIN151" s="1"/>
      <c r="LIO151" s="1"/>
      <c r="LIP151" s="1"/>
      <c r="LIQ151" s="1"/>
      <c r="LIR151" s="1"/>
      <c r="LIS151" s="1"/>
      <c r="LIT151" s="1"/>
      <c r="LIU151" s="1"/>
      <c r="LIV151" s="1"/>
      <c r="LIW151" s="1"/>
      <c r="LIX151" s="1"/>
      <c r="LIY151" s="1"/>
      <c r="LIZ151" s="1"/>
      <c r="LJA151" s="1"/>
      <c r="LJB151" s="1"/>
      <c r="LJC151" s="1"/>
      <c r="LJD151" s="1"/>
      <c r="LJE151" s="1"/>
      <c r="LJF151" s="1"/>
      <c r="LJG151" s="1"/>
      <c r="LJH151" s="1"/>
      <c r="LJI151" s="1"/>
      <c r="LJJ151" s="1"/>
      <c r="LJK151" s="1"/>
      <c r="LJL151" s="1"/>
      <c r="LJM151" s="1"/>
      <c r="LJN151" s="1"/>
      <c r="LJO151" s="1"/>
      <c r="LJP151" s="1"/>
      <c r="LJQ151" s="1"/>
      <c r="LJR151" s="1"/>
      <c r="LJS151" s="1"/>
      <c r="LJT151" s="1"/>
      <c r="LJU151" s="1"/>
      <c r="LJV151" s="1"/>
      <c r="LJW151" s="1"/>
      <c r="LJX151" s="1"/>
      <c r="LJY151" s="1"/>
      <c r="LJZ151" s="1"/>
      <c r="LKA151" s="1"/>
      <c r="LKB151" s="1"/>
      <c r="LKC151" s="1"/>
      <c r="LKD151" s="1"/>
      <c r="LKE151" s="1"/>
      <c r="LKF151" s="1"/>
      <c r="LKG151" s="1"/>
      <c r="LKH151" s="1"/>
      <c r="LKI151" s="1"/>
      <c r="LKJ151" s="1"/>
      <c r="LKK151" s="1"/>
      <c r="LKL151" s="1"/>
      <c r="LKM151" s="1"/>
      <c r="LKN151" s="1"/>
      <c r="LKO151" s="1"/>
      <c r="LKP151" s="1"/>
      <c r="LKQ151" s="1"/>
      <c r="LKR151" s="1"/>
      <c r="LKS151" s="1"/>
      <c r="LKT151" s="1"/>
      <c r="LKU151" s="1"/>
      <c r="LKV151" s="1"/>
      <c r="LKW151" s="1"/>
      <c r="LKX151" s="1"/>
      <c r="LKY151" s="1"/>
      <c r="LKZ151" s="1"/>
      <c r="LLA151" s="1"/>
      <c r="LLB151" s="1"/>
      <c r="LLC151" s="1"/>
      <c r="LLD151" s="1"/>
      <c r="LLE151" s="1"/>
      <c r="LLF151" s="1"/>
      <c r="LLG151" s="1"/>
      <c r="LLH151" s="1"/>
      <c r="LLI151" s="1"/>
      <c r="LLJ151" s="1"/>
      <c r="LLK151" s="1"/>
      <c r="LLL151" s="1"/>
      <c r="LLM151" s="1"/>
      <c r="LLN151" s="1"/>
      <c r="LLO151" s="1"/>
      <c r="LLP151" s="1"/>
      <c r="LLQ151" s="1"/>
      <c r="LLR151" s="1"/>
      <c r="LLS151" s="1"/>
      <c r="LLT151" s="1"/>
      <c r="LLU151" s="1"/>
      <c r="LLV151" s="1"/>
      <c r="LLW151" s="1"/>
      <c r="LLX151" s="1"/>
      <c r="LLY151" s="1"/>
      <c r="LLZ151" s="1"/>
      <c r="LMA151" s="1"/>
      <c r="LMB151" s="1"/>
      <c r="LMC151" s="1"/>
      <c r="LMD151" s="1"/>
      <c r="LME151" s="1"/>
      <c r="LMF151" s="1"/>
      <c r="LMG151" s="1"/>
      <c r="LMH151" s="1"/>
      <c r="LMI151" s="1"/>
      <c r="LMJ151" s="1"/>
      <c r="LMK151" s="1"/>
      <c r="LML151" s="1"/>
      <c r="LMM151" s="1"/>
      <c r="LMN151" s="1"/>
      <c r="LMO151" s="1"/>
      <c r="LMP151" s="1"/>
      <c r="LMQ151" s="1"/>
      <c r="LMR151" s="1"/>
      <c r="LMS151" s="1"/>
      <c r="LMT151" s="1"/>
      <c r="LMU151" s="1"/>
      <c r="LMV151" s="1"/>
      <c r="LMW151" s="1"/>
      <c r="LMX151" s="1"/>
      <c r="LMY151" s="1"/>
      <c r="LMZ151" s="1"/>
      <c r="LNA151" s="1"/>
      <c r="LNB151" s="1"/>
      <c r="LNC151" s="1"/>
      <c r="LND151" s="1"/>
      <c r="LNE151" s="1"/>
      <c r="LNF151" s="1"/>
      <c r="LNG151" s="1"/>
      <c r="LNH151" s="1"/>
      <c r="LNI151" s="1"/>
      <c r="LNJ151" s="1"/>
      <c r="LNK151" s="1"/>
      <c r="LNL151" s="1"/>
      <c r="LNM151" s="1"/>
      <c r="LNN151" s="1"/>
      <c r="LNO151" s="1"/>
      <c r="LNP151" s="1"/>
      <c r="LNQ151" s="1"/>
      <c r="LNR151" s="1"/>
      <c r="LNS151" s="1"/>
      <c r="LNT151" s="1"/>
      <c r="LNU151" s="1"/>
      <c r="LNV151" s="1"/>
      <c r="LNW151" s="1"/>
      <c r="LNX151" s="1"/>
      <c r="LNY151" s="1"/>
      <c r="LNZ151" s="1"/>
      <c r="LOA151" s="1"/>
      <c r="LOB151" s="1"/>
      <c r="LOC151" s="1"/>
      <c r="LOD151" s="1"/>
      <c r="LOE151" s="1"/>
      <c r="LOF151" s="1"/>
      <c r="LOG151" s="1"/>
      <c r="LOH151" s="1"/>
      <c r="LOI151" s="1"/>
      <c r="LOJ151" s="1"/>
      <c r="LOK151" s="1"/>
      <c r="LOL151" s="1"/>
      <c r="LOM151" s="1"/>
      <c r="LON151" s="1"/>
      <c r="LOO151" s="1"/>
      <c r="LOP151" s="1"/>
      <c r="LOQ151" s="1"/>
      <c r="LOR151" s="1"/>
      <c r="LOS151" s="1"/>
      <c r="LOT151" s="1"/>
      <c r="LOU151" s="1"/>
      <c r="LOV151" s="1"/>
      <c r="LOW151" s="1"/>
      <c r="LOX151" s="1"/>
      <c r="LOY151" s="1"/>
      <c r="LOZ151" s="1"/>
      <c r="LPA151" s="1"/>
      <c r="LPB151" s="1"/>
      <c r="LPC151" s="1"/>
      <c r="LPD151" s="1"/>
      <c r="LPE151" s="1"/>
      <c r="LPF151" s="1"/>
      <c r="LPG151" s="1"/>
      <c r="LPH151" s="1"/>
      <c r="LPI151" s="1"/>
      <c r="LPJ151" s="1"/>
      <c r="LPK151" s="1"/>
      <c r="LPL151" s="1"/>
      <c r="LPM151" s="1"/>
      <c r="LPN151" s="1"/>
      <c r="LPO151" s="1"/>
      <c r="LPP151" s="1"/>
      <c r="LPQ151" s="1"/>
      <c r="LPR151" s="1"/>
      <c r="LPS151" s="1"/>
      <c r="LPT151" s="1"/>
      <c r="LPU151" s="1"/>
      <c r="LPV151" s="1"/>
      <c r="LPW151" s="1"/>
      <c r="LPX151" s="1"/>
      <c r="LPY151" s="1"/>
      <c r="LPZ151" s="1"/>
      <c r="LQA151" s="1"/>
      <c r="LQB151" s="1"/>
      <c r="LQC151" s="1"/>
      <c r="LQD151" s="1"/>
      <c r="LQE151" s="1"/>
      <c r="LQF151" s="1"/>
      <c r="LQG151" s="1"/>
      <c r="LQH151" s="1"/>
      <c r="LQI151" s="1"/>
      <c r="LQJ151" s="1"/>
      <c r="LQK151" s="1"/>
      <c r="LQL151" s="1"/>
      <c r="LQM151" s="1"/>
      <c r="LQN151" s="1"/>
      <c r="LQO151" s="1"/>
      <c r="LQP151" s="1"/>
      <c r="LQQ151" s="1"/>
      <c r="LQR151" s="1"/>
      <c r="LQS151" s="1"/>
      <c r="LQT151" s="1"/>
      <c r="LQU151" s="1"/>
      <c r="LQV151" s="1"/>
      <c r="LQW151" s="1"/>
      <c r="LQX151" s="1"/>
      <c r="LQY151" s="1"/>
      <c r="LQZ151" s="1"/>
      <c r="LRA151" s="1"/>
      <c r="LRB151" s="1"/>
      <c r="LRC151" s="1"/>
      <c r="LRD151" s="1"/>
      <c r="LRE151" s="1"/>
      <c r="LRF151" s="1"/>
      <c r="LRG151" s="1"/>
      <c r="LRH151" s="1"/>
      <c r="LRI151" s="1"/>
      <c r="LRJ151" s="1"/>
      <c r="LRK151" s="1"/>
      <c r="LRL151" s="1"/>
      <c r="LRM151" s="1"/>
      <c r="LRN151" s="1"/>
      <c r="LRO151" s="1"/>
      <c r="LRP151" s="1"/>
      <c r="LRQ151" s="1"/>
      <c r="LRR151" s="1"/>
      <c r="LRS151" s="1"/>
      <c r="LRT151" s="1"/>
      <c r="LRU151" s="1"/>
      <c r="LRV151" s="1"/>
      <c r="LRW151" s="1"/>
      <c r="LRX151" s="1"/>
      <c r="LRY151" s="1"/>
      <c r="LRZ151" s="1"/>
      <c r="LSA151" s="1"/>
      <c r="LSB151" s="1"/>
      <c r="LSC151" s="1"/>
      <c r="LSD151" s="1"/>
      <c r="LSE151" s="1"/>
      <c r="LSF151" s="1"/>
      <c r="LSG151" s="1"/>
      <c r="LSH151" s="1"/>
      <c r="LSI151" s="1"/>
      <c r="LSJ151" s="1"/>
      <c r="LSK151" s="1"/>
      <c r="LSL151" s="1"/>
      <c r="LSM151" s="1"/>
      <c r="LSN151" s="1"/>
      <c r="LSO151" s="1"/>
      <c r="LSP151" s="1"/>
      <c r="LSQ151" s="1"/>
      <c r="LSR151" s="1"/>
      <c r="LSS151" s="1"/>
      <c r="LST151" s="1"/>
      <c r="LSU151" s="1"/>
      <c r="LSV151" s="1"/>
      <c r="LSW151" s="1"/>
      <c r="LSX151" s="1"/>
      <c r="LSY151" s="1"/>
      <c r="LSZ151" s="1"/>
      <c r="LTA151" s="1"/>
      <c r="LTB151" s="1"/>
      <c r="LTC151" s="1"/>
      <c r="LTD151" s="1"/>
      <c r="LTE151" s="1"/>
      <c r="LTF151" s="1"/>
      <c r="LTG151" s="1"/>
      <c r="LTH151" s="1"/>
      <c r="LTI151" s="1"/>
      <c r="LTJ151" s="1"/>
      <c r="LTK151" s="1"/>
      <c r="LTL151" s="1"/>
      <c r="LTM151" s="1"/>
      <c r="LTN151" s="1"/>
      <c r="LTO151" s="1"/>
      <c r="LTP151" s="1"/>
      <c r="LTQ151" s="1"/>
      <c r="LTR151" s="1"/>
      <c r="LTS151" s="1"/>
      <c r="LTT151" s="1"/>
      <c r="LTU151" s="1"/>
      <c r="LTV151" s="1"/>
      <c r="LTW151" s="1"/>
      <c r="LTX151" s="1"/>
      <c r="LTY151" s="1"/>
      <c r="LTZ151" s="1"/>
      <c r="LUA151" s="1"/>
      <c r="LUB151" s="1"/>
      <c r="LUC151" s="1"/>
      <c r="LUD151" s="1"/>
      <c r="LUE151" s="1"/>
      <c r="LUF151" s="1"/>
      <c r="LUG151" s="1"/>
      <c r="LUH151" s="1"/>
      <c r="LUI151" s="1"/>
      <c r="LUJ151" s="1"/>
      <c r="LUK151" s="1"/>
      <c r="LUL151" s="1"/>
      <c r="LUM151" s="1"/>
      <c r="LUN151" s="1"/>
      <c r="LUO151" s="1"/>
      <c r="LUP151" s="1"/>
      <c r="LUQ151" s="1"/>
      <c r="LUR151" s="1"/>
      <c r="LUS151" s="1"/>
      <c r="LUT151" s="1"/>
      <c r="LUU151" s="1"/>
      <c r="LUV151" s="1"/>
      <c r="LUW151" s="1"/>
      <c r="LUX151" s="1"/>
      <c r="LUY151" s="1"/>
      <c r="LUZ151" s="1"/>
      <c r="LVA151" s="1"/>
      <c r="LVB151" s="1"/>
      <c r="LVC151" s="1"/>
      <c r="LVD151" s="1"/>
      <c r="LVE151" s="1"/>
      <c r="LVF151" s="1"/>
      <c r="LVG151" s="1"/>
      <c r="LVH151" s="1"/>
      <c r="LVI151" s="1"/>
      <c r="LVJ151" s="1"/>
      <c r="LVK151" s="1"/>
      <c r="LVL151" s="1"/>
      <c r="LVM151" s="1"/>
      <c r="LVN151" s="1"/>
      <c r="LVO151" s="1"/>
      <c r="LVP151" s="1"/>
      <c r="LVQ151" s="1"/>
      <c r="LVR151" s="1"/>
      <c r="LVS151" s="1"/>
      <c r="LVT151" s="1"/>
      <c r="LVU151" s="1"/>
      <c r="LVV151" s="1"/>
      <c r="LVW151" s="1"/>
      <c r="LVX151" s="1"/>
      <c r="LVY151" s="1"/>
      <c r="LVZ151" s="1"/>
      <c r="LWA151" s="1"/>
      <c r="LWB151" s="1"/>
      <c r="LWC151" s="1"/>
      <c r="LWD151" s="1"/>
      <c r="LWE151" s="1"/>
      <c r="LWF151" s="1"/>
      <c r="LWG151" s="1"/>
      <c r="LWH151" s="1"/>
      <c r="LWI151" s="1"/>
      <c r="LWJ151" s="1"/>
      <c r="LWK151" s="1"/>
      <c r="LWL151" s="1"/>
      <c r="LWM151" s="1"/>
      <c r="LWN151" s="1"/>
      <c r="LWO151" s="1"/>
      <c r="LWP151" s="1"/>
      <c r="LWQ151" s="1"/>
      <c r="LWR151" s="1"/>
      <c r="LWS151" s="1"/>
      <c r="LWT151" s="1"/>
      <c r="LWU151" s="1"/>
      <c r="LWV151" s="1"/>
      <c r="LWW151" s="1"/>
      <c r="LWX151" s="1"/>
      <c r="LWY151" s="1"/>
      <c r="LWZ151" s="1"/>
      <c r="LXA151" s="1"/>
      <c r="LXB151" s="1"/>
      <c r="LXC151" s="1"/>
      <c r="LXD151" s="1"/>
      <c r="LXE151" s="1"/>
      <c r="LXF151" s="1"/>
      <c r="LXG151" s="1"/>
      <c r="LXH151" s="1"/>
      <c r="LXI151" s="1"/>
      <c r="LXJ151" s="1"/>
      <c r="LXK151" s="1"/>
      <c r="LXL151" s="1"/>
      <c r="LXM151" s="1"/>
      <c r="LXN151" s="1"/>
      <c r="LXO151" s="1"/>
      <c r="LXP151" s="1"/>
      <c r="LXQ151" s="1"/>
      <c r="LXR151" s="1"/>
      <c r="LXS151" s="1"/>
      <c r="LXT151" s="1"/>
      <c r="LXU151" s="1"/>
      <c r="LXV151" s="1"/>
      <c r="LXW151" s="1"/>
      <c r="LXX151" s="1"/>
      <c r="LXY151" s="1"/>
      <c r="LXZ151" s="1"/>
      <c r="LYA151" s="1"/>
      <c r="LYB151" s="1"/>
      <c r="LYC151" s="1"/>
      <c r="LYD151" s="1"/>
      <c r="LYE151" s="1"/>
      <c r="LYF151" s="1"/>
      <c r="LYG151" s="1"/>
      <c r="LYH151" s="1"/>
      <c r="LYI151" s="1"/>
      <c r="LYJ151" s="1"/>
      <c r="LYK151" s="1"/>
      <c r="LYL151" s="1"/>
      <c r="LYM151" s="1"/>
      <c r="LYN151" s="1"/>
      <c r="LYO151" s="1"/>
      <c r="LYP151" s="1"/>
      <c r="LYQ151" s="1"/>
      <c r="LYR151" s="1"/>
      <c r="LYS151" s="1"/>
      <c r="LYT151" s="1"/>
      <c r="LYU151" s="1"/>
      <c r="LYV151" s="1"/>
      <c r="LYW151" s="1"/>
      <c r="LYX151" s="1"/>
      <c r="LYY151" s="1"/>
      <c r="LYZ151" s="1"/>
      <c r="LZA151" s="1"/>
      <c r="LZB151" s="1"/>
      <c r="LZC151" s="1"/>
      <c r="LZD151" s="1"/>
      <c r="LZE151" s="1"/>
      <c r="LZF151" s="1"/>
      <c r="LZG151" s="1"/>
      <c r="LZH151" s="1"/>
      <c r="LZI151" s="1"/>
      <c r="LZJ151" s="1"/>
      <c r="LZK151" s="1"/>
      <c r="LZL151" s="1"/>
      <c r="LZM151" s="1"/>
      <c r="LZN151" s="1"/>
      <c r="LZO151" s="1"/>
      <c r="LZP151" s="1"/>
      <c r="LZQ151" s="1"/>
      <c r="LZR151" s="1"/>
      <c r="LZS151" s="1"/>
      <c r="LZT151" s="1"/>
      <c r="LZU151" s="1"/>
      <c r="LZV151" s="1"/>
      <c r="LZW151" s="1"/>
      <c r="LZX151" s="1"/>
      <c r="LZY151" s="1"/>
      <c r="LZZ151" s="1"/>
      <c r="MAA151" s="1"/>
      <c r="MAB151" s="1"/>
      <c r="MAC151" s="1"/>
      <c r="MAD151" s="1"/>
      <c r="MAE151" s="1"/>
      <c r="MAF151" s="1"/>
      <c r="MAG151" s="1"/>
      <c r="MAH151" s="1"/>
      <c r="MAI151" s="1"/>
      <c r="MAJ151" s="1"/>
      <c r="MAK151" s="1"/>
      <c r="MAL151" s="1"/>
      <c r="MAM151" s="1"/>
      <c r="MAN151" s="1"/>
      <c r="MAO151" s="1"/>
      <c r="MAP151" s="1"/>
      <c r="MAQ151" s="1"/>
      <c r="MAR151" s="1"/>
      <c r="MAS151" s="1"/>
      <c r="MAT151" s="1"/>
      <c r="MAU151" s="1"/>
      <c r="MAV151" s="1"/>
      <c r="MAW151" s="1"/>
      <c r="MAX151" s="1"/>
      <c r="MAY151" s="1"/>
      <c r="MAZ151" s="1"/>
      <c r="MBA151" s="1"/>
      <c r="MBB151" s="1"/>
      <c r="MBC151" s="1"/>
      <c r="MBD151" s="1"/>
      <c r="MBE151" s="1"/>
      <c r="MBF151" s="1"/>
      <c r="MBG151" s="1"/>
      <c r="MBH151" s="1"/>
      <c r="MBI151" s="1"/>
      <c r="MBJ151" s="1"/>
      <c r="MBK151" s="1"/>
      <c r="MBL151" s="1"/>
      <c r="MBM151" s="1"/>
      <c r="MBN151" s="1"/>
      <c r="MBO151" s="1"/>
      <c r="MBP151" s="1"/>
      <c r="MBQ151" s="1"/>
      <c r="MBR151" s="1"/>
      <c r="MBS151" s="1"/>
      <c r="MBT151" s="1"/>
      <c r="MBU151" s="1"/>
      <c r="MBV151" s="1"/>
      <c r="MBW151" s="1"/>
      <c r="MBX151" s="1"/>
      <c r="MBY151" s="1"/>
      <c r="MBZ151" s="1"/>
      <c r="MCA151" s="1"/>
      <c r="MCB151" s="1"/>
      <c r="MCC151" s="1"/>
      <c r="MCD151" s="1"/>
      <c r="MCE151" s="1"/>
      <c r="MCF151" s="1"/>
      <c r="MCG151" s="1"/>
      <c r="MCH151" s="1"/>
      <c r="MCI151" s="1"/>
      <c r="MCJ151" s="1"/>
      <c r="MCK151" s="1"/>
      <c r="MCL151" s="1"/>
      <c r="MCM151" s="1"/>
      <c r="MCN151" s="1"/>
      <c r="MCO151" s="1"/>
      <c r="MCP151" s="1"/>
      <c r="MCQ151" s="1"/>
      <c r="MCR151" s="1"/>
      <c r="MCS151" s="1"/>
      <c r="MCT151" s="1"/>
      <c r="MCU151" s="1"/>
      <c r="MCV151" s="1"/>
      <c r="MCW151" s="1"/>
      <c r="MCX151" s="1"/>
      <c r="MCY151" s="1"/>
      <c r="MCZ151" s="1"/>
      <c r="MDA151" s="1"/>
      <c r="MDB151" s="1"/>
      <c r="MDC151" s="1"/>
      <c r="MDD151" s="1"/>
      <c r="MDE151" s="1"/>
      <c r="MDF151" s="1"/>
      <c r="MDG151" s="1"/>
      <c r="MDH151" s="1"/>
      <c r="MDI151" s="1"/>
      <c r="MDJ151" s="1"/>
      <c r="MDK151" s="1"/>
      <c r="MDL151" s="1"/>
      <c r="MDM151" s="1"/>
      <c r="MDN151" s="1"/>
      <c r="MDO151" s="1"/>
      <c r="MDP151" s="1"/>
      <c r="MDQ151" s="1"/>
      <c r="MDR151" s="1"/>
      <c r="MDS151" s="1"/>
      <c r="MDT151" s="1"/>
      <c r="MDU151" s="1"/>
      <c r="MDV151" s="1"/>
      <c r="MDW151" s="1"/>
      <c r="MDX151" s="1"/>
      <c r="MDY151" s="1"/>
      <c r="MDZ151" s="1"/>
      <c r="MEA151" s="1"/>
      <c r="MEB151" s="1"/>
      <c r="MEC151" s="1"/>
      <c r="MED151" s="1"/>
      <c r="MEE151" s="1"/>
      <c r="MEF151" s="1"/>
      <c r="MEG151" s="1"/>
      <c r="MEH151" s="1"/>
      <c r="MEI151" s="1"/>
      <c r="MEJ151" s="1"/>
      <c r="MEK151" s="1"/>
      <c r="MEL151" s="1"/>
      <c r="MEM151" s="1"/>
      <c r="MEN151" s="1"/>
      <c r="MEO151" s="1"/>
      <c r="MEP151" s="1"/>
      <c r="MEQ151" s="1"/>
      <c r="MER151" s="1"/>
      <c r="MES151" s="1"/>
      <c r="MET151" s="1"/>
      <c r="MEU151" s="1"/>
      <c r="MEV151" s="1"/>
      <c r="MEW151" s="1"/>
      <c r="MEX151" s="1"/>
      <c r="MEY151" s="1"/>
      <c r="MEZ151" s="1"/>
      <c r="MFA151" s="1"/>
      <c r="MFB151" s="1"/>
      <c r="MFC151" s="1"/>
      <c r="MFD151" s="1"/>
      <c r="MFE151" s="1"/>
      <c r="MFF151" s="1"/>
      <c r="MFG151" s="1"/>
      <c r="MFH151" s="1"/>
      <c r="MFI151" s="1"/>
      <c r="MFJ151" s="1"/>
      <c r="MFK151" s="1"/>
      <c r="MFL151" s="1"/>
      <c r="MFM151" s="1"/>
      <c r="MFN151" s="1"/>
      <c r="MFO151" s="1"/>
      <c r="MFP151" s="1"/>
      <c r="MFQ151" s="1"/>
      <c r="MFR151" s="1"/>
      <c r="MFS151" s="1"/>
      <c r="MFT151" s="1"/>
      <c r="MFU151" s="1"/>
      <c r="MFV151" s="1"/>
      <c r="MFW151" s="1"/>
      <c r="MFX151" s="1"/>
      <c r="MFY151" s="1"/>
      <c r="MFZ151" s="1"/>
      <c r="MGA151" s="1"/>
      <c r="MGB151" s="1"/>
      <c r="MGC151" s="1"/>
      <c r="MGD151" s="1"/>
      <c r="MGE151" s="1"/>
      <c r="MGF151" s="1"/>
      <c r="MGG151" s="1"/>
      <c r="MGH151" s="1"/>
      <c r="MGI151" s="1"/>
      <c r="MGJ151" s="1"/>
      <c r="MGK151" s="1"/>
      <c r="MGL151" s="1"/>
      <c r="MGM151" s="1"/>
      <c r="MGN151" s="1"/>
      <c r="MGO151" s="1"/>
      <c r="MGP151" s="1"/>
      <c r="MGQ151" s="1"/>
      <c r="MGR151" s="1"/>
      <c r="MGS151" s="1"/>
      <c r="MGT151" s="1"/>
      <c r="MGU151" s="1"/>
      <c r="MGV151" s="1"/>
      <c r="MGW151" s="1"/>
      <c r="MGX151" s="1"/>
      <c r="MGY151" s="1"/>
      <c r="MGZ151" s="1"/>
      <c r="MHA151" s="1"/>
      <c r="MHB151" s="1"/>
      <c r="MHC151" s="1"/>
      <c r="MHD151" s="1"/>
      <c r="MHE151" s="1"/>
      <c r="MHF151" s="1"/>
      <c r="MHG151" s="1"/>
      <c r="MHH151" s="1"/>
      <c r="MHI151" s="1"/>
      <c r="MHJ151" s="1"/>
      <c r="MHK151" s="1"/>
      <c r="MHL151" s="1"/>
      <c r="MHM151" s="1"/>
      <c r="MHN151" s="1"/>
      <c r="MHO151" s="1"/>
      <c r="MHP151" s="1"/>
      <c r="MHQ151" s="1"/>
      <c r="MHR151" s="1"/>
      <c r="MHS151" s="1"/>
      <c r="MHT151" s="1"/>
      <c r="MHU151" s="1"/>
      <c r="MHV151" s="1"/>
      <c r="MHW151" s="1"/>
      <c r="MHX151" s="1"/>
      <c r="MHY151" s="1"/>
      <c r="MHZ151" s="1"/>
      <c r="MIA151" s="1"/>
      <c r="MIB151" s="1"/>
      <c r="MIC151" s="1"/>
      <c r="MID151" s="1"/>
      <c r="MIE151" s="1"/>
      <c r="MIF151" s="1"/>
      <c r="MIG151" s="1"/>
      <c r="MIH151" s="1"/>
      <c r="MII151" s="1"/>
      <c r="MIJ151" s="1"/>
      <c r="MIK151" s="1"/>
      <c r="MIL151" s="1"/>
      <c r="MIM151" s="1"/>
      <c r="MIN151" s="1"/>
      <c r="MIO151" s="1"/>
      <c r="MIP151" s="1"/>
      <c r="MIQ151" s="1"/>
      <c r="MIR151" s="1"/>
      <c r="MIS151" s="1"/>
      <c r="MIT151" s="1"/>
      <c r="MIU151" s="1"/>
      <c r="MIV151" s="1"/>
      <c r="MIW151" s="1"/>
      <c r="MIX151" s="1"/>
      <c r="MIY151" s="1"/>
      <c r="MIZ151" s="1"/>
      <c r="MJA151" s="1"/>
      <c r="MJB151" s="1"/>
      <c r="MJC151" s="1"/>
      <c r="MJD151" s="1"/>
      <c r="MJE151" s="1"/>
      <c r="MJF151" s="1"/>
      <c r="MJG151" s="1"/>
      <c r="MJH151" s="1"/>
      <c r="MJI151" s="1"/>
      <c r="MJJ151" s="1"/>
      <c r="MJK151" s="1"/>
      <c r="MJL151" s="1"/>
      <c r="MJM151" s="1"/>
      <c r="MJN151" s="1"/>
      <c r="MJO151" s="1"/>
      <c r="MJP151" s="1"/>
      <c r="MJQ151" s="1"/>
      <c r="MJR151" s="1"/>
      <c r="MJS151" s="1"/>
      <c r="MJT151" s="1"/>
      <c r="MJU151" s="1"/>
      <c r="MJV151" s="1"/>
      <c r="MJW151" s="1"/>
      <c r="MJX151" s="1"/>
      <c r="MJY151" s="1"/>
      <c r="MJZ151" s="1"/>
      <c r="MKA151" s="1"/>
      <c r="MKB151" s="1"/>
      <c r="MKC151" s="1"/>
      <c r="MKD151" s="1"/>
      <c r="MKE151" s="1"/>
      <c r="MKF151" s="1"/>
      <c r="MKG151" s="1"/>
      <c r="MKH151" s="1"/>
      <c r="MKI151" s="1"/>
      <c r="MKJ151" s="1"/>
      <c r="MKK151" s="1"/>
      <c r="MKL151" s="1"/>
      <c r="MKM151" s="1"/>
      <c r="MKN151" s="1"/>
      <c r="MKO151" s="1"/>
      <c r="MKP151" s="1"/>
      <c r="MKQ151" s="1"/>
      <c r="MKR151" s="1"/>
      <c r="MKS151" s="1"/>
      <c r="MKT151" s="1"/>
      <c r="MKU151" s="1"/>
      <c r="MKV151" s="1"/>
      <c r="MKW151" s="1"/>
      <c r="MKX151" s="1"/>
      <c r="MKY151" s="1"/>
      <c r="MKZ151" s="1"/>
      <c r="MLA151" s="1"/>
      <c r="MLB151" s="1"/>
      <c r="MLC151" s="1"/>
      <c r="MLD151" s="1"/>
      <c r="MLE151" s="1"/>
      <c r="MLF151" s="1"/>
      <c r="MLG151" s="1"/>
      <c r="MLH151" s="1"/>
      <c r="MLI151" s="1"/>
      <c r="MLJ151" s="1"/>
      <c r="MLK151" s="1"/>
      <c r="MLL151" s="1"/>
      <c r="MLM151" s="1"/>
      <c r="MLN151" s="1"/>
      <c r="MLO151" s="1"/>
      <c r="MLP151" s="1"/>
      <c r="MLQ151" s="1"/>
      <c r="MLR151" s="1"/>
      <c r="MLS151" s="1"/>
      <c r="MLT151" s="1"/>
      <c r="MLU151" s="1"/>
      <c r="MLV151" s="1"/>
      <c r="MLW151" s="1"/>
      <c r="MLX151" s="1"/>
      <c r="MLY151" s="1"/>
      <c r="MLZ151" s="1"/>
      <c r="MMA151" s="1"/>
      <c r="MMB151" s="1"/>
      <c r="MMC151" s="1"/>
      <c r="MMD151" s="1"/>
      <c r="MME151" s="1"/>
      <c r="MMF151" s="1"/>
      <c r="MMG151" s="1"/>
      <c r="MMH151" s="1"/>
      <c r="MMI151" s="1"/>
      <c r="MMJ151" s="1"/>
      <c r="MMK151" s="1"/>
      <c r="MML151" s="1"/>
      <c r="MMM151" s="1"/>
      <c r="MMN151" s="1"/>
      <c r="MMO151" s="1"/>
      <c r="MMP151" s="1"/>
      <c r="MMQ151" s="1"/>
      <c r="MMR151" s="1"/>
      <c r="MMS151" s="1"/>
      <c r="MMT151" s="1"/>
      <c r="MMU151" s="1"/>
      <c r="MMV151" s="1"/>
      <c r="MMW151" s="1"/>
      <c r="MMX151" s="1"/>
      <c r="MMY151" s="1"/>
      <c r="MMZ151" s="1"/>
      <c r="MNA151" s="1"/>
      <c r="MNB151" s="1"/>
      <c r="MNC151" s="1"/>
      <c r="MND151" s="1"/>
      <c r="MNE151" s="1"/>
      <c r="MNF151" s="1"/>
      <c r="MNG151" s="1"/>
      <c r="MNH151" s="1"/>
      <c r="MNI151" s="1"/>
      <c r="MNJ151" s="1"/>
      <c r="MNK151" s="1"/>
      <c r="MNL151" s="1"/>
      <c r="MNM151" s="1"/>
      <c r="MNN151" s="1"/>
      <c r="MNO151" s="1"/>
      <c r="MNP151" s="1"/>
      <c r="MNQ151" s="1"/>
      <c r="MNR151" s="1"/>
      <c r="MNS151" s="1"/>
      <c r="MNT151" s="1"/>
      <c r="MNU151" s="1"/>
      <c r="MNV151" s="1"/>
      <c r="MNW151" s="1"/>
      <c r="MNX151" s="1"/>
      <c r="MNY151" s="1"/>
      <c r="MNZ151" s="1"/>
      <c r="MOA151" s="1"/>
      <c r="MOB151" s="1"/>
      <c r="MOC151" s="1"/>
      <c r="MOD151" s="1"/>
      <c r="MOE151" s="1"/>
      <c r="MOF151" s="1"/>
      <c r="MOG151" s="1"/>
      <c r="MOH151" s="1"/>
      <c r="MOI151" s="1"/>
      <c r="MOJ151" s="1"/>
      <c r="MOK151" s="1"/>
      <c r="MOL151" s="1"/>
      <c r="MOM151" s="1"/>
      <c r="MON151" s="1"/>
      <c r="MOO151" s="1"/>
      <c r="MOP151" s="1"/>
      <c r="MOQ151" s="1"/>
      <c r="MOR151" s="1"/>
      <c r="MOS151" s="1"/>
      <c r="MOT151" s="1"/>
      <c r="MOU151" s="1"/>
      <c r="MOV151" s="1"/>
      <c r="MOW151" s="1"/>
      <c r="MOX151" s="1"/>
      <c r="MOY151" s="1"/>
      <c r="MOZ151" s="1"/>
      <c r="MPA151" s="1"/>
      <c r="MPB151" s="1"/>
      <c r="MPC151" s="1"/>
      <c r="MPD151" s="1"/>
      <c r="MPE151" s="1"/>
      <c r="MPF151" s="1"/>
      <c r="MPG151" s="1"/>
      <c r="MPH151" s="1"/>
      <c r="MPI151" s="1"/>
      <c r="MPJ151" s="1"/>
      <c r="MPK151" s="1"/>
      <c r="MPL151" s="1"/>
      <c r="MPM151" s="1"/>
      <c r="MPN151" s="1"/>
      <c r="MPO151" s="1"/>
      <c r="MPP151" s="1"/>
      <c r="MPQ151" s="1"/>
      <c r="MPR151" s="1"/>
      <c r="MPS151" s="1"/>
      <c r="MPT151" s="1"/>
      <c r="MPU151" s="1"/>
      <c r="MPV151" s="1"/>
      <c r="MPW151" s="1"/>
      <c r="MPX151" s="1"/>
      <c r="MPY151" s="1"/>
      <c r="MPZ151" s="1"/>
      <c r="MQA151" s="1"/>
      <c r="MQB151" s="1"/>
      <c r="MQC151" s="1"/>
      <c r="MQD151" s="1"/>
      <c r="MQE151" s="1"/>
      <c r="MQF151" s="1"/>
      <c r="MQG151" s="1"/>
      <c r="MQH151" s="1"/>
      <c r="MQI151" s="1"/>
      <c r="MQJ151" s="1"/>
      <c r="MQK151" s="1"/>
      <c r="MQL151" s="1"/>
      <c r="MQM151" s="1"/>
      <c r="MQN151" s="1"/>
      <c r="MQO151" s="1"/>
      <c r="MQP151" s="1"/>
      <c r="MQQ151" s="1"/>
      <c r="MQR151" s="1"/>
      <c r="MQS151" s="1"/>
      <c r="MQT151" s="1"/>
      <c r="MQU151" s="1"/>
      <c r="MQV151" s="1"/>
      <c r="MQW151" s="1"/>
      <c r="MQX151" s="1"/>
      <c r="MQY151" s="1"/>
      <c r="MQZ151" s="1"/>
      <c r="MRA151" s="1"/>
      <c r="MRB151" s="1"/>
      <c r="MRC151" s="1"/>
      <c r="MRD151" s="1"/>
      <c r="MRE151" s="1"/>
      <c r="MRF151" s="1"/>
      <c r="MRG151" s="1"/>
      <c r="MRH151" s="1"/>
      <c r="MRI151" s="1"/>
      <c r="MRJ151" s="1"/>
      <c r="MRK151" s="1"/>
      <c r="MRL151" s="1"/>
      <c r="MRM151" s="1"/>
      <c r="MRN151" s="1"/>
      <c r="MRO151" s="1"/>
      <c r="MRP151" s="1"/>
      <c r="MRQ151" s="1"/>
      <c r="MRR151" s="1"/>
      <c r="MRS151" s="1"/>
      <c r="MRT151" s="1"/>
      <c r="MRU151" s="1"/>
      <c r="MRV151" s="1"/>
      <c r="MRW151" s="1"/>
      <c r="MRX151" s="1"/>
      <c r="MRY151" s="1"/>
      <c r="MRZ151" s="1"/>
      <c r="MSA151" s="1"/>
      <c r="MSB151" s="1"/>
      <c r="MSC151" s="1"/>
      <c r="MSD151" s="1"/>
      <c r="MSE151" s="1"/>
      <c r="MSF151" s="1"/>
      <c r="MSG151" s="1"/>
      <c r="MSH151" s="1"/>
      <c r="MSI151" s="1"/>
      <c r="MSJ151" s="1"/>
      <c r="MSK151" s="1"/>
      <c r="MSL151" s="1"/>
      <c r="MSM151" s="1"/>
      <c r="MSN151" s="1"/>
      <c r="MSO151" s="1"/>
      <c r="MSP151" s="1"/>
      <c r="MSQ151" s="1"/>
      <c r="MSR151" s="1"/>
      <c r="MSS151" s="1"/>
      <c r="MST151" s="1"/>
      <c r="MSU151" s="1"/>
      <c r="MSV151" s="1"/>
      <c r="MSW151" s="1"/>
      <c r="MSX151" s="1"/>
      <c r="MSY151" s="1"/>
      <c r="MSZ151" s="1"/>
      <c r="MTA151" s="1"/>
      <c r="MTB151" s="1"/>
      <c r="MTC151" s="1"/>
      <c r="MTD151" s="1"/>
      <c r="MTE151" s="1"/>
      <c r="MTF151" s="1"/>
      <c r="MTG151" s="1"/>
      <c r="MTH151" s="1"/>
      <c r="MTI151" s="1"/>
      <c r="MTJ151" s="1"/>
      <c r="MTK151" s="1"/>
      <c r="MTL151" s="1"/>
      <c r="MTM151" s="1"/>
      <c r="MTN151" s="1"/>
      <c r="MTO151" s="1"/>
      <c r="MTP151" s="1"/>
      <c r="MTQ151" s="1"/>
      <c r="MTR151" s="1"/>
      <c r="MTS151" s="1"/>
      <c r="MTT151" s="1"/>
      <c r="MTU151" s="1"/>
      <c r="MTV151" s="1"/>
      <c r="MTW151" s="1"/>
      <c r="MTX151" s="1"/>
      <c r="MTY151" s="1"/>
      <c r="MTZ151" s="1"/>
      <c r="MUA151" s="1"/>
      <c r="MUB151" s="1"/>
      <c r="MUC151" s="1"/>
      <c r="MUD151" s="1"/>
      <c r="MUE151" s="1"/>
      <c r="MUF151" s="1"/>
      <c r="MUG151" s="1"/>
      <c r="MUH151" s="1"/>
      <c r="MUI151" s="1"/>
      <c r="MUJ151" s="1"/>
      <c r="MUK151" s="1"/>
      <c r="MUL151" s="1"/>
      <c r="MUM151" s="1"/>
      <c r="MUN151" s="1"/>
      <c r="MUO151" s="1"/>
      <c r="MUP151" s="1"/>
      <c r="MUQ151" s="1"/>
      <c r="MUR151" s="1"/>
      <c r="MUS151" s="1"/>
      <c r="MUT151" s="1"/>
      <c r="MUU151" s="1"/>
      <c r="MUV151" s="1"/>
      <c r="MUW151" s="1"/>
      <c r="MUX151" s="1"/>
      <c r="MUY151" s="1"/>
      <c r="MUZ151" s="1"/>
      <c r="MVA151" s="1"/>
      <c r="MVB151" s="1"/>
      <c r="MVC151" s="1"/>
      <c r="MVD151" s="1"/>
      <c r="MVE151" s="1"/>
      <c r="MVF151" s="1"/>
      <c r="MVG151" s="1"/>
      <c r="MVH151" s="1"/>
      <c r="MVI151" s="1"/>
      <c r="MVJ151" s="1"/>
      <c r="MVK151" s="1"/>
      <c r="MVL151" s="1"/>
      <c r="MVM151" s="1"/>
      <c r="MVN151" s="1"/>
      <c r="MVO151" s="1"/>
      <c r="MVP151" s="1"/>
      <c r="MVQ151" s="1"/>
      <c r="MVR151" s="1"/>
      <c r="MVS151" s="1"/>
      <c r="MVT151" s="1"/>
      <c r="MVU151" s="1"/>
      <c r="MVV151" s="1"/>
      <c r="MVW151" s="1"/>
      <c r="MVX151" s="1"/>
      <c r="MVY151" s="1"/>
      <c r="MVZ151" s="1"/>
      <c r="MWA151" s="1"/>
      <c r="MWB151" s="1"/>
      <c r="MWC151" s="1"/>
      <c r="MWD151" s="1"/>
      <c r="MWE151" s="1"/>
      <c r="MWF151" s="1"/>
      <c r="MWG151" s="1"/>
      <c r="MWH151" s="1"/>
      <c r="MWI151" s="1"/>
      <c r="MWJ151" s="1"/>
      <c r="MWK151" s="1"/>
      <c r="MWL151" s="1"/>
      <c r="MWM151" s="1"/>
      <c r="MWN151" s="1"/>
      <c r="MWO151" s="1"/>
      <c r="MWP151" s="1"/>
      <c r="MWQ151" s="1"/>
      <c r="MWR151" s="1"/>
      <c r="MWS151" s="1"/>
      <c r="MWT151" s="1"/>
      <c r="MWU151" s="1"/>
      <c r="MWV151" s="1"/>
      <c r="MWW151" s="1"/>
      <c r="MWX151" s="1"/>
      <c r="MWY151" s="1"/>
      <c r="MWZ151" s="1"/>
      <c r="MXA151" s="1"/>
      <c r="MXB151" s="1"/>
      <c r="MXC151" s="1"/>
      <c r="MXD151" s="1"/>
      <c r="MXE151" s="1"/>
      <c r="MXF151" s="1"/>
      <c r="MXG151" s="1"/>
      <c r="MXH151" s="1"/>
      <c r="MXI151" s="1"/>
      <c r="MXJ151" s="1"/>
      <c r="MXK151" s="1"/>
      <c r="MXL151" s="1"/>
      <c r="MXM151" s="1"/>
      <c r="MXN151" s="1"/>
      <c r="MXO151" s="1"/>
      <c r="MXP151" s="1"/>
      <c r="MXQ151" s="1"/>
      <c r="MXR151" s="1"/>
      <c r="MXS151" s="1"/>
      <c r="MXT151" s="1"/>
      <c r="MXU151" s="1"/>
      <c r="MXV151" s="1"/>
      <c r="MXW151" s="1"/>
      <c r="MXX151" s="1"/>
      <c r="MXY151" s="1"/>
      <c r="MXZ151" s="1"/>
      <c r="MYA151" s="1"/>
      <c r="MYB151" s="1"/>
      <c r="MYC151" s="1"/>
      <c r="MYD151" s="1"/>
      <c r="MYE151" s="1"/>
      <c r="MYF151" s="1"/>
      <c r="MYG151" s="1"/>
      <c r="MYH151" s="1"/>
      <c r="MYI151" s="1"/>
      <c r="MYJ151" s="1"/>
      <c r="MYK151" s="1"/>
      <c r="MYL151" s="1"/>
      <c r="MYM151" s="1"/>
      <c r="MYN151" s="1"/>
      <c r="MYO151" s="1"/>
      <c r="MYP151" s="1"/>
      <c r="MYQ151" s="1"/>
      <c r="MYR151" s="1"/>
      <c r="MYS151" s="1"/>
      <c r="MYT151" s="1"/>
      <c r="MYU151" s="1"/>
      <c r="MYV151" s="1"/>
      <c r="MYW151" s="1"/>
      <c r="MYX151" s="1"/>
      <c r="MYY151" s="1"/>
      <c r="MYZ151" s="1"/>
      <c r="MZA151" s="1"/>
      <c r="MZB151" s="1"/>
      <c r="MZC151" s="1"/>
      <c r="MZD151" s="1"/>
      <c r="MZE151" s="1"/>
      <c r="MZF151" s="1"/>
      <c r="MZG151" s="1"/>
      <c r="MZH151" s="1"/>
      <c r="MZI151" s="1"/>
      <c r="MZJ151" s="1"/>
      <c r="MZK151" s="1"/>
      <c r="MZL151" s="1"/>
      <c r="MZM151" s="1"/>
      <c r="MZN151" s="1"/>
      <c r="MZO151" s="1"/>
      <c r="MZP151" s="1"/>
      <c r="MZQ151" s="1"/>
      <c r="MZR151" s="1"/>
      <c r="MZS151" s="1"/>
      <c r="MZT151" s="1"/>
      <c r="MZU151" s="1"/>
      <c r="MZV151" s="1"/>
      <c r="MZW151" s="1"/>
      <c r="MZX151" s="1"/>
      <c r="MZY151" s="1"/>
      <c r="MZZ151" s="1"/>
      <c r="NAA151" s="1"/>
      <c r="NAB151" s="1"/>
      <c r="NAC151" s="1"/>
      <c r="NAD151" s="1"/>
      <c r="NAE151" s="1"/>
      <c r="NAF151" s="1"/>
      <c r="NAG151" s="1"/>
      <c r="NAH151" s="1"/>
      <c r="NAI151" s="1"/>
      <c r="NAJ151" s="1"/>
      <c r="NAK151" s="1"/>
      <c r="NAL151" s="1"/>
      <c r="NAM151" s="1"/>
      <c r="NAN151" s="1"/>
      <c r="NAO151" s="1"/>
      <c r="NAP151" s="1"/>
      <c r="NAQ151" s="1"/>
      <c r="NAR151" s="1"/>
      <c r="NAS151" s="1"/>
      <c r="NAT151" s="1"/>
      <c r="NAU151" s="1"/>
      <c r="NAV151" s="1"/>
      <c r="NAW151" s="1"/>
      <c r="NAX151" s="1"/>
      <c r="NAY151" s="1"/>
      <c r="NAZ151" s="1"/>
      <c r="NBA151" s="1"/>
      <c r="NBB151" s="1"/>
      <c r="NBC151" s="1"/>
      <c r="NBD151" s="1"/>
      <c r="NBE151" s="1"/>
      <c r="NBF151" s="1"/>
      <c r="NBG151" s="1"/>
      <c r="NBH151" s="1"/>
      <c r="NBI151" s="1"/>
      <c r="NBJ151" s="1"/>
      <c r="NBK151" s="1"/>
      <c r="NBL151" s="1"/>
      <c r="NBM151" s="1"/>
      <c r="NBN151" s="1"/>
      <c r="NBO151" s="1"/>
      <c r="NBP151" s="1"/>
      <c r="NBQ151" s="1"/>
      <c r="NBR151" s="1"/>
      <c r="NBS151" s="1"/>
      <c r="NBT151" s="1"/>
      <c r="NBU151" s="1"/>
      <c r="NBV151" s="1"/>
      <c r="NBW151" s="1"/>
      <c r="NBX151" s="1"/>
      <c r="NBY151" s="1"/>
      <c r="NBZ151" s="1"/>
      <c r="NCA151" s="1"/>
      <c r="NCB151" s="1"/>
      <c r="NCC151" s="1"/>
      <c r="NCD151" s="1"/>
      <c r="NCE151" s="1"/>
      <c r="NCF151" s="1"/>
      <c r="NCG151" s="1"/>
      <c r="NCH151" s="1"/>
      <c r="NCI151" s="1"/>
      <c r="NCJ151" s="1"/>
      <c r="NCK151" s="1"/>
      <c r="NCL151" s="1"/>
      <c r="NCM151" s="1"/>
      <c r="NCN151" s="1"/>
      <c r="NCO151" s="1"/>
      <c r="NCP151" s="1"/>
      <c r="NCQ151" s="1"/>
      <c r="NCR151" s="1"/>
      <c r="NCS151" s="1"/>
      <c r="NCT151" s="1"/>
      <c r="NCU151" s="1"/>
      <c r="NCV151" s="1"/>
      <c r="NCW151" s="1"/>
      <c r="NCX151" s="1"/>
      <c r="NCY151" s="1"/>
      <c r="NCZ151" s="1"/>
      <c r="NDA151" s="1"/>
      <c r="NDB151" s="1"/>
      <c r="NDC151" s="1"/>
      <c r="NDD151" s="1"/>
      <c r="NDE151" s="1"/>
      <c r="NDF151" s="1"/>
      <c r="NDG151" s="1"/>
      <c r="NDH151" s="1"/>
      <c r="NDI151" s="1"/>
      <c r="NDJ151" s="1"/>
      <c r="NDK151" s="1"/>
      <c r="NDL151" s="1"/>
      <c r="NDM151" s="1"/>
      <c r="NDN151" s="1"/>
      <c r="NDO151" s="1"/>
      <c r="NDP151" s="1"/>
      <c r="NDQ151" s="1"/>
      <c r="NDR151" s="1"/>
      <c r="NDS151" s="1"/>
      <c r="NDT151" s="1"/>
      <c r="NDU151" s="1"/>
      <c r="NDV151" s="1"/>
      <c r="NDW151" s="1"/>
      <c r="NDX151" s="1"/>
      <c r="NDY151" s="1"/>
      <c r="NDZ151" s="1"/>
      <c r="NEA151" s="1"/>
      <c r="NEB151" s="1"/>
      <c r="NEC151" s="1"/>
      <c r="NED151" s="1"/>
      <c r="NEE151" s="1"/>
      <c r="NEF151" s="1"/>
      <c r="NEG151" s="1"/>
      <c r="NEH151" s="1"/>
      <c r="NEI151" s="1"/>
      <c r="NEJ151" s="1"/>
      <c r="NEK151" s="1"/>
      <c r="NEL151" s="1"/>
      <c r="NEM151" s="1"/>
      <c r="NEN151" s="1"/>
      <c r="NEO151" s="1"/>
      <c r="NEP151" s="1"/>
      <c r="NEQ151" s="1"/>
      <c r="NER151" s="1"/>
      <c r="NES151" s="1"/>
      <c r="NET151" s="1"/>
      <c r="NEU151" s="1"/>
      <c r="NEV151" s="1"/>
      <c r="NEW151" s="1"/>
      <c r="NEX151" s="1"/>
      <c r="NEY151" s="1"/>
      <c r="NEZ151" s="1"/>
      <c r="NFA151" s="1"/>
      <c r="NFB151" s="1"/>
      <c r="NFC151" s="1"/>
      <c r="NFD151" s="1"/>
      <c r="NFE151" s="1"/>
      <c r="NFF151" s="1"/>
      <c r="NFG151" s="1"/>
      <c r="NFH151" s="1"/>
      <c r="NFI151" s="1"/>
      <c r="NFJ151" s="1"/>
      <c r="NFK151" s="1"/>
      <c r="NFL151" s="1"/>
      <c r="NFM151" s="1"/>
      <c r="NFN151" s="1"/>
      <c r="NFO151" s="1"/>
      <c r="NFP151" s="1"/>
      <c r="NFQ151" s="1"/>
      <c r="NFR151" s="1"/>
      <c r="NFS151" s="1"/>
      <c r="NFT151" s="1"/>
      <c r="NFU151" s="1"/>
      <c r="NFV151" s="1"/>
      <c r="NFW151" s="1"/>
      <c r="NFX151" s="1"/>
      <c r="NFY151" s="1"/>
      <c r="NFZ151" s="1"/>
      <c r="NGA151" s="1"/>
      <c r="NGB151" s="1"/>
      <c r="NGC151" s="1"/>
      <c r="NGD151" s="1"/>
      <c r="NGE151" s="1"/>
      <c r="NGF151" s="1"/>
      <c r="NGG151" s="1"/>
      <c r="NGH151" s="1"/>
      <c r="NGI151" s="1"/>
      <c r="NGJ151" s="1"/>
      <c r="NGK151" s="1"/>
      <c r="NGL151" s="1"/>
      <c r="NGM151" s="1"/>
      <c r="NGN151" s="1"/>
      <c r="NGO151" s="1"/>
      <c r="NGP151" s="1"/>
      <c r="NGQ151" s="1"/>
      <c r="NGR151" s="1"/>
      <c r="NGS151" s="1"/>
      <c r="NGT151" s="1"/>
      <c r="NGU151" s="1"/>
      <c r="NGV151" s="1"/>
      <c r="NGW151" s="1"/>
      <c r="NGX151" s="1"/>
      <c r="NGY151" s="1"/>
      <c r="NGZ151" s="1"/>
      <c r="NHA151" s="1"/>
      <c r="NHB151" s="1"/>
      <c r="NHC151" s="1"/>
      <c r="NHD151" s="1"/>
      <c r="NHE151" s="1"/>
      <c r="NHF151" s="1"/>
      <c r="NHG151" s="1"/>
      <c r="NHH151" s="1"/>
      <c r="NHI151" s="1"/>
      <c r="NHJ151" s="1"/>
      <c r="NHK151" s="1"/>
      <c r="NHL151" s="1"/>
      <c r="NHM151" s="1"/>
      <c r="NHN151" s="1"/>
      <c r="NHO151" s="1"/>
      <c r="NHP151" s="1"/>
      <c r="NHQ151" s="1"/>
      <c r="NHR151" s="1"/>
      <c r="NHS151" s="1"/>
      <c r="NHT151" s="1"/>
      <c r="NHU151" s="1"/>
      <c r="NHV151" s="1"/>
      <c r="NHW151" s="1"/>
      <c r="NHX151" s="1"/>
      <c r="NHY151" s="1"/>
      <c r="NHZ151" s="1"/>
      <c r="NIA151" s="1"/>
      <c r="NIB151" s="1"/>
      <c r="NIC151" s="1"/>
      <c r="NID151" s="1"/>
      <c r="NIE151" s="1"/>
      <c r="NIF151" s="1"/>
      <c r="NIG151" s="1"/>
      <c r="NIH151" s="1"/>
      <c r="NII151" s="1"/>
      <c r="NIJ151" s="1"/>
      <c r="NIK151" s="1"/>
      <c r="NIL151" s="1"/>
      <c r="NIM151" s="1"/>
      <c r="NIN151" s="1"/>
      <c r="NIO151" s="1"/>
      <c r="NIP151" s="1"/>
      <c r="NIQ151" s="1"/>
      <c r="NIR151" s="1"/>
      <c r="NIS151" s="1"/>
      <c r="NIT151" s="1"/>
      <c r="NIU151" s="1"/>
      <c r="NIV151" s="1"/>
      <c r="NIW151" s="1"/>
      <c r="NIX151" s="1"/>
      <c r="NIY151" s="1"/>
      <c r="NIZ151" s="1"/>
      <c r="NJA151" s="1"/>
      <c r="NJB151" s="1"/>
      <c r="NJC151" s="1"/>
      <c r="NJD151" s="1"/>
      <c r="NJE151" s="1"/>
      <c r="NJF151" s="1"/>
      <c r="NJG151" s="1"/>
      <c r="NJH151" s="1"/>
      <c r="NJI151" s="1"/>
      <c r="NJJ151" s="1"/>
      <c r="NJK151" s="1"/>
      <c r="NJL151" s="1"/>
      <c r="NJM151" s="1"/>
      <c r="NJN151" s="1"/>
      <c r="NJO151" s="1"/>
      <c r="NJP151" s="1"/>
      <c r="NJQ151" s="1"/>
      <c r="NJR151" s="1"/>
      <c r="NJS151" s="1"/>
      <c r="NJT151" s="1"/>
      <c r="NJU151" s="1"/>
      <c r="NJV151" s="1"/>
      <c r="NJW151" s="1"/>
      <c r="NJX151" s="1"/>
      <c r="NJY151" s="1"/>
      <c r="NJZ151" s="1"/>
      <c r="NKA151" s="1"/>
      <c r="NKB151" s="1"/>
      <c r="NKC151" s="1"/>
      <c r="NKD151" s="1"/>
      <c r="NKE151" s="1"/>
      <c r="NKF151" s="1"/>
      <c r="NKG151" s="1"/>
      <c r="NKH151" s="1"/>
      <c r="NKI151" s="1"/>
      <c r="NKJ151" s="1"/>
      <c r="NKK151" s="1"/>
      <c r="NKL151" s="1"/>
      <c r="NKM151" s="1"/>
      <c r="NKN151" s="1"/>
      <c r="NKO151" s="1"/>
      <c r="NKP151" s="1"/>
      <c r="NKQ151" s="1"/>
      <c r="NKR151" s="1"/>
      <c r="NKS151" s="1"/>
      <c r="NKT151" s="1"/>
      <c r="NKU151" s="1"/>
      <c r="NKV151" s="1"/>
      <c r="NKW151" s="1"/>
      <c r="NKX151" s="1"/>
      <c r="NKY151" s="1"/>
      <c r="NKZ151" s="1"/>
      <c r="NLA151" s="1"/>
      <c r="NLB151" s="1"/>
      <c r="NLC151" s="1"/>
      <c r="NLD151" s="1"/>
      <c r="NLE151" s="1"/>
      <c r="NLF151" s="1"/>
      <c r="NLG151" s="1"/>
      <c r="NLH151" s="1"/>
      <c r="NLI151" s="1"/>
      <c r="NLJ151" s="1"/>
      <c r="NLK151" s="1"/>
      <c r="NLL151" s="1"/>
      <c r="NLM151" s="1"/>
      <c r="NLN151" s="1"/>
      <c r="NLO151" s="1"/>
      <c r="NLP151" s="1"/>
      <c r="NLQ151" s="1"/>
      <c r="NLR151" s="1"/>
      <c r="NLS151" s="1"/>
      <c r="NLT151" s="1"/>
      <c r="NLU151" s="1"/>
      <c r="NLV151" s="1"/>
      <c r="NLW151" s="1"/>
      <c r="NLX151" s="1"/>
      <c r="NLY151" s="1"/>
      <c r="NLZ151" s="1"/>
      <c r="NMA151" s="1"/>
      <c r="NMB151" s="1"/>
      <c r="NMC151" s="1"/>
      <c r="NMD151" s="1"/>
      <c r="NME151" s="1"/>
      <c r="NMF151" s="1"/>
      <c r="NMG151" s="1"/>
      <c r="NMH151" s="1"/>
      <c r="NMI151" s="1"/>
      <c r="NMJ151" s="1"/>
      <c r="NMK151" s="1"/>
      <c r="NML151" s="1"/>
      <c r="NMM151" s="1"/>
      <c r="NMN151" s="1"/>
      <c r="NMO151" s="1"/>
      <c r="NMP151" s="1"/>
      <c r="NMQ151" s="1"/>
      <c r="NMR151" s="1"/>
      <c r="NMS151" s="1"/>
      <c r="NMT151" s="1"/>
      <c r="NMU151" s="1"/>
      <c r="NMV151" s="1"/>
      <c r="NMW151" s="1"/>
      <c r="NMX151" s="1"/>
      <c r="NMY151" s="1"/>
      <c r="NMZ151" s="1"/>
      <c r="NNA151" s="1"/>
      <c r="NNB151" s="1"/>
      <c r="NNC151" s="1"/>
      <c r="NND151" s="1"/>
      <c r="NNE151" s="1"/>
      <c r="NNF151" s="1"/>
      <c r="NNG151" s="1"/>
      <c r="NNH151" s="1"/>
      <c r="NNI151" s="1"/>
      <c r="NNJ151" s="1"/>
      <c r="NNK151" s="1"/>
      <c r="NNL151" s="1"/>
      <c r="NNM151" s="1"/>
      <c r="NNN151" s="1"/>
      <c r="NNO151" s="1"/>
      <c r="NNP151" s="1"/>
      <c r="NNQ151" s="1"/>
      <c r="NNR151" s="1"/>
      <c r="NNS151" s="1"/>
      <c r="NNT151" s="1"/>
      <c r="NNU151" s="1"/>
      <c r="NNV151" s="1"/>
      <c r="NNW151" s="1"/>
      <c r="NNX151" s="1"/>
      <c r="NNY151" s="1"/>
      <c r="NNZ151" s="1"/>
      <c r="NOA151" s="1"/>
      <c r="NOB151" s="1"/>
      <c r="NOC151" s="1"/>
      <c r="NOD151" s="1"/>
      <c r="NOE151" s="1"/>
      <c r="NOF151" s="1"/>
      <c r="NOG151" s="1"/>
      <c r="NOH151" s="1"/>
      <c r="NOI151" s="1"/>
      <c r="NOJ151" s="1"/>
      <c r="NOK151" s="1"/>
      <c r="NOL151" s="1"/>
      <c r="NOM151" s="1"/>
      <c r="NON151" s="1"/>
      <c r="NOO151" s="1"/>
      <c r="NOP151" s="1"/>
      <c r="NOQ151" s="1"/>
      <c r="NOR151" s="1"/>
      <c r="NOS151" s="1"/>
      <c r="NOT151" s="1"/>
      <c r="NOU151" s="1"/>
      <c r="NOV151" s="1"/>
      <c r="NOW151" s="1"/>
      <c r="NOX151" s="1"/>
      <c r="NOY151" s="1"/>
      <c r="NOZ151" s="1"/>
      <c r="NPA151" s="1"/>
      <c r="NPB151" s="1"/>
      <c r="NPC151" s="1"/>
      <c r="NPD151" s="1"/>
      <c r="NPE151" s="1"/>
      <c r="NPF151" s="1"/>
      <c r="NPG151" s="1"/>
      <c r="NPH151" s="1"/>
      <c r="NPI151" s="1"/>
      <c r="NPJ151" s="1"/>
      <c r="NPK151" s="1"/>
      <c r="NPL151" s="1"/>
      <c r="NPM151" s="1"/>
      <c r="NPN151" s="1"/>
      <c r="NPO151" s="1"/>
      <c r="NPP151" s="1"/>
      <c r="NPQ151" s="1"/>
      <c r="NPR151" s="1"/>
      <c r="NPS151" s="1"/>
      <c r="NPT151" s="1"/>
      <c r="NPU151" s="1"/>
      <c r="NPV151" s="1"/>
      <c r="NPW151" s="1"/>
      <c r="NPX151" s="1"/>
      <c r="NPY151" s="1"/>
      <c r="NPZ151" s="1"/>
      <c r="NQA151" s="1"/>
      <c r="NQB151" s="1"/>
      <c r="NQC151" s="1"/>
      <c r="NQD151" s="1"/>
      <c r="NQE151" s="1"/>
      <c r="NQF151" s="1"/>
      <c r="NQG151" s="1"/>
      <c r="NQH151" s="1"/>
      <c r="NQI151" s="1"/>
      <c r="NQJ151" s="1"/>
      <c r="NQK151" s="1"/>
      <c r="NQL151" s="1"/>
      <c r="NQM151" s="1"/>
      <c r="NQN151" s="1"/>
      <c r="NQO151" s="1"/>
      <c r="NQP151" s="1"/>
      <c r="NQQ151" s="1"/>
      <c r="NQR151" s="1"/>
      <c r="NQS151" s="1"/>
      <c r="NQT151" s="1"/>
      <c r="NQU151" s="1"/>
      <c r="NQV151" s="1"/>
      <c r="NQW151" s="1"/>
      <c r="NQX151" s="1"/>
      <c r="NQY151" s="1"/>
      <c r="NQZ151" s="1"/>
      <c r="NRA151" s="1"/>
      <c r="NRB151" s="1"/>
      <c r="NRC151" s="1"/>
      <c r="NRD151" s="1"/>
      <c r="NRE151" s="1"/>
      <c r="NRF151" s="1"/>
      <c r="NRG151" s="1"/>
      <c r="NRH151" s="1"/>
      <c r="NRI151" s="1"/>
      <c r="NRJ151" s="1"/>
      <c r="NRK151" s="1"/>
      <c r="NRL151" s="1"/>
      <c r="NRM151" s="1"/>
      <c r="NRN151" s="1"/>
      <c r="NRO151" s="1"/>
      <c r="NRP151" s="1"/>
      <c r="NRQ151" s="1"/>
      <c r="NRR151" s="1"/>
      <c r="NRS151" s="1"/>
      <c r="NRT151" s="1"/>
      <c r="NRU151" s="1"/>
      <c r="NRV151" s="1"/>
      <c r="NRW151" s="1"/>
      <c r="NRX151" s="1"/>
      <c r="NRY151" s="1"/>
      <c r="NRZ151" s="1"/>
      <c r="NSA151" s="1"/>
      <c r="NSB151" s="1"/>
      <c r="NSC151" s="1"/>
      <c r="NSD151" s="1"/>
      <c r="NSE151" s="1"/>
      <c r="NSF151" s="1"/>
      <c r="NSG151" s="1"/>
      <c r="NSH151" s="1"/>
      <c r="NSI151" s="1"/>
      <c r="NSJ151" s="1"/>
      <c r="NSK151" s="1"/>
      <c r="NSL151" s="1"/>
      <c r="NSM151" s="1"/>
      <c r="NSN151" s="1"/>
      <c r="NSO151" s="1"/>
      <c r="NSP151" s="1"/>
      <c r="NSQ151" s="1"/>
      <c r="NSR151" s="1"/>
      <c r="NSS151" s="1"/>
      <c r="NST151" s="1"/>
      <c r="NSU151" s="1"/>
      <c r="NSV151" s="1"/>
      <c r="NSW151" s="1"/>
      <c r="NSX151" s="1"/>
      <c r="NSY151" s="1"/>
      <c r="NSZ151" s="1"/>
      <c r="NTA151" s="1"/>
      <c r="NTB151" s="1"/>
      <c r="NTC151" s="1"/>
      <c r="NTD151" s="1"/>
      <c r="NTE151" s="1"/>
      <c r="NTF151" s="1"/>
      <c r="NTG151" s="1"/>
      <c r="NTH151" s="1"/>
      <c r="NTI151" s="1"/>
      <c r="NTJ151" s="1"/>
      <c r="NTK151" s="1"/>
      <c r="NTL151" s="1"/>
      <c r="NTM151" s="1"/>
      <c r="NTN151" s="1"/>
      <c r="NTO151" s="1"/>
      <c r="NTP151" s="1"/>
      <c r="NTQ151" s="1"/>
      <c r="NTR151" s="1"/>
      <c r="NTS151" s="1"/>
      <c r="NTT151" s="1"/>
      <c r="NTU151" s="1"/>
      <c r="NTV151" s="1"/>
      <c r="NTW151" s="1"/>
      <c r="NTX151" s="1"/>
      <c r="NTY151" s="1"/>
      <c r="NTZ151" s="1"/>
      <c r="NUA151" s="1"/>
      <c r="NUB151" s="1"/>
      <c r="NUC151" s="1"/>
      <c r="NUD151" s="1"/>
      <c r="NUE151" s="1"/>
      <c r="NUF151" s="1"/>
      <c r="NUG151" s="1"/>
      <c r="NUH151" s="1"/>
      <c r="NUI151" s="1"/>
      <c r="NUJ151" s="1"/>
      <c r="NUK151" s="1"/>
      <c r="NUL151" s="1"/>
      <c r="NUM151" s="1"/>
      <c r="NUN151" s="1"/>
      <c r="NUO151" s="1"/>
      <c r="NUP151" s="1"/>
      <c r="NUQ151" s="1"/>
      <c r="NUR151" s="1"/>
      <c r="NUS151" s="1"/>
      <c r="NUT151" s="1"/>
      <c r="NUU151" s="1"/>
      <c r="NUV151" s="1"/>
      <c r="NUW151" s="1"/>
      <c r="NUX151" s="1"/>
      <c r="NUY151" s="1"/>
      <c r="NUZ151" s="1"/>
      <c r="NVA151" s="1"/>
      <c r="NVB151" s="1"/>
      <c r="NVC151" s="1"/>
      <c r="NVD151" s="1"/>
      <c r="NVE151" s="1"/>
      <c r="NVF151" s="1"/>
      <c r="NVG151" s="1"/>
      <c r="NVH151" s="1"/>
      <c r="NVI151" s="1"/>
      <c r="NVJ151" s="1"/>
      <c r="NVK151" s="1"/>
      <c r="NVL151" s="1"/>
      <c r="NVM151" s="1"/>
      <c r="NVN151" s="1"/>
      <c r="NVO151" s="1"/>
      <c r="NVP151" s="1"/>
      <c r="NVQ151" s="1"/>
      <c r="NVR151" s="1"/>
      <c r="NVS151" s="1"/>
      <c r="NVT151" s="1"/>
      <c r="NVU151" s="1"/>
      <c r="NVV151" s="1"/>
      <c r="NVW151" s="1"/>
      <c r="NVX151" s="1"/>
      <c r="NVY151" s="1"/>
      <c r="NVZ151" s="1"/>
      <c r="NWA151" s="1"/>
      <c r="NWB151" s="1"/>
      <c r="NWC151" s="1"/>
      <c r="NWD151" s="1"/>
      <c r="NWE151" s="1"/>
      <c r="NWF151" s="1"/>
      <c r="NWG151" s="1"/>
      <c r="NWH151" s="1"/>
      <c r="NWI151" s="1"/>
      <c r="NWJ151" s="1"/>
      <c r="NWK151" s="1"/>
      <c r="NWL151" s="1"/>
      <c r="NWM151" s="1"/>
      <c r="NWN151" s="1"/>
      <c r="NWO151" s="1"/>
      <c r="NWP151" s="1"/>
      <c r="NWQ151" s="1"/>
      <c r="NWR151" s="1"/>
      <c r="NWS151" s="1"/>
      <c r="NWT151" s="1"/>
      <c r="NWU151" s="1"/>
      <c r="NWV151" s="1"/>
      <c r="NWW151" s="1"/>
      <c r="NWX151" s="1"/>
      <c r="NWY151" s="1"/>
      <c r="NWZ151" s="1"/>
      <c r="NXA151" s="1"/>
      <c r="NXB151" s="1"/>
      <c r="NXC151" s="1"/>
      <c r="NXD151" s="1"/>
      <c r="NXE151" s="1"/>
      <c r="NXF151" s="1"/>
      <c r="NXG151" s="1"/>
      <c r="NXH151" s="1"/>
      <c r="NXI151" s="1"/>
      <c r="NXJ151" s="1"/>
      <c r="NXK151" s="1"/>
      <c r="NXL151" s="1"/>
      <c r="NXM151" s="1"/>
      <c r="NXN151" s="1"/>
      <c r="NXO151" s="1"/>
      <c r="NXP151" s="1"/>
      <c r="NXQ151" s="1"/>
      <c r="NXR151" s="1"/>
      <c r="NXS151" s="1"/>
      <c r="NXT151" s="1"/>
      <c r="NXU151" s="1"/>
      <c r="NXV151" s="1"/>
      <c r="NXW151" s="1"/>
      <c r="NXX151" s="1"/>
      <c r="NXY151" s="1"/>
      <c r="NXZ151" s="1"/>
      <c r="NYA151" s="1"/>
      <c r="NYB151" s="1"/>
      <c r="NYC151" s="1"/>
      <c r="NYD151" s="1"/>
      <c r="NYE151" s="1"/>
      <c r="NYF151" s="1"/>
      <c r="NYG151" s="1"/>
      <c r="NYH151" s="1"/>
      <c r="NYI151" s="1"/>
      <c r="NYJ151" s="1"/>
      <c r="NYK151" s="1"/>
      <c r="NYL151" s="1"/>
      <c r="NYM151" s="1"/>
      <c r="NYN151" s="1"/>
      <c r="NYO151" s="1"/>
      <c r="NYP151" s="1"/>
      <c r="NYQ151" s="1"/>
      <c r="NYR151" s="1"/>
      <c r="NYS151" s="1"/>
      <c r="NYT151" s="1"/>
      <c r="NYU151" s="1"/>
      <c r="NYV151" s="1"/>
      <c r="NYW151" s="1"/>
      <c r="NYX151" s="1"/>
      <c r="NYY151" s="1"/>
      <c r="NYZ151" s="1"/>
      <c r="NZA151" s="1"/>
      <c r="NZB151" s="1"/>
      <c r="NZC151" s="1"/>
      <c r="NZD151" s="1"/>
      <c r="NZE151" s="1"/>
      <c r="NZF151" s="1"/>
      <c r="NZG151" s="1"/>
      <c r="NZH151" s="1"/>
      <c r="NZI151" s="1"/>
      <c r="NZJ151" s="1"/>
      <c r="NZK151" s="1"/>
      <c r="NZL151" s="1"/>
      <c r="NZM151" s="1"/>
      <c r="NZN151" s="1"/>
      <c r="NZO151" s="1"/>
      <c r="NZP151" s="1"/>
      <c r="NZQ151" s="1"/>
      <c r="NZR151" s="1"/>
      <c r="NZS151" s="1"/>
      <c r="NZT151" s="1"/>
      <c r="NZU151" s="1"/>
      <c r="NZV151" s="1"/>
      <c r="NZW151" s="1"/>
      <c r="NZX151" s="1"/>
      <c r="NZY151" s="1"/>
      <c r="NZZ151" s="1"/>
      <c r="OAA151" s="1"/>
      <c r="OAB151" s="1"/>
      <c r="OAC151" s="1"/>
      <c r="OAD151" s="1"/>
      <c r="OAE151" s="1"/>
      <c r="OAF151" s="1"/>
      <c r="OAG151" s="1"/>
      <c r="OAH151" s="1"/>
      <c r="OAI151" s="1"/>
      <c r="OAJ151" s="1"/>
      <c r="OAK151" s="1"/>
      <c r="OAL151" s="1"/>
      <c r="OAM151" s="1"/>
      <c r="OAN151" s="1"/>
      <c r="OAO151" s="1"/>
      <c r="OAP151" s="1"/>
      <c r="OAQ151" s="1"/>
      <c r="OAR151" s="1"/>
      <c r="OAS151" s="1"/>
      <c r="OAT151" s="1"/>
      <c r="OAU151" s="1"/>
      <c r="OAV151" s="1"/>
      <c r="OAW151" s="1"/>
      <c r="OAX151" s="1"/>
      <c r="OAY151" s="1"/>
      <c r="OAZ151" s="1"/>
      <c r="OBA151" s="1"/>
      <c r="OBB151" s="1"/>
      <c r="OBC151" s="1"/>
      <c r="OBD151" s="1"/>
      <c r="OBE151" s="1"/>
      <c r="OBF151" s="1"/>
      <c r="OBG151" s="1"/>
      <c r="OBH151" s="1"/>
      <c r="OBI151" s="1"/>
      <c r="OBJ151" s="1"/>
      <c r="OBK151" s="1"/>
      <c r="OBL151" s="1"/>
      <c r="OBM151" s="1"/>
      <c r="OBN151" s="1"/>
      <c r="OBO151" s="1"/>
      <c r="OBP151" s="1"/>
      <c r="OBQ151" s="1"/>
      <c r="OBR151" s="1"/>
      <c r="OBS151" s="1"/>
      <c r="OBT151" s="1"/>
      <c r="OBU151" s="1"/>
      <c r="OBV151" s="1"/>
      <c r="OBW151" s="1"/>
      <c r="OBX151" s="1"/>
      <c r="OBY151" s="1"/>
      <c r="OBZ151" s="1"/>
      <c r="OCA151" s="1"/>
      <c r="OCB151" s="1"/>
      <c r="OCC151" s="1"/>
      <c r="OCD151" s="1"/>
      <c r="OCE151" s="1"/>
      <c r="OCF151" s="1"/>
      <c r="OCG151" s="1"/>
      <c r="OCH151" s="1"/>
      <c r="OCI151" s="1"/>
      <c r="OCJ151" s="1"/>
      <c r="OCK151" s="1"/>
      <c r="OCL151" s="1"/>
      <c r="OCM151" s="1"/>
      <c r="OCN151" s="1"/>
      <c r="OCO151" s="1"/>
      <c r="OCP151" s="1"/>
      <c r="OCQ151" s="1"/>
      <c r="OCR151" s="1"/>
      <c r="OCS151" s="1"/>
      <c r="OCT151" s="1"/>
      <c r="OCU151" s="1"/>
      <c r="OCV151" s="1"/>
      <c r="OCW151" s="1"/>
      <c r="OCX151" s="1"/>
      <c r="OCY151" s="1"/>
      <c r="OCZ151" s="1"/>
      <c r="ODA151" s="1"/>
      <c r="ODB151" s="1"/>
      <c r="ODC151" s="1"/>
      <c r="ODD151" s="1"/>
      <c r="ODE151" s="1"/>
      <c r="ODF151" s="1"/>
      <c r="ODG151" s="1"/>
      <c r="ODH151" s="1"/>
      <c r="ODI151" s="1"/>
      <c r="ODJ151" s="1"/>
      <c r="ODK151" s="1"/>
      <c r="ODL151" s="1"/>
      <c r="ODM151" s="1"/>
      <c r="ODN151" s="1"/>
      <c r="ODO151" s="1"/>
      <c r="ODP151" s="1"/>
      <c r="ODQ151" s="1"/>
      <c r="ODR151" s="1"/>
      <c r="ODS151" s="1"/>
      <c r="ODT151" s="1"/>
      <c r="ODU151" s="1"/>
      <c r="ODV151" s="1"/>
      <c r="ODW151" s="1"/>
      <c r="ODX151" s="1"/>
      <c r="ODY151" s="1"/>
      <c r="ODZ151" s="1"/>
      <c r="OEA151" s="1"/>
      <c r="OEB151" s="1"/>
      <c r="OEC151" s="1"/>
      <c r="OED151" s="1"/>
      <c r="OEE151" s="1"/>
      <c r="OEF151" s="1"/>
      <c r="OEG151" s="1"/>
      <c r="OEH151" s="1"/>
      <c r="OEI151" s="1"/>
      <c r="OEJ151" s="1"/>
      <c r="OEK151" s="1"/>
      <c r="OEL151" s="1"/>
      <c r="OEM151" s="1"/>
      <c r="OEN151" s="1"/>
      <c r="OEO151" s="1"/>
      <c r="OEP151" s="1"/>
      <c r="OEQ151" s="1"/>
      <c r="OER151" s="1"/>
      <c r="OES151" s="1"/>
      <c r="OET151" s="1"/>
      <c r="OEU151" s="1"/>
      <c r="OEV151" s="1"/>
      <c r="OEW151" s="1"/>
      <c r="OEX151" s="1"/>
      <c r="OEY151" s="1"/>
      <c r="OEZ151" s="1"/>
      <c r="OFA151" s="1"/>
      <c r="OFB151" s="1"/>
      <c r="OFC151" s="1"/>
      <c r="OFD151" s="1"/>
      <c r="OFE151" s="1"/>
      <c r="OFF151" s="1"/>
      <c r="OFG151" s="1"/>
      <c r="OFH151" s="1"/>
      <c r="OFI151" s="1"/>
      <c r="OFJ151" s="1"/>
      <c r="OFK151" s="1"/>
      <c r="OFL151" s="1"/>
      <c r="OFM151" s="1"/>
      <c r="OFN151" s="1"/>
      <c r="OFO151" s="1"/>
      <c r="OFP151" s="1"/>
      <c r="OFQ151" s="1"/>
      <c r="OFR151" s="1"/>
      <c r="OFS151" s="1"/>
      <c r="OFT151" s="1"/>
      <c r="OFU151" s="1"/>
      <c r="OFV151" s="1"/>
      <c r="OFW151" s="1"/>
      <c r="OFX151" s="1"/>
      <c r="OFY151" s="1"/>
      <c r="OFZ151" s="1"/>
      <c r="OGA151" s="1"/>
      <c r="OGB151" s="1"/>
      <c r="OGC151" s="1"/>
      <c r="OGD151" s="1"/>
      <c r="OGE151" s="1"/>
      <c r="OGF151" s="1"/>
      <c r="OGG151" s="1"/>
      <c r="OGH151" s="1"/>
      <c r="OGI151" s="1"/>
      <c r="OGJ151" s="1"/>
      <c r="OGK151" s="1"/>
      <c r="OGL151" s="1"/>
      <c r="OGM151" s="1"/>
      <c r="OGN151" s="1"/>
      <c r="OGO151" s="1"/>
      <c r="OGP151" s="1"/>
      <c r="OGQ151" s="1"/>
      <c r="OGR151" s="1"/>
      <c r="OGS151" s="1"/>
      <c r="OGT151" s="1"/>
      <c r="OGU151" s="1"/>
      <c r="OGV151" s="1"/>
      <c r="OGW151" s="1"/>
      <c r="OGX151" s="1"/>
      <c r="OGY151" s="1"/>
      <c r="OGZ151" s="1"/>
      <c r="OHA151" s="1"/>
      <c r="OHB151" s="1"/>
      <c r="OHC151" s="1"/>
      <c r="OHD151" s="1"/>
      <c r="OHE151" s="1"/>
      <c r="OHF151" s="1"/>
      <c r="OHG151" s="1"/>
      <c r="OHH151" s="1"/>
      <c r="OHI151" s="1"/>
      <c r="OHJ151" s="1"/>
      <c r="OHK151" s="1"/>
      <c r="OHL151" s="1"/>
      <c r="OHM151" s="1"/>
      <c r="OHN151" s="1"/>
      <c r="OHO151" s="1"/>
      <c r="OHP151" s="1"/>
      <c r="OHQ151" s="1"/>
      <c r="OHR151" s="1"/>
      <c r="OHS151" s="1"/>
      <c r="OHT151" s="1"/>
      <c r="OHU151" s="1"/>
      <c r="OHV151" s="1"/>
      <c r="OHW151" s="1"/>
      <c r="OHX151" s="1"/>
      <c r="OHY151" s="1"/>
      <c r="OHZ151" s="1"/>
      <c r="OIA151" s="1"/>
      <c r="OIB151" s="1"/>
      <c r="OIC151" s="1"/>
      <c r="OID151" s="1"/>
      <c r="OIE151" s="1"/>
      <c r="OIF151" s="1"/>
      <c r="OIG151" s="1"/>
      <c r="OIH151" s="1"/>
      <c r="OII151" s="1"/>
      <c r="OIJ151" s="1"/>
      <c r="OIK151" s="1"/>
      <c r="OIL151" s="1"/>
      <c r="OIM151" s="1"/>
      <c r="OIN151" s="1"/>
      <c r="OIO151" s="1"/>
      <c r="OIP151" s="1"/>
      <c r="OIQ151" s="1"/>
      <c r="OIR151" s="1"/>
      <c r="OIS151" s="1"/>
      <c r="OIT151" s="1"/>
      <c r="OIU151" s="1"/>
      <c r="OIV151" s="1"/>
      <c r="OIW151" s="1"/>
      <c r="OIX151" s="1"/>
      <c r="OIY151" s="1"/>
      <c r="OIZ151" s="1"/>
      <c r="OJA151" s="1"/>
      <c r="OJB151" s="1"/>
      <c r="OJC151" s="1"/>
      <c r="OJD151" s="1"/>
      <c r="OJE151" s="1"/>
      <c r="OJF151" s="1"/>
      <c r="OJG151" s="1"/>
      <c r="OJH151" s="1"/>
      <c r="OJI151" s="1"/>
      <c r="OJJ151" s="1"/>
      <c r="OJK151" s="1"/>
      <c r="OJL151" s="1"/>
      <c r="OJM151" s="1"/>
      <c r="OJN151" s="1"/>
      <c r="OJO151" s="1"/>
      <c r="OJP151" s="1"/>
      <c r="OJQ151" s="1"/>
      <c r="OJR151" s="1"/>
      <c r="OJS151" s="1"/>
      <c r="OJT151" s="1"/>
      <c r="OJU151" s="1"/>
      <c r="OJV151" s="1"/>
      <c r="OJW151" s="1"/>
      <c r="OJX151" s="1"/>
      <c r="OJY151" s="1"/>
      <c r="OJZ151" s="1"/>
      <c r="OKA151" s="1"/>
      <c r="OKB151" s="1"/>
      <c r="OKC151" s="1"/>
      <c r="OKD151" s="1"/>
      <c r="OKE151" s="1"/>
      <c r="OKF151" s="1"/>
      <c r="OKG151" s="1"/>
      <c r="OKH151" s="1"/>
      <c r="OKI151" s="1"/>
      <c r="OKJ151" s="1"/>
      <c r="OKK151" s="1"/>
      <c r="OKL151" s="1"/>
      <c r="OKM151" s="1"/>
      <c r="OKN151" s="1"/>
      <c r="OKO151" s="1"/>
      <c r="OKP151" s="1"/>
      <c r="OKQ151" s="1"/>
      <c r="OKR151" s="1"/>
      <c r="OKS151" s="1"/>
      <c r="OKT151" s="1"/>
      <c r="OKU151" s="1"/>
      <c r="OKV151" s="1"/>
      <c r="OKW151" s="1"/>
      <c r="OKX151" s="1"/>
      <c r="OKY151" s="1"/>
      <c r="OKZ151" s="1"/>
      <c r="OLA151" s="1"/>
      <c r="OLB151" s="1"/>
      <c r="OLC151" s="1"/>
      <c r="OLD151" s="1"/>
      <c r="OLE151" s="1"/>
      <c r="OLF151" s="1"/>
      <c r="OLG151" s="1"/>
      <c r="OLH151" s="1"/>
      <c r="OLI151" s="1"/>
      <c r="OLJ151" s="1"/>
      <c r="OLK151" s="1"/>
      <c r="OLL151" s="1"/>
      <c r="OLM151" s="1"/>
      <c r="OLN151" s="1"/>
      <c r="OLO151" s="1"/>
      <c r="OLP151" s="1"/>
      <c r="OLQ151" s="1"/>
      <c r="OLR151" s="1"/>
      <c r="OLS151" s="1"/>
      <c r="OLT151" s="1"/>
      <c r="OLU151" s="1"/>
      <c r="OLV151" s="1"/>
      <c r="OLW151" s="1"/>
      <c r="OLX151" s="1"/>
      <c r="OLY151" s="1"/>
      <c r="OLZ151" s="1"/>
      <c r="OMA151" s="1"/>
      <c r="OMB151" s="1"/>
      <c r="OMC151" s="1"/>
      <c r="OMD151" s="1"/>
      <c r="OME151" s="1"/>
      <c r="OMF151" s="1"/>
      <c r="OMG151" s="1"/>
      <c r="OMH151" s="1"/>
      <c r="OMI151" s="1"/>
      <c r="OMJ151" s="1"/>
      <c r="OMK151" s="1"/>
      <c r="OML151" s="1"/>
      <c r="OMM151" s="1"/>
      <c r="OMN151" s="1"/>
      <c r="OMO151" s="1"/>
      <c r="OMP151" s="1"/>
      <c r="OMQ151" s="1"/>
      <c r="OMR151" s="1"/>
      <c r="OMS151" s="1"/>
      <c r="OMT151" s="1"/>
      <c r="OMU151" s="1"/>
      <c r="OMV151" s="1"/>
      <c r="OMW151" s="1"/>
      <c r="OMX151" s="1"/>
      <c r="OMY151" s="1"/>
      <c r="OMZ151" s="1"/>
      <c r="ONA151" s="1"/>
      <c r="ONB151" s="1"/>
      <c r="ONC151" s="1"/>
      <c r="OND151" s="1"/>
      <c r="ONE151" s="1"/>
      <c r="ONF151" s="1"/>
      <c r="ONG151" s="1"/>
      <c r="ONH151" s="1"/>
      <c r="ONI151" s="1"/>
      <c r="ONJ151" s="1"/>
      <c r="ONK151" s="1"/>
      <c r="ONL151" s="1"/>
      <c r="ONM151" s="1"/>
      <c r="ONN151" s="1"/>
      <c r="ONO151" s="1"/>
      <c r="ONP151" s="1"/>
      <c r="ONQ151" s="1"/>
      <c r="ONR151" s="1"/>
      <c r="ONS151" s="1"/>
      <c r="ONT151" s="1"/>
      <c r="ONU151" s="1"/>
      <c r="ONV151" s="1"/>
      <c r="ONW151" s="1"/>
      <c r="ONX151" s="1"/>
      <c r="ONY151" s="1"/>
      <c r="ONZ151" s="1"/>
      <c r="OOA151" s="1"/>
      <c r="OOB151" s="1"/>
      <c r="OOC151" s="1"/>
      <c r="OOD151" s="1"/>
      <c r="OOE151" s="1"/>
      <c r="OOF151" s="1"/>
      <c r="OOG151" s="1"/>
      <c r="OOH151" s="1"/>
      <c r="OOI151" s="1"/>
      <c r="OOJ151" s="1"/>
      <c r="OOK151" s="1"/>
      <c r="OOL151" s="1"/>
      <c r="OOM151" s="1"/>
      <c r="OON151" s="1"/>
      <c r="OOO151" s="1"/>
      <c r="OOP151" s="1"/>
      <c r="OOQ151" s="1"/>
      <c r="OOR151" s="1"/>
      <c r="OOS151" s="1"/>
      <c r="OOT151" s="1"/>
      <c r="OOU151" s="1"/>
      <c r="OOV151" s="1"/>
      <c r="OOW151" s="1"/>
      <c r="OOX151" s="1"/>
      <c r="OOY151" s="1"/>
      <c r="OOZ151" s="1"/>
      <c r="OPA151" s="1"/>
      <c r="OPB151" s="1"/>
      <c r="OPC151" s="1"/>
      <c r="OPD151" s="1"/>
      <c r="OPE151" s="1"/>
      <c r="OPF151" s="1"/>
      <c r="OPG151" s="1"/>
      <c r="OPH151" s="1"/>
      <c r="OPI151" s="1"/>
      <c r="OPJ151" s="1"/>
      <c r="OPK151" s="1"/>
      <c r="OPL151" s="1"/>
      <c r="OPM151" s="1"/>
      <c r="OPN151" s="1"/>
      <c r="OPO151" s="1"/>
      <c r="OPP151" s="1"/>
      <c r="OPQ151" s="1"/>
      <c r="OPR151" s="1"/>
      <c r="OPS151" s="1"/>
      <c r="OPT151" s="1"/>
      <c r="OPU151" s="1"/>
      <c r="OPV151" s="1"/>
      <c r="OPW151" s="1"/>
      <c r="OPX151" s="1"/>
      <c r="OPY151" s="1"/>
      <c r="OPZ151" s="1"/>
      <c r="OQA151" s="1"/>
      <c r="OQB151" s="1"/>
      <c r="OQC151" s="1"/>
      <c r="OQD151" s="1"/>
      <c r="OQE151" s="1"/>
      <c r="OQF151" s="1"/>
      <c r="OQG151" s="1"/>
      <c r="OQH151" s="1"/>
      <c r="OQI151" s="1"/>
      <c r="OQJ151" s="1"/>
      <c r="OQK151" s="1"/>
      <c r="OQL151" s="1"/>
      <c r="OQM151" s="1"/>
      <c r="OQN151" s="1"/>
      <c r="OQO151" s="1"/>
      <c r="OQP151" s="1"/>
      <c r="OQQ151" s="1"/>
      <c r="OQR151" s="1"/>
      <c r="OQS151" s="1"/>
      <c r="OQT151" s="1"/>
      <c r="OQU151" s="1"/>
      <c r="OQV151" s="1"/>
      <c r="OQW151" s="1"/>
      <c r="OQX151" s="1"/>
      <c r="OQY151" s="1"/>
      <c r="OQZ151" s="1"/>
      <c r="ORA151" s="1"/>
      <c r="ORB151" s="1"/>
      <c r="ORC151" s="1"/>
      <c r="ORD151" s="1"/>
      <c r="ORE151" s="1"/>
      <c r="ORF151" s="1"/>
      <c r="ORG151" s="1"/>
      <c r="ORH151" s="1"/>
      <c r="ORI151" s="1"/>
      <c r="ORJ151" s="1"/>
      <c r="ORK151" s="1"/>
      <c r="ORL151" s="1"/>
      <c r="ORM151" s="1"/>
      <c r="ORN151" s="1"/>
      <c r="ORO151" s="1"/>
      <c r="ORP151" s="1"/>
      <c r="ORQ151" s="1"/>
      <c r="ORR151" s="1"/>
      <c r="ORS151" s="1"/>
      <c r="ORT151" s="1"/>
      <c r="ORU151" s="1"/>
      <c r="ORV151" s="1"/>
      <c r="ORW151" s="1"/>
      <c r="ORX151" s="1"/>
      <c r="ORY151" s="1"/>
      <c r="ORZ151" s="1"/>
      <c r="OSA151" s="1"/>
      <c r="OSB151" s="1"/>
      <c r="OSC151" s="1"/>
      <c r="OSD151" s="1"/>
      <c r="OSE151" s="1"/>
      <c r="OSF151" s="1"/>
      <c r="OSG151" s="1"/>
      <c r="OSH151" s="1"/>
      <c r="OSI151" s="1"/>
      <c r="OSJ151" s="1"/>
      <c r="OSK151" s="1"/>
      <c r="OSL151" s="1"/>
      <c r="OSM151" s="1"/>
      <c r="OSN151" s="1"/>
      <c r="OSO151" s="1"/>
      <c r="OSP151" s="1"/>
      <c r="OSQ151" s="1"/>
      <c r="OSR151" s="1"/>
      <c r="OSS151" s="1"/>
      <c r="OST151" s="1"/>
      <c r="OSU151" s="1"/>
      <c r="OSV151" s="1"/>
      <c r="OSW151" s="1"/>
      <c r="OSX151" s="1"/>
      <c r="OSY151" s="1"/>
      <c r="OSZ151" s="1"/>
      <c r="OTA151" s="1"/>
      <c r="OTB151" s="1"/>
      <c r="OTC151" s="1"/>
      <c r="OTD151" s="1"/>
      <c r="OTE151" s="1"/>
      <c r="OTF151" s="1"/>
      <c r="OTG151" s="1"/>
      <c r="OTH151" s="1"/>
      <c r="OTI151" s="1"/>
      <c r="OTJ151" s="1"/>
      <c r="OTK151" s="1"/>
      <c r="OTL151" s="1"/>
      <c r="OTM151" s="1"/>
      <c r="OTN151" s="1"/>
      <c r="OTO151" s="1"/>
      <c r="OTP151" s="1"/>
      <c r="OTQ151" s="1"/>
      <c r="OTR151" s="1"/>
      <c r="OTS151" s="1"/>
      <c r="OTT151" s="1"/>
      <c r="OTU151" s="1"/>
      <c r="OTV151" s="1"/>
      <c r="OTW151" s="1"/>
      <c r="OTX151" s="1"/>
      <c r="OTY151" s="1"/>
      <c r="OTZ151" s="1"/>
      <c r="OUA151" s="1"/>
      <c r="OUB151" s="1"/>
      <c r="OUC151" s="1"/>
      <c r="OUD151" s="1"/>
      <c r="OUE151" s="1"/>
      <c r="OUF151" s="1"/>
      <c r="OUG151" s="1"/>
      <c r="OUH151" s="1"/>
      <c r="OUI151" s="1"/>
      <c r="OUJ151" s="1"/>
      <c r="OUK151" s="1"/>
      <c r="OUL151" s="1"/>
      <c r="OUM151" s="1"/>
      <c r="OUN151" s="1"/>
      <c r="OUO151" s="1"/>
      <c r="OUP151" s="1"/>
      <c r="OUQ151" s="1"/>
      <c r="OUR151" s="1"/>
      <c r="OUS151" s="1"/>
      <c r="OUT151" s="1"/>
      <c r="OUU151" s="1"/>
      <c r="OUV151" s="1"/>
      <c r="OUW151" s="1"/>
      <c r="OUX151" s="1"/>
      <c r="OUY151" s="1"/>
      <c r="OUZ151" s="1"/>
      <c r="OVA151" s="1"/>
      <c r="OVB151" s="1"/>
      <c r="OVC151" s="1"/>
      <c r="OVD151" s="1"/>
      <c r="OVE151" s="1"/>
      <c r="OVF151" s="1"/>
      <c r="OVG151" s="1"/>
      <c r="OVH151" s="1"/>
      <c r="OVI151" s="1"/>
      <c r="OVJ151" s="1"/>
      <c r="OVK151" s="1"/>
      <c r="OVL151" s="1"/>
      <c r="OVM151" s="1"/>
      <c r="OVN151" s="1"/>
      <c r="OVO151" s="1"/>
      <c r="OVP151" s="1"/>
      <c r="OVQ151" s="1"/>
      <c r="OVR151" s="1"/>
      <c r="OVS151" s="1"/>
      <c r="OVT151" s="1"/>
      <c r="OVU151" s="1"/>
      <c r="OVV151" s="1"/>
      <c r="OVW151" s="1"/>
      <c r="OVX151" s="1"/>
      <c r="OVY151" s="1"/>
      <c r="OVZ151" s="1"/>
      <c r="OWA151" s="1"/>
      <c r="OWB151" s="1"/>
      <c r="OWC151" s="1"/>
      <c r="OWD151" s="1"/>
      <c r="OWE151" s="1"/>
      <c r="OWF151" s="1"/>
      <c r="OWG151" s="1"/>
      <c r="OWH151" s="1"/>
      <c r="OWI151" s="1"/>
      <c r="OWJ151" s="1"/>
      <c r="OWK151" s="1"/>
      <c r="OWL151" s="1"/>
      <c r="OWM151" s="1"/>
      <c r="OWN151" s="1"/>
      <c r="OWO151" s="1"/>
      <c r="OWP151" s="1"/>
      <c r="OWQ151" s="1"/>
      <c r="OWR151" s="1"/>
      <c r="OWS151" s="1"/>
      <c r="OWT151" s="1"/>
      <c r="OWU151" s="1"/>
      <c r="OWV151" s="1"/>
      <c r="OWW151" s="1"/>
      <c r="OWX151" s="1"/>
      <c r="OWY151" s="1"/>
      <c r="OWZ151" s="1"/>
      <c r="OXA151" s="1"/>
      <c r="OXB151" s="1"/>
      <c r="OXC151" s="1"/>
      <c r="OXD151" s="1"/>
      <c r="OXE151" s="1"/>
      <c r="OXF151" s="1"/>
      <c r="OXG151" s="1"/>
      <c r="OXH151" s="1"/>
      <c r="OXI151" s="1"/>
      <c r="OXJ151" s="1"/>
      <c r="OXK151" s="1"/>
      <c r="OXL151" s="1"/>
      <c r="OXM151" s="1"/>
      <c r="OXN151" s="1"/>
      <c r="OXO151" s="1"/>
      <c r="OXP151" s="1"/>
      <c r="OXQ151" s="1"/>
      <c r="OXR151" s="1"/>
      <c r="OXS151" s="1"/>
      <c r="OXT151" s="1"/>
      <c r="OXU151" s="1"/>
      <c r="OXV151" s="1"/>
      <c r="OXW151" s="1"/>
      <c r="OXX151" s="1"/>
      <c r="OXY151" s="1"/>
      <c r="OXZ151" s="1"/>
      <c r="OYA151" s="1"/>
      <c r="OYB151" s="1"/>
      <c r="OYC151" s="1"/>
      <c r="OYD151" s="1"/>
      <c r="OYE151" s="1"/>
      <c r="OYF151" s="1"/>
      <c r="OYG151" s="1"/>
      <c r="OYH151" s="1"/>
      <c r="OYI151" s="1"/>
      <c r="OYJ151" s="1"/>
      <c r="OYK151" s="1"/>
      <c r="OYL151" s="1"/>
      <c r="OYM151" s="1"/>
      <c r="OYN151" s="1"/>
      <c r="OYO151" s="1"/>
      <c r="OYP151" s="1"/>
      <c r="OYQ151" s="1"/>
      <c r="OYR151" s="1"/>
      <c r="OYS151" s="1"/>
      <c r="OYT151" s="1"/>
      <c r="OYU151" s="1"/>
      <c r="OYV151" s="1"/>
      <c r="OYW151" s="1"/>
      <c r="OYX151" s="1"/>
      <c r="OYY151" s="1"/>
      <c r="OYZ151" s="1"/>
      <c r="OZA151" s="1"/>
      <c r="OZB151" s="1"/>
      <c r="OZC151" s="1"/>
      <c r="OZD151" s="1"/>
      <c r="OZE151" s="1"/>
      <c r="OZF151" s="1"/>
      <c r="OZG151" s="1"/>
      <c r="OZH151" s="1"/>
      <c r="OZI151" s="1"/>
      <c r="OZJ151" s="1"/>
      <c r="OZK151" s="1"/>
      <c r="OZL151" s="1"/>
      <c r="OZM151" s="1"/>
      <c r="OZN151" s="1"/>
      <c r="OZO151" s="1"/>
      <c r="OZP151" s="1"/>
      <c r="OZQ151" s="1"/>
      <c r="OZR151" s="1"/>
      <c r="OZS151" s="1"/>
      <c r="OZT151" s="1"/>
      <c r="OZU151" s="1"/>
      <c r="OZV151" s="1"/>
      <c r="OZW151" s="1"/>
      <c r="OZX151" s="1"/>
      <c r="OZY151" s="1"/>
      <c r="OZZ151" s="1"/>
      <c r="PAA151" s="1"/>
      <c r="PAB151" s="1"/>
      <c r="PAC151" s="1"/>
      <c r="PAD151" s="1"/>
      <c r="PAE151" s="1"/>
      <c r="PAF151" s="1"/>
      <c r="PAG151" s="1"/>
      <c r="PAH151" s="1"/>
      <c r="PAI151" s="1"/>
      <c r="PAJ151" s="1"/>
      <c r="PAK151" s="1"/>
      <c r="PAL151" s="1"/>
      <c r="PAM151" s="1"/>
      <c r="PAN151" s="1"/>
      <c r="PAO151" s="1"/>
      <c r="PAP151" s="1"/>
      <c r="PAQ151" s="1"/>
      <c r="PAR151" s="1"/>
      <c r="PAS151" s="1"/>
      <c r="PAT151" s="1"/>
      <c r="PAU151" s="1"/>
      <c r="PAV151" s="1"/>
      <c r="PAW151" s="1"/>
      <c r="PAX151" s="1"/>
      <c r="PAY151" s="1"/>
      <c r="PAZ151" s="1"/>
      <c r="PBA151" s="1"/>
      <c r="PBB151" s="1"/>
      <c r="PBC151" s="1"/>
      <c r="PBD151" s="1"/>
      <c r="PBE151" s="1"/>
      <c r="PBF151" s="1"/>
      <c r="PBG151" s="1"/>
      <c r="PBH151" s="1"/>
      <c r="PBI151" s="1"/>
      <c r="PBJ151" s="1"/>
      <c r="PBK151" s="1"/>
      <c r="PBL151" s="1"/>
      <c r="PBM151" s="1"/>
      <c r="PBN151" s="1"/>
      <c r="PBO151" s="1"/>
      <c r="PBP151" s="1"/>
      <c r="PBQ151" s="1"/>
      <c r="PBR151" s="1"/>
      <c r="PBS151" s="1"/>
      <c r="PBT151" s="1"/>
      <c r="PBU151" s="1"/>
      <c r="PBV151" s="1"/>
      <c r="PBW151" s="1"/>
      <c r="PBX151" s="1"/>
      <c r="PBY151" s="1"/>
      <c r="PBZ151" s="1"/>
      <c r="PCA151" s="1"/>
      <c r="PCB151" s="1"/>
      <c r="PCC151" s="1"/>
      <c r="PCD151" s="1"/>
      <c r="PCE151" s="1"/>
      <c r="PCF151" s="1"/>
      <c r="PCG151" s="1"/>
      <c r="PCH151" s="1"/>
      <c r="PCI151" s="1"/>
      <c r="PCJ151" s="1"/>
      <c r="PCK151" s="1"/>
      <c r="PCL151" s="1"/>
      <c r="PCM151" s="1"/>
      <c r="PCN151" s="1"/>
      <c r="PCO151" s="1"/>
      <c r="PCP151" s="1"/>
      <c r="PCQ151" s="1"/>
      <c r="PCR151" s="1"/>
      <c r="PCS151" s="1"/>
      <c r="PCT151" s="1"/>
      <c r="PCU151" s="1"/>
      <c r="PCV151" s="1"/>
      <c r="PCW151" s="1"/>
      <c r="PCX151" s="1"/>
      <c r="PCY151" s="1"/>
      <c r="PCZ151" s="1"/>
      <c r="PDA151" s="1"/>
      <c r="PDB151" s="1"/>
      <c r="PDC151" s="1"/>
      <c r="PDD151" s="1"/>
      <c r="PDE151" s="1"/>
      <c r="PDF151" s="1"/>
      <c r="PDG151" s="1"/>
      <c r="PDH151" s="1"/>
      <c r="PDI151" s="1"/>
      <c r="PDJ151" s="1"/>
      <c r="PDK151" s="1"/>
      <c r="PDL151" s="1"/>
      <c r="PDM151" s="1"/>
      <c r="PDN151" s="1"/>
      <c r="PDO151" s="1"/>
      <c r="PDP151" s="1"/>
      <c r="PDQ151" s="1"/>
      <c r="PDR151" s="1"/>
      <c r="PDS151" s="1"/>
      <c r="PDT151" s="1"/>
      <c r="PDU151" s="1"/>
      <c r="PDV151" s="1"/>
      <c r="PDW151" s="1"/>
      <c r="PDX151" s="1"/>
      <c r="PDY151" s="1"/>
      <c r="PDZ151" s="1"/>
      <c r="PEA151" s="1"/>
      <c r="PEB151" s="1"/>
      <c r="PEC151" s="1"/>
      <c r="PED151" s="1"/>
      <c r="PEE151" s="1"/>
      <c r="PEF151" s="1"/>
      <c r="PEG151" s="1"/>
      <c r="PEH151" s="1"/>
      <c r="PEI151" s="1"/>
      <c r="PEJ151" s="1"/>
      <c r="PEK151" s="1"/>
      <c r="PEL151" s="1"/>
      <c r="PEM151" s="1"/>
      <c r="PEN151" s="1"/>
      <c r="PEO151" s="1"/>
      <c r="PEP151" s="1"/>
      <c r="PEQ151" s="1"/>
      <c r="PER151" s="1"/>
      <c r="PES151" s="1"/>
      <c r="PET151" s="1"/>
      <c r="PEU151" s="1"/>
      <c r="PEV151" s="1"/>
      <c r="PEW151" s="1"/>
      <c r="PEX151" s="1"/>
      <c r="PEY151" s="1"/>
      <c r="PEZ151" s="1"/>
      <c r="PFA151" s="1"/>
      <c r="PFB151" s="1"/>
      <c r="PFC151" s="1"/>
      <c r="PFD151" s="1"/>
      <c r="PFE151" s="1"/>
      <c r="PFF151" s="1"/>
      <c r="PFG151" s="1"/>
      <c r="PFH151" s="1"/>
      <c r="PFI151" s="1"/>
      <c r="PFJ151" s="1"/>
      <c r="PFK151" s="1"/>
      <c r="PFL151" s="1"/>
      <c r="PFM151" s="1"/>
      <c r="PFN151" s="1"/>
      <c r="PFO151" s="1"/>
      <c r="PFP151" s="1"/>
      <c r="PFQ151" s="1"/>
      <c r="PFR151" s="1"/>
      <c r="PFS151" s="1"/>
      <c r="PFT151" s="1"/>
      <c r="PFU151" s="1"/>
      <c r="PFV151" s="1"/>
      <c r="PFW151" s="1"/>
      <c r="PFX151" s="1"/>
      <c r="PFY151" s="1"/>
      <c r="PFZ151" s="1"/>
      <c r="PGA151" s="1"/>
      <c r="PGB151" s="1"/>
      <c r="PGC151" s="1"/>
      <c r="PGD151" s="1"/>
      <c r="PGE151" s="1"/>
      <c r="PGF151" s="1"/>
      <c r="PGG151" s="1"/>
      <c r="PGH151" s="1"/>
      <c r="PGI151" s="1"/>
      <c r="PGJ151" s="1"/>
      <c r="PGK151" s="1"/>
      <c r="PGL151" s="1"/>
      <c r="PGM151" s="1"/>
      <c r="PGN151" s="1"/>
      <c r="PGO151" s="1"/>
      <c r="PGP151" s="1"/>
      <c r="PGQ151" s="1"/>
      <c r="PGR151" s="1"/>
      <c r="PGS151" s="1"/>
      <c r="PGT151" s="1"/>
      <c r="PGU151" s="1"/>
      <c r="PGV151" s="1"/>
      <c r="PGW151" s="1"/>
      <c r="PGX151" s="1"/>
      <c r="PGY151" s="1"/>
      <c r="PGZ151" s="1"/>
      <c r="PHA151" s="1"/>
      <c r="PHB151" s="1"/>
      <c r="PHC151" s="1"/>
      <c r="PHD151" s="1"/>
      <c r="PHE151" s="1"/>
      <c r="PHF151" s="1"/>
      <c r="PHG151" s="1"/>
      <c r="PHH151" s="1"/>
      <c r="PHI151" s="1"/>
      <c r="PHJ151" s="1"/>
      <c r="PHK151" s="1"/>
      <c r="PHL151" s="1"/>
      <c r="PHM151" s="1"/>
      <c r="PHN151" s="1"/>
      <c r="PHO151" s="1"/>
      <c r="PHP151" s="1"/>
      <c r="PHQ151" s="1"/>
      <c r="PHR151" s="1"/>
      <c r="PHS151" s="1"/>
      <c r="PHT151" s="1"/>
      <c r="PHU151" s="1"/>
      <c r="PHV151" s="1"/>
      <c r="PHW151" s="1"/>
      <c r="PHX151" s="1"/>
      <c r="PHY151" s="1"/>
      <c r="PHZ151" s="1"/>
      <c r="PIA151" s="1"/>
      <c r="PIB151" s="1"/>
      <c r="PIC151" s="1"/>
      <c r="PID151" s="1"/>
      <c r="PIE151" s="1"/>
      <c r="PIF151" s="1"/>
      <c r="PIG151" s="1"/>
      <c r="PIH151" s="1"/>
      <c r="PII151" s="1"/>
      <c r="PIJ151" s="1"/>
      <c r="PIK151" s="1"/>
      <c r="PIL151" s="1"/>
      <c r="PIM151" s="1"/>
      <c r="PIN151" s="1"/>
      <c r="PIO151" s="1"/>
      <c r="PIP151" s="1"/>
      <c r="PIQ151" s="1"/>
      <c r="PIR151" s="1"/>
      <c r="PIS151" s="1"/>
      <c r="PIT151" s="1"/>
      <c r="PIU151" s="1"/>
      <c r="PIV151" s="1"/>
      <c r="PIW151" s="1"/>
      <c r="PIX151" s="1"/>
      <c r="PIY151" s="1"/>
      <c r="PIZ151" s="1"/>
      <c r="PJA151" s="1"/>
      <c r="PJB151" s="1"/>
      <c r="PJC151" s="1"/>
      <c r="PJD151" s="1"/>
      <c r="PJE151" s="1"/>
      <c r="PJF151" s="1"/>
      <c r="PJG151" s="1"/>
      <c r="PJH151" s="1"/>
      <c r="PJI151" s="1"/>
      <c r="PJJ151" s="1"/>
      <c r="PJK151" s="1"/>
      <c r="PJL151" s="1"/>
      <c r="PJM151" s="1"/>
      <c r="PJN151" s="1"/>
      <c r="PJO151" s="1"/>
      <c r="PJP151" s="1"/>
      <c r="PJQ151" s="1"/>
      <c r="PJR151" s="1"/>
      <c r="PJS151" s="1"/>
      <c r="PJT151" s="1"/>
      <c r="PJU151" s="1"/>
      <c r="PJV151" s="1"/>
      <c r="PJW151" s="1"/>
      <c r="PJX151" s="1"/>
      <c r="PJY151" s="1"/>
      <c r="PJZ151" s="1"/>
      <c r="PKA151" s="1"/>
      <c r="PKB151" s="1"/>
      <c r="PKC151" s="1"/>
      <c r="PKD151" s="1"/>
      <c r="PKE151" s="1"/>
      <c r="PKF151" s="1"/>
      <c r="PKG151" s="1"/>
      <c r="PKH151" s="1"/>
      <c r="PKI151" s="1"/>
      <c r="PKJ151" s="1"/>
      <c r="PKK151" s="1"/>
      <c r="PKL151" s="1"/>
      <c r="PKM151" s="1"/>
      <c r="PKN151" s="1"/>
      <c r="PKO151" s="1"/>
      <c r="PKP151" s="1"/>
      <c r="PKQ151" s="1"/>
      <c r="PKR151" s="1"/>
      <c r="PKS151" s="1"/>
      <c r="PKT151" s="1"/>
      <c r="PKU151" s="1"/>
      <c r="PKV151" s="1"/>
      <c r="PKW151" s="1"/>
      <c r="PKX151" s="1"/>
      <c r="PKY151" s="1"/>
      <c r="PKZ151" s="1"/>
      <c r="PLA151" s="1"/>
      <c r="PLB151" s="1"/>
      <c r="PLC151" s="1"/>
      <c r="PLD151" s="1"/>
      <c r="PLE151" s="1"/>
      <c r="PLF151" s="1"/>
      <c r="PLG151" s="1"/>
      <c r="PLH151" s="1"/>
      <c r="PLI151" s="1"/>
      <c r="PLJ151" s="1"/>
      <c r="PLK151" s="1"/>
      <c r="PLL151" s="1"/>
      <c r="PLM151" s="1"/>
      <c r="PLN151" s="1"/>
      <c r="PLO151" s="1"/>
      <c r="PLP151" s="1"/>
      <c r="PLQ151" s="1"/>
      <c r="PLR151" s="1"/>
      <c r="PLS151" s="1"/>
      <c r="PLT151" s="1"/>
      <c r="PLU151" s="1"/>
      <c r="PLV151" s="1"/>
      <c r="PLW151" s="1"/>
      <c r="PLX151" s="1"/>
      <c r="PLY151" s="1"/>
      <c r="PLZ151" s="1"/>
      <c r="PMA151" s="1"/>
      <c r="PMB151" s="1"/>
      <c r="PMC151" s="1"/>
      <c r="PMD151" s="1"/>
      <c r="PME151" s="1"/>
      <c r="PMF151" s="1"/>
      <c r="PMG151" s="1"/>
      <c r="PMH151" s="1"/>
      <c r="PMI151" s="1"/>
      <c r="PMJ151" s="1"/>
      <c r="PMK151" s="1"/>
      <c r="PML151" s="1"/>
      <c r="PMM151" s="1"/>
      <c r="PMN151" s="1"/>
      <c r="PMO151" s="1"/>
      <c r="PMP151" s="1"/>
      <c r="PMQ151" s="1"/>
      <c r="PMR151" s="1"/>
      <c r="PMS151" s="1"/>
      <c r="PMT151" s="1"/>
      <c r="PMU151" s="1"/>
      <c r="PMV151" s="1"/>
      <c r="PMW151" s="1"/>
      <c r="PMX151" s="1"/>
      <c r="PMY151" s="1"/>
      <c r="PMZ151" s="1"/>
      <c r="PNA151" s="1"/>
      <c r="PNB151" s="1"/>
      <c r="PNC151" s="1"/>
      <c r="PND151" s="1"/>
      <c r="PNE151" s="1"/>
      <c r="PNF151" s="1"/>
      <c r="PNG151" s="1"/>
      <c r="PNH151" s="1"/>
      <c r="PNI151" s="1"/>
      <c r="PNJ151" s="1"/>
      <c r="PNK151" s="1"/>
      <c r="PNL151" s="1"/>
      <c r="PNM151" s="1"/>
      <c r="PNN151" s="1"/>
      <c r="PNO151" s="1"/>
      <c r="PNP151" s="1"/>
      <c r="PNQ151" s="1"/>
      <c r="PNR151" s="1"/>
      <c r="PNS151" s="1"/>
      <c r="PNT151" s="1"/>
      <c r="PNU151" s="1"/>
      <c r="PNV151" s="1"/>
      <c r="PNW151" s="1"/>
      <c r="PNX151" s="1"/>
      <c r="PNY151" s="1"/>
      <c r="PNZ151" s="1"/>
      <c r="POA151" s="1"/>
      <c r="POB151" s="1"/>
      <c r="POC151" s="1"/>
      <c r="POD151" s="1"/>
      <c r="POE151" s="1"/>
      <c r="POF151" s="1"/>
      <c r="POG151" s="1"/>
      <c r="POH151" s="1"/>
      <c r="POI151" s="1"/>
      <c r="POJ151" s="1"/>
      <c r="POK151" s="1"/>
      <c r="POL151" s="1"/>
      <c r="POM151" s="1"/>
      <c r="PON151" s="1"/>
      <c r="POO151" s="1"/>
      <c r="POP151" s="1"/>
      <c r="POQ151" s="1"/>
      <c r="POR151" s="1"/>
      <c r="POS151" s="1"/>
      <c r="POT151" s="1"/>
      <c r="POU151" s="1"/>
      <c r="POV151" s="1"/>
      <c r="POW151" s="1"/>
      <c r="POX151" s="1"/>
      <c r="POY151" s="1"/>
      <c r="POZ151" s="1"/>
      <c r="PPA151" s="1"/>
      <c r="PPB151" s="1"/>
      <c r="PPC151" s="1"/>
      <c r="PPD151" s="1"/>
      <c r="PPE151" s="1"/>
      <c r="PPF151" s="1"/>
      <c r="PPG151" s="1"/>
      <c r="PPH151" s="1"/>
      <c r="PPI151" s="1"/>
      <c r="PPJ151" s="1"/>
      <c r="PPK151" s="1"/>
      <c r="PPL151" s="1"/>
      <c r="PPM151" s="1"/>
      <c r="PPN151" s="1"/>
      <c r="PPO151" s="1"/>
      <c r="PPP151" s="1"/>
      <c r="PPQ151" s="1"/>
      <c r="PPR151" s="1"/>
      <c r="PPS151" s="1"/>
      <c r="PPT151" s="1"/>
      <c r="PPU151" s="1"/>
      <c r="PPV151" s="1"/>
      <c r="PPW151" s="1"/>
      <c r="PPX151" s="1"/>
      <c r="PPY151" s="1"/>
      <c r="PPZ151" s="1"/>
      <c r="PQA151" s="1"/>
      <c r="PQB151" s="1"/>
      <c r="PQC151" s="1"/>
      <c r="PQD151" s="1"/>
      <c r="PQE151" s="1"/>
      <c r="PQF151" s="1"/>
      <c r="PQG151" s="1"/>
      <c r="PQH151" s="1"/>
      <c r="PQI151" s="1"/>
      <c r="PQJ151" s="1"/>
      <c r="PQK151" s="1"/>
      <c r="PQL151" s="1"/>
      <c r="PQM151" s="1"/>
      <c r="PQN151" s="1"/>
      <c r="PQO151" s="1"/>
      <c r="PQP151" s="1"/>
      <c r="PQQ151" s="1"/>
      <c r="PQR151" s="1"/>
      <c r="PQS151" s="1"/>
      <c r="PQT151" s="1"/>
      <c r="PQU151" s="1"/>
      <c r="PQV151" s="1"/>
      <c r="PQW151" s="1"/>
      <c r="PQX151" s="1"/>
      <c r="PQY151" s="1"/>
      <c r="PQZ151" s="1"/>
      <c r="PRA151" s="1"/>
      <c r="PRB151" s="1"/>
      <c r="PRC151" s="1"/>
      <c r="PRD151" s="1"/>
      <c r="PRE151" s="1"/>
      <c r="PRF151" s="1"/>
      <c r="PRG151" s="1"/>
      <c r="PRH151" s="1"/>
      <c r="PRI151" s="1"/>
      <c r="PRJ151" s="1"/>
      <c r="PRK151" s="1"/>
      <c r="PRL151" s="1"/>
      <c r="PRM151" s="1"/>
      <c r="PRN151" s="1"/>
      <c r="PRO151" s="1"/>
      <c r="PRP151" s="1"/>
      <c r="PRQ151" s="1"/>
      <c r="PRR151" s="1"/>
      <c r="PRS151" s="1"/>
      <c r="PRT151" s="1"/>
      <c r="PRU151" s="1"/>
      <c r="PRV151" s="1"/>
      <c r="PRW151" s="1"/>
      <c r="PRX151" s="1"/>
      <c r="PRY151" s="1"/>
      <c r="PRZ151" s="1"/>
      <c r="PSA151" s="1"/>
      <c r="PSB151" s="1"/>
      <c r="PSC151" s="1"/>
      <c r="PSD151" s="1"/>
      <c r="PSE151" s="1"/>
      <c r="PSF151" s="1"/>
      <c r="PSG151" s="1"/>
      <c r="PSH151" s="1"/>
      <c r="PSI151" s="1"/>
      <c r="PSJ151" s="1"/>
      <c r="PSK151" s="1"/>
      <c r="PSL151" s="1"/>
      <c r="PSM151" s="1"/>
      <c r="PSN151" s="1"/>
      <c r="PSO151" s="1"/>
      <c r="PSP151" s="1"/>
      <c r="PSQ151" s="1"/>
      <c r="PSR151" s="1"/>
      <c r="PSS151" s="1"/>
      <c r="PST151" s="1"/>
      <c r="PSU151" s="1"/>
      <c r="PSV151" s="1"/>
      <c r="PSW151" s="1"/>
      <c r="PSX151" s="1"/>
      <c r="PSY151" s="1"/>
      <c r="PSZ151" s="1"/>
      <c r="PTA151" s="1"/>
      <c r="PTB151" s="1"/>
      <c r="PTC151" s="1"/>
      <c r="PTD151" s="1"/>
      <c r="PTE151" s="1"/>
      <c r="PTF151" s="1"/>
      <c r="PTG151" s="1"/>
      <c r="PTH151" s="1"/>
      <c r="PTI151" s="1"/>
      <c r="PTJ151" s="1"/>
      <c r="PTK151" s="1"/>
      <c r="PTL151" s="1"/>
      <c r="PTM151" s="1"/>
      <c r="PTN151" s="1"/>
      <c r="PTO151" s="1"/>
      <c r="PTP151" s="1"/>
      <c r="PTQ151" s="1"/>
      <c r="PTR151" s="1"/>
      <c r="PTS151" s="1"/>
      <c r="PTT151" s="1"/>
      <c r="PTU151" s="1"/>
      <c r="PTV151" s="1"/>
      <c r="PTW151" s="1"/>
      <c r="PTX151" s="1"/>
      <c r="PTY151" s="1"/>
      <c r="PTZ151" s="1"/>
      <c r="PUA151" s="1"/>
      <c r="PUB151" s="1"/>
      <c r="PUC151" s="1"/>
      <c r="PUD151" s="1"/>
      <c r="PUE151" s="1"/>
      <c r="PUF151" s="1"/>
      <c r="PUG151" s="1"/>
      <c r="PUH151" s="1"/>
      <c r="PUI151" s="1"/>
      <c r="PUJ151" s="1"/>
      <c r="PUK151" s="1"/>
      <c r="PUL151" s="1"/>
      <c r="PUM151" s="1"/>
      <c r="PUN151" s="1"/>
      <c r="PUO151" s="1"/>
      <c r="PUP151" s="1"/>
      <c r="PUQ151" s="1"/>
      <c r="PUR151" s="1"/>
      <c r="PUS151" s="1"/>
      <c r="PUT151" s="1"/>
      <c r="PUU151" s="1"/>
      <c r="PUV151" s="1"/>
      <c r="PUW151" s="1"/>
      <c r="PUX151" s="1"/>
      <c r="PUY151" s="1"/>
      <c r="PUZ151" s="1"/>
      <c r="PVA151" s="1"/>
      <c r="PVB151" s="1"/>
      <c r="PVC151" s="1"/>
      <c r="PVD151" s="1"/>
      <c r="PVE151" s="1"/>
      <c r="PVF151" s="1"/>
      <c r="PVG151" s="1"/>
      <c r="PVH151" s="1"/>
      <c r="PVI151" s="1"/>
      <c r="PVJ151" s="1"/>
      <c r="PVK151" s="1"/>
      <c r="PVL151" s="1"/>
      <c r="PVM151" s="1"/>
      <c r="PVN151" s="1"/>
      <c r="PVO151" s="1"/>
      <c r="PVP151" s="1"/>
      <c r="PVQ151" s="1"/>
      <c r="PVR151" s="1"/>
      <c r="PVS151" s="1"/>
      <c r="PVT151" s="1"/>
      <c r="PVU151" s="1"/>
      <c r="PVV151" s="1"/>
      <c r="PVW151" s="1"/>
      <c r="PVX151" s="1"/>
      <c r="PVY151" s="1"/>
      <c r="PVZ151" s="1"/>
      <c r="PWA151" s="1"/>
      <c r="PWB151" s="1"/>
      <c r="PWC151" s="1"/>
      <c r="PWD151" s="1"/>
      <c r="PWE151" s="1"/>
      <c r="PWF151" s="1"/>
      <c r="PWG151" s="1"/>
      <c r="PWH151" s="1"/>
      <c r="PWI151" s="1"/>
      <c r="PWJ151" s="1"/>
      <c r="PWK151" s="1"/>
      <c r="PWL151" s="1"/>
      <c r="PWM151" s="1"/>
      <c r="PWN151" s="1"/>
      <c r="PWO151" s="1"/>
      <c r="PWP151" s="1"/>
      <c r="PWQ151" s="1"/>
      <c r="PWR151" s="1"/>
      <c r="PWS151" s="1"/>
      <c r="PWT151" s="1"/>
      <c r="PWU151" s="1"/>
      <c r="PWV151" s="1"/>
      <c r="PWW151" s="1"/>
      <c r="PWX151" s="1"/>
      <c r="PWY151" s="1"/>
      <c r="PWZ151" s="1"/>
      <c r="PXA151" s="1"/>
      <c r="PXB151" s="1"/>
      <c r="PXC151" s="1"/>
      <c r="PXD151" s="1"/>
      <c r="PXE151" s="1"/>
      <c r="PXF151" s="1"/>
      <c r="PXG151" s="1"/>
      <c r="PXH151" s="1"/>
      <c r="PXI151" s="1"/>
      <c r="PXJ151" s="1"/>
      <c r="PXK151" s="1"/>
      <c r="PXL151" s="1"/>
      <c r="PXM151" s="1"/>
      <c r="PXN151" s="1"/>
      <c r="PXO151" s="1"/>
      <c r="PXP151" s="1"/>
      <c r="PXQ151" s="1"/>
      <c r="PXR151" s="1"/>
      <c r="PXS151" s="1"/>
      <c r="PXT151" s="1"/>
      <c r="PXU151" s="1"/>
      <c r="PXV151" s="1"/>
      <c r="PXW151" s="1"/>
      <c r="PXX151" s="1"/>
      <c r="PXY151" s="1"/>
      <c r="PXZ151" s="1"/>
      <c r="PYA151" s="1"/>
      <c r="PYB151" s="1"/>
      <c r="PYC151" s="1"/>
      <c r="PYD151" s="1"/>
      <c r="PYE151" s="1"/>
      <c r="PYF151" s="1"/>
      <c r="PYG151" s="1"/>
      <c r="PYH151" s="1"/>
      <c r="PYI151" s="1"/>
      <c r="PYJ151" s="1"/>
      <c r="PYK151" s="1"/>
      <c r="PYL151" s="1"/>
      <c r="PYM151" s="1"/>
      <c r="PYN151" s="1"/>
      <c r="PYO151" s="1"/>
      <c r="PYP151" s="1"/>
      <c r="PYQ151" s="1"/>
      <c r="PYR151" s="1"/>
      <c r="PYS151" s="1"/>
      <c r="PYT151" s="1"/>
      <c r="PYU151" s="1"/>
      <c r="PYV151" s="1"/>
      <c r="PYW151" s="1"/>
      <c r="PYX151" s="1"/>
      <c r="PYY151" s="1"/>
      <c r="PYZ151" s="1"/>
      <c r="PZA151" s="1"/>
      <c r="PZB151" s="1"/>
      <c r="PZC151" s="1"/>
      <c r="PZD151" s="1"/>
      <c r="PZE151" s="1"/>
      <c r="PZF151" s="1"/>
      <c r="PZG151" s="1"/>
      <c r="PZH151" s="1"/>
      <c r="PZI151" s="1"/>
      <c r="PZJ151" s="1"/>
      <c r="PZK151" s="1"/>
      <c r="PZL151" s="1"/>
      <c r="PZM151" s="1"/>
      <c r="PZN151" s="1"/>
      <c r="PZO151" s="1"/>
      <c r="PZP151" s="1"/>
      <c r="PZQ151" s="1"/>
      <c r="PZR151" s="1"/>
      <c r="PZS151" s="1"/>
      <c r="PZT151" s="1"/>
      <c r="PZU151" s="1"/>
      <c r="PZV151" s="1"/>
      <c r="PZW151" s="1"/>
      <c r="PZX151" s="1"/>
      <c r="PZY151" s="1"/>
      <c r="PZZ151" s="1"/>
      <c r="QAA151" s="1"/>
      <c r="QAB151" s="1"/>
      <c r="QAC151" s="1"/>
      <c r="QAD151" s="1"/>
      <c r="QAE151" s="1"/>
      <c r="QAF151" s="1"/>
      <c r="QAG151" s="1"/>
      <c r="QAH151" s="1"/>
      <c r="QAI151" s="1"/>
      <c r="QAJ151" s="1"/>
      <c r="QAK151" s="1"/>
      <c r="QAL151" s="1"/>
      <c r="QAM151" s="1"/>
      <c r="QAN151" s="1"/>
      <c r="QAO151" s="1"/>
      <c r="QAP151" s="1"/>
      <c r="QAQ151" s="1"/>
      <c r="QAR151" s="1"/>
      <c r="QAS151" s="1"/>
      <c r="QAT151" s="1"/>
      <c r="QAU151" s="1"/>
      <c r="QAV151" s="1"/>
      <c r="QAW151" s="1"/>
      <c r="QAX151" s="1"/>
      <c r="QAY151" s="1"/>
      <c r="QAZ151" s="1"/>
      <c r="QBA151" s="1"/>
      <c r="QBB151" s="1"/>
      <c r="QBC151" s="1"/>
      <c r="QBD151" s="1"/>
      <c r="QBE151" s="1"/>
      <c r="QBF151" s="1"/>
      <c r="QBG151" s="1"/>
      <c r="QBH151" s="1"/>
      <c r="QBI151" s="1"/>
      <c r="QBJ151" s="1"/>
      <c r="QBK151" s="1"/>
      <c r="QBL151" s="1"/>
      <c r="QBM151" s="1"/>
      <c r="QBN151" s="1"/>
      <c r="QBO151" s="1"/>
      <c r="QBP151" s="1"/>
      <c r="QBQ151" s="1"/>
      <c r="QBR151" s="1"/>
      <c r="QBS151" s="1"/>
      <c r="QBT151" s="1"/>
      <c r="QBU151" s="1"/>
      <c r="QBV151" s="1"/>
      <c r="QBW151" s="1"/>
      <c r="QBX151" s="1"/>
      <c r="QBY151" s="1"/>
      <c r="QBZ151" s="1"/>
      <c r="QCA151" s="1"/>
      <c r="QCB151" s="1"/>
      <c r="QCC151" s="1"/>
      <c r="QCD151" s="1"/>
      <c r="QCE151" s="1"/>
      <c r="QCF151" s="1"/>
      <c r="QCG151" s="1"/>
      <c r="QCH151" s="1"/>
      <c r="QCI151" s="1"/>
      <c r="QCJ151" s="1"/>
      <c r="QCK151" s="1"/>
      <c r="QCL151" s="1"/>
      <c r="QCM151" s="1"/>
      <c r="QCN151" s="1"/>
      <c r="QCO151" s="1"/>
      <c r="QCP151" s="1"/>
      <c r="QCQ151" s="1"/>
      <c r="QCR151" s="1"/>
      <c r="QCS151" s="1"/>
      <c r="QCT151" s="1"/>
      <c r="QCU151" s="1"/>
      <c r="QCV151" s="1"/>
      <c r="QCW151" s="1"/>
      <c r="QCX151" s="1"/>
      <c r="QCY151" s="1"/>
      <c r="QCZ151" s="1"/>
      <c r="QDA151" s="1"/>
      <c r="QDB151" s="1"/>
      <c r="QDC151" s="1"/>
      <c r="QDD151" s="1"/>
      <c r="QDE151" s="1"/>
      <c r="QDF151" s="1"/>
      <c r="QDG151" s="1"/>
      <c r="QDH151" s="1"/>
      <c r="QDI151" s="1"/>
      <c r="QDJ151" s="1"/>
      <c r="QDK151" s="1"/>
      <c r="QDL151" s="1"/>
      <c r="QDM151" s="1"/>
      <c r="QDN151" s="1"/>
      <c r="QDO151" s="1"/>
      <c r="QDP151" s="1"/>
      <c r="QDQ151" s="1"/>
      <c r="QDR151" s="1"/>
      <c r="QDS151" s="1"/>
      <c r="QDT151" s="1"/>
      <c r="QDU151" s="1"/>
      <c r="QDV151" s="1"/>
      <c r="QDW151" s="1"/>
      <c r="QDX151" s="1"/>
      <c r="QDY151" s="1"/>
      <c r="QDZ151" s="1"/>
      <c r="QEA151" s="1"/>
      <c r="QEB151" s="1"/>
      <c r="QEC151" s="1"/>
      <c r="QED151" s="1"/>
      <c r="QEE151" s="1"/>
      <c r="QEF151" s="1"/>
      <c r="QEG151" s="1"/>
      <c r="QEH151" s="1"/>
      <c r="QEI151" s="1"/>
      <c r="QEJ151" s="1"/>
      <c r="QEK151" s="1"/>
      <c r="QEL151" s="1"/>
      <c r="QEM151" s="1"/>
      <c r="QEN151" s="1"/>
      <c r="QEO151" s="1"/>
      <c r="QEP151" s="1"/>
      <c r="QEQ151" s="1"/>
      <c r="QER151" s="1"/>
      <c r="QES151" s="1"/>
      <c r="QET151" s="1"/>
      <c r="QEU151" s="1"/>
      <c r="QEV151" s="1"/>
      <c r="QEW151" s="1"/>
      <c r="QEX151" s="1"/>
      <c r="QEY151" s="1"/>
      <c r="QEZ151" s="1"/>
      <c r="QFA151" s="1"/>
      <c r="QFB151" s="1"/>
      <c r="QFC151" s="1"/>
      <c r="QFD151" s="1"/>
      <c r="QFE151" s="1"/>
      <c r="QFF151" s="1"/>
      <c r="QFG151" s="1"/>
      <c r="QFH151" s="1"/>
      <c r="QFI151" s="1"/>
      <c r="QFJ151" s="1"/>
      <c r="QFK151" s="1"/>
      <c r="QFL151" s="1"/>
      <c r="QFM151" s="1"/>
      <c r="QFN151" s="1"/>
      <c r="QFO151" s="1"/>
      <c r="QFP151" s="1"/>
      <c r="QFQ151" s="1"/>
      <c r="QFR151" s="1"/>
      <c r="QFS151" s="1"/>
      <c r="QFT151" s="1"/>
      <c r="QFU151" s="1"/>
      <c r="QFV151" s="1"/>
      <c r="QFW151" s="1"/>
      <c r="QFX151" s="1"/>
      <c r="QFY151" s="1"/>
      <c r="QFZ151" s="1"/>
      <c r="QGA151" s="1"/>
      <c r="QGB151" s="1"/>
      <c r="QGC151" s="1"/>
      <c r="QGD151" s="1"/>
      <c r="QGE151" s="1"/>
      <c r="QGF151" s="1"/>
      <c r="QGG151" s="1"/>
      <c r="QGH151" s="1"/>
      <c r="QGI151" s="1"/>
      <c r="QGJ151" s="1"/>
      <c r="QGK151" s="1"/>
      <c r="QGL151" s="1"/>
      <c r="QGM151" s="1"/>
      <c r="QGN151" s="1"/>
      <c r="QGO151" s="1"/>
      <c r="QGP151" s="1"/>
      <c r="QGQ151" s="1"/>
      <c r="QGR151" s="1"/>
      <c r="QGS151" s="1"/>
      <c r="QGT151" s="1"/>
      <c r="QGU151" s="1"/>
      <c r="QGV151" s="1"/>
      <c r="QGW151" s="1"/>
      <c r="QGX151" s="1"/>
      <c r="QGY151" s="1"/>
      <c r="QGZ151" s="1"/>
      <c r="QHA151" s="1"/>
      <c r="QHB151" s="1"/>
      <c r="QHC151" s="1"/>
      <c r="QHD151" s="1"/>
      <c r="QHE151" s="1"/>
      <c r="QHF151" s="1"/>
      <c r="QHG151" s="1"/>
      <c r="QHH151" s="1"/>
      <c r="QHI151" s="1"/>
      <c r="QHJ151" s="1"/>
      <c r="QHK151" s="1"/>
      <c r="QHL151" s="1"/>
      <c r="QHM151" s="1"/>
      <c r="QHN151" s="1"/>
      <c r="QHO151" s="1"/>
      <c r="QHP151" s="1"/>
      <c r="QHQ151" s="1"/>
      <c r="QHR151" s="1"/>
      <c r="QHS151" s="1"/>
      <c r="QHT151" s="1"/>
      <c r="QHU151" s="1"/>
      <c r="QHV151" s="1"/>
      <c r="QHW151" s="1"/>
      <c r="QHX151" s="1"/>
      <c r="QHY151" s="1"/>
      <c r="QHZ151" s="1"/>
      <c r="QIA151" s="1"/>
      <c r="QIB151" s="1"/>
      <c r="QIC151" s="1"/>
      <c r="QID151" s="1"/>
      <c r="QIE151" s="1"/>
      <c r="QIF151" s="1"/>
      <c r="QIG151" s="1"/>
      <c r="QIH151" s="1"/>
      <c r="QII151" s="1"/>
      <c r="QIJ151" s="1"/>
      <c r="QIK151" s="1"/>
      <c r="QIL151" s="1"/>
      <c r="QIM151" s="1"/>
      <c r="QIN151" s="1"/>
      <c r="QIO151" s="1"/>
      <c r="QIP151" s="1"/>
      <c r="QIQ151" s="1"/>
      <c r="QIR151" s="1"/>
      <c r="QIS151" s="1"/>
      <c r="QIT151" s="1"/>
      <c r="QIU151" s="1"/>
      <c r="QIV151" s="1"/>
      <c r="QIW151" s="1"/>
      <c r="QIX151" s="1"/>
      <c r="QIY151" s="1"/>
      <c r="QIZ151" s="1"/>
      <c r="QJA151" s="1"/>
      <c r="QJB151" s="1"/>
      <c r="QJC151" s="1"/>
      <c r="QJD151" s="1"/>
      <c r="QJE151" s="1"/>
      <c r="QJF151" s="1"/>
      <c r="QJG151" s="1"/>
      <c r="QJH151" s="1"/>
      <c r="QJI151" s="1"/>
      <c r="QJJ151" s="1"/>
      <c r="QJK151" s="1"/>
      <c r="QJL151" s="1"/>
      <c r="QJM151" s="1"/>
      <c r="QJN151" s="1"/>
      <c r="QJO151" s="1"/>
      <c r="QJP151" s="1"/>
      <c r="QJQ151" s="1"/>
      <c r="QJR151" s="1"/>
      <c r="QJS151" s="1"/>
      <c r="QJT151" s="1"/>
      <c r="QJU151" s="1"/>
      <c r="QJV151" s="1"/>
      <c r="QJW151" s="1"/>
      <c r="QJX151" s="1"/>
      <c r="QJY151" s="1"/>
      <c r="QJZ151" s="1"/>
      <c r="QKA151" s="1"/>
      <c r="QKB151" s="1"/>
      <c r="QKC151" s="1"/>
      <c r="QKD151" s="1"/>
      <c r="QKE151" s="1"/>
      <c r="QKF151" s="1"/>
      <c r="QKG151" s="1"/>
      <c r="QKH151" s="1"/>
      <c r="QKI151" s="1"/>
      <c r="QKJ151" s="1"/>
      <c r="QKK151" s="1"/>
      <c r="QKL151" s="1"/>
      <c r="QKM151" s="1"/>
      <c r="QKN151" s="1"/>
      <c r="QKO151" s="1"/>
      <c r="QKP151" s="1"/>
      <c r="QKQ151" s="1"/>
      <c r="QKR151" s="1"/>
      <c r="QKS151" s="1"/>
      <c r="QKT151" s="1"/>
      <c r="QKU151" s="1"/>
      <c r="QKV151" s="1"/>
      <c r="QKW151" s="1"/>
      <c r="QKX151" s="1"/>
      <c r="QKY151" s="1"/>
      <c r="QKZ151" s="1"/>
      <c r="QLA151" s="1"/>
      <c r="QLB151" s="1"/>
      <c r="QLC151" s="1"/>
      <c r="QLD151" s="1"/>
      <c r="QLE151" s="1"/>
      <c r="QLF151" s="1"/>
      <c r="QLG151" s="1"/>
      <c r="QLH151" s="1"/>
      <c r="QLI151" s="1"/>
      <c r="QLJ151" s="1"/>
      <c r="QLK151" s="1"/>
      <c r="QLL151" s="1"/>
      <c r="QLM151" s="1"/>
      <c r="QLN151" s="1"/>
      <c r="QLO151" s="1"/>
      <c r="QLP151" s="1"/>
      <c r="QLQ151" s="1"/>
      <c r="QLR151" s="1"/>
      <c r="QLS151" s="1"/>
      <c r="QLT151" s="1"/>
      <c r="QLU151" s="1"/>
      <c r="QLV151" s="1"/>
      <c r="QLW151" s="1"/>
      <c r="QLX151" s="1"/>
      <c r="QLY151" s="1"/>
      <c r="QLZ151" s="1"/>
      <c r="QMA151" s="1"/>
      <c r="QMB151" s="1"/>
      <c r="QMC151" s="1"/>
      <c r="QMD151" s="1"/>
      <c r="QME151" s="1"/>
      <c r="QMF151" s="1"/>
      <c r="QMG151" s="1"/>
      <c r="QMH151" s="1"/>
      <c r="QMI151" s="1"/>
      <c r="QMJ151" s="1"/>
      <c r="QMK151" s="1"/>
      <c r="QML151" s="1"/>
      <c r="QMM151" s="1"/>
      <c r="QMN151" s="1"/>
      <c r="QMO151" s="1"/>
      <c r="QMP151" s="1"/>
      <c r="QMQ151" s="1"/>
      <c r="QMR151" s="1"/>
      <c r="QMS151" s="1"/>
      <c r="QMT151" s="1"/>
      <c r="QMU151" s="1"/>
      <c r="QMV151" s="1"/>
      <c r="QMW151" s="1"/>
      <c r="QMX151" s="1"/>
      <c r="QMY151" s="1"/>
      <c r="QMZ151" s="1"/>
      <c r="QNA151" s="1"/>
      <c r="QNB151" s="1"/>
      <c r="QNC151" s="1"/>
      <c r="QND151" s="1"/>
      <c r="QNE151" s="1"/>
      <c r="QNF151" s="1"/>
      <c r="QNG151" s="1"/>
      <c r="QNH151" s="1"/>
      <c r="QNI151" s="1"/>
      <c r="QNJ151" s="1"/>
      <c r="QNK151" s="1"/>
      <c r="QNL151" s="1"/>
      <c r="QNM151" s="1"/>
      <c r="QNN151" s="1"/>
      <c r="QNO151" s="1"/>
      <c r="QNP151" s="1"/>
      <c r="QNQ151" s="1"/>
      <c r="QNR151" s="1"/>
      <c r="QNS151" s="1"/>
      <c r="QNT151" s="1"/>
      <c r="QNU151" s="1"/>
      <c r="QNV151" s="1"/>
      <c r="QNW151" s="1"/>
      <c r="QNX151" s="1"/>
      <c r="QNY151" s="1"/>
      <c r="QNZ151" s="1"/>
      <c r="QOA151" s="1"/>
      <c r="QOB151" s="1"/>
      <c r="QOC151" s="1"/>
      <c r="QOD151" s="1"/>
      <c r="QOE151" s="1"/>
      <c r="QOF151" s="1"/>
      <c r="QOG151" s="1"/>
      <c r="QOH151" s="1"/>
      <c r="QOI151" s="1"/>
      <c r="QOJ151" s="1"/>
      <c r="QOK151" s="1"/>
      <c r="QOL151" s="1"/>
      <c r="QOM151" s="1"/>
      <c r="QON151" s="1"/>
      <c r="QOO151" s="1"/>
      <c r="QOP151" s="1"/>
      <c r="QOQ151" s="1"/>
      <c r="QOR151" s="1"/>
      <c r="QOS151" s="1"/>
      <c r="QOT151" s="1"/>
      <c r="QOU151" s="1"/>
      <c r="QOV151" s="1"/>
      <c r="QOW151" s="1"/>
      <c r="QOX151" s="1"/>
      <c r="QOY151" s="1"/>
      <c r="QOZ151" s="1"/>
      <c r="QPA151" s="1"/>
      <c r="QPB151" s="1"/>
      <c r="QPC151" s="1"/>
      <c r="QPD151" s="1"/>
      <c r="QPE151" s="1"/>
      <c r="QPF151" s="1"/>
      <c r="QPG151" s="1"/>
      <c r="QPH151" s="1"/>
      <c r="QPI151" s="1"/>
      <c r="QPJ151" s="1"/>
      <c r="QPK151" s="1"/>
      <c r="QPL151" s="1"/>
      <c r="QPM151" s="1"/>
      <c r="QPN151" s="1"/>
      <c r="QPO151" s="1"/>
      <c r="QPP151" s="1"/>
      <c r="QPQ151" s="1"/>
      <c r="QPR151" s="1"/>
      <c r="QPS151" s="1"/>
      <c r="QPT151" s="1"/>
      <c r="QPU151" s="1"/>
      <c r="QPV151" s="1"/>
      <c r="QPW151" s="1"/>
      <c r="QPX151" s="1"/>
      <c r="QPY151" s="1"/>
      <c r="QPZ151" s="1"/>
      <c r="QQA151" s="1"/>
      <c r="QQB151" s="1"/>
      <c r="QQC151" s="1"/>
      <c r="QQD151" s="1"/>
      <c r="QQE151" s="1"/>
      <c r="QQF151" s="1"/>
      <c r="QQG151" s="1"/>
      <c r="QQH151" s="1"/>
      <c r="QQI151" s="1"/>
      <c r="QQJ151" s="1"/>
      <c r="QQK151" s="1"/>
      <c r="QQL151" s="1"/>
      <c r="QQM151" s="1"/>
      <c r="QQN151" s="1"/>
      <c r="QQO151" s="1"/>
      <c r="QQP151" s="1"/>
      <c r="QQQ151" s="1"/>
      <c r="QQR151" s="1"/>
      <c r="QQS151" s="1"/>
      <c r="QQT151" s="1"/>
      <c r="QQU151" s="1"/>
      <c r="QQV151" s="1"/>
      <c r="QQW151" s="1"/>
      <c r="QQX151" s="1"/>
      <c r="QQY151" s="1"/>
      <c r="QQZ151" s="1"/>
      <c r="QRA151" s="1"/>
      <c r="QRB151" s="1"/>
      <c r="QRC151" s="1"/>
      <c r="QRD151" s="1"/>
      <c r="QRE151" s="1"/>
      <c r="QRF151" s="1"/>
      <c r="QRG151" s="1"/>
      <c r="QRH151" s="1"/>
      <c r="QRI151" s="1"/>
      <c r="QRJ151" s="1"/>
      <c r="QRK151" s="1"/>
      <c r="QRL151" s="1"/>
      <c r="QRM151" s="1"/>
      <c r="QRN151" s="1"/>
      <c r="QRO151" s="1"/>
      <c r="QRP151" s="1"/>
      <c r="QRQ151" s="1"/>
      <c r="QRR151" s="1"/>
      <c r="QRS151" s="1"/>
      <c r="QRT151" s="1"/>
      <c r="QRU151" s="1"/>
      <c r="QRV151" s="1"/>
      <c r="QRW151" s="1"/>
      <c r="QRX151" s="1"/>
      <c r="QRY151" s="1"/>
      <c r="QRZ151" s="1"/>
      <c r="QSA151" s="1"/>
      <c r="QSB151" s="1"/>
      <c r="QSC151" s="1"/>
      <c r="QSD151" s="1"/>
      <c r="QSE151" s="1"/>
      <c r="QSF151" s="1"/>
      <c r="QSG151" s="1"/>
      <c r="QSH151" s="1"/>
      <c r="QSI151" s="1"/>
      <c r="QSJ151" s="1"/>
      <c r="QSK151" s="1"/>
      <c r="QSL151" s="1"/>
      <c r="QSM151" s="1"/>
      <c r="QSN151" s="1"/>
      <c r="QSO151" s="1"/>
      <c r="QSP151" s="1"/>
      <c r="QSQ151" s="1"/>
      <c r="QSR151" s="1"/>
      <c r="QSS151" s="1"/>
      <c r="QST151" s="1"/>
      <c r="QSU151" s="1"/>
      <c r="QSV151" s="1"/>
      <c r="QSW151" s="1"/>
      <c r="QSX151" s="1"/>
      <c r="QSY151" s="1"/>
      <c r="QSZ151" s="1"/>
      <c r="QTA151" s="1"/>
      <c r="QTB151" s="1"/>
      <c r="QTC151" s="1"/>
      <c r="QTD151" s="1"/>
      <c r="QTE151" s="1"/>
      <c r="QTF151" s="1"/>
      <c r="QTG151" s="1"/>
      <c r="QTH151" s="1"/>
      <c r="QTI151" s="1"/>
      <c r="QTJ151" s="1"/>
      <c r="QTK151" s="1"/>
      <c r="QTL151" s="1"/>
      <c r="QTM151" s="1"/>
      <c r="QTN151" s="1"/>
      <c r="QTO151" s="1"/>
      <c r="QTP151" s="1"/>
      <c r="QTQ151" s="1"/>
      <c r="QTR151" s="1"/>
      <c r="QTS151" s="1"/>
      <c r="QTT151" s="1"/>
      <c r="QTU151" s="1"/>
      <c r="QTV151" s="1"/>
      <c r="QTW151" s="1"/>
      <c r="QTX151" s="1"/>
      <c r="QTY151" s="1"/>
      <c r="QTZ151" s="1"/>
      <c r="QUA151" s="1"/>
      <c r="QUB151" s="1"/>
      <c r="QUC151" s="1"/>
      <c r="QUD151" s="1"/>
      <c r="QUE151" s="1"/>
      <c r="QUF151" s="1"/>
      <c r="QUG151" s="1"/>
      <c r="QUH151" s="1"/>
      <c r="QUI151" s="1"/>
      <c r="QUJ151" s="1"/>
      <c r="QUK151" s="1"/>
      <c r="QUL151" s="1"/>
      <c r="QUM151" s="1"/>
      <c r="QUN151" s="1"/>
      <c r="QUO151" s="1"/>
      <c r="QUP151" s="1"/>
      <c r="QUQ151" s="1"/>
      <c r="QUR151" s="1"/>
      <c r="QUS151" s="1"/>
      <c r="QUT151" s="1"/>
      <c r="QUU151" s="1"/>
      <c r="QUV151" s="1"/>
      <c r="QUW151" s="1"/>
      <c r="QUX151" s="1"/>
      <c r="QUY151" s="1"/>
      <c r="QUZ151" s="1"/>
      <c r="QVA151" s="1"/>
      <c r="QVB151" s="1"/>
      <c r="QVC151" s="1"/>
      <c r="QVD151" s="1"/>
      <c r="QVE151" s="1"/>
      <c r="QVF151" s="1"/>
      <c r="QVG151" s="1"/>
      <c r="QVH151" s="1"/>
      <c r="QVI151" s="1"/>
      <c r="QVJ151" s="1"/>
      <c r="QVK151" s="1"/>
      <c r="QVL151" s="1"/>
      <c r="QVM151" s="1"/>
      <c r="QVN151" s="1"/>
      <c r="QVO151" s="1"/>
      <c r="QVP151" s="1"/>
      <c r="QVQ151" s="1"/>
      <c r="QVR151" s="1"/>
      <c r="QVS151" s="1"/>
      <c r="QVT151" s="1"/>
      <c r="QVU151" s="1"/>
      <c r="QVV151" s="1"/>
      <c r="QVW151" s="1"/>
      <c r="QVX151" s="1"/>
      <c r="QVY151" s="1"/>
      <c r="QVZ151" s="1"/>
      <c r="QWA151" s="1"/>
      <c r="QWB151" s="1"/>
      <c r="QWC151" s="1"/>
      <c r="QWD151" s="1"/>
      <c r="QWE151" s="1"/>
      <c r="QWF151" s="1"/>
      <c r="QWG151" s="1"/>
      <c r="QWH151" s="1"/>
      <c r="QWI151" s="1"/>
      <c r="QWJ151" s="1"/>
      <c r="QWK151" s="1"/>
      <c r="QWL151" s="1"/>
      <c r="QWM151" s="1"/>
      <c r="QWN151" s="1"/>
      <c r="QWO151" s="1"/>
      <c r="QWP151" s="1"/>
      <c r="QWQ151" s="1"/>
      <c r="QWR151" s="1"/>
      <c r="QWS151" s="1"/>
      <c r="QWT151" s="1"/>
      <c r="QWU151" s="1"/>
      <c r="QWV151" s="1"/>
      <c r="QWW151" s="1"/>
      <c r="QWX151" s="1"/>
      <c r="QWY151" s="1"/>
      <c r="QWZ151" s="1"/>
      <c r="QXA151" s="1"/>
      <c r="QXB151" s="1"/>
      <c r="QXC151" s="1"/>
      <c r="QXD151" s="1"/>
      <c r="QXE151" s="1"/>
      <c r="QXF151" s="1"/>
      <c r="QXG151" s="1"/>
      <c r="QXH151" s="1"/>
      <c r="QXI151" s="1"/>
      <c r="QXJ151" s="1"/>
      <c r="QXK151" s="1"/>
      <c r="QXL151" s="1"/>
      <c r="QXM151" s="1"/>
      <c r="QXN151" s="1"/>
      <c r="QXO151" s="1"/>
      <c r="QXP151" s="1"/>
      <c r="QXQ151" s="1"/>
      <c r="QXR151" s="1"/>
      <c r="QXS151" s="1"/>
      <c r="QXT151" s="1"/>
      <c r="QXU151" s="1"/>
      <c r="QXV151" s="1"/>
      <c r="QXW151" s="1"/>
      <c r="QXX151" s="1"/>
      <c r="QXY151" s="1"/>
      <c r="QXZ151" s="1"/>
      <c r="QYA151" s="1"/>
      <c r="QYB151" s="1"/>
      <c r="QYC151" s="1"/>
      <c r="QYD151" s="1"/>
      <c r="QYE151" s="1"/>
      <c r="QYF151" s="1"/>
      <c r="QYG151" s="1"/>
      <c r="QYH151" s="1"/>
      <c r="QYI151" s="1"/>
      <c r="QYJ151" s="1"/>
      <c r="QYK151" s="1"/>
      <c r="QYL151" s="1"/>
      <c r="QYM151" s="1"/>
      <c r="QYN151" s="1"/>
      <c r="QYO151" s="1"/>
      <c r="QYP151" s="1"/>
      <c r="QYQ151" s="1"/>
      <c r="QYR151" s="1"/>
      <c r="QYS151" s="1"/>
      <c r="QYT151" s="1"/>
      <c r="QYU151" s="1"/>
      <c r="QYV151" s="1"/>
      <c r="QYW151" s="1"/>
      <c r="QYX151" s="1"/>
      <c r="QYY151" s="1"/>
      <c r="QYZ151" s="1"/>
      <c r="QZA151" s="1"/>
      <c r="QZB151" s="1"/>
      <c r="QZC151" s="1"/>
      <c r="QZD151" s="1"/>
      <c r="QZE151" s="1"/>
      <c r="QZF151" s="1"/>
      <c r="QZG151" s="1"/>
      <c r="QZH151" s="1"/>
      <c r="QZI151" s="1"/>
      <c r="QZJ151" s="1"/>
      <c r="QZK151" s="1"/>
      <c r="QZL151" s="1"/>
      <c r="QZM151" s="1"/>
      <c r="QZN151" s="1"/>
      <c r="QZO151" s="1"/>
      <c r="QZP151" s="1"/>
      <c r="QZQ151" s="1"/>
      <c r="QZR151" s="1"/>
      <c r="QZS151" s="1"/>
      <c r="QZT151" s="1"/>
      <c r="QZU151" s="1"/>
      <c r="QZV151" s="1"/>
      <c r="QZW151" s="1"/>
      <c r="QZX151" s="1"/>
      <c r="QZY151" s="1"/>
      <c r="QZZ151" s="1"/>
      <c r="RAA151" s="1"/>
      <c r="RAB151" s="1"/>
      <c r="RAC151" s="1"/>
      <c r="RAD151" s="1"/>
      <c r="RAE151" s="1"/>
      <c r="RAF151" s="1"/>
      <c r="RAG151" s="1"/>
      <c r="RAH151" s="1"/>
      <c r="RAI151" s="1"/>
      <c r="RAJ151" s="1"/>
      <c r="RAK151" s="1"/>
      <c r="RAL151" s="1"/>
      <c r="RAM151" s="1"/>
      <c r="RAN151" s="1"/>
      <c r="RAO151" s="1"/>
      <c r="RAP151" s="1"/>
      <c r="RAQ151" s="1"/>
      <c r="RAR151" s="1"/>
      <c r="RAS151" s="1"/>
      <c r="RAT151" s="1"/>
      <c r="RAU151" s="1"/>
      <c r="RAV151" s="1"/>
      <c r="RAW151" s="1"/>
      <c r="RAX151" s="1"/>
      <c r="RAY151" s="1"/>
      <c r="RAZ151" s="1"/>
      <c r="RBA151" s="1"/>
      <c r="RBB151" s="1"/>
      <c r="RBC151" s="1"/>
      <c r="RBD151" s="1"/>
      <c r="RBE151" s="1"/>
      <c r="RBF151" s="1"/>
      <c r="RBG151" s="1"/>
      <c r="RBH151" s="1"/>
      <c r="RBI151" s="1"/>
      <c r="RBJ151" s="1"/>
      <c r="RBK151" s="1"/>
      <c r="RBL151" s="1"/>
      <c r="RBM151" s="1"/>
      <c r="RBN151" s="1"/>
      <c r="RBO151" s="1"/>
      <c r="RBP151" s="1"/>
      <c r="RBQ151" s="1"/>
      <c r="RBR151" s="1"/>
      <c r="RBS151" s="1"/>
      <c r="RBT151" s="1"/>
      <c r="RBU151" s="1"/>
      <c r="RBV151" s="1"/>
      <c r="RBW151" s="1"/>
      <c r="RBX151" s="1"/>
      <c r="RBY151" s="1"/>
      <c r="RBZ151" s="1"/>
      <c r="RCA151" s="1"/>
      <c r="RCB151" s="1"/>
      <c r="RCC151" s="1"/>
      <c r="RCD151" s="1"/>
      <c r="RCE151" s="1"/>
      <c r="RCF151" s="1"/>
      <c r="RCG151" s="1"/>
      <c r="RCH151" s="1"/>
      <c r="RCI151" s="1"/>
      <c r="RCJ151" s="1"/>
      <c r="RCK151" s="1"/>
      <c r="RCL151" s="1"/>
      <c r="RCM151" s="1"/>
      <c r="RCN151" s="1"/>
      <c r="RCO151" s="1"/>
      <c r="RCP151" s="1"/>
      <c r="RCQ151" s="1"/>
      <c r="RCR151" s="1"/>
      <c r="RCS151" s="1"/>
      <c r="RCT151" s="1"/>
      <c r="RCU151" s="1"/>
      <c r="RCV151" s="1"/>
      <c r="RCW151" s="1"/>
      <c r="RCX151" s="1"/>
      <c r="RCY151" s="1"/>
      <c r="RCZ151" s="1"/>
      <c r="RDA151" s="1"/>
      <c r="RDB151" s="1"/>
      <c r="RDC151" s="1"/>
      <c r="RDD151" s="1"/>
      <c r="RDE151" s="1"/>
      <c r="RDF151" s="1"/>
      <c r="RDG151" s="1"/>
      <c r="RDH151" s="1"/>
      <c r="RDI151" s="1"/>
      <c r="RDJ151" s="1"/>
      <c r="RDK151" s="1"/>
      <c r="RDL151" s="1"/>
      <c r="RDM151" s="1"/>
      <c r="RDN151" s="1"/>
      <c r="RDO151" s="1"/>
      <c r="RDP151" s="1"/>
      <c r="RDQ151" s="1"/>
      <c r="RDR151" s="1"/>
      <c r="RDS151" s="1"/>
      <c r="RDT151" s="1"/>
      <c r="RDU151" s="1"/>
      <c r="RDV151" s="1"/>
      <c r="RDW151" s="1"/>
      <c r="RDX151" s="1"/>
      <c r="RDY151" s="1"/>
      <c r="RDZ151" s="1"/>
      <c r="REA151" s="1"/>
      <c r="REB151" s="1"/>
      <c r="REC151" s="1"/>
      <c r="RED151" s="1"/>
      <c r="REE151" s="1"/>
      <c r="REF151" s="1"/>
      <c r="REG151" s="1"/>
      <c r="REH151" s="1"/>
      <c r="REI151" s="1"/>
      <c r="REJ151" s="1"/>
      <c r="REK151" s="1"/>
      <c r="REL151" s="1"/>
      <c r="REM151" s="1"/>
      <c r="REN151" s="1"/>
      <c r="REO151" s="1"/>
      <c r="REP151" s="1"/>
      <c r="REQ151" s="1"/>
      <c r="RER151" s="1"/>
      <c r="RES151" s="1"/>
      <c r="RET151" s="1"/>
      <c r="REU151" s="1"/>
      <c r="REV151" s="1"/>
      <c r="REW151" s="1"/>
      <c r="REX151" s="1"/>
      <c r="REY151" s="1"/>
      <c r="REZ151" s="1"/>
      <c r="RFA151" s="1"/>
      <c r="RFB151" s="1"/>
      <c r="RFC151" s="1"/>
      <c r="RFD151" s="1"/>
      <c r="RFE151" s="1"/>
      <c r="RFF151" s="1"/>
      <c r="RFG151" s="1"/>
      <c r="RFH151" s="1"/>
      <c r="RFI151" s="1"/>
      <c r="RFJ151" s="1"/>
      <c r="RFK151" s="1"/>
      <c r="RFL151" s="1"/>
      <c r="RFM151" s="1"/>
      <c r="RFN151" s="1"/>
      <c r="RFO151" s="1"/>
      <c r="RFP151" s="1"/>
      <c r="RFQ151" s="1"/>
      <c r="RFR151" s="1"/>
      <c r="RFS151" s="1"/>
      <c r="RFT151" s="1"/>
      <c r="RFU151" s="1"/>
      <c r="RFV151" s="1"/>
      <c r="RFW151" s="1"/>
      <c r="RFX151" s="1"/>
      <c r="RFY151" s="1"/>
      <c r="RFZ151" s="1"/>
      <c r="RGA151" s="1"/>
      <c r="RGB151" s="1"/>
      <c r="RGC151" s="1"/>
      <c r="RGD151" s="1"/>
      <c r="RGE151" s="1"/>
      <c r="RGF151" s="1"/>
      <c r="RGG151" s="1"/>
      <c r="RGH151" s="1"/>
      <c r="RGI151" s="1"/>
      <c r="RGJ151" s="1"/>
      <c r="RGK151" s="1"/>
      <c r="RGL151" s="1"/>
      <c r="RGM151" s="1"/>
      <c r="RGN151" s="1"/>
      <c r="RGO151" s="1"/>
      <c r="RGP151" s="1"/>
      <c r="RGQ151" s="1"/>
      <c r="RGR151" s="1"/>
      <c r="RGS151" s="1"/>
      <c r="RGT151" s="1"/>
      <c r="RGU151" s="1"/>
      <c r="RGV151" s="1"/>
      <c r="RGW151" s="1"/>
      <c r="RGX151" s="1"/>
      <c r="RGY151" s="1"/>
      <c r="RGZ151" s="1"/>
      <c r="RHA151" s="1"/>
      <c r="RHB151" s="1"/>
      <c r="RHC151" s="1"/>
      <c r="RHD151" s="1"/>
      <c r="RHE151" s="1"/>
      <c r="RHF151" s="1"/>
      <c r="RHG151" s="1"/>
      <c r="RHH151" s="1"/>
      <c r="RHI151" s="1"/>
      <c r="RHJ151" s="1"/>
      <c r="RHK151" s="1"/>
      <c r="RHL151" s="1"/>
      <c r="RHM151" s="1"/>
      <c r="RHN151" s="1"/>
      <c r="RHO151" s="1"/>
      <c r="RHP151" s="1"/>
      <c r="RHQ151" s="1"/>
      <c r="RHR151" s="1"/>
      <c r="RHS151" s="1"/>
      <c r="RHT151" s="1"/>
      <c r="RHU151" s="1"/>
      <c r="RHV151" s="1"/>
      <c r="RHW151" s="1"/>
      <c r="RHX151" s="1"/>
      <c r="RHY151" s="1"/>
      <c r="RHZ151" s="1"/>
      <c r="RIA151" s="1"/>
      <c r="RIB151" s="1"/>
      <c r="RIC151" s="1"/>
      <c r="RID151" s="1"/>
      <c r="RIE151" s="1"/>
      <c r="RIF151" s="1"/>
      <c r="RIG151" s="1"/>
      <c r="RIH151" s="1"/>
      <c r="RII151" s="1"/>
      <c r="RIJ151" s="1"/>
      <c r="RIK151" s="1"/>
      <c r="RIL151" s="1"/>
      <c r="RIM151" s="1"/>
      <c r="RIN151" s="1"/>
      <c r="RIO151" s="1"/>
      <c r="RIP151" s="1"/>
      <c r="RIQ151" s="1"/>
      <c r="RIR151" s="1"/>
      <c r="RIS151" s="1"/>
      <c r="RIT151" s="1"/>
      <c r="RIU151" s="1"/>
      <c r="RIV151" s="1"/>
      <c r="RIW151" s="1"/>
      <c r="RIX151" s="1"/>
      <c r="RIY151" s="1"/>
      <c r="RIZ151" s="1"/>
      <c r="RJA151" s="1"/>
      <c r="RJB151" s="1"/>
      <c r="RJC151" s="1"/>
      <c r="RJD151" s="1"/>
      <c r="RJE151" s="1"/>
      <c r="RJF151" s="1"/>
      <c r="RJG151" s="1"/>
      <c r="RJH151" s="1"/>
      <c r="RJI151" s="1"/>
      <c r="RJJ151" s="1"/>
      <c r="RJK151" s="1"/>
      <c r="RJL151" s="1"/>
      <c r="RJM151" s="1"/>
      <c r="RJN151" s="1"/>
      <c r="RJO151" s="1"/>
      <c r="RJP151" s="1"/>
      <c r="RJQ151" s="1"/>
      <c r="RJR151" s="1"/>
      <c r="RJS151" s="1"/>
      <c r="RJT151" s="1"/>
      <c r="RJU151" s="1"/>
      <c r="RJV151" s="1"/>
      <c r="RJW151" s="1"/>
      <c r="RJX151" s="1"/>
      <c r="RJY151" s="1"/>
      <c r="RJZ151" s="1"/>
      <c r="RKA151" s="1"/>
      <c r="RKB151" s="1"/>
      <c r="RKC151" s="1"/>
      <c r="RKD151" s="1"/>
      <c r="RKE151" s="1"/>
      <c r="RKF151" s="1"/>
      <c r="RKG151" s="1"/>
      <c r="RKH151" s="1"/>
      <c r="RKI151" s="1"/>
      <c r="RKJ151" s="1"/>
      <c r="RKK151" s="1"/>
      <c r="RKL151" s="1"/>
      <c r="RKM151" s="1"/>
      <c r="RKN151" s="1"/>
      <c r="RKO151" s="1"/>
      <c r="RKP151" s="1"/>
      <c r="RKQ151" s="1"/>
      <c r="RKR151" s="1"/>
      <c r="RKS151" s="1"/>
      <c r="RKT151" s="1"/>
      <c r="RKU151" s="1"/>
      <c r="RKV151" s="1"/>
      <c r="RKW151" s="1"/>
      <c r="RKX151" s="1"/>
      <c r="RKY151" s="1"/>
      <c r="RKZ151" s="1"/>
      <c r="RLA151" s="1"/>
      <c r="RLB151" s="1"/>
      <c r="RLC151" s="1"/>
      <c r="RLD151" s="1"/>
      <c r="RLE151" s="1"/>
      <c r="RLF151" s="1"/>
      <c r="RLG151" s="1"/>
      <c r="RLH151" s="1"/>
      <c r="RLI151" s="1"/>
      <c r="RLJ151" s="1"/>
      <c r="RLK151" s="1"/>
      <c r="RLL151" s="1"/>
      <c r="RLM151" s="1"/>
      <c r="RLN151" s="1"/>
      <c r="RLO151" s="1"/>
      <c r="RLP151" s="1"/>
      <c r="RLQ151" s="1"/>
      <c r="RLR151" s="1"/>
      <c r="RLS151" s="1"/>
      <c r="RLT151" s="1"/>
      <c r="RLU151" s="1"/>
      <c r="RLV151" s="1"/>
      <c r="RLW151" s="1"/>
      <c r="RLX151" s="1"/>
      <c r="RLY151" s="1"/>
      <c r="RLZ151" s="1"/>
      <c r="RMA151" s="1"/>
      <c r="RMB151" s="1"/>
      <c r="RMC151" s="1"/>
      <c r="RMD151" s="1"/>
      <c r="RME151" s="1"/>
      <c r="RMF151" s="1"/>
      <c r="RMG151" s="1"/>
      <c r="RMH151" s="1"/>
      <c r="RMI151" s="1"/>
      <c r="RMJ151" s="1"/>
      <c r="RMK151" s="1"/>
      <c r="RML151" s="1"/>
      <c r="RMM151" s="1"/>
      <c r="RMN151" s="1"/>
      <c r="RMO151" s="1"/>
      <c r="RMP151" s="1"/>
      <c r="RMQ151" s="1"/>
      <c r="RMR151" s="1"/>
      <c r="RMS151" s="1"/>
      <c r="RMT151" s="1"/>
      <c r="RMU151" s="1"/>
      <c r="RMV151" s="1"/>
      <c r="RMW151" s="1"/>
      <c r="RMX151" s="1"/>
      <c r="RMY151" s="1"/>
      <c r="RMZ151" s="1"/>
      <c r="RNA151" s="1"/>
      <c r="RNB151" s="1"/>
      <c r="RNC151" s="1"/>
      <c r="RND151" s="1"/>
      <c r="RNE151" s="1"/>
      <c r="RNF151" s="1"/>
      <c r="RNG151" s="1"/>
      <c r="RNH151" s="1"/>
      <c r="RNI151" s="1"/>
      <c r="RNJ151" s="1"/>
      <c r="RNK151" s="1"/>
      <c r="RNL151" s="1"/>
      <c r="RNM151" s="1"/>
      <c r="RNN151" s="1"/>
      <c r="RNO151" s="1"/>
      <c r="RNP151" s="1"/>
      <c r="RNQ151" s="1"/>
      <c r="RNR151" s="1"/>
      <c r="RNS151" s="1"/>
      <c r="RNT151" s="1"/>
      <c r="RNU151" s="1"/>
      <c r="RNV151" s="1"/>
      <c r="RNW151" s="1"/>
      <c r="RNX151" s="1"/>
      <c r="RNY151" s="1"/>
      <c r="RNZ151" s="1"/>
      <c r="ROA151" s="1"/>
      <c r="ROB151" s="1"/>
      <c r="ROC151" s="1"/>
      <c r="ROD151" s="1"/>
      <c r="ROE151" s="1"/>
      <c r="ROF151" s="1"/>
      <c r="ROG151" s="1"/>
      <c r="ROH151" s="1"/>
      <c r="ROI151" s="1"/>
      <c r="ROJ151" s="1"/>
      <c r="ROK151" s="1"/>
      <c r="ROL151" s="1"/>
      <c r="ROM151" s="1"/>
      <c r="RON151" s="1"/>
      <c r="ROO151" s="1"/>
      <c r="ROP151" s="1"/>
      <c r="ROQ151" s="1"/>
      <c r="ROR151" s="1"/>
      <c r="ROS151" s="1"/>
      <c r="ROT151" s="1"/>
      <c r="ROU151" s="1"/>
      <c r="ROV151" s="1"/>
      <c r="ROW151" s="1"/>
      <c r="ROX151" s="1"/>
      <c r="ROY151" s="1"/>
      <c r="ROZ151" s="1"/>
      <c r="RPA151" s="1"/>
      <c r="RPB151" s="1"/>
      <c r="RPC151" s="1"/>
      <c r="RPD151" s="1"/>
      <c r="RPE151" s="1"/>
      <c r="RPF151" s="1"/>
      <c r="RPG151" s="1"/>
      <c r="RPH151" s="1"/>
      <c r="RPI151" s="1"/>
      <c r="RPJ151" s="1"/>
      <c r="RPK151" s="1"/>
      <c r="RPL151" s="1"/>
      <c r="RPM151" s="1"/>
      <c r="RPN151" s="1"/>
      <c r="RPO151" s="1"/>
      <c r="RPP151" s="1"/>
      <c r="RPQ151" s="1"/>
      <c r="RPR151" s="1"/>
      <c r="RPS151" s="1"/>
      <c r="RPT151" s="1"/>
      <c r="RPU151" s="1"/>
      <c r="RPV151" s="1"/>
      <c r="RPW151" s="1"/>
      <c r="RPX151" s="1"/>
      <c r="RPY151" s="1"/>
      <c r="RPZ151" s="1"/>
      <c r="RQA151" s="1"/>
      <c r="RQB151" s="1"/>
      <c r="RQC151" s="1"/>
      <c r="RQD151" s="1"/>
      <c r="RQE151" s="1"/>
      <c r="RQF151" s="1"/>
      <c r="RQG151" s="1"/>
      <c r="RQH151" s="1"/>
      <c r="RQI151" s="1"/>
      <c r="RQJ151" s="1"/>
      <c r="RQK151" s="1"/>
      <c r="RQL151" s="1"/>
      <c r="RQM151" s="1"/>
      <c r="RQN151" s="1"/>
      <c r="RQO151" s="1"/>
      <c r="RQP151" s="1"/>
      <c r="RQQ151" s="1"/>
      <c r="RQR151" s="1"/>
      <c r="RQS151" s="1"/>
      <c r="RQT151" s="1"/>
      <c r="RQU151" s="1"/>
      <c r="RQV151" s="1"/>
      <c r="RQW151" s="1"/>
      <c r="RQX151" s="1"/>
      <c r="RQY151" s="1"/>
      <c r="RQZ151" s="1"/>
      <c r="RRA151" s="1"/>
      <c r="RRB151" s="1"/>
      <c r="RRC151" s="1"/>
      <c r="RRD151" s="1"/>
      <c r="RRE151" s="1"/>
      <c r="RRF151" s="1"/>
      <c r="RRG151" s="1"/>
      <c r="RRH151" s="1"/>
      <c r="RRI151" s="1"/>
      <c r="RRJ151" s="1"/>
      <c r="RRK151" s="1"/>
      <c r="RRL151" s="1"/>
      <c r="RRM151" s="1"/>
      <c r="RRN151" s="1"/>
      <c r="RRO151" s="1"/>
      <c r="RRP151" s="1"/>
      <c r="RRQ151" s="1"/>
      <c r="RRR151" s="1"/>
      <c r="RRS151" s="1"/>
      <c r="RRT151" s="1"/>
      <c r="RRU151" s="1"/>
      <c r="RRV151" s="1"/>
      <c r="RRW151" s="1"/>
      <c r="RRX151" s="1"/>
      <c r="RRY151" s="1"/>
      <c r="RRZ151" s="1"/>
      <c r="RSA151" s="1"/>
      <c r="RSB151" s="1"/>
      <c r="RSC151" s="1"/>
      <c r="RSD151" s="1"/>
      <c r="RSE151" s="1"/>
      <c r="RSF151" s="1"/>
      <c r="RSG151" s="1"/>
      <c r="RSH151" s="1"/>
      <c r="RSI151" s="1"/>
      <c r="RSJ151" s="1"/>
      <c r="RSK151" s="1"/>
      <c r="RSL151" s="1"/>
      <c r="RSM151" s="1"/>
      <c r="RSN151" s="1"/>
      <c r="RSO151" s="1"/>
      <c r="RSP151" s="1"/>
      <c r="RSQ151" s="1"/>
      <c r="RSR151" s="1"/>
      <c r="RSS151" s="1"/>
      <c r="RST151" s="1"/>
      <c r="RSU151" s="1"/>
      <c r="RSV151" s="1"/>
      <c r="RSW151" s="1"/>
      <c r="RSX151" s="1"/>
      <c r="RSY151" s="1"/>
      <c r="RSZ151" s="1"/>
      <c r="RTA151" s="1"/>
      <c r="RTB151" s="1"/>
      <c r="RTC151" s="1"/>
      <c r="RTD151" s="1"/>
      <c r="RTE151" s="1"/>
      <c r="RTF151" s="1"/>
      <c r="RTG151" s="1"/>
      <c r="RTH151" s="1"/>
      <c r="RTI151" s="1"/>
      <c r="RTJ151" s="1"/>
      <c r="RTK151" s="1"/>
      <c r="RTL151" s="1"/>
      <c r="RTM151" s="1"/>
      <c r="RTN151" s="1"/>
      <c r="RTO151" s="1"/>
      <c r="RTP151" s="1"/>
      <c r="RTQ151" s="1"/>
      <c r="RTR151" s="1"/>
      <c r="RTS151" s="1"/>
      <c r="RTT151" s="1"/>
      <c r="RTU151" s="1"/>
      <c r="RTV151" s="1"/>
      <c r="RTW151" s="1"/>
      <c r="RTX151" s="1"/>
      <c r="RTY151" s="1"/>
      <c r="RTZ151" s="1"/>
      <c r="RUA151" s="1"/>
      <c r="RUB151" s="1"/>
      <c r="RUC151" s="1"/>
      <c r="RUD151" s="1"/>
      <c r="RUE151" s="1"/>
      <c r="RUF151" s="1"/>
      <c r="RUG151" s="1"/>
      <c r="RUH151" s="1"/>
      <c r="RUI151" s="1"/>
      <c r="RUJ151" s="1"/>
      <c r="RUK151" s="1"/>
      <c r="RUL151" s="1"/>
      <c r="RUM151" s="1"/>
      <c r="RUN151" s="1"/>
      <c r="RUO151" s="1"/>
      <c r="RUP151" s="1"/>
      <c r="RUQ151" s="1"/>
      <c r="RUR151" s="1"/>
      <c r="RUS151" s="1"/>
      <c r="RUT151" s="1"/>
      <c r="RUU151" s="1"/>
      <c r="RUV151" s="1"/>
      <c r="RUW151" s="1"/>
      <c r="RUX151" s="1"/>
      <c r="RUY151" s="1"/>
      <c r="RUZ151" s="1"/>
      <c r="RVA151" s="1"/>
      <c r="RVB151" s="1"/>
      <c r="RVC151" s="1"/>
      <c r="RVD151" s="1"/>
      <c r="RVE151" s="1"/>
      <c r="RVF151" s="1"/>
      <c r="RVG151" s="1"/>
      <c r="RVH151" s="1"/>
      <c r="RVI151" s="1"/>
      <c r="RVJ151" s="1"/>
      <c r="RVK151" s="1"/>
      <c r="RVL151" s="1"/>
      <c r="RVM151" s="1"/>
      <c r="RVN151" s="1"/>
      <c r="RVO151" s="1"/>
      <c r="RVP151" s="1"/>
      <c r="RVQ151" s="1"/>
      <c r="RVR151" s="1"/>
      <c r="RVS151" s="1"/>
      <c r="RVT151" s="1"/>
      <c r="RVU151" s="1"/>
      <c r="RVV151" s="1"/>
      <c r="RVW151" s="1"/>
      <c r="RVX151" s="1"/>
      <c r="RVY151" s="1"/>
      <c r="RVZ151" s="1"/>
      <c r="RWA151" s="1"/>
      <c r="RWB151" s="1"/>
      <c r="RWC151" s="1"/>
      <c r="RWD151" s="1"/>
      <c r="RWE151" s="1"/>
      <c r="RWF151" s="1"/>
      <c r="RWG151" s="1"/>
      <c r="RWH151" s="1"/>
      <c r="RWI151" s="1"/>
      <c r="RWJ151" s="1"/>
      <c r="RWK151" s="1"/>
      <c r="RWL151" s="1"/>
      <c r="RWM151" s="1"/>
      <c r="RWN151" s="1"/>
      <c r="RWO151" s="1"/>
      <c r="RWP151" s="1"/>
      <c r="RWQ151" s="1"/>
      <c r="RWR151" s="1"/>
      <c r="RWS151" s="1"/>
      <c r="RWT151" s="1"/>
      <c r="RWU151" s="1"/>
      <c r="RWV151" s="1"/>
      <c r="RWW151" s="1"/>
      <c r="RWX151" s="1"/>
      <c r="RWY151" s="1"/>
      <c r="RWZ151" s="1"/>
      <c r="RXA151" s="1"/>
      <c r="RXB151" s="1"/>
      <c r="RXC151" s="1"/>
      <c r="RXD151" s="1"/>
      <c r="RXE151" s="1"/>
      <c r="RXF151" s="1"/>
      <c r="RXG151" s="1"/>
      <c r="RXH151" s="1"/>
      <c r="RXI151" s="1"/>
      <c r="RXJ151" s="1"/>
      <c r="RXK151" s="1"/>
      <c r="RXL151" s="1"/>
      <c r="RXM151" s="1"/>
      <c r="RXN151" s="1"/>
      <c r="RXO151" s="1"/>
      <c r="RXP151" s="1"/>
      <c r="RXQ151" s="1"/>
      <c r="RXR151" s="1"/>
      <c r="RXS151" s="1"/>
      <c r="RXT151" s="1"/>
      <c r="RXU151" s="1"/>
      <c r="RXV151" s="1"/>
      <c r="RXW151" s="1"/>
      <c r="RXX151" s="1"/>
      <c r="RXY151" s="1"/>
      <c r="RXZ151" s="1"/>
      <c r="RYA151" s="1"/>
      <c r="RYB151" s="1"/>
      <c r="RYC151" s="1"/>
      <c r="RYD151" s="1"/>
      <c r="RYE151" s="1"/>
      <c r="RYF151" s="1"/>
      <c r="RYG151" s="1"/>
      <c r="RYH151" s="1"/>
      <c r="RYI151" s="1"/>
      <c r="RYJ151" s="1"/>
      <c r="RYK151" s="1"/>
      <c r="RYL151" s="1"/>
      <c r="RYM151" s="1"/>
      <c r="RYN151" s="1"/>
      <c r="RYO151" s="1"/>
      <c r="RYP151" s="1"/>
      <c r="RYQ151" s="1"/>
      <c r="RYR151" s="1"/>
      <c r="RYS151" s="1"/>
      <c r="RYT151" s="1"/>
      <c r="RYU151" s="1"/>
      <c r="RYV151" s="1"/>
      <c r="RYW151" s="1"/>
      <c r="RYX151" s="1"/>
      <c r="RYY151" s="1"/>
      <c r="RYZ151" s="1"/>
      <c r="RZA151" s="1"/>
      <c r="RZB151" s="1"/>
      <c r="RZC151" s="1"/>
      <c r="RZD151" s="1"/>
      <c r="RZE151" s="1"/>
      <c r="RZF151" s="1"/>
      <c r="RZG151" s="1"/>
      <c r="RZH151" s="1"/>
      <c r="RZI151" s="1"/>
      <c r="RZJ151" s="1"/>
      <c r="RZK151" s="1"/>
      <c r="RZL151" s="1"/>
      <c r="RZM151" s="1"/>
      <c r="RZN151" s="1"/>
      <c r="RZO151" s="1"/>
      <c r="RZP151" s="1"/>
      <c r="RZQ151" s="1"/>
      <c r="RZR151" s="1"/>
      <c r="RZS151" s="1"/>
      <c r="RZT151" s="1"/>
      <c r="RZU151" s="1"/>
      <c r="RZV151" s="1"/>
      <c r="RZW151" s="1"/>
      <c r="RZX151" s="1"/>
      <c r="RZY151" s="1"/>
      <c r="RZZ151" s="1"/>
      <c r="SAA151" s="1"/>
      <c r="SAB151" s="1"/>
      <c r="SAC151" s="1"/>
      <c r="SAD151" s="1"/>
      <c r="SAE151" s="1"/>
      <c r="SAF151" s="1"/>
      <c r="SAG151" s="1"/>
      <c r="SAH151" s="1"/>
      <c r="SAI151" s="1"/>
      <c r="SAJ151" s="1"/>
      <c r="SAK151" s="1"/>
      <c r="SAL151" s="1"/>
      <c r="SAM151" s="1"/>
      <c r="SAN151" s="1"/>
      <c r="SAO151" s="1"/>
      <c r="SAP151" s="1"/>
      <c r="SAQ151" s="1"/>
      <c r="SAR151" s="1"/>
      <c r="SAS151" s="1"/>
      <c r="SAT151" s="1"/>
      <c r="SAU151" s="1"/>
      <c r="SAV151" s="1"/>
      <c r="SAW151" s="1"/>
      <c r="SAX151" s="1"/>
      <c r="SAY151" s="1"/>
      <c r="SAZ151" s="1"/>
      <c r="SBA151" s="1"/>
      <c r="SBB151" s="1"/>
      <c r="SBC151" s="1"/>
      <c r="SBD151" s="1"/>
      <c r="SBE151" s="1"/>
      <c r="SBF151" s="1"/>
      <c r="SBG151" s="1"/>
      <c r="SBH151" s="1"/>
      <c r="SBI151" s="1"/>
      <c r="SBJ151" s="1"/>
      <c r="SBK151" s="1"/>
      <c r="SBL151" s="1"/>
      <c r="SBM151" s="1"/>
      <c r="SBN151" s="1"/>
      <c r="SBO151" s="1"/>
      <c r="SBP151" s="1"/>
      <c r="SBQ151" s="1"/>
      <c r="SBR151" s="1"/>
      <c r="SBS151" s="1"/>
      <c r="SBT151" s="1"/>
      <c r="SBU151" s="1"/>
      <c r="SBV151" s="1"/>
      <c r="SBW151" s="1"/>
      <c r="SBX151" s="1"/>
      <c r="SBY151" s="1"/>
      <c r="SBZ151" s="1"/>
      <c r="SCA151" s="1"/>
      <c r="SCB151" s="1"/>
      <c r="SCC151" s="1"/>
      <c r="SCD151" s="1"/>
      <c r="SCE151" s="1"/>
      <c r="SCF151" s="1"/>
      <c r="SCG151" s="1"/>
      <c r="SCH151" s="1"/>
      <c r="SCI151" s="1"/>
      <c r="SCJ151" s="1"/>
      <c r="SCK151" s="1"/>
      <c r="SCL151" s="1"/>
      <c r="SCM151" s="1"/>
      <c r="SCN151" s="1"/>
      <c r="SCO151" s="1"/>
      <c r="SCP151" s="1"/>
      <c r="SCQ151" s="1"/>
      <c r="SCR151" s="1"/>
      <c r="SCS151" s="1"/>
      <c r="SCT151" s="1"/>
      <c r="SCU151" s="1"/>
      <c r="SCV151" s="1"/>
      <c r="SCW151" s="1"/>
      <c r="SCX151" s="1"/>
      <c r="SCY151" s="1"/>
      <c r="SCZ151" s="1"/>
      <c r="SDA151" s="1"/>
      <c r="SDB151" s="1"/>
      <c r="SDC151" s="1"/>
      <c r="SDD151" s="1"/>
      <c r="SDE151" s="1"/>
      <c r="SDF151" s="1"/>
      <c r="SDG151" s="1"/>
      <c r="SDH151" s="1"/>
      <c r="SDI151" s="1"/>
      <c r="SDJ151" s="1"/>
      <c r="SDK151" s="1"/>
      <c r="SDL151" s="1"/>
      <c r="SDM151" s="1"/>
      <c r="SDN151" s="1"/>
      <c r="SDO151" s="1"/>
      <c r="SDP151" s="1"/>
      <c r="SDQ151" s="1"/>
      <c r="SDR151" s="1"/>
      <c r="SDS151" s="1"/>
      <c r="SDT151" s="1"/>
      <c r="SDU151" s="1"/>
      <c r="SDV151" s="1"/>
      <c r="SDW151" s="1"/>
      <c r="SDX151" s="1"/>
      <c r="SDY151" s="1"/>
      <c r="SDZ151" s="1"/>
      <c r="SEA151" s="1"/>
      <c r="SEB151" s="1"/>
      <c r="SEC151" s="1"/>
      <c r="SED151" s="1"/>
      <c r="SEE151" s="1"/>
      <c r="SEF151" s="1"/>
      <c r="SEG151" s="1"/>
      <c r="SEH151" s="1"/>
      <c r="SEI151" s="1"/>
      <c r="SEJ151" s="1"/>
      <c r="SEK151" s="1"/>
      <c r="SEL151" s="1"/>
      <c r="SEM151" s="1"/>
      <c r="SEN151" s="1"/>
      <c r="SEO151" s="1"/>
      <c r="SEP151" s="1"/>
      <c r="SEQ151" s="1"/>
      <c r="SER151" s="1"/>
      <c r="SES151" s="1"/>
      <c r="SET151" s="1"/>
      <c r="SEU151" s="1"/>
      <c r="SEV151" s="1"/>
      <c r="SEW151" s="1"/>
      <c r="SEX151" s="1"/>
      <c r="SEY151" s="1"/>
      <c r="SEZ151" s="1"/>
      <c r="SFA151" s="1"/>
      <c r="SFB151" s="1"/>
      <c r="SFC151" s="1"/>
      <c r="SFD151" s="1"/>
      <c r="SFE151" s="1"/>
      <c r="SFF151" s="1"/>
      <c r="SFG151" s="1"/>
      <c r="SFH151" s="1"/>
      <c r="SFI151" s="1"/>
      <c r="SFJ151" s="1"/>
      <c r="SFK151" s="1"/>
      <c r="SFL151" s="1"/>
      <c r="SFM151" s="1"/>
      <c r="SFN151" s="1"/>
      <c r="SFO151" s="1"/>
      <c r="SFP151" s="1"/>
      <c r="SFQ151" s="1"/>
      <c r="SFR151" s="1"/>
      <c r="SFS151" s="1"/>
      <c r="SFT151" s="1"/>
      <c r="SFU151" s="1"/>
      <c r="SFV151" s="1"/>
      <c r="SFW151" s="1"/>
      <c r="SFX151" s="1"/>
      <c r="SFY151" s="1"/>
      <c r="SFZ151" s="1"/>
      <c r="SGA151" s="1"/>
      <c r="SGB151" s="1"/>
      <c r="SGC151" s="1"/>
      <c r="SGD151" s="1"/>
      <c r="SGE151" s="1"/>
      <c r="SGF151" s="1"/>
      <c r="SGG151" s="1"/>
      <c r="SGH151" s="1"/>
      <c r="SGI151" s="1"/>
      <c r="SGJ151" s="1"/>
      <c r="SGK151" s="1"/>
      <c r="SGL151" s="1"/>
      <c r="SGM151" s="1"/>
      <c r="SGN151" s="1"/>
      <c r="SGO151" s="1"/>
      <c r="SGP151" s="1"/>
      <c r="SGQ151" s="1"/>
      <c r="SGR151" s="1"/>
      <c r="SGS151" s="1"/>
      <c r="SGT151" s="1"/>
      <c r="SGU151" s="1"/>
      <c r="SGV151" s="1"/>
      <c r="SGW151" s="1"/>
      <c r="SGX151" s="1"/>
      <c r="SGY151" s="1"/>
      <c r="SGZ151" s="1"/>
      <c r="SHA151" s="1"/>
      <c r="SHB151" s="1"/>
      <c r="SHC151" s="1"/>
      <c r="SHD151" s="1"/>
      <c r="SHE151" s="1"/>
      <c r="SHF151" s="1"/>
      <c r="SHG151" s="1"/>
      <c r="SHH151" s="1"/>
      <c r="SHI151" s="1"/>
      <c r="SHJ151" s="1"/>
      <c r="SHK151" s="1"/>
      <c r="SHL151" s="1"/>
      <c r="SHM151" s="1"/>
      <c r="SHN151" s="1"/>
      <c r="SHO151" s="1"/>
      <c r="SHP151" s="1"/>
      <c r="SHQ151" s="1"/>
      <c r="SHR151" s="1"/>
      <c r="SHS151" s="1"/>
      <c r="SHT151" s="1"/>
      <c r="SHU151" s="1"/>
      <c r="SHV151" s="1"/>
      <c r="SHW151" s="1"/>
      <c r="SHX151" s="1"/>
      <c r="SHY151" s="1"/>
      <c r="SHZ151" s="1"/>
      <c r="SIA151" s="1"/>
      <c r="SIB151" s="1"/>
      <c r="SIC151" s="1"/>
      <c r="SID151" s="1"/>
      <c r="SIE151" s="1"/>
      <c r="SIF151" s="1"/>
      <c r="SIG151" s="1"/>
      <c r="SIH151" s="1"/>
      <c r="SII151" s="1"/>
      <c r="SIJ151" s="1"/>
      <c r="SIK151" s="1"/>
      <c r="SIL151" s="1"/>
      <c r="SIM151" s="1"/>
      <c r="SIN151" s="1"/>
      <c r="SIO151" s="1"/>
      <c r="SIP151" s="1"/>
      <c r="SIQ151" s="1"/>
      <c r="SIR151" s="1"/>
      <c r="SIS151" s="1"/>
      <c r="SIT151" s="1"/>
      <c r="SIU151" s="1"/>
      <c r="SIV151" s="1"/>
      <c r="SIW151" s="1"/>
      <c r="SIX151" s="1"/>
      <c r="SIY151" s="1"/>
      <c r="SIZ151" s="1"/>
      <c r="SJA151" s="1"/>
      <c r="SJB151" s="1"/>
      <c r="SJC151" s="1"/>
      <c r="SJD151" s="1"/>
      <c r="SJE151" s="1"/>
      <c r="SJF151" s="1"/>
      <c r="SJG151" s="1"/>
      <c r="SJH151" s="1"/>
      <c r="SJI151" s="1"/>
      <c r="SJJ151" s="1"/>
      <c r="SJK151" s="1"/>
      <c r="SJL151" s="1"/>
      <c r="SJM151" s="1"/>
      <c r="SJN151" s="1"/>
      <c r="SJO151" s="1"/>
      <c r="SJP151" s="1"/>
      <c r="SJQ151" s="1"/>
      <c r="SJR151" s="1"/>
      <c r="SJS151" s="1"/>
      <c r="SJT151" s="1"/>
      <c r="SJU151" s="1"/>
      <c r="SJV151" s="1"/>
      <c r="SJW151" s="1"/>
      <c r="SJX151" s="1"/>
      <c r="SJY151" s="1"/>
      <c r="SJZ151" s="1"/>
      <c r="SKA151" s="1"/>
      <c r="SKB151" s="1"/>
      <c r="SKC151" s="1"/>
      <c r="SKD151" s="1"/>
      <c r="SKE151" s="1"/>
      <c r="SKF151" s="1"/>
      <c r="SKG151" s="1"/>
      <c r="SKH151" s="1"/>
      <c r="SKI151" s="1"/>
      <c r="SKJ151" s="1"/>
      <c r="SKK151" s="1"/>
      <c r="SKL151" s="1"/>
      <c r="SKM151" s="1"/>
      <c r="SKN151" s="1"/>
      <c r="SKO151" s="1"/>
      <c r="SKP151" s="1"/>
      <c r="SKQ151" s="1"/>
      <c r="SKR151" s="1"/>
      <c r="SKS151" s="1"/>
      <c r="SKT151" s="1"/>
      <c r="SKU151" s="1"/>
      <c r="SKV151" s="1"/>
      <c r="SKW151" s="1"/>
      <c r="SKX151" s="1"/>
      <c r="SKY151" s="1"/>
      <c r="SKZ151" s="1"/>
      <c r="SLA151" s="1"/>
      <c r="SLB151" s="1"/>
      <c r="SLC151" s="1"/>
      <c r="SLD151" s="1"/>
      <c r="SLE151" s="1"/>
      <c r="SLF151" s="1"/>
      <c r="SLG151" s="1"/>
      <c r="SLH151" s="1"/>
      <c r="SLI151" s="1"/>
      <c r="SLJ151" s="1"/>
      <c r="SLK151" s="1"/>
      <c r="SLL151" s="1"/>
      <c r="SLM151" s="1"/>
      <c r="SLN151" s="1"/>
      <c r="SLO151" s="1"/>
      <c r="SLP151" s="1"/>
      <c r="SLQ151" s="1"/>
      <c r="SLR151" s="1"/>
      <c r="SLS151" s="1"/>
      <c r="SLT151" s="1"/>
      <c r="SLU151" s="1"/>
      <c r="SLV151" s="1"/>
      <c r="SLW151" s="1"/>
      <c r="SLX151" s="1"/>
      <c r="SLY151" s="1"/>
      <c r="SLZ151" s="1"/>
      <c r="SMA151" s="1"/>
      <c r="SMB151" s="1"/>
      <c r="SMC151" s="1"/>
      <c r="SMD151" s="1"/>
      <c r="SME151" s="1"/>
      <c r="SMF151" s="1"/>
      <c r="SMG151" s="1"/>
      <c r="SMH151" s="1"/>
      <c r="SMI151" s="1"/>
      <c r="SMJ151" s="1"/>
      <c r="SMK151" s="1"/>
      <c r="SML151" s="1"/>
      <c r="SMM151" s="1"/>
      <c r="SMN151" s="1"/>
      <c r="SMO151" s="1"/>
      <c r="SMP151" s="1"/>
      <c r="SMQ151" s="1"/>
      <c r="SMR151" s="1"/>
      <c r="SMS151" s="1"/>
      <c r="SMT151" s="1"/>
      <c r="SMU151" s="1"/>
      <c r="SMV151" s="1"/>
      <c r="SMW151" s="1"/>
      <c r="SMX151" s="1"/>
      <c r="SMY151" s="1"/>
      <c r="SMZ151" s="1"/>
      <c r="SNA151" s="1"/>
      <c r="SNB151" s="1"/>
      <c r="SNC151" s="1"/>
      <c r="SND151" s="1"/>
      <c r="SNE151" s="1"/>
      <c r="SNF151" s="1"/>
      <c r="SNG151" s="1"/>
      <c r="SNH151" s="1"/>
      <c r="SNI151" s="1"/>
      <c r="SNJ151" s="1"/>
      <c r="SNK151" s="1"/>
      <c r="SNL151" s="1"/>
      <c r="SNM151" s="1"/>
      <c r="SNN151" s="1"/>
      <c r="SNO151" s="1"/>
      <c r="SNP151" s="1"/>
      <c r="SNQ151" s="1"/>
      <c r="SNR151" s="1"/>
      <c r="SNS151" s="1"/>
      <c r="SNT151" s="1"/>
      <c r="SNU151" s="1"/>
      <c r="SNV151" s="1"/>
      <c r="SNW151" s="1"/>
      <c r="SNX151" s="1"/>
      <c r="SNY151" s="1"/>
      <c r="SNZ151" s="1"/>
      <c r="SOA151" s="1"/>
      <c r="SOB151" s="1"/>
      <c r="SOC151" s="1"/>
      <c r="SOD151" s="1"/>
      <c r="SOE151" s="1"/>
      <c r="SOF151" s="1"/>
      <c r="SOG151" s="1"/>
      <c r="SOH151" s="1"/>
      <c r="SOI151" s="1"/>
      <c r="SOJ151" s="1"/>
      <c r="SOK151" s="1"/>
      <c r="SOL151" s="1"/>
      <c r="SOM151" s="1"/>
      <c r="SON151" s="1"/>
      <c r="SOO151" s="1"/>
      <c r="SOP151" s="1"/>
      <c r="SOQ151" s="1"/>
      <c r="SOR151" s="1"/>
      <c r="SOS151" s="1"/>
      <c r="SOT151" s="1"/>
      <c r="SOU151" s="1"/>
      <c r="SOV151" s="1"/>
      <c r="SOW151" s="1"/>
      <c r="SOX151" s="1"/>
      <c r="SOY151" s="1"/>
      <c r="SOZ151" s="1"/>
      <c r="SPA151" s="1"/>
      <c r="SPB151" s="1"/>
      <c r="SPC151" s="1"/>
      <c r="SPD151" s="1"/>
      <c r="SPE151" s="1"/>
      <c r="SPF151" s="1"/>
      <c r="SPG151" s="1"/>
      <c r="SPH151" s="1"/>
      <c r="SPI151" s="1"/>
      <c r="SPJ151" s="1"/>
      <c r="SPK151" s="1"/>
      <c r="SPL151" s="1"/>
      <c r="SPM151" s="1"/>
      <c r="SPN151" s="1"/>
      <c r="SPO151" s="1"/>
      <c r="SPP151" s="1"/>
      <c r="SPQ151" s="1"/>
      <c r="SPR151" s="1"/>
      <c r="SPS151" s="1"/>
      <c r="SPT151" s="1"/>
      <c r="SPU151" s="1"/>
      <c r="SPV151" s="1"/>
      <c r="SPW151" s="1"/>
      <c r="SPX151" s="1"/>
      <c r="SPY151" s="1"/>
      <c r="SPZ151" s="1"/>
      <c r="SQA151" s="1"/>
      <c r="SQB151" s="1"/>
      <c r="SQC151" s="1"/>
      <c r="SQD151" s="1"/>
      <c r="SQE151" s="1"/>
      <c r="SQF151" s="1"/>
      <c r="SQG151" s="1"/>
      <c r="SQH151" s="1"/>
      <c r="SQI151" s="1"/>
      <c r="SQJ151" s="1"/>
      <c r="SQK151" s="1"/>
      <c r="SQL151" s="1"/>
      <c r="SQM151" s="1"/>
      <c r="SQN151" s="1"/>
      <c r="SQO151" s="1"/>
      <c r="SQP151" s="1"/>
      <c r="SQQ151" s="1"/>
      <c r="SQR151" s="1"/>
      <c r="SQS151" s="1"/>
      <c r="SQT151" s="1"/>
      <c r="SQU151" s="1"/>
      <c r="SQV151" s="1"/>
      <c r="SQW151" s="1"/>
      <c r="SQX151" s="1"/>
      <c r="SQY151" s="1"/>
      <c r="SQZ151" s="1"/>
      <c r="SRA151" s="1"/>
      <c r="SRB151" s="1"/>
      <c r="SRC151" s="1"/>
      <c r="SRD151" s="1"/>
      <c r="SRE151" s="1"/>
      <c r="SRF151" s="1"/>
      <c r="SRG151" s="1"/>
      <c r="SRH151" s="1"/>
      <c r="SRI151" s="1"/>
      <c r="SRJ151" s="1"/>
      <c r="SRK151" s="1"/>
      <c r="SRL151" s="1"/>
      <c r="SRM151" s="1"/>
      <c r="SRN151" s="1"/>
      <c r="SRO151" s="1"/>
      <c r="SRP151" s="1"/>
      <c r="SRQ151" s="1"/>
      <c r="SRR151" s="1"/>
      <c r="SRS151" s="1"/>
      <c r="SRT151" s="1"/>
      <c r="SRU151" s="1"/>
      <c r="SRV151" s="1"/>
      <c r="SRW151" s="1"/>
      <c r="SRX151" s="1"/>
      <c r="SRY151" s="1"/>
      <c r="SRZ151" s="1"/>
      <c r="SSA151" s="1"/>
      <c r="SSB151" s="1"/>
      <c r="SSC151" s="1"/>
      <c r="SSD151" s="1"/>
      <c r="SSE151" s="1"/>
      <c r="SSF151" s="1"/>
      <c r="SSG151" s="1"/>
      <c r="SSH151" s="1"/>
      <c r="SSI151" s="1"/>
      <c r="SSJ151" s="1"/>
      <c r="SSK151" s="1"/>
      <c r="SSL151" s="1"/>
      <c r="SSM151" s="1"/>
      <c r="SSN151" s="1"/>
      <c r="SSO151" s="1"/>
      <c r="SSP151" s="1"/>
      <c r="SSQ151" s="1"/>
      <c r="SSR151" s="1"/>
      <c r="SSS151" s="1"/>
      <c r="SST151" s="1"/>
      <c r="SSU151" s="1"/>
      <c r="SSV151" s="1"/>
      <c r="SSW151" s="1"/>
      <c r="SSX151" s="1"/>
      <c r="SSY151" s="1"/>
      <c r="SSZ151" s="1"/>
      <c r="STA151" s="1"/>
      <c r="STB151" s="1"/>
      <c r="STC151" s="1"/>
      <c r="STD151" s="1"/>
      <c r="STE151" s="1"/>
      <c r="STF151" s="1"/>
      <c r="STG151" s="1"/>
      <c r="STH151" s="1"/>
      <c r="STI151" s="1"/>
      <c r="STJ151" s="1"/>
      <c r="STK151" s="1"/>
      <c r="STL151" s="1"/>
      <c r="STM151" s="1"/>
      <c r="STN151" s="1"/>
      <c r="STO151" s="1"/>
      <c r="STP151" s="1"/>
      <c r="STQ151" s="1"/>
      <c r="STR151" s="1"/>
      <c r="STS151" s="1"/>
      <c r="STT151" s="1"/>
      <c r="STU151" s="1"/>
      <c r="STV151" s="1"/>
      <c r="STW151" s="1"/>
      <c r="STX151" s="1"/>
      <c r="STY151" s="1"/>
      <c r="STZ151" s="1"/>
      <c r="SUA151" s="1"/>
      <c r="SUB151" s="1"/>
      <c r="SUC151" s="1"/>
      <c r="SUD151" s="1"/>
      <c r="SUE151" s="1"/>
      <c r="SUF151" s="1"/>
      <c r="SUG151" s="1"/>
      <c r="SUH151" s="1"/>
      <c r="SUI151" s="1"/>
      <c r="SUJ151" s="1"/>
      <c r="SUK151" s="1"/>
      <c r="SUL151" s="1"/>
      <c r="SUM151" s="1"/>
      <c r="SUN151" s="1"/>
      <c r="SUO151" s="1"/>
      <c r="SUP151" s="1"/>
      <c r="SUQ151" s="1"/>
      <c r="SUR151" s="1"/>
      <c r="SUS151" s="1"/>
      <c r="SUT151" s="1"/>
      <c r="SUU151" s="1"/>
      <c r="SUV151" s="1"/>
      <c r="SUW151" s="1"/>
      <c r="SUX151" s="1"/>
      <c r="SUY151" s="1"/>
      <c r="SUZ151" s="1"/>
      <c r="SVA151" s="1"/>
      <c r="SVB151" s="1"/>
      <c r="SVC151" s="1"/>
      <c r="SVD151" s="1"/>
      <c r="SVE151" s="1"/>
      <c r="SVF151" s="1"/>
      <c r="SVG151" s="1"/>
      <c r="SVH151" s="1"/>
      <c r="SVI151" s="1"/>
      <c r="SVJ151" s="1"/>
      <c r="SVK151" s="1"/>
      <c r="SVL151" s="1"/>
      <c r="SVM151" s="1"/>
      <c r="SVN151" s="1"/>
      <c r="SVO151" s="1"/>
      <c r="SVP151" s="1"/>
      <c r="SVQ151" s="1"/>
      <c r="SVR151" s="1"/>
      <c r="SVS151" s="1"/>
      <c r="SVT151" s="1"/>
      <c r="SVU151" s="1"/>
      <c r="SVV151" s="1"/>
      <c r="SVW151" s="1"/>
      <c r="SVX151" s="1"/>
      <c r="SVY151" s="1"/>
      <c r="SVZ151" s="1"/>
      <c r="SWA151" s="1"/>
      <c r="SWB151" s="1"/>
      <c r="SWC151" s="1"/>
      <c r="SWD151" s="1"/>
      <c r="SWE151" s="1"/>
      <c r="SWF151" s="1"/>
      <c r="SWG151" s="1"/>
      <c r="SWH151" s="1"/>
      <c r="SWI151" s="1"/>
      <c r="SWJ151" s="1"/>
      <c r="SWK151" s="1"/>
      <c r="SWL151" s="1"/>
      <c r="SWM151" s="1"/>
      <c r="SWN151" s="1"/>
      <c r="SWO151" s="1"/>
      <c r="SWP151" s="1"/>
      <c r="SWQ151" s="1"/>
      <c r="SWR151" s="1"/>
      <c r="SWS151" s="1"/>
      <c r="SWT151" s="1"/>
      <c r="SWU151" s="1"/>
      <c r="SWV151" s="1"/>
      <c r="SWW151" s="1"/>
      <c r="SWX151" s="1"/>
      <c r="SWY151" s="1"/>
      <c r="SWZ151" s="1"/>
      <c r="SXA151" s="1"/>
      <c r="SXB151" s="1"/>
      <c r="SXC151" s="1"/>
      <c r="SXD151" s="1"/>
      <c r="SXE151" s="1"/>
      <c r="SXF151" s="1"/>
      <c r="SXG151" s="1"/>
      <c r="SXH151" s="1"/>
      <c r="SXI151" s="1"/>
      <c r="SXJ151" s="1"/>
      <c r="SXK151" s="1"/>
      <c r="SXL151" s="1"/>
      <c r="SXM151" s="1"/>
      <c r="SXN151" s="1"/>
      <c r="SXO151" s="1"/>
      <c r="SXP151" s="1"/>
      <c r="SXQ151" s="1"/>
      <c r="SXR151" s="1"/>
      <c r="SXS151" s="1"/>
      <c r="SXT151" s="1"/>
      <c r="SXU151" s="1"/>
      <c r="SXV151" s="1"/>
      <c r="SXW151" s="1"/>
      <c r="SXX151" s="1"/>
      <c r="SXY151" s="1"/>
      <c r="SXZ151" s="1"/>
      <c r="SYA151" s="1"/>
      <c r="SYB151" s="1"/>
      <c r="SYC151" s="1"/>
      <c r="SYD151" s="1"/>
      <c r="SYE151" s="1"/>
      <c r="SYF151" s="1"/>
      <c r="SYG151" s="1"/>
      <c r="SYH151" s="1"/>
      <c r="SYI151" s="1"/>
      <c r="SYJ151" s="1"/>
      <c r="SYK151" s="1"/>
      <c r="SYL151" s="1"/>
      <c r="SYM151" s="1"/>
      <c r="SYN151" s="1"/>
      <c r="SYO151" s="1"/>
      <c r="SYP151" s="1"/>
      <c r="SYQ151" s="1"/>
      <c r="SYR151" s="1"/>
      <c r="SYS151" s="1"/>
      <c r="SYT151" s="1"/>
      <c r="SYU151" s="1"/>
      <c r="SYV151" s="1"/>
      <c r="SYW151" s="1"/>
      <c r="SYX151" s="1"/>
      <c r="SYY151" s="1"/>
      <c r="SYZ151" s="1"/>
      <c r="SZA151" s="1"/>
      <c r="SZB151" s="1"/>
      <c r="SZC151" s="1"/>
      <c r="SZD151" s="1"/>
      <c r="SZE151" s="1"/>
      <c r="SZF151" s="1"/>
      <c r="SZG151" s="1"/>
      <c r="SZH151" s="1"/>
      <c r="SZI151" s="1"/>
      <c r="SZJ151" s="1"/>
      <c r="SZK151" s="1"/>
      <c r="SZL151" s="1"/>
      <c r="SZM151" s="1"/>
      <c r="SZN151" s="1"/>
      <c r="SZO151" s="1"/>
      <c r="SZP151" s="1"/>
      <c r="SZQ151" s="1"/>
      <c r="SZR151" s="1"/>
      <c r="SZS151" s="1"/>
      <c r="SZT151" s="1"/>
      <c r="SZU151" s="1"/>
      <c r="SZV151" s="1"/>
      <c r="SZW151" s="1"/>
      <c r="SZX151" s="1"/>
      <c r="SZY151" s="1"/>
      <c r="SZZ151" s="1"/>
      <c r="TAA151" s="1"/>
      <c r="TAB151" s="1"/>
      <c r="TAC151" s="1"/>
      <c r="TAD151" s="1"/>
      <c r="TAE151" s="1"/>
      <c r="TAF151" s="1"/>
      <c r="TAG151" s="1"/>
      <c r="TAH151" s="1"/>
      <c r="TAI151" s="1"/>
      <c r="TAJ151" s="1"/>
      <c r="TAK151" s="1"/>
      <c r="TAL151" s="1"/>
      <c r="TAM151" s="1"/>
      <c r="TAN151" s="1"/>
      <c r="TAO151" s="1"/>
      <c r="TAP151" s="1"/>
      <c r="TAQ151" s="1"/>
      <c r="TAR151" s="1"/>
      <c r="TAS151" s="1"/>
      <c r="TAT151" s="1"/>
      <c r="TAU151" s="1"/>
      <c r="TAV151" s="1"/>
      <c r="TAW151" s="1"/>
      <c r="TAX151" s="1"/>
      <c r="TAY151" s="1"/>
      <c r="TAZ151" s="1"/>
      <c r="TBA151" s="1"/>
      <c r="TBB151" s="1"/>
      <c r="TBC151" s="1"/>
      <c r="TBD151" s="1"/>
      <c r="TBE151" s="1"/>
      <c r="TBF151" s="1"/>
      <c r="TBG151" s="1"/>
      <c r="TBH151" s="1"/>
      <c r="TBI151" s="1"/>
      <c r="TBJ151" s="1"/>
      <c r="TBK151" s="1"/>
      <c r="TBL151" s="1"/>
      <c r="TBM151" s="1"/>
      <c r="TBN151" s="1"/>
      <c r="TBO151" s="1"/>
      <c r="TBP151" s="1"/>
      <c r="TBQ151" s="1"/>
      <c r="TBR151" s="1"/>
      <c r="TBS151" s="1"/>
      <c r="TBT151" s="1"/>
      <c r="TBU151" s="1"/>
      <c r="TBV151" s="1"/>
      <c r="TBW151" s="1"/>
      <c r="TBX151" s="1"/>
      <c r="TBY151" s="1"/>
      <c r="TBZ151" s="1"/>
      <c r="TCA151" s="1"/>
      <c r="TCB151" s="1"/>
      <c r="TCC151" s="1"/>
      <c r="TCD151" s="1"/>
      <c r="TCE151" s="1"/>
      <c r="TCF151" s="1"/>
      <c r="TCG151" s="1"/>
      <c r="TCH151" s="1"/>
      <c r="TCI151" s="1"/>
      <c r="TCJ151" s="1"/>
      <c r="TCK151" s="1"/>
      <c r="TCL151" s="1"/>
      <c r="TCM151" s="1"/>
      <c r="TCN151" s="1"/>
      <c r="TCO151" s="1"/>
      <c r="TCP151" s="1"/>
      <c r="TCQ151" s="1"/>
      <c r="TCR151" s="1"/>
      <c r="TCS151" s="1"/>
      <c r="TCT151" s="1"/>
      <c r="TCU151" s="1"/>
      <c r="TCV151" s="1"/>
      <c r="TCW151" s="1"/>
      <c r="TCX151" s="1"/>
      <c r="TCY151" s="1"/>
      <c r="TCZ151" s="1"/>
      <c r="TDA151" s="1"/>
      <c r="TDB151" s="1"/>
      <c r="TDC151" s="1"/>
      <c r="TDD151" s="1"/>
      <c r="TDE151" s="1"/>
      <c r="TDF151" s="1"/>
      <c r="TDG151" s="1"/>
      <c r="TDH151" s="1"/>
      <c r="TDI151" s="1"/>
      <c r="TDJ151" s="1"/>
      <c r="TDK151" s="1"/>
      <c r="TDL151" s="1"/>
      <c r="TDM151" s="1"/>
      <c r="TDN151" s="1"/>
      <c r="TDO151" s="1"/>
      <c r="TDP151" s="1"/>
      <c r="TDQ151" s="1"/>
      <c r="TDR151" s="1"/>
      <c r="TDS151" s="1"/>
      <c r="TDT151" s="1"/>
      <c r="TDU151" s="1"/>
      <c r="TDV151" s="1"/>
      <c r="TDW151" s="1"/>
      <c r="TDX151" s="1"/>
      <c r="TDY151" s="1"/>
      <c r="TDZ151" s="1"/>
      <c r="TEA151" s="1"/>
      <c r="TEB151" s="1"/>
      <c r="TEC151" s="1"/>
      <c r="TED151" s="1"/>
      <c r="TEE151" s="1"/>
      <c r="TEF151" s="1"/>
      <c r="TEG151" s="1"/>
      <c r="TEH151" s="1"/>
      <c r="TEI151" s="1"/>
      <c r="TEJ151" s="1"/>
      <c r="TEK151" s="1"/>
      <c r="TEL151" s="1"/>
      <c r="TEM151" s="1"/>
      <c r="TEN151" s="1"/>
      <c r="TEO151" s="1"/>
      <c r="TEP151" s="1"/>
      <c r="TEQ151" s="1"/>
      <c r="TER151" s="1"/>
      <c r="TES151" s="1"/>
      <c r="TET151" s="1"/>
      <c r="TEU151" s="1"/>
      <c r="TEV151" s="1"/>
      <c r="TEW151" s="1"/>
      <c r="TEX151" s="1"/>
      <c r="TEY151" s="1"/>
      <c r="TEZ151" s="1"/>
      <c r="TFA151" s="1"/>
      <c r="TFB151" s="1"/>
      <c r="TFC151" s="1"/>
      <c r="TFD151" s="1"/>
      <c r="TFE151" s="1"/>
      <c r="TFF151" s="1"/>
      <c r="TFG151" s="1"/>
      <c r="TFH151" s="1"/>
      <c r="TFI151" s="1"/>
      <c r="TFJ151" s="1"/>
      <c r="TFK151" s="1"/>
      <c r="TFL151" s="1"/>
      <c r="TFM151" s="1"/>
      <c r="TFN151" s="1"/>
      <c r="TFO151" s="1"/>
      <c r="TFP151" s="1"/>
      <c r="TFQ151" s="1"/>
      <c r="TFR151" s="1"/>
      <c r="TFS151" s="1"/>
      <c r="TFT151" s="1"/>
      <c r="TFU151" s="1"/>
      <c r="TFV151" s="1"/>
      <c r="TFW151" s="1"/>
      <c r="TFX151" s="1"/>
      <c r="TFY151" s="1"/>
      <c r="TFZ151" s="1"/>
      <c r="TGA151" s="1"/>
      <c r="TGB151" s="1"/>
      <c r="TGC151" s="1"/>
      <c r="TGD151" s="1"/>
      <c r="TGE151" s="1"/>
      <c r="TGF151" s="1"/>
      <c r="TGG151" s="1"/>
      <c r="TGH151" s="1"/>
      <c r="TGI151" s="1"/>
      <c r="TGJ151" s="1"/>
      <c r="TGK151" s="1"/>
      <c r="TGL151" s="1"/>
      <c r="TGM151" s="1"/>
      <c r="TGN151" s="1"/>
      <c r="TGO151" s="1"/>
      <c r="TGP151" s="1"/>
      <c r="TGQ151" s="1"/>
      <c r="TGR151" s="1"/>
      <c r="TGS151" s="1"/>
      <c r="TGT151" s="1"/>
      <c r="TGU151" s="1"/>
      <c r="TGV151" s="1"/>
      <c r="TGW151" s="1"/>
      <c r="TGX151" s="1"/>
      <c r="TGY151" s="1"/>
      <c r="TGZ151" s="1"/>
      <c r="THA151" s="1"/>
      <c r="THB151" s="1"/>
      <c r="THC151" s="1"/>
      <c r="THD151" s="1"/>
      <c r="THE151" s="1"/>
      <c r="THF151" s="1"/>
      <c r="THG151" s="1"/>
      <c r="THH151" s="1"/>
      <c r="THI151" s="1"/>
      <c r="THJ151" s="1"/>
      <c r="THK151" s="1"/>
      <c r="THL151" s="1"/>
      <c r="THM151" s="1"/>
      <c r="THN151" s="1"/>
      <c r="THO151" s="1"/>
      <c r="THP151" s="1"/>
      <c r="THQ151" s="1"/>
      <c r="THR151" s="1"/>
      <c r="THS151" s="1"/>
      <c r="THT151" s="1"/>
      <c r="THU151" s="1"/>
      <c r="THV151" s="1"/>
      <c r="THW151" s="1"/>
      <c r="THX151" s="1"/>
      <c r="THY151" s="1"/>
      <c r="THZ151" s="1"/>
      <c r="TIA151" s="1"/>
      <c r="TIB151" s="1"/>
      <c r="TIC151" s="1"/>
      <c r="TID151" s="1"/>
      <c r="TIE151" s="1"/>
      <c r="TIF151" s="1"/>
      <c r="TIG151" s="1"/>
      <c r="TIH151" s="1"/>
      <c r="TII151" s="1"/>
      <c r="TIJ151" s="1"/>
      <c r="TIK151" s="1"/>
      <c r="TIL151" s="1"/>
      <c r="TIM151" s="1"/>
      <c r="TIN151" s="1"/>
      <c r="TIO151" s="1"/>
      <c r="TIP151" s="1"/>
      <c r="TIQ151" s="1"/>
      <c r="TIR151" s="1"/>
      <c r="TIS151" s="1"/>
      <c r="TIT151" s="1"/>
      <c r="TIU151" s="1"/>
      <c r="TIV151" s="1"/>
      <c r="TIW151" s="1"/>
      <c r="TIX151" s="1"/>
      <c r="TIY151" s="1"/>
      <c r="TIZ151" s="1"/>
      <c r="TJA151" s="1"/>
      <c r="TJB151" s="1"/>
      <c r="TJC151" s="1"/>
      <c r="TJD151" s="1"/>
      <c r="TJE151" s="1"/>
      <c r="TJF151" s="1"/>
      <c r="TJG151" s="1"/>
      <c r="TJH151" s="1"/>
      <c r="TJI151" s="1"/>
      <c r="TJJ151" s="1"/>
      <c r="TJK151" s="1"/>
      <c r="TJL151" s="1"/>
      <c r="TJM151" s="1"/>
      <c r="TJN151" s="1"/>
      <c r="TJO151" s="1"/>
      <c r="TJP151" s="1"/>
      <c r="TJQ151" s="1"/>
      <c r="TJR151" s="1"/>
      <c r="TJS151" s="1"/>
      <c r="TJT151" s="1"/>
      <c r="TJU151" s="1"/>
      <c r="TJV151" s="1"/>
      <c r="TJW151" s="1"/>
      <c r="TJX151" s="1"/>
      <c r="TJY151" s="1"/>
      <c r="TJZ151" s="1"/>
      <c r="TKA151" s="1"/>
      <c r="TKB151" s="1"/>
      <c r="TKC151" s="1"/>
      <c r="TKD151" s="1"/>
      <c r="TKE151" s="1"/>
      <c r="TKF151" s="1"/>
      <c r="TKG151" s="1"/>
      <c r="TKH151" s="1"/>
      <c r="TKI151" s="1"/>
      <c r="TKJ151" s="1"/>
      <c r="TKK151" s="1"/>
      <c r="TKL151" s="1"/>
      <c r="TKM151" s="1"/>
      <c r="TKN151" s="1"/>
      <c r="TKO151" s="1"/>
      <c r="TKP151" s="1"/>
      <c r="TKQ151" s="1"/>
      <c r="TKR151" s="1"/>
      <c r="TKS151" s="1"/>
      <c r="TKT151" s="1"/>
      <c r="TKU151" s="1"/>
      <c r="TKV151" s="1"/>
      <c r="TKW151" s="1"/>
      <c r="TKX151" s="1"/>
      <c r="TKY151" s="1"/>
      <c r="TKZ151" s="1"/>
      <c r="TLA151" s="1"/>
      <c r="TLB151" s="1"/>
      <c r="TLC151" s="1"/>
      <c r="TLD151" s="1"/>
      <c r="TLE151" s="1"/>
      <c r="TLF151" s="1"/>
      <c r="TLG151" s="1"/>
      <c r="TLH151" s="1"/>
      <c r="TLI151" s="1"/>
      <c r="TLJ151" s="1"/>
      <c r="TLK151" s="1"/>
      <c r="TLL151" s="1"/>
      <c r="TLM151" s="1"/>
      <c r="TLN151" s="1"/>
      <c r="TLO151" s="1"/>
      <c r="TLP151" s="1"/>
      <c r="TLQ151" s="1"/>
      <c r="TLR151" s="1"/>
      <c r="TLS151" s="1"/>
      <c r="TLT151" s="1"/>
      <c r="TLU151" s="1"/>
      <c r="TLV151" s="1"/>
      <c r="TLW151" s="1"/>
      <c r="TLX151" s="1"/>
      <c r="TLY151" s="1"/>
      <c r="TLZ151" s="1"/>
      <c r="TMA151" s="1"/>
      <c r="TMB151" s="1"/>
      <c r="TMC151" s="1"/>
      <c r="TMD151" s="1"/>
      <c r="TME151" s="1"/>
      <c r="TMF151" s="1"/>
      <c r="TMG151" s="1"/>
      <c r="TMH151" s="1"/>
      <c r="TMI151" s="1"/>
      <c r="TMJ151" s="1"/>
      <c r="TMK151" s="1"/>
      <c r="TML151" s="1"/>
      <c r="TMM151" s="1"/>
      <c r="TMN151" s="1"/>
      <c r="TMO151" s="1"/>
      <c r="TMP151" s="1"/>
      <c r="TMQ151" s="1"/>
      <c r="TMR151" s="1"/>
      <c r="TMS151" s="1"/>
      <c r="TMT151" s="1"/>
      <c r="TMU151" s="1"/>
      <c r="TMV151" s="1"/>
      <c r="TMW151" s="1"/>
      <c r="TMX151" s="1"/>
      <c r="TMY151" s="1"/>
      <c r="TMZ151" s="1"/>
      <c r="TNA151" s="1"/>
      <c r="TNB151" s="1"/>
      <c r="TNC151" s="1"/>
      <c r="TND151" s="1"/>
      <c r="TNE151" s="1"/>
      <c r="TNF151" s="1"/>
      <c r="TNG151" s="1"/>
      <c r="TNH151" s="1"/>
      <c r="TNI151" s="1"/>
      <c r="TNJ151" s="1"/>
      <c r="TNK151" s="1"/>
      <c r="TNL151" s="1"/>
      <c r="TNM151" s="1"/>
      <c r="TNN151" s="1"/>
      <c r="TNO151" s="1"/>
      <c r="TNP151" s="1"/>
      <c r="TNQ151" s="1"/>
      <c r="TNR151" s="1"/>
      <c r="TNS151" s="1"/>
      <c r="TNT151" s="1"/>
      <c r="TNU151" s="1"/>
      <c r="TNV151" s="1"/>
      <c r="TNW151" s="1"/>
      <c r="TNX151" s="1"/>
      <c r="TNY151" s="1"/>
      <c r="TNZ151" s="1"/>
      <c r="TOA151" s="1"/>
      <c r="TOB151" s="1"/>
      <c r="TOC151" s="1"/>
      <c r="TOD151" s="1"/>
      <c r="TOE151" s="1"/>
      <c r="TOF151" s="1"/>
      <c r="TOG151" s="1"/>
      <c r="TOH151" s="1"/>
      <c r="TOI151" s="1"/>
      <c r="TOJ151" s="1"/>
      <c r="TOK151" s="1"/>
      <c r="TOL151" s="1"/>
      <c r="TOM151" s="1"/>
      <c r="TON151" s="1"/>
      <c r="TOO151" s="1"/>
      <c r="TOP151" s="1"/>
      <c r="TOQ151" s="1"/>
      <c r="TOR151" s="1"/>
      <c r="TOS151" s="1"/>
      <c r="TOT151" s="1"/>
      <c r="TOU151" s="1"/>
      <c r="TOV151" s="1"/>
      <c r="TOW151" s="1"/>
      <c r="TOX151" s="1"/>
      <c r="TOY151" s="1"/>
      <c r="TOZ151" s="1"/>
      <c r="TPA151" s="1"/>
      <c r="TPB151" s="1"/>
      <c r="TPC151" s="1"/>
      <c r="TPD151" s="1"/>
      <c r="TPE151" s="1"/>
      <c r="TPF151" s="1"/>
      <c r="TPG151" s="1"/>
      <c r="TPH151" s="1"/>
      <c r="TPI151" s="1"/>
      <c r="TPJ151" s="1"/>
      <c r="TPK151" s="1"/>
      <c r="TPL151" s="1"/>
      <c r="TPM151" s="1"/>
      <c r="TPN151" s="1"/>
      <c r="TPO151" s="1"/>
      <c r="TPP151" s="1"/>
      <c r="TPQ151" s="1"/>
      <c r="TPR151" s="1"/>
      <c r="TPS151" s="1"/>
      <c r="TPT151" s="1"/>
      <c r="TPU151" s="1"/>
      <c r="TPV151" s="1"/>
      <c r="TPW151" s="1"/>
      <c r="TPX151" s="1"/>
      <c r="TPY151" s="1"/>
      <c r="TPZ151" s="1"/>
      <c r="TQA151" s="1"/>
      <c r="TQB151" s="1"/>
      <c r="TQC151" s="1"/>
      <c r="TQD151" s="1"/>
      <c r="TQE151" s="1"/>
      <c r="TQF151" s="1"/>
      <c r="TQG151" s="1"/>
      <c r="TQH151" s="1"/>
      <c r="TQI151" s="1"/>
      <c r="TQJ151" s="1"/>
      <c r="TQK151" s="1"/>
      <c r="TQL151" s="1"/>
      <c r="TQM151" s="1"/>
      <c r="TQN151" s="1"/>
      <c r="TQO151" s="1"/>
      <c r="TQP151" s="1"/>
      <c r="TQQ151" s="1"/>
      <c r="TQR151" s="1"/>
      <c r="TQS151" s="1"/>
      <c r="TQT151" s="1"/>
      <c r="TQU151" s="1"/>
      <c r="TQV151" s="1"/>
      <c r="TQW151" s="1"/>
      <c r="TQX151" s="1"/>
      <c r="TQY151" s="1"/>
      <c r="TQZ151" s="1"/>
      <c r="TRA151" s="1"/>
      <c r="TRB151" s="1"/>
      <c r="TRC151" s="1"/>
      <c r="TRD151" s="1"/>
      <c r="TRE151" s="1"/>
      <c r="TRF151" s="1"/>
      <c r="TRG151" s="1"/>
      <c r="TRH151" s="1"/>
      <c r="TRI151" s="1"/>
      <c r="TRJ151" s="1"/>
      <c r="TRK151" s="1"/>
      <c r="TRL151" s="1"/>
      <c r="TRM151" s="1"/>
      <c r="TRN151" s="1"/>
      <c r="TRO151" s="1"/>
      <c r="TRP151" s="1"/>
      <c r="TRQ151" s="1"/>
      <c r="TRR151" s="1"/>
      <c r="TRS151" s="1"/>
      <c r="TRT151" s="1"/>
      <c r="TRU151" s="1"/>
      <c r="TRV151" s="1"/>
      <c r="TRW151" s="1"/>
      <c r="TRX151" s="1"/>
      <c r="TRY151" s="1"/>
      <c r="TRZ151" s="1"/>
      <c r="TSA151" s="1"/>
      <c r="TSB151" s="1"/>
      <c r="TSC151" s="1"/>
      <c r="TSD151" s="1"/>
      <c r="TSE151" s="1"/>
      <c r="TSF151" s="1"/>
      <c r="TSG151" s="1"/>
      <c r="TSH151" s="1"/>
      <c r="TSI151" s="1"/>
      <c r="TSJ151" s="1"/>
      <c r="TSK151" s="1"/>
      <c r="TSL151" s="1"/>
      <c r="TSM151" s="1"/>
      <c r="TSN151" s="1"/>
      <c r="TSO151" s="1"/>
      <c r="TSP151" s="1"/>
      <c r="TSQ151" s="1"/>
      <c r="TSR151" s="1"/>
      <c r="TSS151" s="1"/>
      <c r="TST151" s="1"/>
      <c r="TSU151" s="1"/>
      <c r="TSV151" s="1"/>
      <c r="TSW151" s="1"/>
      <c r="TSX151" s="1"/>
      <c r="TSY151" s="1"/>
      <c r="TSZ151" s="1"/>
      <c r="TTA151" s="1"/>
      <c r="TTB151" s="1"/>
      <c r="TTC151" s="1"/>
      <c r="TTD151" s="1"/>
      <c r="TTE151" s="1"/>
      <c r="TTF151" s="1"/>
      <c r="TTG151" s="1"/>
      <c r="TTH151" s="1"/>
      <c r="TTI151" s="1"/>
      <c r="TTJ151" s="1"/>
      <c r="TTK151" s="1"/>
      <c r="TTL151" s="1"/>
      <c r="TTM151" s="1"/>
      <c r="TTN151" s="1"/>
      <c r="TTO151" s="1"/>
      <c r="TTP151" s="1"/>
      <c r="TTQ151" s="1"/>
      <c r="TTR151" s="1"/>
      <c r="TTS151" s="1"/>
      <c r="TTT151" s="1"/>
      <c r="TTU151" s="1"/>
      <c r="TTV151" s="1"/>
      <c r="TTW151" s="1"/>
      <c r="TTX151" s="1"/>
      <c r="TTY151" s="1"/>
      <c r="TTZ151" s="1"/>
      <c r="TUA151" s="1"/>
      <c r="TUB151" s="1"/>
      <c r="TUC151" s="1"/>
      <c r="TUD151" s="1"/>
      <c r="TUE151" s="1"/>
      <c r="TUF151" s="1"/>
      <c r="TUG151" s="1"/>
      <c r="TUH151" s="1"/>
      <c r="TUI151" s="1"/>
      <c r="TUJ151" s="1"/>
      <c r="TUK151" s="1"/>
      <c r="TUL151" s="1"/>
      <c r="TUM151" s="1"/>
      <c r="TUN151" s="1"/>
      <c r="TUO151" s="1"/>
      <c r="TUP151" s="1"/>
      <c r="TUQ151" s="1"/>
      <c r="TUR151" s="1"/>
      <c r="TUS151" s="1"/>
      <c r="TUT151" s="1"/>
      <c r="TUU151" s="1"/>
      <c r="TUV151" s="1"/>
      <c r="TUW151" s="1"/>
      <c r="TUX151" s="1"/>
      <c r="TUY151" s="1"/>
      <c r="TUZ151" s="1"/>
      <c r="TVA151" s="1"/>
      <c r="TVB151" s="1"/>
      <c r="TVC151" s="1"/>
      <c r="TVD151" s="1"/>
      <c r="TVE151" s="1"/>
      <c r="TVF151" s="1"/>
      <c r="TVG151" s="1"/>
      <c r="TVH151" s="1"/>
      <c r="TVI151" s="1"/>
      <c r="TVJ151" s="1"/>
      <c r="TVK151" s="1"/>
      <c r="TVL151" s="1"/>
      <c r="TVM151" s="1"/>
      <c r="TVN151" s="1"/>
      <c r="TVO151" s="1"/>
      <c r="TVP151" s="1"/>
      <c r="TVQ151" s="1"/>
      <c r="TVR151" s="1"/>
      <c r="TVS151" s="1"/>
      <c r="TVT151" s="1"/>
      <c r="TVU151" s="1"/>
      <c r="TVV151" s="1"/>
      <c r="TVW151" s="1"/>
      <c r="TVX151" s="1"/>
      <c r="TVY151" s="1"/>
      <c r="TVZ151" s="1"/>
      <c r="TWA151" s="1"/>
      <c r="TWB151" s="1"/>
      <c r="TWC151" s="1"/>
      <c r="TWD151" s="1"/>
      <c r="TWE151" s="1"/>
      <c r="TWF151" s="1"/>
      <c r="TWG151" s="1"/>
      <c r="TWH151" s="1"/>
      <c r="TWI151" s="1"/>
      <c r="TWJ151" s="1"/>
      <c r="TWK151" s="1"/>
      <c r="TWL151" s="1"/>
      <c r="TWM151" s="1"/>
      <c r="TWN151" s="1"/>
      <c r="TWO151" s="1"/>
      <c r="TWP151" s="1"/>
      <c r="TWQ151" s="1"/>
      <c r="TWR151" s="1"/>
      <c r="TWS151" s="1"/>
      <c r="TWT151" s="1"/>
      <c r="TWU151" s="1"/>
      <c r="TWV151" s="1"/>
      <c r="TWW151" s="1"/>
      <c r="TWX151" s="1"/>
      <c r="TWY151" s="1"/>
      <c r="TWZ151" s="1"/>
      <c r="TXA151" s="1"/>
      <c r="TXB151" s="1"/>
      <c r="TXC151" s="1"/>
      <c r="TXD151" s="1"/>
      <c r="TXE151" s="1"/>
      <c r="TXF151" s="1"/>
      <c r="TXG151" s="1"/>
      <c r="TXH151" s="1"/>
      <c r="TXI151" s="1"/>
      <c r="TXJ151" s="1"/>
      <c r="TXK151" s="1"/>
      <c r="TXL151" s="1"/>
      <c r="TXM151" s="1"/>
      <c r="TXN151" s="1"/>
      <c r="TXO151" s="1"/>
      <c r="TXP151" s="1"/>
      <c r="TXQ151" s="1"/>
      <c r="TXR151" s="1"/>
      <c r="TXS151" s="1"/>
      <c r="TXT151" s="1"/>
      <c r="TXU151" s="1"/>
      <c r="TXV151" s="1"/>
      <c r="TXW151" s="1"/>
      <c r="TXX151" s="1"/>
      <c r="TXY151" s="1"/>
      <c r="TXZ151" s="1"/>
      <c r="TYA151" s="1"/>
      <c r="TYB151" s="1"/>
      <c r="TYC151" s="1"/>
      <c r="TYD151" s="1"/>
      <c r="TYE151" s="1"/>
      <c r="TYF151" s="1"/>
      <c r="TYG151" s="1"/>
      <c r="TYH151" s="1"/>
      <c r="TYI151" s="1"/>
      <c r="TYJ151" s="1"/>
      <c r="TYK151" s="1"/>
      <c r="TYL151" s="1"/>
      <c r="TYM151" s="1"/>
      <c r="TYN151" s="1"/>
      <c r="TYO151" s="1"/>
      <c r="TYP151" s="1"/>
      <c r="TYQ151" s="1"/>
      <c r="TYR151" s="1"/>
      <c r="TYS151" s="1"/>
      <c r="TYT151" s="1"/>
      <c r="TYU151" s="1"/>
      <c r="TYV151" s="1"/>
      <c r="TYW151" s="1"/>
      <c r="TYX151" s="1"/>
      <c r="TYY151" s="1"/>
      <c r="TYZ151" s="1"/>
      <c r="TZA151" s="1"/>
      <c r="TZB151" s="1"/>
      <c r="TZC151" s="1"/>
      <c r="TZD151" s="1"/>
      <c r="TZE151" s="1"/>
      <c r="TZF151" s="1"/>
      <c r="TZG151" s="1"/>
      <c r="TZH151" s="1"/>
      <c r="TZI151" s="1"/>
      <c r="TZJ151" s="1"/>
      <c r="TZK151" s="1"/>
      <c r="TZL151" s="1"/>
      <c r="TZM151" s="1"/>
      <c r="TZN151" s="1"/>
      <c r="TZO151" s="1"/>
      <c r="TZP151" s="1"/>
      <c r="TZQ151" s="1"/>
      <c r="TZR151" s="1"/>
      <c r="TZS151" s="1"/>
      <c r="TZT151" s="1"/>
      <c r="TZU151" s="1"/>
      <c r="TZV151" s="1"/>
      <c r="TZW151" s="1"/>
      <c r="TZX151" s="1"/>
      <c r="TZY151" s="1"/>
      <c r="TZZ151" s="1"/>
      <c r="UAA151" s="1"/>
      <c r="UAB151" s="1"/>
      <c r="UAC151" s="1"/>
      <c r="UAD151" s="1"/>
      <c r="UAE151" s="1"/>
      <c r="UAF151" s="1"/>
      <c r="UAG151" s="1"/>
      <c r="UAH151" s="1"/>
      <c r="UAI151" s="1"/>
      <c r="UAJ151" s="1"/>
      <c r="UAK151" s="1"/>
      <c r="UAL151" s="1"/>
      <c r="UAM151" s="1"/>
      <c r="UAN151" s="1"/>
      <c r="UAO151" s="1"/>
      <c r="UAP151" s="1"/>
      <c r="UAQ151" s="1"/>
      <c r="UAR151" s="1"/>
      <c r="UAS151" s="1"/>
      <c r="UAT151" s="1"/>
      <c r="UAU151" s="1"/>
      <c r="UAV151" s="1"/>
      <c r="UAW151" s="1"/>
      <c r="UAX151" s="1"/>
      <c r="UAY151" s="1"/>
      <c r="UAZ151" s="1"/>
      <c r="UBA151" s="1"/>
      <c r="UBB151" s="1"/>
      <c r="UBC151" s="1"/>
      <c r="UBD151" s="1"/>
      <c r="UBE151" s="1"/>
      <c r="UBF151" s="1"/>
      <c r="UBG151" s="1"/>
      <c r="UBH151" s="1"/>
      <c r="UBI151" s="1"/>
      <c r="UBJ151" s="1"/>
      <c r="UBK151" s="1"/>
      <c r="UBL151" s="1"/>
      <c r="UBM151" s="1"/>
      <c r="UBN151" s="1"/>
      <c r="UBO151" s="1"/>
      <c r="UBP151" s="1"/>
      <c r="UBQ151" s="1"/>
      <c r="UBR151" s="1"/>
      <c r="UBS151" s="1"/>
      <c r="UBT151" s="1"/>
      <c r="UBU151" s="1"/>
      <c r="UBV151" s="1"/>
      <c r="UBW151" s="1"/>
      <c r="UBX151" s="1"/>
      <c r="UBY151" s="1"/>
      <c r="UBZ151" s="1"/>
      <c r="UCA151" s="1"/>
      <c r="UCB151" s="1"/>
      <c r="UCC151" s="1"/>
      <c r="UCD151" s="1"/>
      <c r="UCE151" s="1"/>
      <c r="UCF151" s="1"/>
      <c r="UCG151" s="1"/>
      <c r="UCH151" s="1"/>
      <c r="UCI151" s="1"/>
      <c r="UCJ151" s="1"/>
      <c r="UCK151" s="1"/>
      <c r="UCL151" s="1"/>
      <c r="UCM151" s="1"/>
      <c r="UCN151" s="1"/>
      <c r="UCO151" s="1"/>
      <c r="UCP151" s="1"/>
      <c r="UCQ151" s="1"/>
      <c r="UCR151" s="1"/>
      <c r="UCS151" s="1"/>
      <c r="UCT151" s="1"/>
      <c r="UCU151" s="1"/>
      <c r="UCV151" s="1"/>
      <c r="UCW151" s="1"/>
      <c r="UCX151" s="1"/>
      <c r="UCY151" s="1"/>
      <c r="UCZ151" s="1"/>
      <c r="UDA151" s="1"/>
      <c r="UDB151" s="1"/>
      <c r="UDC151" s="1"/>
      <c r="UDD151" s="1"/>
      <c r="UDE151" s="1"/>
      <c r="UDF151" s="1"/>
      <c r="UDG151" s="1"/>
      <c r="UDH151" s="1"/>
      <c r="UDI151" s="1"/>
      <c r="UDJ151" s="1"/>
      <c r="UDK151" s="1"/>
      <c r="UDL151" s="1"/>
      <c r="UDM151" s="1"/>
      <c r="UDN151" s="1"/>
      <c r="UDO151" s="1"/>
      <c r="UDP151" s="1"/>
      <c r="UDQ151" s="1"/>
      <c r="UDR151" s="1"/>
      <c r="UDS151" s="1"/>
      <c r="UDT151" s="1"/>
      <c r="UDU151" s="1"/>
      <c r="UDV151" s="1"/>
      <c r="UDW151" s="1"/>
      <c r="UDX151" s="1"/>
      <c r="UDY151" s="1"/>
      <c r="UDZ151" s="1"/>
      <c r="UEA151" s="1"/>
      <c r="UEB151" s="1"/>
      <c r="UEC151" s="1"/>
      <c r="UED151" s="1"/>
      <c r="UEE151" s="1"/>
      <c r="UEF151" s="1"/>
      <c r="UEG151" s="1"/>
      <c r="UEH151" s="1"/>
      <c r="UEI151" s="1"/>
      <c r="UEJ151" s="1"/>
      <c r="UEK151" s="1"/>
      <c r="UEL151" s="1"/>
      <c r="UEM151" s="1"/>
      <c r="UEN151" s="1"/>
      <c r="UEO151" s="1"/>
      <c r="UEP151" s="1"/>
      <c r="UEQ151" s="1"/>
      <c r="UER151" s="1"/>
      <c r="UES151" s="1"/>
      <c r="UET151" s="1"/>
      <c r="UEU151" s="1"/>
      <c r="UEV151" s="1"/>
      <c r="UEW151" s="1"/>
      <c r="UEX151" s="1"/>
      <c r="UEY151" s="1"/>
      <c r="UEZ151" s="1"/>
      <c r="UFA151" s="1"/>
      <c r="UFB151" s="1"/>
      <c r="UFC151" s="1"/>
      <c r="UFD151" s="1"/>
      <c r="UFE151" s="1"/>
      <c r="UFF151" s="1"/>
      <c r="UFG151" s="1"/>
      <c r="UFH151" s="1"/>
      <c r="UFI151" s="1"/>
      <c r="UFJ151" s="1"/>
      <c r="UFK151" s="1"/>
      <c r="UFL151" s="1"/>
      <c r="UFM151" s="1"/>
      <c r="UFN151" s="1"/>
      <c r="UFO151" s="1"/>
      <c r="UFP151" s="1"/>
      <c r="UFQ151" s="1"/>
      <c r="UFR151" s="1"/>
      <c r="UFS151" s="1"/>
      <c r="UFT151" s="1"/>
      <c r="UFU151" s="1"/>
      <c r="UFV151" s="1"/>
      <c r="UFW151" s="1"/>
      <c r="UFX151" s="1"/>
      <c r="UFY151" s="1"/>
      <c r="UFZ151" s="1"/>
      <c r="UGA151" s="1"/>
      <c r="UGB151" s="1"/>
      <c r="UGC151" s="1"/>
      <c r="UGD151" s="1"/>
      <c r="UGE151" s="1"/>
      <c r="UGF151" s="1"/>
      <c r="UGG151" s="1"/>
      <c r="UGH151" s="1"/>
      <c r="UGI151" s="1"/>
      <c r="UGJ151" s="1"/>
      <c r="UGK151" s="1"/>
      <c r="UGL151" s="1"/>
      <c r="UGM151" s="1"/>
      <c r="UGN151" s="1"/>
      <c r="UGO151" s="1"/>
      <c r="UGP151" s="1"/>
      <c r="UGQ151" s="1"/>
      <c r="UGR151" s="1"/>
      <c r="UGS151" s="1"/>
      <c r="UGT151" s="1"/>
      <c r="UGU151" s="1"/>
      <c r="UGV151" s="1"/>
      <c r="UGW151" s="1"/>
      <c r="UGX151" s="1"/>
      <c r="UGY151" s="1"/>
      <c r="UGZ151" s="1"/>
      <c r="UHA151" s="1"/>
      <c r="UHB151" s="1"/>
      <c r="UHC151" s="1"/>
      <c r="UHD151" s="1"/>
      <c r="UHE151" s="1"/>
      <c r="UHF151" s="1"/>
      <c r="UHG151" s="1"/>
      <c r="UHH151" s="1"/>
      <c r="UHI151" s="1"/>
      <c r="UHJ151" s="1"/>
      <c r="UHK151" s="1"/>
      <c r="UHL151" s="1"/>
      <c r="UHM151" s="1"/>
      <c r="UHN151" s="1"/>
      <c r="UHO151" s="1"/>
      <c r="UHP151" s="1"/>
      <c r="UHQ151" s="1"/>
      <c r="UHR151" s="1"/>
      <c r="UHS151" s="1"/>
      <c r="UHT151" s="1"/>
      <c r="UHU151" s="1"/>
      <c r="UHV151" s="1"/>
      <c r="UHW151" s="1"/>
      <c r="UHX151" s="1"/>
      <c r="UHY151" s="1"/>
      <c r="UHZ151" s="1"/>
      <c r="UIA151" s="1"/>
      <c r="UIB151" s="1"/>
      <c r="UIC151" s="1"/>
      <c r="UID151" s="1"/>
      <c r="UIE151" s="1"/>
      <c r="UIF151" s="1"/>
      <c r="UIG151" s="1"/>
      <c r="UIH151" s="1"/>
      <c r="UII151" s="1"/>
      <c r="UIJ151" s="1"/>
      <c r="UIK151" s="1"/>
      <c r="UIL151" s="1"/>
      <c r="UIM151" s="1"/>
      <c r="UIN151" s="1"/>
      <c r="UIO151" s="1"/>
      <c r="UIP151" s="1"/>
      <c r="UIQ151" s="1"/>
      <c r="UIR151" s="1"/>
      <c r="UIS151" s="1"/>
      <c r="UIT151" s="1"/>
      <c r="UIU151" s="1"/>
      <c r="UIV151" s="1"/>
      <c r="UIW151" s="1"/>
      <c r="UIX151" s="1"/>
      <c r="UIY151" s="1"/>
      <c r="UIZ151" s="1"/>
      <c r="UJA151" s="1"/>
      <c r="UJB151" s="1"/>
      <c r="UJC151" s="1"/>
      <c r="UJD151" s="1"/>
      <c r="UJE151" s="1"/>
      <c r="UJF151" s="1"/>
      <c r="UJG151" s="1"/>
      <c r="UJH151" s="1"/>
      <c r="UJI151" s="1"/>
      <c r="UJJ151" s="1"/>
      <c r="UJK151" s="1"/>
      <c r="UJL151" s="1"/>
      <c r="UJM151" s="1"/>
      <c r="UJN151" s="1"/>
      <c r="UJO151" s="1"/>
      <c r="UJP151" s="1"/>
      <c r="UJQ151" s="1"/>
      <c r="UJR151" s="1"/>
      <c r="UJS151" s="1"/>
      <c r="UJT151" s="1"/>
      <c r="UJU151" s="1"/>
      <c r="UJV151" s="1"/>
      <c r="UJW151" s="1"/>
      <c r="UJX151" s="1"/>
      <c r="UJY151" s="1"/>
      <c r="UJZ151" s="1"/>
      <c r="UKA151" s="1"/>
      <c r="UKB151" s="1"/>
      <c r="UKC151" s="1"/>
      <c r="UKD151" s="1"/>
      <c r="UKE151" s="1"/>
      <c r="UKF151" s="1"/>
      <c r="UKG151" s="1"/>
      <c r="UKH151" s="1"/>
      <c r="UKI151" s="1"/>
      <c r="UKJ151" s="1"/>
      <c r="UKK151" s="1"/>
      <c r="UKL151" s="1"/>
      <c r="UKM151" s="1"/>
      <c r="UKN151" s="1"/>
      <c r="UKO151" s="1"/>
      <c r="UKP151" s="1"/>
      <c r="UKQ151" s="1"/>
      <c r="UKR151" s="1"/>
      <c r="UKS151" s="1"/>
      <c r="UKT151" s="1"/>
      <c r="UKU151" s="1"/>
      <c r="UKV151" s="1"/>
      <c r="UKW151" s="1"/>
      <c r="UKX151" s="1"/>
      <c r="UKY151" s="1"/>
      <c r="UKZ151" s="1"/>
      <c r="ULA151" s="1"/>
      <c r="ULB151" s="1"/>
      <c r="ULC151" s="1"/>
      <c r="ULD151" s="1"/>
      <c r="ULE151" s="1"/>
      <c r="ULF151" s="1"/>
      <c r="ULG151" s="1"/>
      <c r="ULH151" s="1"/>
      <c r="ULI151" s="1"/>
      <c r="ULJ151" s="1"/>
      <c r="ULK151" s="1"/>
      <c r="ULL151" s="1"/>
      <c r="ULM151" s="1"/>
      <c r="ULN151" s="1"/>
      <c r="ULO151" s="1"/>
      <c r="ULP151" s="1"/>
      <c r="ULQ151" s="1"/>
      <c r="ULR151" s="1"/>
      <c r="ULS151" s="1"/>
      <c r="ULT151" s="1"/>
      <c r="ULU151" s="1"/>
      <c r="ULV151" s="1"/>
      <c r="ULW151" s="1"/>
      <c r="ULX151" s="1"/>
      <c r="ULY151" s="1"/>
      <c r="ULZ151" s="1"/>
      <c r="UMA151" s="1"/>
      <c r="UMB151" s="1"/>
      <c r="UMC151" s="1"/>
      <c r="UMD151" s="1"/>
      <c r="UME151" s="1"/>
      <c r="UMF151" s="1"/>
      <c r="UMG151" s="1"/>
      <c r="UMH151" s="1"/>
      <c r="UMI151" s="1"/>
      <c r="UMJ151" s="1"/>
      <c r="UMK151" s="1"/>
      <c r="UML151" s="1"/>
      <c r="UMM151" s="1"/>
      <c r="UMN151" s="1"/>
      <c r="UMO151" s="1"/>
      <c r="UMP151" s="1"/>
      <c r="UMQ151" s="1"/>
      <c r="UMR151" s="1"/>
      <c r="UMS151" s="1"/>
      <c r="UMT151" s="1"/>
      <c r="UMU151" s="1"/>
      <c r="UMV151" s="1"/>
      <c r="UMW151" s="1"/>
      <c r="UMX151" s="1"/>
      <c r="UMY151" s="1"/>
      <c r="UMZ151" s="1"/>
      <c r="UNA151" s="1"/>
      <c r="UNB151" s="1"/>
      <c r="UNC151" s="1"/>
      <c r="UND151" s="1"/>
      <c r="UNE151" s="1"/>
      <c r="UNF151" s="1"/>
      <c r="UNG151" s="1"/>
      <c r="UNH151" s="1"/>
      <c r="UNI151" s="1"/>
      <c r="UNJ151" s="1"/>
      <c r="UNK151" s="1"/>
      <c r="UNL151" s="1"/>
      <c r="UNM151" s="1"/>
      <c r="UNN151" s="1"/>
      <c r="UNO151" s="1"/>
      <c r="UNP151" s="1"/>
      <c r="UNQ151" s="1"/>
      <c r="UNR151" s="1"/>
      <c r="UNS151" s="1"/>
      <c r="UNT151" s="1"/>
      <c r="UNU151" s="1"/>
      <c r="UNV151" s="1"/>
      <c r="UNW151" s="1"/>
      <c r="UNX151" s="1"/>
      <c r="UNY151" s="1"/>
      <c r="UNZ151" s="1"/>
      <c r="UOA151" s="1"/>
      <c r="UOB151" s="1"/>
      <c r="UOC151" s="1"/>
      <c r="UOD151" s="1"/>
      <c r="UOE151" s="1"/>
      <c r="UOF151" s="1"/>
      <c r="UOG151" s="1"/>
      <c r="UOH151" s="1"/>
      <c r="UOI151" s="1"/>
      <c r="UOJ151" s="1"/>
      <c r="UOK151" s="1"/>
      <c r="UOL151" s="1"/>
      <c r="UOM151" s="1"/>
      <c r="UON151" s="1"/>
      <c r="UOO151" s="1"/>
      <c r="UOP151" s="1"/>
      <c r="UOQ151" s="1"/>
      <c r="UOR151" s="1"/>
      <c r="UOS151" s="1"/>
      <c r="UOT151" s="1"/>
      <c r="UOU151" s="1"/>
      <c r="UOV151" s="1"/>
      <c r="UOW151" s="1"/>
      <c r="UOX151" s="1"/>
      <c r="UOY151" s="1"/>
      <c r="UOZ151" s="1"/>
      <c r="UPA151" s="1"/>
      <c r="UPB151" s="1"/>
      <c r="UPC151" s="1"/>
      <c r="UPD151" s="1"/>
      <c r="UPE151" s="1"/>
      <c r="UPF151" s="1"/>
      <c r="UPG151" s="1"/>
      <c r="UPH151" s="1"/>
      <c r="UPI151" s="1"/>
      <c r="UPJ151" s="1"/>
      <c r="UPK151" s="1"/>
      <c r="UPL151" s="1"/>
      <c r="UPM151" s="1"/>
      <c r="UPN151" s="1"/>
      <c r="UPO151" s="1"/>
      <c r="UPP151" s="1"/>
      <c r="UPQ151" s="1"/>
      <c r="UPR151" s="1"/>
      <c r="UPS151" s="1"/>
      <c r="UPT151" s="1"/>
      <c r="UPU151" s="1"/>
      <c r="UPV151" s="1"/>
      <c r="UPW151" s="1"/>
      <c r="UPX151" s="1"/>
      <c r="UPY151" s="1"/>
      <c r="UPZ151" s="1"/>
      <c r="UQA151" s="1"/>
      <c r="UQB151" s="1"/>
      <c r="UQC151" s="1"/>
      <c r="UQD151" s="1"/>
      <c r="UQE151" s="1"/>
      <c r="UQF151" s="1"/>
      <c r="UQG151" s="1"/>
      <c r="UQH151" s="1"/>
      <c r="UQI151" s="1"/>
      <c r="UQJ151" s="1"/>
      <c r="UQK151" s="1"/>
      <c r="UQL151" s="1"/>
      <c r="UQM151" s="1"/>
      <c r="UQN151" s="1"/>
      <c r="UQO151" s="1"/>
      <c r="UQP151" s="1"/>
      <c r="UQQ151" s="1"/>
      <c r="UQR151" s="1"/>
      <c r="UQS151" s="1"/>
      <c r="UQT151" s="1"/>
      <c r="UQU151" s="1"/>
      <c r="UQV151" s="1"/>
      <c r="UQW151" s="1"/>
      <c r="UQX151" s="1"/>
      <c r="UQY151" s="1"/>
      <c r="UQZ151" s="1"/>
      <c r="URA151" s="1"/>
      <c r="URB151" s="1"/>
      <c r="URC151" s="1"/>
      <c r="URD151" s="1"/>
      <c r="URE151" s="1"/>
      <c r="URF151" s="1"/>
      <c r="URG151" s="1"/>
      <c r="URH151" s="1"/>
      <c r="URI151" s="1"/>
      <c r="URJ151" s="1"/>
      <c r="URK151" s="1"/>
      <c r="URL151" s="1"/>
      <c r="URM151" s="1"/>
      <c r="URN151" s="1"/>
      <c r="URO151" s="1"/>
      <c r="URP151" s="1"/>
      <c r="URQ151" s="1"/>
      <c r="URR151" s="1"/>
      <c r="URS151" s="1"/>
      <c r="URT151" s="1"/>
      <c r="URU151" s="1"/>
      <c r="URV151" s="1"/>
      <c r="URW151" s="1"/>
      <c r="URX151" s="1"/>
      <c r="URY151" s="1"/>
      <c r="URZ151" s="1"/>
      <c r="USA151" s="1"/>
      <c r="USB151" s="1"/>
      <c r="USC151" s="1"/>
      <c r="USD151" s="1"/>
      <c r="USE151" s="1"/>
      <c r="USF151" s="1"/>
      <c r="USG151" s="1"/>
      <c r="USH151" s="1"/>
      <c r="USI151" s="1"/>
      <c r="USJ151" s="1"/>
      <c r="USK151" s="1"/>
      <c r="USL151" s="1"/>
      <c r="USM151" s="1"/>
      <c r="USN151" s="1"/>
      <c r="USO151" s="1"/>
      <c r="USP151" s="1"/>
      <c r="USQ151" s="1"/>
      <c r="USR151" s="1"/>
      <c r="USS151" s="1"/>
      <c r="UST151" s="1"/>
      <c r="USU151" s="1"/>
      <c r="USV151" s="1"/>
      <c r="USW151" s="1"/>
      <c r="USX151" s="1"/>
      <c r="USY151" s="1"/>
      <c r="USZ151" s="1"/>
      <c r="UTA151" s="1"/>
      <c r="UTB151" s="1"/>
      <c r="UTC151" s="1"/>
      <c r="UTD151" s="1"/>
      <c r="UTE151" s="1"/>
      <c r="UTF151" s="1"/>
      <c r="UTG151" s="1"/>
      <c r="UTH151" s="1"/>
      <c r="UTI151" s="1"/>
      <c r="UTJ151" s="1"/>
      <c r="UTK151" s="1"/>
      <c r="UTL151" s="1"/>
      <c r="UTM151" s="1"/>
      <c r="UTN151" s="1"/>
      <c r="UTO151" s="1"/>
      <c r="UTP151" s="1"/>
      <c r="UTQ151" s="1"/>
      <c r="UTR151" s="1"/>
      <c r="UTS151" s="1"/>
      <c r="UTT151" s="1"/>
      <c r="UTU151" s="1"/>
      <c r="UTV151" s="1"/>
      <c r="UTW151" s="1"/>
      <c r="UTX151" s="1"/>
      <c r="UTY151" s="1"/>
      <c r="UTZ151" s="1"/>
      <c r="UUA151" s="1"/>
      <c r="UUB151" s="1"/>
      <c r="UUC151" s="1"/>
      <c r="UUD151" s="1"/>
      <c r="UUE151" s="1"/>
      <c r="UUF151" s="1"/>
      <c r="UUG151" s="1"/>
      <c r="UUH151" s="1"/>
      <c r="UUI151" s="1"/>
      <c r="UUJ151" s="1"/>
      <c r="UUK151" s="1"/>
      <c r="UUL151" s="1"/>
      <c r="UUM151" s="1"/>
      <c r="UUN151" s="1"/>
      <c r="UUO151" s="1"/>
      <c r="UUP151" s="1"/>
      <c r="UUQ151" s="1"/>
      <c r="UUR151" s="1"/>
      <c r="UUS151" s="1"/>
      <c r="UUT151" s="1"/>
      <c r="UUU151" s="1"/>
      <c r="UUV151" s="1"/>
      <c r="UUW151" s="1"/>
      <c r="UUX151" s="1"/>
      <c r="UUY151" s="1"/>
      <c r="UUZ151" s="1"/>
      <c r="UVA151" s="1"/>
      <c r="UVB151" s="1"/>
      <c r="UVC151" s="1"/>
      <c r="UVD151" s="1"/>
      <c r="UVE151" s="1"/>
      <c r="UVF151" s="1"/>
      <c r="UVG151" s="1"/>
      <c r="UVH151" s="1"/>
      <c r="UVI151" s="1"/>
      <c r="UVJ151" s="1"/>
      <c r="UVK151" s="1"/>
      <c r="UVL151" s="1"/>
      <c r="UVM151" s="1"/>
      <c r="UVN151" s="1"/>
      <c r="UVO151" s="1"/>
      <c r="UVP151" s="1"/>
      <c r="UVQ151" s="1"/>
      <c r="UVR151" s="1"/>
      <c r="UVS151" s="1"/>
      <c r="UVT151" s="1"/>
      <c r="UVU151" s="1"/>
      <c r="UVV151" s="1"/>
      <c r="UVW151" s="1"/>
      <c r="UVX151" s="1"/>
      <c r="UVY151" s="1"/>
      <c r="UVZ151" s="1"/>
      <c r="UWA151" s="1"/>
      <c r="UWB151" s="1"/>
      <c r="UWC151" s="1"/>
      <c r="UWD151" s="1"/>
      <c r="UWE151" s="1"/>
      <c r="UWF151" s="1"/>
      <c r="UWG151" s="1"/>
      <c r="UWH151" s="1"/>
      <c r="UWI151" s="1"/>
      <c r="UWJ151" s="1"/>
      <c r="UWK151" s="1"/>
      <c r="UWL151" s="1"/>
      <c r="UWM151" s="1"/>
      <c r="UWN151" s="1"/>
      <c r="UWO151" s="1"/>
      <c r="UWP151" s="1"/>
      <c r="UWQ151" s="1"/>
      <c r="UWR151" s="1"/>
      <c r="UWS151" s="1"/>
      <c r="UWT151" s="1"/>
      <c r="UWU151" s="1"/>
      <c r="UWV151" s="1"/>
      <c r="UWW151" s="1"/>
      <c r="UWX151" s="1"/>
      <c r="UWY151" s="1"/>
      <c r="UWZ151" s="1"/>
      <c r="UXA151" s="1"/>
      <c r="UXB151" s="1"/>
      <c r="UXC151" s="1"/>
      <c r="UXD151" s="1"/>
      <c r="UXE151" s="1"/>
      <c r="UXF151" s="1"/>
      <c r="UXG151" s="1"/>
      <c r="UXH151" s="1"/>
      <c r="UXI151" s="1"/>
      <c r="UXJ151" s="1"/>
      <c r="UXK151" s="1"/>
      <c r="UXL151" s="1"/>
      <c r="UXM151" s="1"/>
      <c r="UXN151" s="1"/>
      <c r="UXO151" s="1"/>
      <c r="UXP151" s="1"/>
      <c r="UXQ151" s="1"/>
      <c r="UXR151" s="1"/>
      <c r="UXS151" s="1"/>
      <c r="UXT151" s="1"/>
      <c r="UXU151" s="1"/>
      <c r="UXV151" s="1"/>
      <c r="UXW151" s="1"/>
      <c r="UXX151" s="1"/>
      <c r="UXY151" s="1"/>
      <c r="UXZ151" s="1"/>
      <c r="UYA151" s="1"/>
      <c r="UYB151" s="1"/>
      <c r="UYC151" s="1"/>
      <c r="UYD151" s="1"/>
      <c r="UYE151" s="1"/>
      <c r="UYF151" s="1"/>
      <c r="UYG151" s="1"/>
      <c r="UYH151" s="1"/>
      <c r="UYI151" s="1"/>
      <c r="UYJ151" s="1"/>
      <c r="UYK151" s="1"/>
      <c r="UYL151" s="1"/>
      <c r="UYM151" s="1"/>
      <c r="UYN151" s="1"/>
      <c r="UYO151" s="1"/>
      <c r="UYP151" s="1"/>
      <c r="UYQ151" s="1"/>
      <c r="UYR151" s="1"/>
      <c r="UYS151" s="1"/>
      <c r="UYT151" s="1"/>
      <c r="UYU151" s="1"/>
      <c r="UYV151" s="1"/>
      <c r="UYW151" s="1"/>
      <c r="UYX151" s="1"/>
      <c r="UYY151" s="1"/>
      <c r="UYZ151" s="1"/>
      <c r="UZA151" s="1"/>
      <c r="UZB151" s="1"/>
      <c r="UZC151" s="1"/>
      <c r="UZD151" s="1"/>
      <c r="UZE151" s="1"/>
      <c r="UZF151" s="1"/>
      <c r="UZG151" s="1"/>
      <c r="UZH151" s="1"/>
      <c r="UZI151" s="1"/>
      <c r="UZJ151" s="1"/>
      <c r="UZK151" s="1"/>
      <c r="UZL151" s="1"/>
      <c r="UZM151" s="1"/>
      <c r="UZN151" s="1"/>
      <c r="UZO151" s="1"/>
      <c r="UZP151" s="1"/>
      <c r="UZQ151" s="1"/>
      <c r="UZR151" s="1"/>
      <c r="UZS151" s="1"/>
      <c r="UZT151" s="1"/>
      <c r="UZU151" s="1"/>
      <c r="UZV151" s="1"/>
      <c r="UZW151" s="1"/>
      <c r="UZX151" s="1"/>
      <c r="UZY151" s="1"/>
      <c r="UZZ151" s="1"/>
      <c r="VAA151" s="1"/>
      <c r="VAB151" s="1"/>
      <c r="VAC151" s="1"/>
      <c r="VAD151" s="1"/>
      <c r="VAE151" s="1"/>
      <c r="VAF151" s="1"/>
      <c r="VAG151" s="1"/>
      <c r="VAH151" s="1"/>
      <c r="VAI151" s="1"/>
      <c r="VAJ151" s="1"/>
      <c r="VAK151" s="1"/>
      <c r="VAL151" s="1"/>
      <c r="VAM151" s="1"/>
      <c r="VAN151" s="1"/>
      <c r="VAO151" s="1"/>
      <c r="VAP151" s="1"/>
      <c r="VAQ151" s="1"/>
      <c r="VAR151" s="1"/>
      <c r="VAS151" s="1"/>
      <c r="VAT151" s="1"/>
      <c r="VAU151" s="1"/>
      <c r="VAV151" s="1"/>
      <c r="VAW151" s="1"/>
      <c r="VAX151" s="1"/>
      <c r="VAY151" s="1"/>
      <c r="VAZ151" s="1"/>
      <c r="VBA151" s="1"/>
      <c r="VBB151" s="1"/>
      <c r="VBC151" s="1"/>
      <c r="VBD151" s="1"/>
      <c r="VBE151" s="1"/>
      <c r="VBF151" s="1"/>
      <c r="VBG151" s="1"/>
      <c r="VBH151" s="1"/>
      <c r="VBI151" s="1"/>
      <c r="VBJ151" s="1"/>
      <c r="VBK151" s="1"/>
      <c r="VBL151" s="1"/>
      <c r="VBM151" s="1"/>
      <c r="VBN151" s="1"/>
      <c r="VBO151" s="1"/>
      <c r="VBP151" s="1"/>
      <c r="VBQ151" s="1"/>
      <c r="VBR151" s="1"/>
      <c r="VBS151" s="1"/>
      <c r="VBT151" s="1"/>
      <c r="VBU151" s="1"/>
      <c r="VBV151" s="1"/>
      <c r="VBW151" s="1"/>
      <c r="VBX151" s="1"/>
      <c r="VBY151" s="1"/>
      <c r="VBZ151" s="1"/>
      <c r="VCA151" s="1"/>
      <c r="VCB151" s="1"/>
      <c r="VCC151" s="1"/>
      <c r="VCD151" s="1"/>
      <c r="VCE151" s="1"/>
      <c r="VCF151" s="1"/>
      <c r="VCG151" s="1"/>
      <c r="VCH151" s="1"/>
      <c r="VCI151" s="1"/>
      <c r="VCJ151" s="1"/>
      <c r="VCK151" s="1"/>
      <c r="VCL151" s="1"/>
      <c r="VCM151" s="1"/>
      <c r="VCN151" s="1"/>
      <c r="VCO151" s="1"/>
      <c r="VCP151" s="1"/>
      <c r="VCQ151" s="1"/>
      <c r="VCR151" s="1"/>
      <c r="VCS151" s="1"/>
      <c r="VCT151" s="1"/>
      <c r="VCU151" s="1"/>
      <c r="VCV151" s="1"/>
      <c r="VCW151" s="1"/>
      <c r="VCX151" s="1"/>
      <c r="VCY151" s="1"/>
      <c r="VCZ151" s="1"/>
      <c r="VDA151" s="1"/>
      <c r="VDB151" s="1"/>
      <c r="VDC151" s="1"/>
      <c r="VDD151" s="1"/>
      <c r="VDE151" s="1"/>
      <c r="VDF151" s="1"/>
      <c r="VDG151" s="1"/>
      <c r="VDH151" s="1"/>
      <c r="VDI151" s="1"/>
      <c r="VDJ151" s="1"/>
      <c r="VDK151" s="1"/>
      <c r="VDL151" s="1"/>
      <c r="VDM151" s="1"/>
      <c r="VDN151" s="1"/>
      <c r="VDO151" s="1"/>
      <c r="VDP151" s="1"/>
      <c r="VDQ151" s="1"/>
      <c r="VDR151" s="1"/>
      <c r="VDS151" s="1"/>
      <c r="VDT151" s="1"/>
      <c r="VDU151" s="1"/>
      <c r="VDV151" s="1"/>
      <c r="VDW151" s="1"/>
      <c r="VDX151" s="1"/>
      <c r="VDY151" s="1"/>
      <c r="VDZ151" s="1"/>
      <c r="VEA151" s="1"/>
      <c r="VEB151" s="1"/>
      <c r="VEC151" s="1"/>
      <c r="VED151" s="1"/>
      <c r="VEE151" s="1"/>
      <c r="VEF151" s="1"/>
      <c r="VEG151" s="1"/>
      <c r="VEH151" s="1"/>
      <c r="VEI151" s="1"/>
      <c r="VEJ151" s="1"/>
      <c r="VEK151" s="1"/>
      <c r="VEL151" s="1"/>
      <c r="VEM151" s="1"/>
      <c r="VEN151" s="1"/>
      <c r="VEO151" s="1"/>
      <c r="VEP151" s="1"/>
      <c r="VEQ151" s="1"/>
      <c r="VER151" s="1"/>
      <c r="VES151" s="1"/>
      <c r="VET151" s="1"/>
      <c r="VEU151" s="1"/>
      <c r="VEV151" s="1"/>
      <c r="VEW151" s="1"/>
      <c r="VEX151" s="1"/>
      <c r="VEY151" s="1"/>
      <c r="VEZ151" s="1"/>
      <c r="VFA151" s="1"/>
      <c r="VFB151" s="1"/>
      <c r="VFC151" s="1"/>
      <c r="VFD151" s="1"/>
      <c r="VFE151" s="1"/>
      <c r="VFF151" s="1"/>
      <c r="VFG151" s="1"/>
      <c r="VFH151" s="1"/>
      <c r="VFI151" s="1"/>
      <c r="VFJ151" s="1"/>
      <c r="VFK151" s="1"/>
      <c r="VFL151" s="1"/>
      <c r="VFM151" s="1"/>
      <c r="VFN151" s="1"/>
      <c r="VFO151" s="1"/>
      <c r="VFP151" s="1"/>
      <c r="VFQ151" s="1"/>
      <c r="VFR151" s="1"/>
      <c r="VFS151" s="1"/>
      <c r="VFT151" s="1"/>
      <c r="VFU151" s="1"/>
      <c r="VFV151" s="1"/>
      <c r="VFW151" s="1"/>
      <c r="VFX151" s="1"/>
      <c r="VFY151" s="1"/>
      <c r="VFZ151" s="1"/>
      <c r="VGA151" s="1"/>
      <c r="VGB151" s="1"/>
      <c r="VGC151" s="1"/>
      <c r="VGD151" s="1"/>
      <c r="VGE151" s="1"/>
      <c r="VGF151" s="1"/>
      <c r="VGG151" s="1"/>
      <c r="VGH151" s="1"/>
      <c r="VGI151" s="1"/>
      <c r="VGJ151" s="1"/>
      <c r="VGK151" s="1"/>
      <c r="VGL151" s="1"/>
      <c r="VGM151" s="1"/>
      <c r="VGN151" s="1"/>
      <c r="VGO151" s="1"/>
      <c r="VGP151" s="1"/>
      <c r="VGQ151" s="1"/>
      <c r="VGR151" s="1"/>
      <c r="VGS151" s="1"/>
      <c r="VGT151" s="1"/>
      <c r="VGU151" s="1"/>
      <c r="VGV151" s="1"/>
      <c r="VGW151" s="1"/>
      <c r="VGX151" s="1"/>
      <c r="VGY151" s="1"/>
      <c r="VGZ151" s="1"/>
      <c r="VHA151" s="1"/>
      <c r="VHB151" s="1"/>
      <c r="VHC151" s="1"/>
      <c r="VHD151" s="1"/>
      <c r="VHE151" s="1"/>
      <c r="VHF151" s="1"/>
      <c r="VHG151" s="1"/>
      <c r="VHH151" s="1"/>
      <c r="VHI151" s="1"/>
      <c r="VHJ151" s="1"/>
      <c r="VHK151" s="1"/>
      <c r="VHL151" s="1"/>
      <c r="VHM151" s="1"/>
      <c r="VHN151" s="1"/>
      <c r="VHO151" s="1"/>
      <c r="VHP151" s="1"/>
      <c r="VHQ151" s="1"/>
      <c r="VHR151" s="1"/>
      <c r="VHS151" s="1"/>
      <c r="VHT151" s="1"/>
      <c r="VHU151" s="1"/>
      <c r="VHV151" s="1"/>
      <c r="VHW151" s="1"/>
      <c r="VHX151" s="1"/>
      <c r="VHY151" s="1"/>
      <c r="VHZ151" s="1"/>
      <c r="VIA151" s="1"/>
      <c r="VIB151" s="1"/>
      <c r="VIC151" s="1"/>
      <c r="VID151" s="1"/>
      <c r="VIE151" s="1"/>
      <c r="VIF151" s="1"/>
      <c r="VIG151" s="1"/>
      <c r="VIH151" s="1"/>
      <c r="VII151" s="1"/>
      <c r="VIJ151" s="1"/>
      <c r="VIK151" s="1"/>
      <c r="VIL151" s="1"/>
      <c r="VIM151" s="1"/>
      <c r="VIN151" s="1"/>
      <c r="VIO151" s="1"/>
      <c r="VIP151" s="1"/>
      <c r="VIQ151" s="1"/>
      <c r="VIR151" s="1"/>
      <c r="VIS151" s="1"/>
      <c r="VIT151" s="1"/>
      <c r="VIU151" s="1"/>
      <c r="VIV151" s="1"/>
      <c r="VIW151" s="1"/>
      <c r="VIX151" s="1"/>
      <c r="VIY151" s="1"/>
      <c r="VIZ151" s="1"/>
      <c r="VJA151" s="1"/>
      <c r="VJB151" s="1"/>
      <c r="VJC151" s="1"/>
      <c r="VJD151" s="1"/>
      <c r="VJE151" s="1"/>
      <c r="VJF151" s="1"/>
      <c r="VJG151" s="1"/>
      <c r="VJH151" s="1"/>
      <c r="VJI151" s="1"/>
      <c r="VJJ151" s="1"/>
      <c r="VJK151" s="1"/>
      <c r="VJL151" s="1"/>
      <c r="VJM151" s="1"/>
      <c r="VJN151" s="1"/>
      <c r="VJO151" s="1"/>
      <c r="VJP151" s="1"/>
      <c r="VJQ151" s="1"/>
      <c r="VJR151" s="1"/>
      <c r="VJS151" s="1"/>
      <c r="VJT151" s="1"/>
      <c r="VJU151" s="1"/>
      <c r="VJV151" s="1"/>
      <c r="VJW151" s="1"/>
      <c r="VJX151" s="1"/>
      <c r="VJY151" s="1"/>
      <c r="VJZ151" s="1"/>
      <c r="VKA151" s="1"/>
      <c r="VKB151" s="1"/>
      <c r="VKC151" s="1"/>
      <c r="VKD151" s="1"/>
      <c r="VKE151" s="1"/>
      <c r="VKF151" s="1"/>
      <c r="VKG151" s="1"/>
      <c r="VKH151" s="1"/>
      <c r="VKI151" s="1"/>
      <c r="VKJ151" s="1"/>
      <c r="VKK151" s="1"/>
      <c r="VKL151" s="1"/>
      <c r="VKM151" s="1"/>
      <c r="VKN151" s="1"/>
      <c r="VKO151" s="1"/>
      <c r="VKP151" s="1"/>
      <c r="VKQ151" s="1"/>
      <c r="VKR151" s="1"/>
      <c r="VKS151" s="1"/>
      <c r="VKT151" s="1"/>
      <c r="VKU151" s="1"/>
      <c r="VKV151" s="1"/>
      <c r="VKW151" s="1"/>
      <c r="VKX151" s="1"/>
      <c r="VKY151" s="1"/>
      <c r="VKZ151" s="1"/>
      <c r="VLA151" s="1"/>
      <c r="VLB151" s="1"/>
      <c r="VLC151" s="1"/>
      <c r="VLD151" s="1"/>
      <c r="VLE151" s="1"/>
      <c r="VLF151" s="1"/>
      <c r="VLG151" s="1"/>
      <c r="VLH151" s="1"/>
      <c r="VLI151" s="1"/>
      <c r="VLJ151" s="1"/>
      <c r="VLK151" s="1"/>
      <c r="VLL151" s="1"/>
      <c r="VLM151" s="1"/>
      <c r="VLN151" s="1"/>
      <c r="VLO151" s="1"/>
      <c r="VLP151" s="1"/>
      <c r="VLQ151" s="1"/>
      <c r="VLR151" s="1"/>
      <c r="VLS151" s="1"/>
      <c r="VLT151" s="1"/>
      <c r="VLU151" s="1"/>
      <c r="VLV151" s="1"/>
      <c r="VLW151" s="1"/>
      <c r="VLX151" s="1"/>
      <c r="VLY151" s="1"/>
      <c r="VLZ151" s="1"/>
      <c r="VMA151" s="1"/>
      <c r="VMB151" s="1"/>
      <c r="VMC151" s="1"/>
      <c r="VMD151" s="1"/>
      <c r="VME151" s="1"/>
      <c r="VMF151" s="1"/>
      <c r="VMG151" s="1"/>
      <c r="VMH151" s="1"/>
      <c r="VMI151" s="1"/>
      <c r="VMJ151" s="1"/>
      <c r="VMK151" s="1"/>
      <c r="VML151" s="1"/>
      <c r="VMM151" s="1"/>
      <c r="VMN151" s="1"/>
      <c r="VMO151" s="1"/>
      <c r="VMP151" s="1"/>
      <c r="VMQ151" s="1"/>
      <c r="VMR151" s="1"/>
      <c r="VMS151" s="1"/>
      <c r="VMT151" s="1"/>
      <c r="VMU151" s="1"/>
      <c r="VMV151" s="1"/>
      <c r="VMW151" s="1"/>
      <c r="VMX151" s="1"/>
      <c r="VMY151" s="1"/>
      <c r="VMZ151" s="1"/>
      <c r="VNA151" s="1"/>
      <c r="VNB151" s="1"/>
      <c r="VNC151" s="1"/>
      <c r="VND151" s="1"/>
      <c r="VNE151" s="1"/>
      <c r="VNF151" s="1"/>
      <c r="VNG151" s="1"/>
      <c r="VNH151" s="1"/>
      <c r="VNI151" s="1"/>
      <c r="VNJ151" s="1"/>
      <c r="VNK151" s="1"/>
      <c r="VNL151" s="1"/>
      <c r="VNM151" s="1"/>
      <c r="VNN151" s="1"/>
      <c r="VNO151" s="1"/>
      <c r="VNP151" s="1"/>
      <c r="VNQ151" s="1"/>
      <c r="VNR151" s="1"/>
      <c r="VNS151" s="1"/>
      <c r="VNT151" s="1"/>
      <c r="VNU151" s="1"/>
      <c r="VNV151" s="1"/>
      <c r="VNW151" s="1"/>
      <c r="VNX151" s="1"/>
      <c r="VNY151" s="1"/>
      <c r="VNZ151" s="1"/>
      <c r="VOA151" s="1"/>
      <c r="VOB151" s="1"/>
      <c r="VOC151" s="1"/>
      <c r="VOD151" s="1"/>
      <c r="VOE151" s="1"/>
      <c r="VOF151" s="1"/>
      <c r="VOG151" s="1"/>
      <c r="VOH151" s="1"/>
      <c r="VOI151" s="1"/>
      <c r="VOJ151" s="1"/>
      <c r="VOK151" s="1"/>
      <c r="VOL151" s="1"/>
      <c r="VOM151" s="1"/>
      <c r="VON151" s="1"/>
      <c r="VOO151" s="1"/>
      <c r="VOP151" s="1"/>
      <c r="VOQ151" s="1"/>
      <c r="VOR151" s="1"/>
      <c r="VOS151" s="1"/>
      <c r="VOT151" s="1"/>
      <c r="VOU151" s="1"/>
      <c r="VOV151" s="1"/>
      <c r="VOW151" s="1"/>
      <c r="VOX151" s="1"/>
      <c r="VOY151" s="1"/>
      <c r="VOZ151" s="1"/>
      <c r="VPA151" s="1"/>
      <c r="VPB151" s="1"/>
      <c r="VPC151" s="1"/>
      <c r="VPD151" s="1"/>
      <c r="VPE151" s="1"/>
      <c r="VPF151" s="1"/>
      <c r="VPG151" s="1"/>
      <c r="VPH151" s="1"/>
      <c r="VPI151" s="1"/>
      <c r="VPJ151" s="1"/>
      <c r="VPK151" s="1"/>
      <c r="VPL151" s="1"/>
      <c r="VPM151" s="1"/>
      <c r="VPN151" s="1"/>
      <c r="VPO151" s="1"/>
      <c r="VPP151" s="1"/>
      <c r="VPQ151" s="1"/>
      <c r="VPR151" s="1"/>
      <c r="VPS151" s="1"/>
      <c r="VPT151" s="1"/>
      <c r="VPU151" s="1"/>
      <c r="VPV151" s="1"/>
      <c r="VPW151" s="1"/>
      <c r="VPX151" s="1"/>
      <c r="VPY151" s="1"/>
      <c r="VPZ151" s="1"/>
      <c r="VQA151" s="1"/>
      <c r="VQB151" s="1"/>
      <c r="VQC151" s="1"/>
      <c r="VQD151" s="1"/>
      <c r="VQE151" s="1"/>
      <c r="VQF151" s="1"/>
      <c r="VQG151" s="1"/>
      <c r="VQH151" s="1"/>
      <c r="VQI151" s="1"/>
      <c r="VQJ151" s="1"/>
      <c r="VQK151" s="1"/>
      <c r="VQL151" s="1"/>
      <c r="VQM151" s="1"/>
      <c r="VQN151" s="1"/>
      <c r="VQO151" s="1"/>
      <c r="VQP151" s="1"/>
      <c r="VQQ151" s="1"/>
      <c r="VQR151" s="1"/>
      <c r="VQS151" s="1"/>
      <c r="VQT151" s="1"/>
      <c r="VQU151" s="1"/>
      <c r="VQV151" s="1"/>
      <c r="VQW151" s="1"/>
      <c r="VQX151" s="1"/>
      <c r="VQY151" s="1"/>
      <c r="VQZ151" s="1"/>
      <c r="VRA151" s="1"/>
      <c r="VRB151" s="1"/>
      <c r="VRC151" s="1"/>
      <c r="VRD151" s="1"/>
      <c r="VRE151" s="1"/>
      <c r="VRF151" s="1"/>
      <c r="VRG151" s="1"/>
      <c r="VRH151" s="1"/>
      <c r="VRI151" s="1"/>
      <c r="VRJ151" s="1"/>
      <c r="VRK151" s="1"/>
      <c r="VRL151" s="1"/>
      <c r="VRM151" s="1"/>
      <c r="VRN151" s="1"/>
      <c r="VRO151" s="1"/>
      <c r="VRP151" s="1"/>
      <c r="VRQ151" s="1"/>
      <c r="VRR151" s="1"/>
      <c r="VRS151" s="1"/>
      <c r="VRT151" s="1"/>
      <c r="VRU151" s="1"/>
      <c r="VRV151" s="1"/>
      <c r="VRW151" s="1"/>
      <c r="VRX151" s="1"/>
      <c r="VRY151" s="1"/>
      <c r="VRZ151" s="1"/>
      <c r="VSA151" s="1"/>
      <c r="VSB151" s="1"/>
      <c r="VSC151" s="1"/>
      <c r="VSD151" s="1"/>
      <c r="VSE151" s="1"/>
      <c r="VSF151" s="1"/>
      <c r="VSG151" s="1"/>
      <c r="VSH151" s="1"/>
      <c r="VSI151" s="1"/>
      <c r="VSJ151" s="1"/>
      <c r="VSK151" s="1"/>
      <c r="VSL151" s="1"/>
      <c r="VSM151" s="1"/>
      <c r="VSN151" s="1"/>
      <c r="VSO151" s="1"/>
      <c r="VSP151" s="1"/>
      <c r="VSQ151" s="1"/>
      <c r="VSR151" s="1"/>
      <c r="VSS151" s="1"/>
      <c r="VST151" s="1"/>
      <c r="VSU151" s="1"/>
      <c r="VSV151" s="1"/>
      <c r="VSW151" s="1"/>
      <c r="VSX151" s="1"/>
      <c r="VSY151" s="1"/>
      <c r="VSZ151" s="1"/>
      <c r="VTA151" s="1"/>
      <c r="VTB151" s="1"/>
      <c r="VTC151" s="1"/>
      <c r="VTD151" s="1"/>
      <c r="VTE151" s="1"/>
      <c r="VTF151" s="1"/>
      <c r="VTG151" s="1"/>
      <c r="VTH151" s="1"/>
      <c r="VTI151" s="1"/>
      <c r="VTJ151" s="1"/>
      <c r="VTK151" s="1"/>
      <c r="VTL151" s="1"/>
      <c r="VTM151" s="1"/>
      <c r="VTN151" s="1"/>
      <c r="VTO151" s="1"/>
      <c r="VTP151" s="1"/>
      <c r="VTQ151" s="1"/>
      <c r="VTR151" s="1"/>
      <c r="VTS151" s="1"/>
      <c r="VTT151" s="1"/>
      <c r="VTU151" s="1"/>
      <c r="VTV151" s="1"/>
      <c r="VTW151" s="1"/>
      <c r="VTX151" s="1"/>
      <c r="VTY151" s="1"/>
      <c r="VTZ151" s="1"/>
      <c r="VUA151" s="1"/>
      <c r="VUB151" s="1"/>
      <c r="VUC151" s="1"/>
      <c r="VUD151" s="1"/>
      <c r="VUE151" s="1"/>
      <c r="VUF151" s="1"/>
      <c r="VUG151" s="1"/>
      <c r="VUH151" s="1"/>
      <c r="VUI151" s="1"/>
      <c r="VUJ151" s="1"/>
      <c r="VUK151" s="1"/>
      <c r="VUL151" s="1"/>
      <c r="VUM151" s="1"/>
      <c r="VUN151" s="1"/>
      <c r="VUO151" s="1"/>
      <c r="VUP151" s="1"/>
      <c r="VUQ151" s="1"/>
      <c r="VUR151" s="1"/>
      <c r="VUS151" s="1"/>
      <c r="VUT151" s="1"/>
      <c r="VUU151" s="1"/>
      <c r="VUV151" s="1"/>
      <c r="VUW151" s="1"/>
      <c r="VUX151" s="1"/>
      <c r="VUY151" s="1"/>
      <c r="VUZ151" s="1"/>
      <c r="VVA151" s="1"/>
      <c r="VVB151" s="1"/>
      <c r="VVC151" s="1"/>
      <c r="VVD151" s="1"/>
      <c r="VVE151" s="1"/>
      <c r="VVF151" s="1"/>
      <c r="VVG151" s="1"/>
      <c r="VVH151" s="1"/>
      <c r="VVI151" s="1"/>
      <c r="VVJ151" s="1"/>
      <c r="VVK151" s="1"/>
      <c r="VVL151" s="1"/>
      <c r="VVM151" s="1"/>
      <c r="VVN151" s="1"/>
      <c r="VVO151" s="1"/>
      <c r="VVP151" s="1"/>
      <c r="VVQ151" s="1"/>
      <c r="VVR151" s="1"/>
      <c r="VVS151" s="1"/>
      <c r="VVT151" s="1"/>
      <c r="VVU151" s="1"/>
      <c r="VVV151" s="1"/>
      <c r="VVW151" s="1"/>
      <c r="VVX151" s="1"/>
      <c r="VVY151" s="1"/>
      <c r="VVZ151" s="1"/>
      <c r="VWA151" s="1"/>
      <c r="VWB151" s="1"/>
      <c r="VWC151" s="1"/>
      <c r="VWD151" s="1"/>
      <c r="VWE151" s="1"/>
      <c r="VWF151" s="1"/>
      <c r="VWG151" s="1"/>
      <c r="VWH151" s="1"/>
      <c r="VWI151" s="1"/>
      <c r="VWJ151" s="1"/>
      <c r="VWK151" s="1"/>
      <c r="VWL151" s="1"/>
      <c r="VWM151" s="1"/>
      <c r="VWN151" s="1"/>
      <c r="VWO151" s="1"/>
      <c r="VWP151" s="1"/>
      <c r="VWQ151" s="1"/>
      <c r="VWR151" s="1"/>
      <c r="VWS151" s="1"/>
      <c r="VWT151" s="1"/>
      <c r="VWU151" s="1"/>
      <c r="VWV151" s="1"/>
      <c r="VWW151" s="1"/>
      <c r="VWX151" s="1"/>
      <c r="VWY151" s="1"/>
      <c r="VWZ151" s="1"/>
      <c r="VXA151" s="1"/>
      <c r="VXB151" s="1"/>
      <c r="VXC151" s="1"/>
      <c r="VXD151" s="1"/>
      <c r="VXE151" s="1"/>
      <c r="VXF151" s="1"/>
      <c r="VXG151" s="1"/>
      <c r="VXH151" s="1"/>
      <c r="VXI151" s="1"/>
      <c r="VXJ151" s="1"/>
      <c r="VXK151" s="1"/>
      <c r="VXL151" s="1"/>
      <c r="VXM151" s="1"/>
      <c r="VXN151" s="1"/>
      <c r="VXO151" s="1"/>
      <c r="VXP151" s="1"/>
      <c r="VXQ151" s="1"/>
      <c r="VXR151" s="1"/>
      <c r="VXS151" s="1"/>
      <c r="VXT151" s="1"/>
      <c r="VXU151" s="1"/>
      <c r="VXV151" s="1"/>
      <c r="VXW151" s="1"/>
      <c r="VXX151" s="1"/>
      <c r="VXY151" s="1"/>
      <c r="VXZ151" s="1"/>
      <c r="VYA151" s="1"/>
      <c r="VYB151" s="1"/>
      <c r="VYC151" s="1"/>
      <c r="VYD151" s="1"/>
      <c r="VYE151" s="1"/>
      <c r="VYF151" s="1"/>
      <c r="VYG151" s="1"/>
      <c r="VYH151" s="1"/>
      <c r="VYI151" s="1"/>
      <c r="VYJ151" s="1"/>
      <c r="VYK151" s="1"/>
      <c r="VYL151" s="1"/>
      <c r="VYM151" s="1"/>
      <c r="VYN151" s="1"/>
      <c r="VYO151" s="1"/>
      <c r="VYP151" s="1"/>
      <c r="VYQ151" s="1"/>
      <c r="VYR151" s="1"/>
      <c r="VYS151" s="1"/>
      <c r="VYT151" s="1"/>
      <c r="VYU151" s="1"/>
      <c r="VYV151" s="1"/>
      <c r="VYW151" s="1"/>
      <c r="VYX151" s="1"/>
      <c r="VYY151" s="1"/>
      <c r="VYZ151" s="1"/>
      <c r="VZA151" s="1"/>
      <c r="VZB151" s="1"/>
      <c r="VZC151" s="1"/>
      <c r="VZD151" s="1"/>
      <c r="VZE151" s="1"/>
      <c r="VZF151" s="1"/>
      <c r="VZG151" s="1"/>
      <c r="VZH151" s="1"/>
      <c r="VZI151" s="1"/>
      <c r="VZJ151" s="1"/>
      <c r="VZK151" s="1"/>
      <c r="VZL151" s="1"/>
      <c r="VZM151" s="1"/>
      <c r="VZN151" s="1"/>
      <c r="VZO151" s="1"/>
      <c r="VZP151" s="1"/>
      <c r="VZQ151" s="1"/>
      <c r="VZR151" s="1"/>
      <c r="VZS151" s="1"/>
      <c r="VZT151" s="1"/>
      <c r="VZU151" s="1"/>
      <c r="VZV151" s="1"/>
      <c r="VZW151" s="1"/>
      <c r="VZX151" s="1"/>
      <c r="VZY151" s="1"/>
      <c r="VZZ151" s="1"/>
      <c r="WAA151" s="1"/>
      <c r="WAB151" s="1"/>
      <c r="WAC151" s="1"/>
      <c r="WAD151" s="1"/>
      <c r="WAE151" s="1"/>
      <c r="WAF151" s="1"/>
      <c r="WAG151" s="1"/>
      <c r="WAH151" s="1"/>
      <c r="WAI151" s="1"/>
      <c r="WAJ151" s="1"/>
      <c r="WAK151" s="1"/>
      <c r="WAL151" s="1"/>
      <c r="WAM151" s="1"/>
      <c r="WAN151" s="1"/>
      <c r="WAO151" s="1"/>
      <c r="WAP151" s="1"/>
      <c r="WAQ151" s="1"/>
      <c r="WAR151" s="1"/>
      <c r="WAS151" s="1"/>
      <c r="WAT151" s="1"/>
      <c r="WAU151" s="1"/>
      <c r="WAV151" s="1"/>
      <c r="WAW151" s="1"/>
      <c r="WAX151" s="1"/>
      <c r="WAY151" s="1"/>
      <c r="WAZ151" s="1"/>
      <c r="WBA151" s="1"/>
      <c r="WBB151" s="1"/>
      <c r="WBC151" s="1"/>
      <c r="WBD151" s="1"/>
      <c r="WBE151" s="1"/>
      <c r="WBF151" s="1"/>
      <c r="WBG151" s="1"/>
      <c r="WBH151" s="1"/>
      <c r="WBI151" s="1"/>
      <c r="WBJ151" s="1"/>
      <c r="WBK151" s="1"/>
      <c r="WBL151" s="1"/>
      <c r="WBM151" s="1"/>
      <c r="WBN151" s="1"/>
      <c r="WBO151" s="1"/>
      <c r="WBP151" s="1"/>
      <c r="WBQ151" s="1"/>
      <c r="WBR151" s="1"/>
      <c r="WBS151" s="1"/>
      <c r="WBT151" s="1"/>
      <c r="WBU151" s="1"/>
      <c r="WBV151" s="1"/>
      <c r="WBW151" s="1"/>
      <c r="WBX151" s="1"/>
      <c r="WBY151" s="1"/>
      <c r="WBZ151" s="1"/>
      <c r="WCA151" s="1"/>
      <c r="WCB151" s="1"/>
      <c r="WCC151" s="1"/>
      <c r="WCD151" s="1"/>
      <c r="WCE151" s="1"/>
      <c r="WCF151" s="1"/>
      <c r="WCG151" s="1"/>
      <c r="WCH151" s="1"/>
      <c r="WCI151" s="1"/>
      <c r="WCJ151" s="1"/>
      <c r="WCK151" s="1"/>
      <c r="WCL151" s="1"/>
      <c r="WCM151" s="1"/>
      <c r="WCN151" s="1"/>
      <c r="WCO151" s="1"/>
      <c r="WCP151" s="1"/>
      <c r="WCQ151" s="1"/>
      <c r="WCR151" s="1"/>
      <c r="WCS151" s="1"/>
      <c r="WCT151" s="1"/>
      <c r="WCU151" s="1"/>
      <c r="WCV151" s="1"/>
      <c r="WCW151" s="1"/>
      <c r="WCX151" s="1"/>
      <c r="WCY151" s="1"/>
      <c r="WCZ151" s="1"/>
      <c r="WDA151" s="1"/>
      <c r="WDB151" s="1"/>
      <c r="WDC151" s="1"/>
      <c r="WDD151" s="1"/>
      <c r="WDE151" s="1"/>
      <c r="WDF151" s="1"/>
      <c r="WDG151" s="1"/>
      <c r="WDH151" s="1"/>
      <c r="WDI151" s="1"/>
      <c r="WDJ151" s="1"/>
      <c r="WDK151" s="1"/>
      <c r="WDL151" s="1"/>
      <c r="WDM151" s="1"/>
      <c r="WDN151" s="1"/>
      <c r="WDO151" s="1"/>
      <c r="WDP151" s="1"/>
      <c r="WDQ151" s="1"/>
      <c r="WDR151" s="1"/>
      <c r="WDS151" s="1"/>
      <c r="WDT151" s="1"/>
      <c r="WDU151" s="1"/>
      <c r="WDV151" s="1"/>
      <c r="WDW151" s="1"/>
      <c r="WDX151" s="1"/>
      <c r="WDY151" s="1"/>
      <c r="WDZ151" s="1"/>
      <c r="WEA151" s="1"/>
      <c r="WEB151" s="1"/>
      <c r="WEC151" s="1"/>
      <c r="WED151" s="1"/>
      <c r="WEE151" s="1"/>
      <c r="WEF151" s="1"/>
      <c r="WEG151" s="1"/>
      <c r="WEH151" s="1"/>
      <c r="WEI151" s="1"/>
      <c r="WEJ151" s="1"/>
      <c r="WEK151" s="1"/>
      <c r="WEL151" s="1"/>
      <c r="WEM151" s="1"/>
      <c r="WEN151" s="1"/>
      <c r="WEO151" s="1"/>
      <c r="WEP151" s="1"/>
      <c r="WEQ151" s="1"/>
      <c r="WER151" s="1"/>
      <c r="WES151" s="1"/>
      <c r="WET151" s="1"/>
      <c r="WEU151" s="1"/>
      <c r="WEV151" s="1"/>
      <c r="WEW151" s="1"/>
      <c r="WEX151" s="1"/>
      <c r="WEY151" s="1"/>
      <c r="WEZ151" s="1"/>
      <c r="WFA151" s="1"/>
      <c r="WFB151" s="1"/>
      <c r="WFC151" s="1"/>
      <c r="WFD151" s="1"/>
      <c r="WFE151" s="1"/>
      <c r="WFF151" s="1"/>
      <c r="WFG151" s="1"/>
      <c r="WFH151" s="1"/>
      <c r="WFI151" s="1"/>
      <c r="WFJ151" s="1"/>
      <c r="WFK151" s="1"/>
      <c r="WFL151" s="1"/>
      <c r="WFM151" s="1"/>
      <c r="WFN151" s="1"/>
      <c r="WFO151" s="1"/>
      <c r="WFP151" s="1"/>
      <c r="WFQ151" s="1"/>
      <c r="WFR151" s="1"/>
      <c r="WFS151" s="1"/>
      <c r="WFT151" s="1"/>
      <c r="WFU151" s="1"/>
      <c r="WFV151" s="1"/>
      <c r="WFW151" s="1"/>
      <c r="WFX151" s="1"/>
      <c r="WFY151" s="1"/>
      <c r="WFZ151" s="1"/>
      <c r="WGA151" s="1"/>
      <c r="WGB151" s="1"/>
      <c r="WGC151" s="1"/>
      <c r="WGD151" s="1"/>
      <c r="WGE151" s="1"/>
      <c r="WGF151" s="1"/>
      <c r="WGG151" s="1"/>
      <c r="WGH151" s="1"/>
      <c r="WGI151" s="1"/>
      <c r="WGJ151" s="1"/>
      <c r="WGK151" s="1"/>
      <c r="WGL151" s="1"/>
      <c r="WGM151" s="1"/>
      <c r="WGN151" s="1"/>
      <c r="WGO151" s="1"/>
      <c r="WGP151" s="1"/>
      <c r="WGQ151" s="1"/>
      <c r="WGR151" s="1"/>
      <c r="WGS151" s="1"/>
      <c r="WGT151" s="1"/>
      <c r="WGU151" s="1"/>
      <c r="WGV151" s="1"/>
      <c r="WGW151" s="1"/>
      <c r="WGX151" s="1"/>
      <c r="WGY151" s="1"/>
      <c r="WGZ151" s="1"/>
      <c r="WHA151" s="1"/>
      <c r="WHB151" s="1"/>
      <c r="WHC151" s="1"/>
      <c r="WHD151" s="1"/>
      <c r="WHE151" s="1"/>
      <c r="WHF151" s="1"/>
      <c r="WHG151" s="1"/>
      <c r="WHH151" s="1"/>
      <c r="WHI151" s="1"/>
      <c r="WHJ151" s="1"/>
      <c r="WHK151" s="1"/>
      <c r="WHL151" s="1"/>
      <c r="WHM151" s="1"/>
      <c r="WHN151" s="1"/>
      <c r="WHO151" s="1"/>
      <c r="WHP151" s="1"/>
      <c r="WHQ151" s="1"/>
      <c r="WHR151" s="1"/>
      <c r="WHS151" s="1"/>
      <c r="WHT151" s="1"/>
      <c r="WHU151" s="1"/>
      <c r="WHV151" s="1"/>
      <c r="WHW151" s="1"/>
      <c r="WHX151" s="1"/>
      <c r="WHY151" s="1"/>
      <c r="WHZ151" s="1"/>
      <c r="WIA151" s="1"/>
      <c r="WIB151" s="1"/>
      <c r="WIC151" s="1"/>
      <c r="WID151" s="1"/>
      <c r="WIE151" s="1"/>
      <c r="WIF151" s="1"/>
      <c r="WIG151" s="1"/>
      <c r="WIH151" s="1"/>
      <c r="WII151" s="1"/>
      <c r="WIJ151" s="1"/>
      <c r="WIK151" s="1"/>
      <c r="WIL151" s="1"/>
      <c r="WIM151" s="1"/>
      <c r="WIN151" s="1"/>
      <c r="WIO151" s="1"/>
      <c r="WIP151" s="1"/>
      <c r="WIQ151" s="1"/>
      <c r="WIR151" s="1"/>
      <c r="WIS151" s="1"/>
      <c r="WIT151" s="1"/>
      <c r="WIU151" s="1"/>
      <c r="WIV151" s="1"/>
      <c r="WIW151" s="1"/>
      <c r="WIX151" s="1"/>
      <c r="WIY151" s="1"/>
      <c r="WIZ151" s="1"/>
      <c r="WJA151" s="1"/>
      <c r="WJB151" s="1"/>
      <c r="WJC151" s="1"/>
      <c r="WJD151" s="1"/>
      <c r="WJE151" s="1"/>
      <c r="WJF151" s="1"/>
      <c r="WJG151" s="1"/>
      <c r="WJH151" s="1"/>
      <c r="WJI151" s="1"/>
      <c r="WJJ151" s="1"/>
      <c r="WJK151" s="1"/>
      <c r="WJL151" s="1"/>
      <c r="WJM151" s="1"/>
      <c r="WJN151" s="1"/>
      <c r="WJO151" s="1"/>
      <c r="WJP151" s="1"/>
      <c r="WJQ151" s="1"/>
      <c r="WJR151" s="1"/>
      <c r="WJS151" s="1"/>
      <c r="WJT151" s="1"/>
      <c r="WJU151" s="1"/>
      <c r="WJV151" s="1"/>
      <c r="WJW151" s="1"/>
      <c r="WJX151" s="1"/>
      <c r="WJY151" s="1"/>
      <c r="WJZ151" s="1"/>
      <c r="WKA151" s="1"/>
      <c r="WKB151" s="1"/>
      <c r="WKC151" s="1"/>
      <c r="WKD151" s="1"/>
      <c r="WKE151" s="1"/>
      <c r="WKF151" s="1"/>
      <c r="WKG151" s="1"/>
      <c r="WKH151" s="1"/>
      <c r="WKI151" s="1"/>
      <c r="WKJ151" s="1"/>
      <c r="WKK151" s="1"/>
      <c r="WKL151" s="1"/>
      <c r="WKM151" s="1"/>
      <c r="WKN151" s="1"/>
      <c r="WKO151" s="1"/>
      <c r="WKP151" s="1"/>
      <c r="WKQ151" s="1"/>
      <c r="WKR151" s="1"/>
      <c r="WKS151" s="1"/>
      <c r="WKT151" s="1"/>
      <c r="WKU151" s="1"/>
      <c r="WKV151" s="1"/>
      <c r="WKW151" s="1"/>
      <c r="WKX151" s="1"/>
      <c r="WKY151" s="1"/>
      <c r="WKZ151" s="1"/>
      <c r="WLA151" s="1"/>
      <c r="WLB151" s="1"/>
      <c r="WLC151" s="1"/>
      <c r="WLD151" s="1"/>
      <c r="WLE151" s="1"/>
      <c r="WLF151" s="1"/>
      <c r="WLG151" s="1"/>
      <c r="WLH151" s="1"/>
      <c r="WLI151" s="1"/>
      <c r="WLJ151" s="1"/>
      <c r="WLK151" s="1"/>
      <c r="WLL151" s="1"/>
      <c r="WLM151" s="1"/>
      <c r="WLN151" s="1"/>
      <c r="WLO151" s="1"/>
      <c r="WLP151" s="1"/>
      <c r="WLQ151" s="1"/>
      <c r="WLR151" s="1"/>
      <c r="WLS151" s="1"/>
      <c r="WLT151" s="1"/>
      <c r="WLU151" s="1"/>
      <c r="WLV151" s="1"/>
      <c r="WLW151" s="1"/>
      <c r="WLX151" s="1"/>
      <c r="WLY151" s="1"/>
      <c r="WLZ151" s="1"/>
      <c r="WMA151" s="1"/>
      <c r="WMB151" s="1"/>
      <c r="WMC151" s="1"/>
      <c r="WMD151" s="1"/>
      <c r="WME151" s="1"/>
      <c r="WMF151" s="1"/>
      <c r="WMG151" s="1"/>
      <c r="WMH151" s="1"/>
      <c r="WMI151" s="1"/>
      <c r="WMJ151" s="1"/>
      <c r="WMK151" s="1"/>
      <c r="WML151" s="1"/>
      <c r="WMM151" s="1"/>
      <c r="WMN151" s="1"/>
      <c r="WMO151" s="1"/>
      <c r="WMP151" s="1"/>
      <c r="WMQ151" s="1"/>
      <c r="WMR151" s="1"/>
      <c r="WMS151" s="1"/>
      <c r="WMT151" s="1"/>
      <c r="WMU151" s="1"/>
      <c r="WMV151" s="1"/>
      <c r="WMW151" s="1"/>
      <c r="WMX151" s="1"/>
      <c r="WMY151" s="1"/>
      <c r="WMZ151" s="1"/>
      <c r="WNA151" s="1"/>
      <c r="WNB151" s="1"/>
      <c r="WNC151" s="1"/>
      <c r="WND151" s="1"/>
      <c r="WNE151" s="1"/>
      <c r="WNF151" s="1"/>
      <c r="WNG151" s="1"/>
      <c r="WNH151" s="1"/>
      <c r="WNI151" s="1"/>
      <c r="WNJ151" s="1"/>
      <c r="WNK151" s="1"/>
      <c r="WNL151" s="1"/>
      <c r="WNM151" s="1"/>
      <c r="WNN151" s="1"/>
      <c r="WNO151" s="1"/>
      <c r="WNP151" s="1"/>
      <c r="WNQ151" s="1"/>
      <c r="WNR151" s="1"/>
      <c r="WNS151" s="1"/>
      <c r="WNT151" s="1"/>
      <c r="WNU151" s="1"/>
      <c r="WNV151" s="1"/>
      <c r="WNW151" s="1"/>
      <c r="WNX151" s="1"/>
      <c r="WNY151" s="1"/>
      <c r="WNZ151" s="1"/>
      <c r="WOA151" s="1"/>
      <c r="WOB151" s="1"/>
      <c r="WOC151" s="1"/>
      <c r="WOD151" s="1"/>
      <c r="WOE151" s="1"/>
      <c r="WOF151" s="1"/>
      <c r="WOG151" s="1"/>
      <c r="WOH151" s="1"/>
      <c r="WOI151" s="1"/>
      <c r="WOJ151" s="1"/>
      <c r="WOK151" s="1"/>
      <c r="WOL151" s="1"/>
      <c r="WOM151" s="1"/>
      <c r="WON151" s="1"/>
      <c r="WOO151" s="1"/>
      <c r="WOP151" s="1"/>
      <c r="WOQ151" s="1"/>
      <c r="WOR151" s="1"/>
      <c r="WOS151" s="1"/>
      <c r="WOT151" s="1"/>
      <c r="WOU151" s="1"/>
      <c r="WOV151" s="1"/>
      <c r="WOW151" s="1"/>
      <c r="WOX151" s="1"/>
      <c r="WOY151" s="1"/>
      <c r="WOZ151" s="1"/>
      <c r="WPA151" s="1"/>
      <c r="WPB151" s="1"/>
      <c r="WPC151" s="1"/>
      <c r="WPD151" s="1"/>
      <c r="WPE151" s="1"/>
      <c r="WPF151" s="1"/>
      <c r="WPG151" s="1"/>
      <c r="WPH151" s="1"/>
      <c r="WPI151" s="1"/>
      <c r="WPJ151" s="1"/>
      <c r="WPK151" s="1"/>
      <c r="WPL151" s="1"/>
      <c r="WPM151" s="1"/>
      <c r="WPN151" s="1"/>
      <c r="WPO151" s="1"/>
      <c r="WPP151" s="1"/>
      <c r="WPQ151" s="1"/>
      <c r="WPR151" s="1"/>
      <c r="WPS151" s="1"/>
      <c r="WPT151" s="1"/>
      <c r="WPU151" s="1"/>
      <c r="WPV151" s="1"/>
      <c r="WPW151" s="1"/>
      <c r="WPX151" s="1"/>
      <c r="WPY151" s="1"/>
      <c r="WPZ151" s="1"/>
      <c r="WQA151" s="1"/>
      <c r="WQB151" s="1"/>
      <c r="WQC151" s="1"/>
      <c r="WQD151" s="1"/>
      <c r="WQE151" s="1"/>
      <c r="WQF151" s="1"/>
      <c r="WQG151" s="1"/>
      <c r="WQH151" s="1"/>
      <c r="WQI151" s="1"/>
      <c r="WQJ151" s="1"/>
      <c r="WQK151" s="1"/>
      <c r="WQL151" s="1"/>
      <c r="WQM151" s="1"/>
      <c r="WQN151" s="1"/>
      <c r="WQO151" s="1"/>
      <c r="WQP151" s="1"/>
      <c r="WQQ151" s="1"/>
      <c r="WQR151" s="1"/>
      <c r="WQS151" s="1"/>
      <c r="WQT151" s="1"/>
      <c r="WQU151" s="1"/>
      <c r="WQV151" s="1"/>
      <c r="WQW151" s="1"/>
      <c r="WQX151" s="1"/>
      <c r="WQY151" s="1"/>
      <c r="WQZ151" s="1"/>
      <c r="WRA151" s="1"/>
      <c r="WRB151" s="1"/>
      <c r="WRC151" s="1"/>
      <c r="WRD151" s="1"/>
      <c r="WRE151" s="1"/>
      <c r="WRF151" s="1"/>
      <c r="WRG151" s="1"/>
      <c r="WRH151" s="1"/>
      <c r="WRI151" s="1"/>
      <c r="WRJ151" s="1"/>
      <c r="WRK151" s="1"/>
      <c r="WRL151" s="1"/>
      <c r="WRM151" s="1"/>
      <c r="WRN151" s="1"/>
      <c r="WRO151" s="1"/>
      <c r="WRP151" s="1"/>
      <c r="WRQ151" s="1"/>
      <c r="WRR151" s="1"/>
      <c r="WRS151" s="1"/>
      <c r="WRT151" s="1"/>
      <c r="WRU151" s="1"/>
      <c r="WRV151" s="1"/>
      <c r="WRW151" s="1"/>
      <c r="WRX151" s="1"/>
      <c r="WRY151" s="1"/>
      <c r="WRZ151" s="1"/>
      <c r="WSA151" s="1"/>
      <c r="WSB151" s="1"/>
      <c r="WSC151" s="1"/>
      <c r="WSD151" s="1"/>
      <c r="WSE151" s="1"/>
      <c r="WSF151" s="1"/>
      <c r="WSG151" s="1"/>
      <c r="WSH151" s="1"/>
      <c r="WSI151" s="1"/>
      <c r="WSJ151" s="1"/>
      <c r="WSK151" s="1"/>
      <c r="WSL151" s="1"/>
      <c r="WSM151" s="1"/>
      <c r="WSN151" s="1"/>
      <c r="WSO151" s="1"/>
      <c r="WSP151" s="1"/>
      <c r="WSQ151" s="1"/>
      <c r="WSR151" s="1"/>
      <c r="WSS151" s="1"/>
      <c r="WST151" s="1"/>
      <c r="WSU151" s="1"/>
      <c r="WSV151" s="1"/>
      <c r="WSW151" s="1"/>
      <c r="WSX151" s="1"/>
      <c r="WSY151" s="1"/>
      <c r="WSZ151" s="1"/>
      <c r="WTA151" s="1"/>
      <c r="WTB151" s="1"/>
      <c r="WTC151" s="1"/>
      <c r="WTD151" s="1"/>
      <c r="WTE151" s="1"/>
      <c r="WTF151" s="1"/>
      <c r="WTG151" s="1"/>
      <c r="WTH151" s="1"/>
      <c r="WTI151" s="1"/>
      <c r="WTJ151" s="1"/>
      <c r="WTK151" s="1"/>
      <c r="WTL151" s="1"/>
      <c r="WTM151" s="1"/>
      <c r="WTN151" s="1"/>
      <c r="WTO151" s="1"/>
      <c r="WTP151" s="1"/>
      <c r="WTQ151" s="1"/>
      <c r="WTR151" s="1"/>
      <c r="WTS151" s="1"/>
      <c r="WTT151" s="1"/>
      <c r="WTU151" s="1"/>
      <c r="WTV151" s="1"/>
      <c r="WTW151" s="1"/>
      <c r="WTX151" s="1"/>
      <c r="WTY151" s="1"/>
      <c r="WTZ151" s="1"/>
      <c r="WUA151" s="1"/>
      <c r="WUB151" s="1"/>
      <c r="WUC151" s="1"/>
      <c r="WUD151" s="1"/>
      <c r="WUE151" s="1"/>
      <c r="WUF151" s="1"/>
      <c r="WUG151" s="1"/>
      <c r="WUH151" s="1"/>
      <c r="WUI151" s="1"/>
      <c r="WUJ151" s="1"/>
      <c r="WUK151" s="1"/>
      <c r="WUL151" s="1"/>
      <c r="WUM151" s="1"/>
      <c r="WUN151" s="1"/>
      <c r="WUO151" s="1"/>
      <c r="WUP151" s="1"/>
      <c r="WUQ151" s="1"/>
      <c r="WUR151" s="1"/>
      <c r="WUS151" s="1"/>
      <c r="WUT151" s="1"/>
      <c r="WUU151" s="1"/>
      <c r="WUV151" s="1"/>
      <c r="WUW151" s="1"/>
      <c r="WUX151" s="1"/>
      <c r="WUY151" s="1"/>
      <c r="WUZ151" s="1"/>
      <c r="WVA151" s="1"/>
      <c r="WVB151" s="1"/>
      <c r="WVC151" s="1"/>
      <c r="WVD151" s="1"/>
      <c r="WVE151" s="1"/>
      <c r="WVF151" s="1"/>
      <c r="WVG151" s="1"/>
      <c r="WVH151" s="1"/>
      <c r="WVI151" s="1"/>
      <c r="WVJ151" s="1"/>
      <c r="WVK151" s="1"/>
      <c r="WVL151" s="1"/>
      <c r="WVM151" s="1"/>
      <c r="WVN151" s="1"/>
      <c r="WVO151" s="1"/>
      <c r="WVP151" s="1"/>
      <c r="WVQ151" s="1"/>
    </row>
    <row r="152" spans="1:16137" s="4" customFormat="1">
      <c r="A152" s="1"/>
      <c r="B152" s="72" t="s">
        <v>1795</v>
      </c>
      <c r="C152" s="73">
        <v>0</v>
      </c>
      <c r="D152" s="1"/>
      <c r="E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c r="AMK152" s="1"/>
      <c r="AML152" s="1"/>
      <c r="AMM152" s="1"/>
      <c r="AMN152" s="1"/>
      <c r="AMO152" s="1"/>
      <c r="AMP152" s="1"/>
      <c r="AMQ152" s="1"/>
      <c r="AMR152" s="1"/>
      <c r="AMS152" s="1"/>
      <c r="AMT152" s="1"/>
      <c r="AMU152" s="1"/>
      <c r="AMV152" s="1"/>
      <c r="AMW152" s="1"/>
      <c r="AMX152" s="1"/>
      <c r="AMY152" s="1"/>
      <c r="AMZ152" s="1"/>
      <c r="ANA152" s="1"/>
      <c r="ANB152" s="1"/>
      <c r="ANC152" s="1"/>
      <c r="AND152" s="1"/>
      <c r="ANE152" s="1"/>
      <c r="ANF152" s="1"/>
      <c r="ANG152" s="1"/>
      <c r="ANH152" s="1"/>
      <c r="ANI152" s="1"/>
      <c r="ANJ152" s="1"/>
      <c r="ANK152" s="1"/>
      <c r="ANL152" s="1"/>
      <c r="ANM152" s="1"/>
      <c r="ANN152" s="1"/>
      <c r="ANO152" s="1"/>
      <c r="ANP152" s="1"/>
      <c r="ANQ152" s="1"/>
      <c r="ANR152" s="1"/>
      <c r="ANS152" s="1"/>
      <c r="ANT152" s="1"/>
      <c r="ANU152" s="1"/>
      <c r="ANV152" s="1"/>
      <c r="ANW152" s="1"/>
      <c r="ANX152" s="1"/>
      <c r="ANY152" s="1"/>
      <c r="ANZ152" s="1"/>
      <c r="AOA152" s="1"/>
      <c r="AOB152" s="1"/>
      <c r="AOC152" s="1"/>
      <c r="AOD152" s="1"/>
      <c r="AOE152" s="1"/>
      <c r="AOF152" s="1"/>
      <c r="AOG152" s="1"/>
      <c r="AOH152" s="1"/>
      <c r="AOI152" s="1"/>
      <c r="AOJ152" s="1"/>
      <c r="AOK152" s="1"/>
      <c r="AOL152" s="1"/>
      <c r="AOM152" s="1"/>
      <c r="AON152" s="1"/>
      <c r="AOO152" s="1"/>
      <c r="AOP152" s="1"/>
      <c r="AOQ152" s="1"/>
      <c r="AOR152" s="1"/>
      <c r="AOS152" s="1"/>
      <c r="AOT152" s="1"/>
      <c r="AOU152" s="1"/>
      <c r="AOV152" s="1"/>
      <c r="AOW152" s="1"/>
      <c r="AOX152" s="1"/>
      <c r="AOY152" s="1"/>
      <c r="AOZ152" s="1"/>
      <c r="APA152" s="1"/>
      <c r="APB152" s="1"/>
      <c r="APC152" s="1"/>
      <c r="APD152" s="1"/>
      <c r="APE152" s="1"/>
      <c r="APF152" s="1"/>
      <c r="APG152" s="1"/>
      <c r="APH152" s="1"/>
      <c r="API152" s="1"/>
      <c r="APJ152" s="1"/>
      <c r="APK152" s="1"/>
      <c r="APL152" s="1"/>
      <c r="APM152" s="1"/>
      <c r="APN152" s="1"/>
      <c r="APO152" s="1"/>
      <c r="APP152" s="1"/>
      <c r="APQ152" s="1"/>
      <c r="APR152" s="1"/>
      <c r="APS152" s="1"/>
      <c r="APT152" s="1"/>
      <c r="APU152" s="1"/>
      <c r="APV152" s="1"/>
      <c r="APW152" s="1"/>
      <c r="APX152" s="1"/>
      <c r="APY152" s="1"/>
      <c r="APZ152" s="1"/>
      <c r="AQA152" s="1"/>
      <c r="AQB152" s="1"/>
      <c r="AQC152" s="1"/>
      <c r="AQD152" s="1"/>
      <c r="AQE152" s="1"/>
      <c r="AQF152" s="1"/>
      <c r="AQG152" s="1"/>
      <c r="AQH152" s="1"/>
      <c r="AQI152" s="1"/>
      <c r="AQJ152" s="1"/>
      <c r="AQK152" s="1"/>
      <c r="AQL152" s="1"/>
      <c r="AQM152" s="1"/>
      <c r="AQN152" s="1"/>
      <c r="AQO152" s="1"/>
      <c r="AQP152" s="1"/>
      <c r="AQQ152" s="1"/>
      <c r="AQR152" s="1"/>
      <c r="AQS152" s="1"/>
      <c r="AQT152" s="1"/>
      <c r="AQU152" s="1"/>
      <c r="AQV152" s="1"/>
      <c r="AQW152" s="1"/>
      <c r="AQX152" s="1"/>
      <c r="AQY152" s="1"/>
      <c r="AQZ152" s="1"/>
      <c r="ARA152" s="1"/>
      <c r="ARB152" s="1"/>
      <c r="ARC152" s="1"/>
      <c r="ARD152" s="1"/>
      <c r="ARE152" s="1"/>
      <c r="ARF152" s="1"/>
      <c r="ARG152" s="1"/>
      <c r="ARH152" s="1"/>
      <c r="ARI152" s="1"/>
      <c r="ARJ152" s="1"/>
      <c r="ARK152" s="1"/>
      <c r="ARL152" s="1"/>
      <c r="ARM152" s="1"/>
      <c r="ARN152" s="1"/>
      <c r="ARO152" s="1"/>
      <c r="ARP152" s="1"/>
      <c r="ARQ152" s="1"/>
      <c r="ARR152" s="1"/>
      <c r="ARS152" s="1"/>
      <c r="ART152" s="1"/>
      <c r="ARU152" s="1"/>
      <c r="ARV152" s="1"/>
      <c r="ARW152" s="1"/>
      <c r="ARX152" s="1"/>
      <c r="ARY152" s="1"/>
      <c r="ARZ152" s="1"/>
      <c r="ASA152" s="1"/>
      <c r="ASB152" s="1"/>
      <c r="ASC152" s="1"/>
      <c r="ASD152" s="1"/>
      <c r="ASE152" s="1"/>
      <c r="ASF152" s="1"/>
      <c r="ASG152" s="1"/>
      <c r="ASH152" s="1"/>
      <c r="ASI152" s="1"/>
      <c r="ASJ152" s="1"/>
      <c r="ASK152" s="1"/>
      <c r="ASL152" s="1"/>
      <c r="ASM152" s="1"/>
      <c r="ASN152" s="1"/>
      <c r="ASO152" s="1"/>
      <c r="ASP152" s="1"/>
      <c r="ASQ152" s="1"/>
      <c r="ASR152" s="1"/>
      <c r="ASS152" s="1"/>
      <c r="AST152" s="1"/>
      <c r="ASU152" s="1"/>
      <c r="ASV152" s="1"/>
      <c r="ASW152" s="1"/>
      <c r="ASX152" s="1"/>
      <c r="ASY152" s="1"/>
      <c r="ASZ152" s="1"/>
      <c r="ATA152" s="1"/>
      <c r="ATB152" s="1"/>
      <c r="ATC152" s="1"/>
      <c r="ATD152" s="1"/>
      <c r="ATE152" s="1"/>
      <c r="ATF152" s="1"/>
      <c r="ATG152" s="1"/>
      <c r="ATH152" s="1"/>
      <c r="ATI152" s="1"/>
      <c r="ATJ152" s="1"/>
      <c r="ATK152" s="1"/>
      <c r="ATL152" s="1"/>
      <c r="ATM152" s="1"/>
      <c r="ATN152" s="1"/>
      <c r="ATO152" s="1"/>
      <c r="ATP152" s="1"/>
      <c r="ATQ152" s="1"/>
      <c r="ATR152" s="1"/>
      <c r="ATS152" s="1"/>
      <c r="ATT152" s="1"/>
      <c r="ATU152" s="1"/>
      <c r="ATV152" s="1"/>
      <c r="ATW152" s="1"/>
      <c r="ATX152" s="1"/>
      <c r="ATY152" s="1"/>
      <c r="ATZ152" s="1"/>
      <c r="AUA152" s="1"/>
      <c r="AUB152" s="1"/>
      <c r="AUC152" s="1"/>
      <c r="AUD152" s="1"/>
      <c r="AUE152" s="1"/>
      <c r="AUF152" s="1"/>
      <c r="AUG152" s="1"/>
      <c r="AUH152" s="1"/>
      <c r="AUI152" s="1"/>
      <c r="AUJ152" s="1"/>
      <c r="AUK152" s="1"/>
      <c r="AUL152" s="1"/>
      <c r="AUM152" s="1"/>
      <c r="AUN152" s="1"/>
      <c r="AUO152" s="1"/>
      <c r="AUP152" s="1"/>
      <c r="AUQ152" s="1"/>
      <c r="AUR152" s="1"/>
      <c r="AUS152" s="1"/>
      <c r="AUT152" s="1"/>
      <c r="AUU152" s="1"/>
      <c r="AUV152" s="1"/>
      <c r="AUW152" s="1"/>
      <c r="AUX152" s="1"/>
      <c r="AUY152" s="1"/>
      <c r="AUZ152" s="1"/>
      <c r="AVA152" s="1"/>
      <c r="AVB152" s="1"/>
      <c r="AVC152" s="1"/>
      <c r="AVD152" s="1"/>
      <c r="AVE152" s="1"/>
      <c r="AVF152" s="1"/>
      <c r="AVG152" s="1"/>
      <c r="AVH152" s="1"/>
      <c r="AVI152" s="1"/>
      <c r="AVJ152" s="1"/>
      <c r="AVK152" s="1"/>
      <c r="AVL152" s="1"/>
      <c r="AVM152" s="1"/>
      <c r="AVN152" s="1"/>
      <c r="AVO152" s="1"/>
      <c r="AVP152" s="1"/>
      <c r="AVQ152" s="1"/>
      <c r="AVR152" s="1"/>
      <c r="AVS152" s="1"/>
      <c r="AVT152" s="1"/>
      <c r="AVU152" s="1"/>
      <c r="AVV152" s="1"/>
      <c r="AVW152" s="1"/>
      <c r="AVX152" s="1"/>
      <c r="AVY152" s="1"/>
      <c r="AVZ152" s="1"/>
      <c r="AWA152" s="1"/>
      <c r="AWB152" s="1"/>
      <c r="AWC152" s="1"/>
      <c r="AWD152" s="1"/>
      <c r="AWE152" s="1"/>
      <c r="AWF152" s="1"/>
      <c r="AWG152" s="1"/>
      <c r="AWH152" s="1"/>
      <c r="AWI152" s="1"/>
      <c r="AWJ152" s="1"/>
      <c r="AWK152" s="1"/>
      <c r="AWL152" s="1"/>
      <c r="AWM152" s="1"/>
      <c r="AWN152" s="1"/>
      <c r="AWO152" s="1"/>
      <c r="AWP152" s="1"/>
      <c r="AWQ152" s="1"/>
      <c r="AWR152" s="1"/>
      <c r="AWS152" s="1"/>
      <c r="AWT152" s="1"/>
      <c r="AWU152" s="1"/>
      <c r="AWV152" s="1"/>
      <c r="AWW152" s="1"/>
      <c r="AWX152" s="1"/>
      <c r="AWY152" s="1"/>
      <c r="AWZ152" s="1"/>
      <c r="AXA152" s="1"/>
      <c r="AXB152" s="1"/>
      <c r="AXC152" s="1"/>
      <c r="AXD152" s="1"/>
      <c r="AXE152" s="1"/>
      <c r="AXF152" s="1"/>
      <c r="AXG152" s="1"/>
      <c r="AXH152" s="1"/>
      <c r="AXI152" s="1"/>
      <c r="AXJ152" s="1"/>
      <c r="AXK152" s="1"/>
      <c r="AXL152" s="1"/>
      <c r="AXM152" s="1"/>
      <c r="AXN152" s="1"/>
      <c r="AXO152" s="1"/>
      <c r="AXP152" s="1"/>
      <c r="AXQ152" s="1"/>
      <c r="AXR152" s="1"/>
      <c r="AXS152" s="1"/>
      <c r="AXT152" s="1"/>
      <c r="AXU152" s="1"/>
      <c r="AXV152" s="1"/>
      <c r="AXW152" s="1"/>
      <c r="AXX152" s="1"/>
      <c r="AXY152" s="1"/>
      <c r="AXZ152" s="1"/>
      <c r="AYA152" s="1"/>
      <c r="AYB152" s="1"/>
      <c r="AYC152" s="1"/>
      <c r="AYD152" s="1"/>
      <c r="AYE152" s="1"/>
      <c r="AYF152" s="1"/>
      <c r="AYG152" s="1"/>
      <c r="AYH152" s="1"/>
      <c r="AYI152" s="1"/>
      <c r="AYJ152" s="1"/>
      <c r="AYK152" s="1"/>
      <c r="AYL152" s="1"/>
      <c r="AYM152" s="1"/>
      <c r="AYN152" s="1"/>
      <c r="AYO152" s="1"/>
      <c r="AYP152" s="1"/>
      <c r="AYQ152" s="1"/>
      <c r="AYR152" s="1"/>
      <c r="AYS152" s="1"/>
      <c r="AYT152" s="1"/>
      <c r="AYU152" s="1"/>
      <c r="AYV152" s="1"/>
      <c r="AYW152" s="1"/>
      <c r="AYX152" s="1"/>
      <c r="AYY152" s="1"/>
      <c r="AYZ152" s="1"/>
      <c r="AZA152" s="1"/>
      <c r="AZB152" s="1"/>
      <c r="AZC152" s="1"/>
      <c r="AZD152" s="1"/>
      <c r="AZE152" s="1"/>
      <c r="AZF152" s="1"/>
      <c r="AZG152" s="1"/>
      <c r="AZH152" s="1"/>
      <c r="AZI152" s="1"/>
      <c r="AZJ152" s="1"/>
      <c r="AZK152" s="1"/>
      <c r="AZL152" s="1"/>
      <c r="AZM152" s="1"/>
      <c r="AZN152" s="1"/>
      <c r="AZO152" s="1"/>
      <c r="AZP152" s="1"/>
      <c r="AZQ152" s="1"/>
      <c r="AZR152" s="1"/>
      <c r="AZS152" s="1"/>
      <c r="AZT152" s="1"/>
      <c r="AZU152" s="1"/>
      <c r="AZV152" s="1"/>
      <c r="AZW152" s="1"/>
      <c r="AZX152" s="1"/>
      <c r="AZY152" s="1"/>
      <c r="AZZ152" s="1"/>
      <c r="BAA152" s="1"/>
      <c r="BAB152" s="1"/>
      <c r="BAC152" s="1"/>
      <c r="BAD152" s="1"/>
      <c r="BAE152" s="1"/>
      <c r="BAF152" s="1"/>
      <c r="BAG152" s="1"/>
      <c r="BAH152" s="1"/>
      <c r="BAI152" s="1"/>
      <c r="BAJ152" s="1"/>
      <c r="BAK152" s="1"/>
      <c r="BAL152" s="1"/>
      <c r="BAM152" s="1"/>
      <c r="BAN152" s="1"/>
      <c r="BAO152" s="1"/>
      <c r="BAP152" s="1"/>
      <c r="BAQ152" s="1"/>
      <c r="BAR152" s="1"/>
      <c r="BAS152" s="1"/>
      <c r="BAT152" s="1"/>
      <c r="BAU152" s="1"/>
      <c r="BAV152" s="1"/>
      <c r="BAW152" s="1"/>
      <c r="BAX152" s="1"/>
      <c r="BAY152" s="1"/>
      <c r="BAZ152" s="1"/>
      <c r="BBA152" s="1"/>
      <c r="BBB152" s="1"/>
      <c r="BBC152" s="1"/>
      <c r="BBD152" s="1"/>
      <c r="BBE152" s="1"/>
      <c r="BBF152" s="1"/>
      <c r="BBG152" s="1"/>
      <c r="BBH152" s="1"/>
      <c r="BBI152" s="1"/>
      <c r="BBJ152" s="1"/>
      <c r="BBK152" s="1"/>
      <c r="BBL152" s="1"/>
      <c r="BBM152" s="1"/>
      <c r="BBN152" s="1"/>
      <c r="BBO152" s="1"/>
      <c r="BBP152" s="1"/>
      <c r="BBQ152" s="1"/>
      <c r="BBR152" s="1"/>
      <c r="BBS152" s="1"/>
      <c r="BBT152" s="1"/>
      <c r="BBU152" s="1"/>
      <c r="BBV152" s="1"/>
      <c r="BBW152" s="1"/>
      <c r="BBX152" s="1"/>
      <c r="BBY152" s="1"/>
      <c r="BBZ152" s="1"/>
      <c r="BCA152" s="1"/>
      <c r="BCB152" s="1"/>
      <c r="BCC152" s="1"/>
      <c r="BCD152" s="1"/>
      <c r="BCE152" s="1"/>
      <c r="BCF152" s="1"/>
      <c r="BCG152" s="1"/>
      <c r="BCH152" s="1"/>
      <c r="BCI152" s="1"/>
      <c r="BCJ152" s="1"/>
      <c r="BCK152" s="1"/>
      <c r="BCL152" s="1"/>
      <c r="BCM152" s="1"/>
      <c r="BCN152" s="1"/>
      <c r="BCO152" s="1"/>
      <c r="BCP152" s="1"/>
      <c r="BCQ152" s="1"/>
      <c r="BCR152" s="1"/>
      <c r="BCS152" s="1"/>
      <c r="BCT152" s="1"/>
      <c r="BCU152" s="1"/>
      <c r="BCV152" s="1"/>
      <c r="BCW152" s="1"/>
      <c r="BCX152" s="1"/>
      <c r="BCY152" s="1"/>
      <c r="BCZ152" s="1"/>
      <c r="BDA152" s="1"/>
      <c r="BDB152" s="1"/>
      <c r="BDC152" s="1"/>
      <c r="BDD152" s="1"/>
      <c r="BDE152" s="1"/>
      <c r="BDF152" s="1"/>
      <c r="BDG152" s="1"/>
      <c r="BDH152" s="1"/>
      <c r="BDI152" s="1"/>
      <c r="BDJ152" s="1"/>
      <c r="BDK152" s="1"/>
      <c r="BDL152" s="1"/>
      <c r="BDM152" s="1"/>
      <c r="BDN152" s="1"/>
      <c r="BDO152" s="1"/>
      <c r="BDP152" s="1"/>
      <c r="BDQ152" s="1"/>
      <c r="BDR152" s="1"/>
      <c r="BDS152" s="1"/>
      <c r="BDT152" s="1"/>
      <c r="BDU152" s="1"/>
      <c r="BDV152" s="1"/>
      <c r="BDW152" s="1"/>
      <c r="BDX152" s="1"/>
      <c r="BDY152" s="1"/>
      <c r="BDZ152" s="1"/>
      <c r="BEA152" s="1"/>
      <c r="BEB152" s="1"/>
      <c r="BEC152" s="1"/>
      <c r="BED152" s="1"/>
      <c r="BEE152" s="1"/>
      <c r="BEF152" s="1"/>
      <c r="BEG152" s="1"/>
      <c r="BEH152" s="1"/>
      <c r="BEI152" s="1"/>
      <c r="BEJ152" s="1"/>
      <c r="BEK152" s="1"/>
      <c r="BEL152" s="1"/>
      <c r="BEM152" s="1"/>
      <c r="BEN152" s="1"/>
      <c r="BEO152" s="1"/>
      <c r="BEP152" s="1"/>
      <c r="BEQ152" s="1"/>
      <c r="BER152" s="1"/>
      <c r="BES152" s="1"/>
      <c r="BET152" s="1"/>
      <c r="BEU152" s="1"/>
      <c r="BEV152" s="1"/>
      <c r="BEW152" s="1"/>
      <c r="BEX152" s="1"/>
      <c r="BEY152" s="1"/>
      <c r="BEZ152" s="1"/>
      <c r="BFA152" s="1"/>
      <c r="BFB152" s="1"/>
      <c r="BFC152" s="1"/>
      <c r="BFD152" s="1"/>
      <c r="BFE152" s="1"/>
      <c r="BFF152" s="1"/>
      <c r="BFG152" s="1"/>
      <c r="BFH152" s="1"/>
      <c r="BFI152" s="1"/>
      <c r="BFJ152" s="1"/>
      <c r="BFK152" s="1"/>
      <c r="BFL152" s="1"/>
      <c r="BFM152" s="1"/>
      <c r="BFN152" s="1"/>
      <c r="BFO152" s="1"/>
      <c r="BFP152" s="1"/>
      <c r="BFQ152" s="1"/>
      <c r="BFR152" s="1"/>
      <c r="BFS152" s="1"/>
      <c r="BFT152" s="1"/>
      <c r="BFU152" s="1"/>
      <c r="BFV152" s="1"/>
      <c r="BFW152" s="1"/>
      <c r="BFX152" s="1"/>
      <c r="BFY152" s="1"/>
      <c r="BFZ152" s="1"/>
      <c r="BGA152" s="1"/>
      <c r="BGB152" s="1"/>
      <c r="BGC152" s="1"/>
      <c r="BGD152" s="1"/>
      <c r="BGE152" s="1"/>
      <c r="BGF152" s="1"/>
      <c r="BGG152" s="1"/>
      <c r="BGH152" s="1"/>
      <c r="BGI152" s="1"/>
      <c r="BGJ152" s="1"/>
      <c r="BGK152" s="1"/>
      <c r="BGL152" s="1"/>
      <c r="BGM152" s="1"/>
      <c r="BGN152" s="1"/>
      <c r="BGO152" s="1"/>
      <c r="BGP152" s="1"/>
      <c r="BGQ152" s="1"/>
      <c r="BGR152" s="1"/>
      <c r="BGS152" s="1"/>
      <c r="BGT152" s="1"/>
      <c r="BGU152" s="1"/>
      <c r="BGV152" s="1"/>
      <c r="BGW152" s="1"/>
      <c r="BGX152" s="1"/>
      <c r="BGY152" s="1"/>
      <c r="BGZ152" s="1"/>
      <c r="BHA152" s="1"/>
      <c r="BHB152" s="1"/>
      <c r="BHC152" s="1"/>
      <c r="BHD152" s="1"/>
      <c r="BHE152" s="1"/>
      <c r="BHF152" s="1"/>
      <c r="BHG152" s="1"/>
      <c r="BHH152" s="1"/>
      <c r="BHI152" s="1"/>
      <c r="BHJ152" s="1"/>
      <c r="BHK152" s="1"/>
      <c r="BHL152" s="1"/>
      <c r="BHM152" s="1"/>
      <c r="BHN152" s="1"/>
      <c r="BHO152" s="1"/>
      <c r="BHP152" s="1"/>
      <c r="BHQ152" s="1"/>
      <c r="BHR152" s="1"/>
      <c r="BHS152" s="1"/>
      <c r="BHT152" s="1"/>
      <c r="BHU152" s="1"/>
      <c r="BHV152" s="1"/>
      <c r="BHW152" s="1"/>
      <c r="BHX152" s="1"/>
      <c r="BHY152" s="1"/>
      <c r="BHZ152" s="1"/>
      <c r="BIA152" s="1"/>
      <c r="BIB152" s="1"/>
      <c r="BIC152" s="1"/>
      <c r="BID152" s="1"/>
      <c r="BIE152" s="1"/>
      <c r="BIF152" s="1"/>
      <c r="BIG152" s="1"/>
      <c r="BIH152" s="1"/>
      <c r="BII152" s="1"/>
      <c r="BIJ152" s="1"/>
      <c r="BIK152" s="1"/>
      <c r="BIL152" s="1"/>
      <c r="BIM152" s="1"/>
      <c r="BIN152" s="1"/>
      <c r="BIO152" s="1"/>
      <c r="BIP152" s="1"/>
      <c r="BIQ152" s="1"/>
      <c r="BIR152" s="1"/>
      <c r="BIS152" s="1"/>
      <c r="BIT152" s="1"/>
      <c r="BIU152" s="1"/>
      <c r="BIV152" s="1"/>
      <c r="BIW152" s="1"/>
      <c r="BIX152" s="1"/>
      <c r="BIY152" s="1"/>
      <c r="BIZ152" s="1"/>
      <c r="BJA152" s="1"/>
      <c r="BJB152" s="1"/>
      <c r="BJC152" s="1"/>
      <c r="BJD152" s="1"/>
      <c r="BJE152" s="1"/>
      <c r="BJF152" s="1"/>
      <c r="BJG152" s="1"/>
      <c r="BJH152" s="1"/>
      <c r="BJI152" s="1"/>
      <c r="BJJ152" s="1"/>
      <c r="BJK152" s="1"/>
      <c r="BJL152" s="1"/>
      <c r="BJM152" s="1"/>
      <c r="BJN152" s="1"/>
      <c r="BJO152" s="1"/>
      <c r="BJP152" s="1"/>
      <c r="BJQ152" s="1"/>
      <c r="BJR152" s="1"/>
      <c r="BJS152" s="1"/>
      <c r="BJT152" s="1"/>
      <c r="BJU152" s="1"/>
      <c r="BJV152" s="1"/>
      <c r="BJW152" s="1"/>
      <c r="BJX152" s="1"/>
      <c r="BJY152" s="1"/>
      <c r="BJZ152" s="1"/>
      <c r="BKA152" s="1"/>
      <c r="BKB152" s="1"/>
      <c r="BKC152" s="1"/>
      <c r="BKD152" s="1"/>
      <c r="BKE152" s="1"/>
      <c r="BKF152" s="1"/>
      <c r="BKG152" s="1"/>
      <c r="BKH152" s="1"/>
      <c r="BKI152" s="1"/>
      <c r="BKJ152" s="1"/>
      <c r="BKK152" s="1"/>
      <c r="BKL152" s="1"/>
      <c r="BKM152" s="1"/>
      <c r="BKN152" s="1"/>
      <c r="BKO152" s="1"/>
      <c r="BKP152" s="1"/>
      <c r="BKQ152" s="1"/>
      <c r="BKR152" s="1"/>
      <c r="BKS152" s="1"/>
      <c r="BKT152" s="1"/>
      <c r="BKU152" s="1"/>
      <c r="BKV152" s="1"/>
      <c r="BKW152" s="1"/>
      <c r="BKX152" s="1"/>
      <c r="BKY152" s="1"/>
      <c r="BKZ152" s="1"/>
      <c r="BLA152" s="1"/>
      <c r="BLB152" s="1"/>
      <c r="BLC152" s="1"/>
      <c r="BLD152" s="1"/>
      <c r="BLE152" s="1"/>
      <c r="BLF152" s="1"/>
      <c r="BLG152" s="1"/>
      <c r="BLH152" s="1"/>
      <c r="BLI152" s="1"/>
      <c r="BLJ152" s="1"/>
      <c r="BLK152" s="1"/>
      <c r="BLL152" s="1"/>
      <c r="BLM152" s="1"/>
      <c r="BLN152" s="1"/>
      <c r="BLO152" s="1"/>
      <c r="BLP152" s="1"/>
      <c r="BLQ152" s="1"/>
      <c r="BLR152" s="1"/>
      <c r="BLS152" s="1"/>
      <c r="BLT152" s="1"/>
      <c r="BLU152" s="1"/>
      <c r="BLV152" s="1"/>
      <c r="BLW152" s="1"/>
      <c r="BLX152" s="1"/>
      <c r="BLY152" s="1"/>
      <c r="BLZ152" s="1"/>
      <c r="BMA152" s="1"/>
      <c r="BMB152" s="1"/>
      <c r="BMC152" s="1"/>
      <c r="BMD152" s="1"/>
      <c r="BME152" s="1"/>
      <c r="BMF152" s="1"/>
      <c r="BMG152" s="1"/>
      <c r="BMH152" s="1"/>
      <c r="BMI152" s="1"/>
      <c r="BMJ152" s="1"/>
      <c r="BMK152" s="1"/>
      <c r="BML152" s="1"/>
      <c r="BMM152" s="1"/>
      <c r="BMN152" s="1"/>
      <c r="BMO152" s="1"/>
      <c r="BMP152" s="1"/>
      <c r="BMQ152" s="1"/>
      <c r="BMR152" s="1"/>
      <c r="BMS152" s="1"/>
      <c r="BMT152" s="1"/>
      <c r="BMU152" s="1"/>
      <c r="BMV152" s="1"/>
      <c r="BMW152" s="1"/>
      <c r="BMX152" s="1"/>
      <c r="BMY152" s="1"/>
      <c r="BMZ152" s="1"/>
      <c r="BNA152" s="1"/>
      <c r="BNB152" s="1"/>
      <c r="BNC152" s="1"/>
      <c r="BND152" s="1"/>
      <c r="BNE152" s="1"/>
      <c r="BNF152" s="1"/>
      <c r="BNG152" s="1"/>
      <c r="BNH152" s="1"/>
      <c r="BNI152" s="1"/>
      <c r="BNJ152" s="1"/>
      <c r="BNK152" s="1"/>
      <c r="BNL152" s="1"/>
      <c r="BNM152" s="1"/>
      <c r="BNN152" s="1"/>
      <c r="BNO152" s="1"/>
      <c r="BNP152" s="1"/>
      <c r="BNQ152" s="1"/>
      <c r="BNR152" s="1"/>
      <c r="BNS152" s="1"/>
      <c r="BNT152" s="1"/>
      <c r="BNU152" s="1"/>
      <c r="BNV152" s="1"/>
      <c r="BNW152" s="1"/>
      <c r="BNX152" s="1"/>
      <c r="BNY152" s="1"/>
      <c r="BNZ152" s="1"/>
      <c r="BOA152" s="1"/>
      <c r="BOB152" s="1"/>
      <c r="BOC152" s="1"/>
      <c r="BOD152" s="1"/>
      <c r="BOE152" s="1"/>
      <c r="BOF152" s="1"/>
      <c r="BOG152" s="1"/>
      <c r="BOH152" s="1"/>
      <c r="BOI152" s="1"/>
      <c r="BOJ152" s="1"/>
      <c r="BOK152" s="1"/>
      <c r="BOL152" s="1"/>
      <c r="BOM152" s="1"/>
      <c r="BON152" s="1"/>
      <c r="BOO152" s="1"/>
      <c r="BOP152" s="1"/>
      <c r="BOQ152" s="1"/>
      <c r="BOR152" s="1"/>
      <c r="BOS152" s="1"/>
      <c r="BOT152" s="1"/>
      <c r="BOU152" s="1"/>
      <c r="BOV152" s="1"/>
      <c r="BOW152" s="1"/>
      <c r="BOX152" s="1"/>
      <c r="BOY152" s="1"/>
      <c r="BOZ152" s="1"/>
      <c r="BPA152" s="1"/>
      <c r="BPB152" s="1"/>
      <c r="BPC152" s="1"/>
      <c r="BPD152" s="1"/>
      <c r="BPE152" s="1"/>
      <c r="BPF152" s="1"/>
      <c r="BPG152" s="1"/>
      <c r="BPH152" s="1"/>
      <c r="BPI152" s="1"/>
      <c r="BPJ152" s="1"/>
      <c r="BPK152" s="1"/>
      <c r="BPL152" s="1"/>
      <c r="BPM152" s="1"/>
      <c r="BPN152" s="1"/>
      <c r="BPO152" s="1"/>
      <c r="BPP152" s="1"/>
      <c r="BPQ152" s="1"/>
      <c r="BPR152" s="1"/>
      <c r="BPS152" s="1"/>
      <c r="BPT152" s="1"/>
      <c r="BPU152" s="1"/>
      <c r="BPV152" s="1"/>
      <c r="BPW152" s="1"/>
      <c r="BPX152" s="1"/>
      <c r="BPY152" s="1"/>
      <c r="BPZ152" s="1"/>
      <c r="BQA152" s="1"/>
      <c r="BQB152" s="1"/>
      <c r="BQC152" s="1"/>
      <c r="BQD152" s="1"/>
      <c r="BQE152" s="1"/>
      <c r="BQF152" s="1"/>
      <c r="BQG152" s="1"/>
      <c r="BQH152" s="1"/>
      <c r="BQI152" s="1"/>
      <c r="BQJ152" s="1"/>
      <c r="BQK152" s="1"/>
      <c r="BQL152" s="1"/>
      <c r="BQM152" s="1"/>
      <c r="BQN152" s="1"/>
      <c r="BQO152" s="1"/>
      <c r="BQP152" s="1"/>
      <c r="BQQ152" s="1"/>
      <c r="BQR152" s="1"/>
      <c r="BQS152" s="1"/>
      <c r="BQT152" s="1"/>
      <c r="BQU152" s="1"/>
      <c r="BQV152" s="1"/>
      <c r="BQW152" s="1"/>
      <c r="BQX152" s="1"/>
      <c r="BQY152" s="1"/>
      <c r="BQZ152" s="1"/>
      <c r="BRA152" s="1"/>
      <c r="BRB152" s="1"/>
      <c r="BRC152" s="1"/>
      <c r="BRD152" s="1"/>
      <c r="BRE152" s="1"/>
      <c r="BRF152" s="1"/>
      <c r="BRG152" s="1"/>
      <c r="BRH152" s="1"/>
      <c r="BRI152" s="1"/>
      <c r="BRJ152" s="1"/>
      <c r="BRK152" s="1"/>
      <c r="BRL152" s="1"/>
      <c r="BRM152" s="1"/>
      <c r="BRN152" s="1"/>
      <c r="BRO152" s="1"/>
      <c r="BRP152" s="1"/>
      <c r="BRQ152" s="1"/>
      <c r="BRR152" s="1"/>
      <c r="BRS152" s="1"/>
      <c r="BRT152" s="1"/>
      <c r="BRU152" s="1"/>
      <c r="BRV152" s="1"/>
      <c r="BRW152" s="1"/>
      <c r="BRX152" s="1"/>
      <c r="BRY152" s="1"/>
      <c r="BRZ152" s="1"/>
      <c r="BSA152" s="1"/>
      <c r="BSB152" s="1"/>
      <c r="BSC152" s="1"/>
      <c r="BSD152" s="1"/>
      <c r="BSE152" s="1"/>
      <c r="BSF152" s="1"/>
      <c r="BSG152" s="1"/>
      <c r="BSH152" s="1"/>
      <c r="BSI152" s="1"/>
      <c r="BSJ152" s="1"/>
      <c r="BSK152" s="1"/>
      <c r="BSL152" s="1"/>
      <c r="BSM152" s="1"/>
      <c r="BSN152" s="1"/>
      <c r="BSO152" s="1"/>
      <c r="BSP152" s="1"/>
      <c r="BSQ152" s="1"/>
      <c r="BSR152" s="1"/>
      <c r="BSS152" s="1"/>
      <c r="BST152" s="1"/>
      <c r="BSU152" s="1"/>
      <c r="BSV152" s="1"/>
      <c r="BSW152" s="1"/>
      <c r="BSX152" s="1"/>
      <c r="BSY152" s="1"/>
      <c r="BSZ152" s="1"/>
      <c r="BTA152" s="1"/>
      <c r="BTB152" s="1"/>
      <c r="BTC152" s="1"/>
      <c r="BTD152" s="1"/>
      <c r="BTE152" s="1"/>
      <c r="BTF152" s="1"/>
      <c r="BTG152" s="1"/>
      <c r="BTH152" s="1"/>
      <c r="BTI152" s="1"/>
      <c r="BTJ152" s="1"/>
      <c r="BTK152" s="1"/>
      <c r="BTL152" s="1"/>
      <c r="BTM152" s="1"/>
      <c r="BTN152" s="1"/>
      <c r="BTO152" s="1"/>
      <c r="BTP152" s="1"/>
      <c r="BTQ152" s="1"/>
      <c r="BTR152" s="1"/>
      <c r="BTS152" s="1"/>
      <c r="BTT152" s="1"/>
      <c r="BTU152" s="1"/>
      <c r="BTV152" s="1"/>
      <c r="BTW152" s="1"/>
      <c r="BTX152" s="1"/>
      <c r="BTY152" s="1"/>
      <c r="BTZ152" s="1"/>
      <c r="BUA152" s="1"/>
      <c r="BUB152" s="1"/>
      <c r="BUC152" s="1"/>
      <c r="BUD152" s="1"/>
      <c r="BUE152" s="1"/>
      <c r="BUF152" s="1"/>
      <c r="BUG152" s="1"/>
      <c r="BUH152" s="1"/>
      <c r="BUI152" s="1"/>
      <c r="BUJ152" s="1"/>
      <c r="BUK152" s="1"/>
      <c r="BUL152" s="1"/>
      <c r="BUM152" s="1"/>
      <c r="BUN152" s="1"/>
      <c r="BUO152" s="1"/>
      <c r="BUP152" s="1"/>
      <c r="BUQ152" s="1"/>
      <c r="BUR152" s="1"/>
      <c r="BUS152" s="1"/>
      <c r="BUT152" s="1"/>
      <c r="BUU152" s="1"/>
      <c r="BUV152" s="1"/>
      <c r="BUW152" s="1"/>
      <c r="BUX152" s="1"/>
      <c r="BUY152" s="1"/>
      <c r="BUZ152" s="1"/>
      <c r="BVA152" s="1"/>
      <c r="BVB152" s="1"/>
      <c r="BVC152" s="1"/>
      <c r="BVD152" s="1"/>
      <c r="BVE152" s="1"/>
      <c r="BVF152" s="1"/>
      <c r="BVG152" s="1"/>
      <c r="BVH152" s="1"/>
      <c r="BVI152" s="1"/>
      <c r="BVJ152" s="1"/>
      <c r="BVK152" s="1"/>
      <c r="BVL152" s="1"/>
      <c r="BVM152" s="1"/>
      <c r="BVN152" s="1"/>
      <c r="BVO152" s="1"/>
      <c r="BVP152" s="1"/>
      <c r="BVQ152" s="1"/>
      <c r="BVR152" s="1"/>
      <c r="BVS152" s="1"/>
      <c r="BVT152" s="1"/>
      <c r="BVU152" s="1"/>
      <c r="BVV152" s="1"/>
      <c r="BVW152" s="1"/>
      <c r="BVX152" s="1"/>
      <c r="BVY152" s="1"/>
      <c r="BVZ152" s="1"/>
      <c r="BWA152" s="1"/>
      <c r="BWB152" s="1"/>
      <c r="BWC152" s="1"/>
      <c r="BWD152" s="1"/>
      <c r="BWE152" s="1"/>
      <c r="BWF152" s="1"/>
      <c r="BWG152" s="1"/>
      <c r="BWH152" s="1"/>
      <c r="BWI152" s="1"/>
      <c r="BWJ152" s="1"/>
      <c r="BWK152" s="1"/>
      <c r="BWL152" s="1"/>
      <c r="BWM152" s="1"/>
      <c r="BWN152" s="1"/>
      <c r="BWO152" s="1"/>
      <c r="BWP152" s="1"/>
      <c r="BWQ152" s="1"/>
      <c r="BWR152" s="1"/>
      <c r="BWS152" s="1"/>
      <c r="BWT152" s="1"/>
      <c r="BWU152" s="1"/>
      <c r="BWV152" s="1"/>
      <c r="BWW152" s="1"/>
      <c r="BWX152" s="1"/>
      <c r="BWY152" s="1"/>
      <c r="BWZ152" s="1"/>
      <c r="BXA152" s="1"/>
      <c r="BXB152" s="1"/>
      <c r="BXC152" s="1"/>
      <c r="BXD152" s="1"/>
      <c r="BXE152" s="1"/>
      <c r="BXF152" s="1"/>
      <c r="BXG152" s="1"/>
      <c r="BXH152" s="1"/>
      <c r="BXI152" s="1"/>
      <c r="BXJ152" s="1"/>
      <c r="BXK152" s="1"/>
      <c r="BXL152" s="1"/>
      <c r="BXM152" s="1"/>
      <c r="BXN152" s="1"/>
      <c r="BXO152" s="1"/>
      <c r="BXP152" s="1"/>
      <c r="BXQ152" s="1"/>
      <c r="BXR152" s="1"/>
      <c r="BXS152" s="1"/>
      <c r="BXT152" s="1"/>
      <c r="BXU152" s="1"/>
      <c r="BXV152" s="1"/>
      <c r="BXW152" s="1"/>
      <c r="BXX152" s="1"/>
      <c r="BXY152" s="1"/>
      <c r="BXZ152" s="1"/>
      <c r="BYA152" s="1"/>
      <c r="BYB152" s="1"/>
      <c r="BYC152" s="1"/>
      <c r="BYD152" s="1"/>
      <c r="BYE152" s="1"/>
      <c r="BYF152" s="1"/>
      <c r="BYG152" s="1"/>
      <c r="BYH152" s="1"/>
      <c r="BYI152" s="1"/>
      <c r="BYJ152" s="1"/>
      <c r="BYK152" s="1"/>
      <c r="BYL152" s="1"/>
      <c r="BYM152" s="1"/>
      <c r="BYN152" s="1"/>
      <c r="BYO152" s="1"/>
      <c r="BYP152" s="1"/>
      <c r="BYQ152" s="1"/>
      <c r="BYR152" s="1"/>
      <c r="BYS152" s="1"/>
      <c r="BYT152" s="1"/>
      <c r="BYU152" s="1"/>
      <c r="BYV152" s="1"/>
      <c r="BYW152" s="1"/>
      <c r="BYX152" s="1"/>
      <c r="BYY152" s="1"/>
      <c r="BYZ152" s="1"/>
      <c r="BZA152" s="1"/>
      <c r="BZB152" s="1"/>
      <c r="BZC152" s="1"/>
      <c r="BZD152" s="1"/>
      <c r="BZE152" s="1"/>
      <c r="BZF152" s="1"/>
      <c r="BZG152" s="1"/>
      <c r="BZH152" s="1"/>
      <c r="BZI152" s="1"/>
      <c r="BZJ152" s="1"/>
      <c r="BZK152" s="1"/>
      <c r="BZL152" s="1"/>
      <c r="BZM152" s="1"/>
      <c r="BZN152" s="1"/>
      <c r="BZO152" s="1"/>
      <c r="BZP152" s="1"/>
      <c r="BZQ152" s="1"/>
      <c r="BZR152" s="1"/>
      <c r="BZS152" s="1"/>
      <c r="BZT152" s="1"/>
      <c r="BZU152" s="1"/>
      <c r="BZV152" s="1"/>
      <c r="BZW152" s="1"/>
      <c r="BZX152" s="1"/>
      <c r="BZY152" s="1"/>
      <c r="BZZ152" s="1"/>
      <c r="CAA152" s="1"/>
      <c r="CAB152" s="1"/>
      <c r="CAC152" s="1"/>
      <c r="CAD152" s="1"/>
      <c r="CAE152" s="1"/>
      <c r="CAF152" s="1"/>
      <c r="CAG152" s="1"/>
      <c r="CAH152" s="1"/>
      <c r="CAI152" s="1"/>
      <c r="CAJ152" s="1"/>
      <c r="CAK152" s="1"/>
      <c r="CAL152" s="1"/>
      <c r="CAM152" s="1"/>
      <c r="CAN152" s="1"/>
      <c r="CAO152" s="1"/>
      <c r="CAP152" s="1"/>
      <c r="CAQ152" s="1"/>
      <c r="CAR152" s="1"/>
      <c r="CAS152" s="1"/>
      <c r="CAT152" s="1"/>
      <c r="CAU152" s="1"/>
      <c r="CAV152" s="1"/>
      <c r="CAW152" s="1"/>
      <c r="CAX152" s="1"/>
      <c r="CAY152" s="1"/>
      <c r="CAZ152" s="1"/>
      <c r="CBA152" s="1"/>
      <c r="CBB152" s="1"/>
      <c r="CBC152" s="1"/>
      <c r="CBD152" s="1"/>
      <c r="CBE152" s="1"/>
      <c r="CBF152" s="1"/>
      <c r="CBG152" s="1"/>
      <c r="CBH152" s="1"/>
      <c r="CBI152" s="1"/>
      <c r="CBJ152" s="1"/>
      <c r="CBK152" s="1"/>
      <c r="CBL152" s="1"/>
      <c r="CBM152" s="1"/>
      <c r="CBN152" s="1"/>
      <c r="CBO152" s="1"/>
      <c r="CBP152" s="1"/>
      <c r="CBQ152" s="1"/>
      <c r="CBR152" s="1"/>
      <c r="CBS152" s="1"/>
      <c r="CBT152" s="1"/>
      <c r="CBU152" s="1"/>
      <c r="CBV152" s="1"/>
      <c r="CBW152" s="1"/>
      <c r="CBX152" s="1"/>
      <c r="CBY152" s="1"/>
      <c r="CBZ152" s="1"/>
      <c r="CCA152" s="1"/>
      <c r="CCB152" s="1"/>
      <c r="CCC152" s="1"/>
      <c r="CCD152" s="1"/>
      <c r="CCE152" s="1"/>
      <c r="CCF152" s="1"/>
      <c r="CCG152" s="1"/>
      <c r="CCH152" s="1"/>
      <c r="CCI152" s="1"/>
      <c r="CCJ152" s="1"/>
      <c r="CCK152" s="1"/>
      <c r="CCL152" s="1"/>
      <c r="CCM152" s="1"/>
      <c r="CCN152" s="1"/>
      <c r="CCO152" s="1"/>
      <c r="CCP152" s="1"/>
      <c r="CCQ152" s="1"/>
      <c r="CCR152" s="1"/>
      <c r="CCS152" s="1"/>
      <c r="CCT152" s="1"/>
      <c r="CCU152" s="1"/>
      <c r="CCV152" s="1"/>
      <c r="CCW152" s="1"/>
      <c r="CCX152" s="1"/>
      <c r="CCY152" s="1"/>
      <c r="CCZ152" s="1"/>
      <c r="CDA152" s="1"/>
      <c r="CDB152" s="1"/>
      <c r="CDC152" s="1"/>
      <c r="CDD152" s="1"/>
      <c r="CDE152" s="1"/>
      <c r="CDF152" s="1"/>
      <c r="CDG152" s="1"/>
      <c r="CDH152" s="1"/>
      <c r="CDI152" s="1"/>
      <c r="CDJ152" s="1"/>
      <c r="CDK152" s="1"/>
      <c r="CDL152" s="1"/>
      <c r="CDM152" s="1"/>
      <c r="CDN152" s="1"/>
      <c r="CDO152" s="1"/>
      <c r="CDP152" s="1"/>
      <c r="CDQ152" s="1"/>
      <c r="CDR152" s="1"/>
      <c r="CDS152" s="1"/>
      <c r="CDT152" s="1"/>
      <c r="CDU152" s="1"/>
      <c r="CDV152" s="1"/>
      <c r="CDW152" s="1"/>
      <c r="CDX152" s="1"/>
      <c r="CDY152" s="1"/>
      <c r="CDZ152" s="1"/>
      <c r="CEA152" s="1"/>
      <c r="CEB152" s="1"/>
      <c r="CEC152" s="1"/>
      <c r="CED152" s="1"/>
      <c r="CEE152" s="1"/>
      <c r="CEF152" s="1"/>
      <c r="CEG152" s="1"/>
      <c r="CEH152" s="1"/>
      <c r="CEI152" s="1"/>
      <c r="CEJ152" s="1"/>
      <c r="CEK152" s="1"/>
      <c r="CEL152" s="1"/>
      <c r="CEM152" s="1"/>
      <c r="CEN152" s="1"/>
      <c r="CEO152" s="1"/>
      <c r="CEP152" s="1"/>
      <c r="CEQ152" s="1"/>
      <c r="CER152" s="1"/>
      <c r="CES152" s="1"/>
      <c r="CET152" s="1"/>
      <c r="CEU152" s="1"/>
      <c r="CEV152" s="1"/>
      <c r="CEW152" s="1"/>
      <c r="CEX152" s="1"/>
      <c r="CEY152" s="1"/>
      <c r="CEZ152" s="1"/>
      <c r="CFA152" s="1"/>
      <c r="CFB152" s="1"/>
      <c r="CFC152" s="1"/>
      <c r="CFD152" s="1"/>
      <c r="CFE152" s="1"/>
      <c r="CFF152" s="1"/>
      <c r="CFG152" s="1"/>
      <c r="CFH152" s="1"/>
      <c r="CFI152" s="1"/>
      <c r="CFJ152" s="1"/>
      <c r="CFK152" s="1"/>
      <c r="CFL152" s="1"/>
      <c r="CFM152" s="1"/>
      <c r="CFN152" s="1"/>
      <c r="CFO152" s="1"/>
      <c r="CFP152" s="1"/>
      <c r="CFQ152" s="1"/>
      <c r="CFR152" s="1"/>
      <c r="CFS152" s="1"/>
      <c r="CFT152" s="1"/>
      <c r="CFU152" s="1"/>
      <c r="CFV152" s="1"/>
      <c r="CFW152" s="1"/>
      <c r="CFX152" s="1"/>
      <c r="CFY152" s="1"/>
      <c r="CFZ152" s="1"/>
      <c r="CGA152" s="1"/>
      <c r="CGB152" s="1"/>
      <c r="CGC152" s="1"/>
      <c r="CGD152" s="1"/>
      <c r="CGE152" s="1"/>
      <c r="CGF152" s="1"/>
      <c r="CGG152" s="1"/>
      <c r="CGH152" s="1"/>
      <c r="CGI152" s="1"/>
      <c r="CGJ152" s="1"/>
      <c r="CGK152" s="1"/>
      <c r="CGL152" s="1"/>
      <c r="CGM152" s="1"/>
      <c r="CGN152" s="1"/>
      <c r="CGO152" s="1"/>
      <c r="CGP152" s="1"/>
      <c r="CGQ152" s="1"/>
      <c r="CGR152" s="1"/>
      <c r="CGS152" s="1"/>
      <c r="CGT152" s="1"/>
      <c r="CGU152" s="1"/>
      <c r="CGV152" s="1"/>
      <c r="CGW152" s="1"/>
      <c r="CGX152" s="1"/>
      <c r="CGY152" s="1"/>
      <c r="CGZ152" s="1"/>
      <c r="CHA152" s="1"/>
      <c r="CHB152" s="1"/>
      <c r="CHC152" s="1"/>
      <c r="CHD152" s="1"/>
      <c r="CHE152" s="1"/>
      <c r="CHF152" s="1"/>
      <c r="CHG152" s="1"/>
      <c r="CHH152" s="1"/>
      <c r="CHI152" s="1"/>
      <c r="CHJ152" s="1"/>
      <c r="CHK152" s="1"/>
      <c r="CHL152" s="1"/>
      <c r="CHM152" s="1"/>
      <c r="CHN152" s="1"/>
      <c r="CHO152" s="1"/>
      <c r="CHP152" s="1"/>
      <c r="CHQ152" s="1"/>
      <c r="CHR152" s="1"/>
      <c r="CHS152" s="1"/>
      <c r="CHT152" s="1"/>
      <c r="CHU152" s="1"/>
      <c r="CHV152" s="1"/>
      <c r="CHW152" s="1"/>
      <c r="CHX152" s="1"/>
      <c r="CHY152" s="1"/>
      <c r="CHZ152" s="1"/>
      <c r="CIA152" s="1"/>
      <c r="CIB152" s="1"/>
      <c r="CIC152" s="1"/>
      <c r="CID152" s="1"/>
      <c r="CIE152" s="1"/>
      <c r="CIF152" s="1"/>
      <c r="CIG152" s="1"/>
      <c r="CIH152" s="1"/>
      <c r="CII152" s="1"/>
      <c r="CIJ152" s="1"/>
      <c r="CIK152" s="1"/>
      <c r="CIL152" s="1"/>
      <c r="CIM152" s="1"/>
      <c r="CIN152" s="1"/>
      <c r="CIO152" s="1"/>
      <c r="CIP152" s="1"/>
      <c r="CIQ152" s="1"/>
      <c r="CIR152" s="1"/>
      <c r="CIS152" s="1"/>
      <c r="CIT152" s="1"/>
      <c r="CIU152" s="1"/>
      <c r="CIV152" s="1"/>
      <c r="CIW152" s="1"/>
      <c r="CIX152" s="1"/>
      <c r="CIY152" s="1"/>
      <c r="CIZ152" s="1"/>
      <c r="CJA152" s="1"/>
      <c r="CJB152" s="1"/>
      <c r="CJC152" s="1"/>
      <c r="CJD152" s="1"/>
      <c r="CJE152" s="1"/>
      <c r="CJF152" s="1"/>
      <c r="CJG152" s="1"/>
      <c r="CJH152" s="1"/>
      <c r="CJI152" s="1"/>
      <c r="CJJ152" s="1"/>
      <c r="CJK152" s="1"/>
      <c r="CJL152" s="1"/>
      <c r="CJM152" s="1"/>
      <c r="CJN152" s="1"/>
      <c r="CJO152" s="1"/>
      <c r="CJP152" s="1"/>
      <c r="CJQ152" s="1"/>
      <c r="CJR152" s="1"/>
      <c r="CJS152" s="1"/>
      <c r="CJT152" s="1"/>
      <c r="CJU152" s="1"/>
      <c r="CJV152" s="1"/>
      <c r="CJW152" s="1"/>
      <c r="CJX152" s="1"/>
      <c r="CJY152" s="1"/>
      <c r="CJZ152" s="1"/>
      <c r="CKA152" s="1"/>
      <c r="CKB152" s="1"/>
      <c r="CKC152" s="1"/>
      <c r="CKD152" s="1"/>
      <c r="CKE152" s="1"/>
      <c r="CKF152" s="1"/>
      <c r="CKG152" s="1"/>
      <c r="CKH152" s="1"/>
      <c r="CKI152" s="1"/>
      <c r="CKJ152" s="1"/>
      <c r="CKK152" s="1"/>
      <c r="CKL152" s="1"/>
      <c r="CKM152" s="1"/>
      <c r="CKN152" s="1"/>
      <c r="CKO152" s="1"/>
      <c r="CKP152" s="1"/>
      <c r="CKQ152" s="1"/>
      <c r="CKR152" s="1"/>
      <c r="CKS152" s="1"/>
      <c r="CKT152" s="1"/>
      <c r="CKU152" s="1"/>
      <c r="CKV152" s="1"/>
      <c r="CKW152" s="1"/>
      <c r="CKX152" s="1"/>
      <c r="CKY152" s="1"/>
      <c r="CKZ152" s="1"/>
      <c r="CLA152" s="1"/>
      <c r="CLB152" s="1"/>
      <c r="CLC152" s="1"/>
      <c r="CLD152" s="1"/>
      <c r="CLE152" s="1"/>
      <c r="CLF152" s="1"/>
      <c r="CLG152" s="1"/>
      <c r="CLH152" s="1"/>
      <c r="CLI152" s="1"/>
      <c r="CLJ152" s="1"/>
      <c r="CLK152" s="1"/>
      <c r="CLL152" s="1"/>
      <c r="CLM152" s="1"/>
      <c r="CLN152" s="1"/>
      <c r="CLO152" s="1"/>
      <c r="CLP152" s="1"/>
      <c r="CLQ152" s="1"/>
      <c r="CLR152" s="1"/>
      <c r="CLS152" s="1"/>
      <c r="CLT152" s="1"/>
      <c r="CLU152" s="1"/>
      <c r="CLV152" s="1"/>
      <c r="CLW152" s="1"/>
      <c r="CLX152" s="1"/>
      <c r="CLY152" s="1"/>
      <c r="CLZ152" s="1"/>
      <c r="CMA152" s="1"/>
      <c r="CMB152" s="1"/>
      <c r="CMC152" s="1"/>
      <c r="CMD152" s="1"/>
      <c r="CME152" s="1"/>
      <c r="CMF152" s="1"/>
      <c r="CMG152" s="1"/>
      <c r="CMH152" s="1"/>
      <c r="CMI152" s="1"/>
      <c r="CMJ152" s="1"/>
      <c r="CMK152" s="1"/>
      <c r="CML152" s="1"/>
      <c r="CMM152" s="1"/>
      <c r="CMN152" s="1"/>
      <c r="CMO152" s="1"/>
      <c r="CMP152" s="1"/>
      <c r="CMQ152" s="1"/>
      <c r="CMR152" s="1"/>
      <c r="CMS152" s="1"/>
      <c r="CMT152" s="1"/>
      <c r="CMU152" s="1"/>
      <c r="CMV152" s="1"/>
      <c r="CMW152" s="1"/>
      <c r="CMX152" s="1"/>
      <c r="CMY152" s="1"/>
      <c r="CMZ152" s="1"/>
      <c r="CNA152" s="1"/>
      <c r="CNB152" s="1"/>
      <c r="CNC152" s="1"/>
      <c r="CND152" s="1"/>
      <c r="CNE152" s="1"/>
      <c r="CNF152" s="1"/>
      <c r="CNG152" s="1"/>
      <c r="CNH152" s="1"/>
      <c r="CNI152" s="1"/>
      <c r="CNJ152" s="1"/>
      <c r="CNK152" s="1"/>
      <c r="CNL152" s="1"/>
      <c r="CNM152" s="1"/>
      <c r="CNN152" s="1"/>
      <c r="CNO152" s="1"/>
      <c r="CNP152" s="1"/>
      <c r="CNQ152" s="1"/>
      <c r="CNR152" s="1"/>
      <c r="CNS152" s="1"/>
      <c r="CNT152" s="1"/>
      <c r="CNU152" s="1"/>
      <c r="CNV152" s="1"/>
      <c r="CNW152" s="1"/>
      <c r="CNX152" s="1"/>
      <c r="CNY152" s="1"/>
      <c r="CNZ152" s="1"/>
      <c r="COA152" s="1"/>
      <c r="COB152" s="1"/>
      <c r="COC152" s="1"/>
      <c r="COD152" s="1"/>
      <c r="COE152" s="1"/>
      <c r="COF152" s="1"/>
      <c r="COG152" s="1"/>
      <c r="COH152" s="1"/>
      <c r="COI152" s="1"/>
      <c r="COJ152" s="1"/>
      <c r="COK152" s="1"/>
      <c r="COL152" s="1"/>
      <c r="COM152" s="1"/>
      <c r="CON152" s="1"/>
      <c r="COO152" s="1"/>
      <c r="COP152" s="1"/>
      <c r="COQ152" s="1"/>
      <c r="COR152" s="1"/>
      <c r="COS152" s="1"/>
      <c r="COT152" s="1"/>
      <c r="COU152" s="1"/>
      <c r="COV152" s="1"/>
      <c r="COW152" s="1"/>
      <c r="COX152" s="1"/>
      <c r="COY152" s="1"/>
      <c r="COZ152" s="1"/>
      <c r="CPA152" s="1"/>
      <c r="CPB152" s="1"/>
      <c r="CPC152" s="1"/>
      <c r="CPD152" s="1"/>
      <c r="CPE152" s="1"/>
      <c r="CPF152" s="1"/>
      <c r="CPG152" s="1"/>
      <c r="CPH152" s="1"/>
      <c r="CPI152" s="1"/>
      <c r="CPJ152" s="1"/>
      <c r="CPK152" s="1"/>
      <c r="CPL152" s="1"/>
      <c r="CPM152" s="1"/>
      <c r="CPN152" s="1"/>
      <c r="CPO152" s="1"/>
      <c r="CPP152" s="1"/>
      <c r="CPQ152" s="1"/>
      <c r="CPR152" s="1"/>
      <c r="CPS152" s="1"/>
      <c r="CPT152" s="1"/>
      <c r="CPU152" s="1"/>
      <c r="CPV152" s="1"/>
      <c r="CPW152" s="1"/>
      <c r="CPX152" s="1"/>
      <c r="CPY152" s="1"/>
      <c r="CPZ152" s="1"/>
      <c r="CQA152" s="1"/>
      <c r="CQB152" s="1"/>
      <c r="CQC152" s="1"/>
      <c r="CQD152" s="1"/>
      <c r="CQE152" s="1"/>
      <c r="CQF152" s="1"/>
      <c r="CQG152" s="1"/>
      <c r="CQH152" s="1"/>
      <c r="CQI152" s="1"/>
      <c r="CQJ152" s="1"/>
      <c r="CQK152" s="1"/>
      <c r="CQL152" s="1"/>
      <c r="CQM152" s="1"/>
      <c r="CQN152" s="1"/>
      <c r="CQO152" s="1"/>
      <c r="CQP152" s="1"/>
      <c r="CQQ152" s="1"/>
      <c r="CQR152" s="1"/>
      <c r="CQS152" s="1"/>
      <c r="CQT152" s="1"/>
      <c r="CQU152" s="1"/>
      <c r="CQV152" s="1"/>
      <c r="CQW152" s="1"/>
      <c r="CQX152" s="1"/>
      <c r="CQY152" s="1"/>
      <c r="CQZ152" s="1"/>
      <c r="CRA152" s="1"/>
      <c r="CRB152" s="1"/>
      <c r="CRC152" s="1"/>
      <c r="CRD152" s="1"/>
      <c r="CRE152" s="1"/>
      <c r="CRF152" s="1"/>
      <c r="CRG152" s="1"/>
      <c r="CRH152" s="1"/>
      <c r="CRI152" s="1"/>
      <c r="CRJ152" s="1"/>
      <c r="CRK152" s="1"/>
      <c r="CRL152" s="1"/>
      <c r="CRM152" s="1"/>
      <c r="CRN152" s="1"/>
      <c r="CRO152" s="1"/>
      <c r="CRP152" s="1"/>
      <c r="CRQ152" s="1"/>
      <c r="CRR152" s="1"/>
      <c r="CRS152" s="1"/>
      <c r="CRT152" s="1"/>
      <c r="CRU152" s="1"/>
      <c r="CRV152" s="1"/>
      <c r="CRW152" s="1"/>
      <c r="CRX152" s="1"/>
      <c r="CRY152" s="1"/>
      <c r="CRZ152" s="1"/>
      <c r="CSA152" s="1"/>
      <c r="CSB152" s="1"/>
      <c r="CSC152" s="1"/>
      <c r="CSD152" s="1"/>
      <c r="CSE152" s="1"/>
      <c r="CSF152" s="1"/>
      <c r="CSG152" s="1"/>
      <c r="CSH152" s="1"/>
      <c r="CSI152" s="1"/>
      <c r="CSJ152" s="1"/>
      <c r="CSK152" s="1"/>
      <c r="CSL152" s="1"/>
      <c r="CSM152" s="1"/>
      <c r="CSN152" s="1"/>
      <c r="CSO152" s="1"/>
      <c r="CSP152" s="1"/>
      <c r="CSQ152" s="1"/>
      <c r="CSR152" s="1"/>
      <c r="CSS152" s="1"/>
      <c r="CST152" s="1"/>
      <c r="CSU152" s="1"/>
      <c r="CSV152" s="1"/>
      <c r="CSW152" s="1"/>
      <c r="CSX152" s="1"/>
      <c r="CSY152" s="1"/>
      <c r="CSZ152" s="1"/>
      <c r="CTA152" s="1"/>
      <c r="CTB152" s="1"/>
      <c r="CTC152" s="1"/>
      <c r="CTD152" s="1"/>
      <c r="CTE152" s="1"/>
      <c r="CTF152" s="1"/>
      <c r="CTG152" s="1"/>
      <c r="CTH152" s="1"/>
      <c r="CTI152" s="1"/>
      <c r="CTJ152" s="1"/>
      <c r="CTK152" s="1"/>
      <c r="CTL152" s="1"/>
      <c r="CTM152" s="1"/>
      <c r="CTN152" s="1"/>
      <c r="CTO152" s="1"/>
      <c r="CTP152" s="1"/>
      <c r="CTQ152" s="1"/>
      <c r="CTR152" s="1"/>
      <c r="CTS152" s="1"/>
      <c r="CTT152" s="1"/>
      <c r="CTU152" s="1"/>
      <c r="CTV152" s="1"/>
      <c r="CTW152" s="1"/>
      <c r="CTX152" s="1"/>
      <c r="CTY152" s="1"/>
      <c r="CTZ152" s="1"/>
      <c r="CUA152" s="1"/>
      <c r="CUB152" s="1"/>
      <c r="CUC152" s="1"/>
      <c r="CUD152" s="1"/>
      <c r="CUE152" s="1"/>
      <c r="CUF152" s="1"/>
      <c r="CUG152" s="1"/>
      <c r="CUH152" s="1"/>
      <c r="CUI152" s="1"/>
      <c r="CUJ152" s="1"/>
      <c r="CUK152" s="1"/>
      <c r="CUL152" s="1"/>
      <c r="CUM152" s="1"/>
      <c r="CUN152" s="1"/>
      <c r="CUO152" s="1"/>
      <c r="CUP152" s="1"/>
      <c r="CUQ152" s="1"/>
      <c r="CUR152" s="1"/>
      <c r="CUS152" s="1"/>
      <c r="CUT152" s="1"/>
      <c r="CUU152" s="1"/>
      <c r="CUV152" s="1"/>
      <c r="CUW152" s="1"/>
      <c r="CUX152" s="1"/>
      <c r="CUY152" s="1"/>
      <c r="CUZ152" s="1"/>
      <c r="CVA152" s="1"/>
      <c r="CVB152" s="1"/>
      <c r="CVC152" s="1"/>
      <c r="CVD152" s="1"/>
      <c r="CVE152" s="1"/>
      <c r="CVF152" s="1"/>
      <c r="CVG152" s="1"/>
      <c r="CVH152" s="1"/>
      <c r="CVI152" s="1"/>
      <c r="CVJ152" s="1"/>
      <c r="CVK152" s="1"/>
      <c r="CVL152" s="1"/>
      <c r="CVM152" s="1"/>
      <c r="CVN152" s="1"/>
      <c r="CVO152" s="1"/>
      <c r="CVP152" s="1"/>
      <c r="CVQ152" s="1"/>
      <c r="CVR152" s="1"/>
      <c r="CVS152" s="1"/>
      <c r="CVT152" s="1"/>
      <c r="CVU152" s="1"/>
      <c r="CVV152" s="1"/>
      <c r="CVW152" s="1"/>
      <c r="CVX152" s="1"/>
      <c r="CVY152" s="1"/>
      <c r="CVZ152" s="1"/>
      <c r="CWA152" s="1"/>
      <c r="CWB152" s="1"/>
      <c r="CWC152" s="1"/>
      <c r="CWD152" s="1"/>
      <c r="CWE152" s="1"/>
      <c r="CWF152" s="1"/>
      <c r="CWG152" s="1"/>
      <c r="CWH152" s="1"/>
      <c r="CWI152" s="1"/>
      <c r="CWJ152" s="1"/>
      <c r="CWK152" s="1"/>
      <c r="CWL152" s="1"/>
      <c r="CWM152" s="1"/>
      <c r="CWN152" s="1"/>
      <c r="CWO152" s="1"/>
      <c r="CWP152" s="1"/>
      <c r="CWQ152" s="1"/>
      <c r="CWR152" s="1"/>
      <c r="CWS152" s="1"/>
      <c r="CWT152" s="1"/>
      <c r="CWU152" s="1"/>
      <c r="CWV152" s="1"/>
      <c r="CWW152" s="1"/>
      <c r="CWX152" s="1"/>
      <c r="CWY152" s="1"/>
      <c r="CWZ152" s="1"/>
      <c r="CXA152" s="1"/>
      <c r="CXB152" s="1"/>
      <c r="CXC152" s="1"/>
      <c r="CXD152" s="1"/>
      <c r="CXE152" s="1"/>
      <c r="CXF152" s="1"/>
      <c r="CXG152" s="1"/>
      <c r="CXH152" s="1"/>
      <c r="CXI152" s="1"/>
      <c r="CXJ152" s="1"/>
      <c r="CXK152" s="1"/>
      <c r="CXL152" s="1"/>
      <c r="CXM152" s="1"/>
      <c r="CXN152" s="1"/>
      <c r="CXO152" s="1"/>
      <c r="CXP152" s="1"/>
      <c r="CXQ152" s="1"/>
      <c r="CXR152" s="1"/>
      <c r="CXS152" s="1"/>
      <c r="CXT152" s="1"/>
      <c r="CXU152" s="1"/>
      <c r="CXV152" s="1"/>
      <c r="CXW152" s="1"/>
      <c r="CXX152" s="1"/>
      <c r="CXY152" s="1"/>
      <c r="CXZ152" s="1"/>
      <c r="CYA152" s="1"/>
      <c r="CYB152" s="1"/>
      <c r="CYC152" s="1"/>
      <c r="CYD152" s="1"/>
      <c r="CYE152" s="1"/>
      <c r="CYF152" s="1"/>
      <c r="CYG152" s="1"/>
      <c r="CYH152" s="1"/>
      <c r="CYI152" s="1"/>
      <c r="CYJ152" s="1"/>
      <c r="CYK152" s="1"/>
      <c r="CYL152" s="1"/>
      <c r="CYM152" s="1"/>
      <c r="CYN152" s="1"/>
      <c r="CYO152" s="1"/>
      <c r="CYP152" s="1"/>
      <c r="CYQ152" s="1"/>
      <c r="CYR152" s="1"/>
      <c r="CYS152" s="1"/>
      <c r="CYT152" s="1"/>
      <c r="CYU152" s="1"/>
      <c r="CYV152" s="1"/>
      <c r="CYW152" s="1"/>
      <c r="CYX152" s="1"/>
      <c r="CYY152" s="1"/>
      <c r="CYZ152" s="1"/>
      <c r="CZA152" s="1"/>
      <c r="CZB152" s="1"/>
      <c r="CZC152" s="1"/>
      <c r="CZD152" s="1"/>
      <c r="CZE152" s="1"/>
      <c r="CZF152" s="1"/>
      <c r="CZG152" s="1"/>
      <c r="CZH152" s="1"/>
      <c r="CZI152" s="1"/>
      <c r="CZJ152" s="1"/>
      <c r="CZK152" s="1"/>
      <c r="CZL152" s="1"/>
      <c r="CZM152" s="1"/>
      <c r="CZN152" s="1"/>
      <c r="CZO152" s="1"/>
      <c r="CZP152" s="1"/>
      <c r="CZQ152" s="1"/>
      <c r="CZR152" s="1"/>
      <c r="CZS152" s="1"/>
      <c r="CZT152" s="1"/>
      <c r="CZU152" s="1"/>
      <c r="CZV152" s="1"/>
      <c r="CZW152" s="1"/>
      <c r="CZX152" s="1"/>
      <c r="CZY152" s="1"/>
      <c r="CZZ152" s="1"/>
      <c r="DAA152" s="1"/>
      <c r="DAB152" s="1"/>
      <c r="DAC152" s="1"/>
      <c r="DAD152" s="1"/>
      <c r="DAE152" s="1"/>
      <c r="DAF152" s="1"/>
      <c r="DAG152" s="1"/>
      <c r="DAH152" s="1"/>
      <c r="DAI152" s="1"/>
      <c r="DAJ152" s="1"/>
      <c r="DAK152" s="1"/>
      <c r="DAL152" s="1"/>
      <c r="DAM152" s="1"/>
      <c r="DAN152" s="1"/>
      <c r="DAO152" s="1"/>
      <c r="DAP152" s="1"/>
      <c r="DAQ152" s="1"/>
      <c r="DAR152" s="1"/>
      <c r="DAS152" s="1"/>
      <c r="DAT152" s="1"/>
      <c r="DAU152" s="1"/>
      <c r="DAV152" s="1"/>
      <c r="DAW152" s="1"/>
      <c r="DAX152" s="1"/>
      <c r="DAY152" s="1"/>
      <c r="DAZ152" s="1"/>
      <c r="DBA152" s="1"/>
      <c r="DBB152" s="1"/>
      <c r="DBC152" s="1"/>
      <c r="DBD152" s="1"/>
      <c r="DBE152" s="1"/>
      <c r="DBF152" s="1"/>
      <c r="DBG152" s="1"/>
      <c r="DBH152" s="1"/>
      <c r="DBI152" s="1"/>
      <c r="DBJ152" s="1"/>
      <c r="DBK152" s="1"/>
      <c r="DBL152" s="1"/>
      <c r="DBM152" s="1"/>
      <c r="DBN152" s="1"/>
      <c r="DBO152" s="1"/>
      <c r="DBP152" s="1"/>
      <c r="DBQ152" s="1"/>
      <c r="DBR152" s="1"/>
      <c r="DBS152" s="1"/>
      <c r="DBT152" s="1"/>
      <c r="DBU152" s="1"/>
      <c r="DBV152" s="1"/>
      <c r="DBW152" s="1"/>
      <c r="DBX152" s="1"/>
      <c r="DBY152" s="1"/>
      <c r="DBZ152" s="1"/>
      <c r="DCA152" s="1"/>
      <c r="DCB152" s="1"/>
      <c r="DCC152" s="1"/>
      <c r="DCD152" s="1"/>
      <c r="DCE152" s="1"/>
      <c r="DCF152" s="1"/>
      <c r="DCG152" s="1"/>
      <c r="DCH152" s="1"/>
      <c r="DCI152" s="1"/>
      <c r="DCJ152" s="1"/>
      <c r="DCK152" s="1"/>
      <c r="DCL152" s="1"/>
      <c r="DCM152" s="1"/>
      <c r="DCN152" s="1"/>
      <c r="DCO152" s="1"/>
      <c r="DCP152" s="1"/>
      <c r="DCQ152" s="1"/>
      <c r="DCR152" s="1"/>
      <c r="DCS152" s="1"/>
      <c r="DCT152" s="1"/>
      <c r="DCU152" s="1"/>
      <c r="DCV152" s="1"/>
      <c r="DCW152" s="1"/>
      <c r="DCX152" s="1"/>
      <c r="DCY152" s="1"/>
      <c r="DCZ152" s="1"/>
      <c r="DDA152" s="1"/>
      <c r="DDB152" s="1"/>
      <c r="DDC152" s="1"/>
      <c r="DDD152" s="1"/>
      <c r="DDE152" s="1"/>
      <c r="DDF152" s="1"/>
      <c r="DDG152" s="1"/>
      <c r="DDH152" s="1"/>
      <c r="DDI152" s="1"/>
      <c r="DDJ152" s="1"/>
      <c r="DDK152" s="1"/>
      <c r="DDL152" s="1"/>
      <c r="DDM152" s="1"/>
      <c r="DDN152" s="1"/>
      <c r="DDO152" s="1"/>
      <c r="DDP152" s="1"/>
      <c r="DDQ152" s="1"/>
      <c r="DDR152" s="1"/>
      <c r="DDS152" s="1"/>
      <c r="DDT152" s="1"/>
      <c r="DDU152" s="1"/>
      <c r="DDV152" s="1"/>
      <c r="DDW152" s="1"/>
      <c r="DDX152" s="1"/>
      <c r="DDY152" s="1"/>
      <c r="DDZ152" s="1"/>
      <c r="DEA152" s="1"/>
      <c r="DEB152" s="1"/>
      <c r="DEC152" s="1"/>
      <c r="DED152" s="1"/>
      <c r="DEE152" s="1"/>
      <c r="DEF152" s="1"/>
      <c r="DEG152" s="1"/>
      <c r="DEH152" s="1"/>
      <c r="DEI152" s="1"/>
      <c r="DEJ152" s="1"/>
      <c r="DEK152" s="1"/>
      <c r="DEL152" s="1"/>
      <c r="DEM152" s="1"/>
      <c r="DEN152" s="1"/>
      <c r="DEO152" s="1"/>
      <c r="DEP152" s="1"/>
      <c r="DEQ152" s="1"/>
      <c r="DER152" s="1"/>
      <c r="DES152" s="1"/>
      <c r="DET152" s="1"/>
      <c r="DEU152" s="1"/>
      <c r="DEV152" s="1"/>
      <c r="DEW152" s="1"/>
      <c r="DEX152" s="1"/>
      <c r="DEY152" s="1"/>
      <c r="DEZ152" s="1"/>
      <c r="DFA152" s="1"/>
      <c r="DFB152" s="1"/>
      <c r="DFC152" s="1"/>
      <c r="DFD152" s="1"/>
      <c r="DFE152" s="1"/>
      <c r="DFF152" s="1"/>
      <c r="DFG152" s="1"/>
      <c r="DFH152" s="1"/>
      <c r="DFI152" s="1"/>
      <c r="DFJ152" s="1"/>
      <c r="DFK152" s="1"/>
      <c r="DFL152" s="1"/>
      <c r="DFM152" s="1"/>
      <c r="DFN152" s="1"/>
      <c r="DFO152" s="1"/>
      <c r="DFP152" s="1"/>
      <c r="DFQ152" s="1"/>
      <c r="DFR152" s="1"/>
      <c r="DFS152" s="1"/>
      <c r="DFT152" s="1"/>
      <c r="DFU152" s="1"/>
      <c r="DFV152" s="1"/>
      <c r="DFW152" s="1"/>
      <c r="DFX152" s="1"/>
      <c r="DFY152" s="1"/>
      <c r="DFZ152" s="1"/>
      <c r="DGA152" s="1"/>
      <c r="DGB152" s="1"/>
      <c r="DGC152" s="1"/>
      <c r="DGD152" s="1"/>
      <c r="DGE152" s="1"/>
      <c r="DGF152" s="1"/>
      <c r="DGG152" s="1"/>
      <c r="DGH152" s="1"/>
      <c r="DGI152" s="1"/>
      <c r="DGJ152" s="1"/>
      <c r="DGK152" s="1"/>
      <c r="DGL152" s="1"/>
      <c r="DGM152" s="1"/>
      <c r="DGN152" s="1"/>
      <c r="DGO152" s="1"/>
      <c r="DGP152" s="1"/>
      <c r="DGQ152" s="1"/>
      <c r="DGR152" s="1"/>
      <c r="DGS152" s="1"/>
      <c r="DGT152" s="1"/>
      <c r="DGU152" s="1"/>
      <c r="DGV152" s="1"/>
      <c r="DGW152" s="1"/>
      <c r="DGX152" s="1"/>
      <c r="DGY152" s="1"/>
      <c r="DGZ152" s="1"/>
      <c r="DHA152" s="1"/>
      <c r="DHB152" s="1"/>
      <c r="DHC152" s="1"/>
      <c r="DHD152" s="1"/>
      <c r="DHE152" s="1"/>
      <c r="DHF152" s="1"/>
      <c r="DHG152" s="1"/>
      <c r="DHH152" s="1"/>
      <c r="DHI152" s="1"/>
      <c r="DHJ152" s="1"/>
      <c r="DHK152" s="1"/>
      <c r="DHL152" s="1"/>
      <c r="DHM152" s="1"/>
      <c r="DHN152" s="1"/>
      <c r="DHO152" s="1"/>
      <c r="DHP152" s="1"/>
      <c r="DHQ152" s="1"/>
      <c r="DHR152" s="1"/>
      <c r="DHS152" s="1"/>
      <c r="DHT152" s="1"/>
      <c r="DHU152" s="1"/>
      <c r="DHV152" s="1"/>
      <c r="DHW152" s="1"/>
      <c r="DHX152" s="1"/>
      <c r="DHY152" s="1"/>
      <c r="DHZ152" s="1"/>
      <c r="DIA152" s="1"/>
      <c r="DIB152" s="1"/>
      <c r="DIC152" s="1"/>
      <c r="DID152" s="1"/>
      <c r="DIE152" s="1"/>
      <c r="DIF152" s="1"/>
      <c r="DIG152" s="1"/>
      <c r="DIH152" s="1"/>
      <c r="DII152" s="1"/>
      <c r="DIJ152" s="1"/>
      <c r="DIK152" s="1"/>
      <c r="DIL152" s="1"/>
      <c r="DIM152" s="1"/>
      <c r="DIN152" s="1"/>
      <c r="DIO152" s="1"/>
      <c r="DIP152" s="1"/>
      <c r="DIQ152" s="1"/>
      <c r="DIR152" s="1"/>
      <c r="DIS152" s="1"/>
      <c r="DIT152" s="1"/>
      <c r="DIU152" s="1"/>
      <c r="DIV152" s="1"/>
      <c r="DIW152" s="1"/>
      <c r="DIX152" s="1"/>
      <c r="DIY152" s="1"/>
      <c r="DIZ152" s="1"/>
      <c r="DJA152" s="1"/>
      <c r="DJB152" s="1"/>
      <c r="DJC152" s="1"/>
      <c r="DJD152" s="1"/>
      <c r="DJE152" s="1"/>
      <c r="DJF152" s="1"/>
      <c r="DJG152" s="1"/>
      <c r="DJH152" s="1"/>
      <c r="DJI152" s="1"/>
      <c r="DJJ152" s="1"/>
      <c r="DJK152" s="1"/>
      <c r="DJL152" s="1"/>
      <c r="DJM152" s="1"/>
      <c r="DJN152" s="1"/>
      <c r="DJO152" s="1"/>
      <c r="DJP152" s="1"/>
      <c r="DJQ152" s="1"/>
      <c r="DJR152" s="1"/>
      <c r="DJS152" s="1"/>
      <c r="DJT152" s="1"/>
      <c r="DJU152" s="1"/>
      <c r="DJV152" s="1"/>
      <c r="DJW152" s="1"/>
      <c r="DJX152" s="1"/>
      <c r="DJY152" s="1"/>
      <c r="DJZ152" s="1"/>
      <c r="DKA152" s="1"/>
      <c r="DKB152" s="1"/>
      <c r="DKC152" s="1"/>
      <c r="DKD152" s="1"/>
      <c r="DKE152" s="1"/>
      <c r="DKF152" s="1"/>
      <c r="DKG152" s="1"/>
      <c r="DKH152" s="1"/>
      <c r="DKI152" s="1"/>
      <c r="DKJ152" s="1"/>
      <c r="DKK152" s="1"/>
      <c r="DKL152" s="1"/>
      <c r="DKM152" s="1"/>
      <c r="DKN152" s="1"/>
      <c r="DKO152" s="1"/>
      <c r="DKP152" s="1"/>
      <c r="DKQ152" s="1"/>
      <c r="DKR152" s="1"/>
      <c r="DKS152" s="1"/>
      <c r="DKT152" s="1"/>
      <c r="DKU152" s="1"/>
      <c r="DKV152" s="1"/>
      <c r="DKW152" s="1"/>
      <c r="DKX152" s="1"/>
      <c r="DKY152" s="1"/>
      <c r="DKZ152" s="1"/>
      <c r="DLA152" s="1"/>
      <c r="DLB152" s="1"/>
      <c r="DLC152" s="1"/>
      <c r="DLD152" s="1"/>
      <c r="DLE152" s="1"/>
      <c r="DLF152" s="1"/>
      <c r="DLG152" s="1"/>
      <c r="DLH152" s="1"/>
      <c r="DLI152" s="1"/>
      <c r="DLJ152" s="1"/>
      <c r="DLK152" s="1"/>
      <c r="DLL152" s="1"/>
      <c r="DLM152" s="1"/>
      <c r="DLN152" s="1"/>
      <c r="DLO152" s="1"/>
      <c r="DLP152" s="1"/>
      <c r="DLQ152" s="1"/>
      <c r="DLR152" s="1"/>
      <c r="DLS152" s="1"/>
      <c r="DLT152" s="1"/>
      <c r="DLU152" s="1"/>
      <c r="DLV152" s="1"/>
      <c r="DLW152" s="1"/>
      <c r="DLX152" s="1"/>
      <c r="DLY152" s="1"/>
      <c r="DLZ152" s="1"/>
      <c r="DMA152" s="1"/>
      <c r="DMB152" s="1"/>
      <c r="DMC152" s="1"/>
      <c r="DMD152" s="1"/>
      <c r="DME152" s="1"/>
      <c r="DMF152" s="1"/>
      <c r="DMG152" s="1"/>
      <c r="DMH152" s="1"/>
      <c r="DMI152" s="1"/>
      <c r="DMJ152" s="1"/>
      <c r="DMK152" s="1"/>
      <c r="DML152" s="1"/>
      <c r="DMM152" s="1"/>
      <c r="DMN152" s="1"/>
      <c r="DMO152" s="1"/>
      <c r="DMP152" s="1"/>
      <c r="DMQ152" s="1"/>
      <c r="DMR152" s="1"/>
      <c r="DMS152" s="1"/>
      <c r="DMT152" s="1"/>
      <c r="DMU152" s="1"/>
      <c r="DMV152" s="1"/>
      <c r="DMW152" s="1"/>
      <c r="DMX152" s="1"/>
      <c r="DMY152" s="1"/>
      <c r="DMZ152" s="1"/>
      <c r="DNA152" s="1"/>
      <c r="DNB152" s="1"/>
      <c r="DNC152" s="1"/>
      <c r="DND152" s="1"/>
      <c r="DNE152" s="1"/>
      <c r="DNF152" s="1"/>
      <c r="DNG152" s="1"/>
      <c r="DNH152" s="1"/>
      <c r="DNI152" s="1"/>
      <c r="DNJ152" s="1"/>
      <c r="DNK152" s="1"/>
      <c r="DNL152" s="1"/>
      <c r="DNM152" s="1"/>
      <c r="DNN152" s="1"/>
      <c r="DNO152" s="1"/>
      <c r="DNP152" s="1"/>
      <c r="DNQ152" s="1"/>
      <c r="DNR152" s="1"/>
      <c r="DNS152" s="1"/>
      <c r="DNT152" s="1"/>
      <c r="DNU152" s="1"/>
      <c r="DNV152" s="1"/>
      <c r="DNW152" s="1"/>
      <c r="DNX152" s="1"/>
      <c r="DNY152" s="1"/>
      <c r="DNZ152" s="1"/>
      <c r="DOA152" s="1"/>
      <c r="DOB152" s="1"/>
      <c r="DOC152" s="1"/>
      <c r="DOD152" s="1"/>
      <c r="DOE152" s="1"/>
      <c r="DOF152" s="1"/>
      <c r="DOG152" s="1"/>
      <c r="DOH152" s="1"/>
      <c r="DOI152" s="1"/>
      <c r="DOJ152" s="1"/>
      <c r="DOK152" s="1"/>
      <c r="DOL152" s="1"/>
      <c r="DOM152" s="1"/>
      <c r="DON152" s="1"/>
      <c r="DOO152" s="1"/>
      <c r="DOP152" s="1"/>
      <c r="DOQ152" s="1"/>
      <c r="DOR152" s="1"/>
      <c r="DOS152" s="1"/>
      <c r="DOT152" s="1"/>
      <c r="DOU152" s="1"/>
      <c r="DOV152" s="1"/>
      <c r="DOW152" s="1"/>
      <c r="DOX152" s="1"/>
      <c r="DOY152" s="1"/>
      <c r="DOZ152" s="1"/>
      <c r="DPA152" s="1"/>
      <c r="DPB152" s="1"/>
      <c r="DPC152" s="1"/>
      <c r="DPD152" s="1"/>
      <c r="DPE152" s="1"/>
      <c r="DPF152" s="1"/>
      <c r="DPG152" s="1"/>
      <c r="DPH152" s="1"/>
      <c r="DPI152" s="1"/>
      <c r="DPJ152" s="1"/>
      <c r="DPK152" s="1"/>
      <c r="DPL152" s="1"/>
      <c r="DPM152" s="1"/>
      <c r="DPN152" s="1"/>
      <c r="DPO152" s="1"/>
      <c r="DPP152" s="1"/>
      <c r="DPQ152" s="1"/>
      <c r="DPR152" s="1"/>
      <c r="DPS152" s="1"/>
      <c r="DPT152" s="1"/>
      <c r="DPU152" s="1"/>
      <c r="DPV152" s="1"/>
      <c r="DPW152" s="1"/>
      <c r="DPX152" s="1"/>
      <c r="DPY152" s="1"/>
      <c r="DPZ152" s="1"/>
      <c r="DQA152" s="1"/>
      <c r="DQB152" s="1"/>
      <c r="DQC152" s="1"/>
      <c r="DQD152" s="1"/>
      <c r="DQE152" s="1"/>
      <c r="DQF152" s="1"/>
      <c r="DQG152" s="1"/>
      <c r="DQH152" s="1"/>
      <c r="DQI152" s="1"/>
      <c r="DQJ152" s="1"/>
      <c r="DQK152" s="1"/>
      <c r="DQL152" s="1"/>
      <c r="DQM152" s="1"/>
      <c r="DQN152" s="1"/>
      <c r="DQO152" s="1"/>
      <c r="DQP152" s="1"/>
      <c r="DQQ152" s="1"/>
      <c r="DQR152" s="1"/>
      <c r="DQS152" s="1"/>
      <c r="DQT152" s="1"/>
      <c r="DQU152" s="1"/>
      <c r="DQV152" s="1"/>
      <c r="DQW152" s="1"/>
      <c r="DQX152" s="1"/>
      <c r="DQY152" s="1"/>
      <c r="DQZ152" s="1"/>
      <c r="DRA152" s="1"/>
      <c r="DRB152" s="1"/>
      <c r="DRC152" s="1"/>
      <c r="DRD152" s="1"/>
      <c r="DRE152" s="1"/>
      <c r="DRF152" s="1"/>
      <c r="DRG152" s="1"/>
      <c r="DRH152" s="1"/>
      <c r="DRI152" s="1"/>
      <c r="DRJ152" s="1"/>
      <c r="DRK152" s="1"/>
      <c r="DRL152" s="1"/>
      <c r="DRM152" s="1"/>
      <c r="DRN152" s="1"/>
      <c r="DRO152" s="1"/>
      <c r="DRP152" s="1"/>
      <c r="DRQ152" s="1"/>
      <c r="DRR152" s="1"/>
      <c r="DRS152" s="1"/>
      <c r="DRT152" s="1"/>
      <c r="DRU152" s="1"/>
      <c r="DRV152" s="1"/>
      <c r="DRW152" s="1"/>
      <c r="DRX152" s="1"/>
      <c r="DRY152" s="1"/>
      <c r="DRZ152" s="1"/>
      <c r="DSA152" s="1"/>
      <c r="DSB152" s="1"/>
      <c r="DSC152" s="1"/>
      <c r="DSD152" s="1"/>
      <c r="DSE152" s="1"/>
      <c r="DSF152" s="1"/>
      <c r="DSG152" s="1"/>
      <c r="DSH152" s="1"/>
      <c r="DSI152" s="1"/>
      <c r="DSJ152" s="1"/>
      <c r="DSK152" s="1"/>
      <c r="DSL152" s="1"/>
      <c r="DSM152" s="1"/>
      <c r="DSN152" s="1"/>
      <c r="DSO152" s="1"/>
      <c r="DSP152" s="1"/>
      <c r="DSQ152" s="1"/>
      <c r="DSR152" s="1"/>
      <c r="DSS152" s="1"/>
      <c r="DST152" s="1"/>
      <c r="DSU152" s="1"/>
      <c r="DSV152" s="1"/>
      <c r="DSW152" s="1"/>
      <c r="DSX152" s="1"/>
      <c r="DSY152" s="1"/>
      <c r="DSZ152" s="1"/>
      <c r="DTA152" s="1"/>
      <c r="DTB152" s="1"/>
      <c r="DTC152" s="1"/>
      <c r="DTD152" s="1"/>
      <c r="DTE152" s="1"/>
      <c r="DTF152" s="1"/>
      <c r="DTG152" s="1"/>
      <c r="DTH152" s="1"/>
      <c r="DTI152" s="1"/>
      <c r="DTJ152" s="1"/>
      <c r="DTK152" s="1"/>
      <c r="DTL152" s="1"/>
      <c r="DTM152" s="1"/>
      <c r="DTN152" s="1"/>
      <c r="DTO152" s="1"/>
      <c r="DTP152" s="1"/>
      <c r="DTQ152" s="1"/>
      <c r="DTR152" s="1"/>
      <c r="DTS152" s="1"/>
      <c r="DTT152" s="1"/>
      <c r="DTU152" s="1"/>
      <c r="DTV152" s="1"/>
      <c r="DTW152" s="1"/>
      <c r="DTX152" s="1"/>
      <c r="DTY152" s="1"/>
      <c r="DTZ152" s="1"/>
      <c r="DUA152" s="1"/>
      <c r="DUB152" s="1"/>
      <c r="DUC152" s="1"/>
      <c r="DUD152" s="1"/>
      <c r="DUE152" s="1"/>
      <c r="DUF152" s="1"/>
      <c r="DUG152" s="1"/>
      <c r="DUH152" s="1"/>
      <c r="DUI152" s="1"/>
      <c r="DUJ152" s="1"/>
      <c r="DUK152" s="1"/>
      <c r="DUL152" s="1"/>
      <c r="DUM152" s="1"/>
      <c r="DUN152" s="1"/>
      <c r="DUO152" s="1"/>
      <c r="DUP152" s="1"/>
      <c r="DUQ152" s="1"/>
      <c r="DUR152" s="1"/>
      <c r="DUS152" s="1"/>
      <c r="DUT152" s="1"/>
      <c r="DUU152" s="1"/>
      <c r="DUV152" s="1"/>
      <c r="DUW152" s="1"/>
      <c r="DUX152" s="1"/>
      <c r="DUY152" s="1"/>
      <c r="DUZ152" s="1"/>
      <c r="DVA152" s="1"/>
      <c r="DVB152" s="1"/>
      <c r="DVC152" s="1"/>
      <c r="DVD152" s="1"/>
      <c r="DVE152" s="1"/>
      <c r="DVF152" s="1"/>
      <c r="DVG152" s="1"/>
      <c r="DVH152" s="1"/>
      <c r="DVI152" s="1"/>
      <c r="DVJ152" s="1"/>
      <c r="DVK152" s="1"/>
      <c r="DVL152" s="1"/>
      <c r="DVM152" s="1"/>
      <c r="DVN152" s="1"/>
      <c r="DVO152" s="1"/>
      <c r="DVP152" s="1"/>
      <c r="DVQ152" s="1"/>
      <c r="DVR152" s="1"/>
      <c r="DVS152" s="1"/>
      <c r="DVT152" s="1"/>
      <c r="DVU152" s="1"/>
      <c r="DVV152" s="1"/>
      <c r="DVW152" s="1"/>
      <c r="DVX152" s="1"/>
      <c r="DVY152" s="1"/>
      <c r="DVZ152" s="1"/>
      <c r="DWA152" s="1"/>
      <c r="DWB152" s="1"/>
      <c r="DWC152" s="1"/>
      <c r="DWD152" s="1"/>
      <c r="DWE152" s="1"/>
      <c r="DWF152" s="1"/>
      <c r="DWG152" s="1"/>
      <c r="DWH152" s="1"/>
      <c r="DWI152" s="1"/>
      <c r="DWJ152" s="1"/>
      <c r="DWK152" s="1"/>
      <c r="DWL152" s="1"/>
      <c r="DWM152" s="1"/>
      <c r="DWN152" s="1"/>
      <c r="DWO152" s="1"/>
      <c r="DWP152" s="1"/>
      <c r="DWQ152" s="1"/>
      <c r="DWR152" s="1"/>
      <c r="DWS152" s="1"/>
      <c r="DWT152" s="1"/>
      <c r="DWU152" s="1"/>
      <c r="DWV152" s="1"/>
      <c r="DWW152" s="1"/>
      <c r="DWX152" s="1"/>
      <c r="DWY152" s="1"/>
      <c r="DWZ152" s="1"/>
      <c r="DXA152" s="1"/>
      <c r="DXB152" s="1"/>
      <c r="DXC152" s="1"/>
      <c r="DXD152" s="1"/>
      <c r="DXE152" s="1"/>
      <c r="DXF152" s="1"/>
      <c r="DXG152" s="1"/>
      <c r="DXH152" s="1"/>
      <c r="DXI152" s="1"/>
      <c r="DXJ152" s="1"/>
      <c r="DXK152" s="1"/>
      <c r="DXL152" s="1"/>
      <c r="DXM152" s="1"/>
      <c r="DXN152" s="1"/>
      <c r="DXO152" s="1"/>
      <c r="DXP152" s="1"/>
      <c r="DXQ152" s="1"/>
      <c r="DXR152" s="1"/>
      <c r="DXS152" s="1"/>
      <c r="DXT152" s="1"/>
      <c r="DXU152" s="1"/>
      <c r="DXV152" s="1"/>
      <c r="DXW152" s="1"/>
      <c r="DXX152" s="1"/>
      <c r="DXY152" s="1"/>
      <c r="DXZ152" s="1"/>
      <c r="DYA152" s="1"/>
      <c r="DYB152" s="1"/>
      <c r="DYC152" s="1"/>
      <c r="DYD152" s="1"/>
      <c r="DYE152" s="1"/>
      <c r="DYF152" s="1"/>
      <c r="DYG152" s="1"/>
      <c r="DYH152" s="1"/>
      <c r="DYI152" s="1"/>
      <c r="DYJ152" s="1"/>
      <c r="DYK152" s="1"/>
      <c r="DYL152" s="1"/>
      <c r="DYM152" s="1"/>
      <c r="DYN152" s="1"/>
      <c r="DYO152" s="1"/>
      <c r="DYP152" s="1"/>
      <c r="DYQ152" s="1"/>
      <c r="DYR152" s="1"/>
      <c r="DYS152" s="1"/>
      <c r="DYT152" s="1"/>
      <c r="DYU152" s="1"/>
      <c r="DYV152" s="1"/>
      <c r="DYW152" s="1"/>
      <c r="DYX152" s="1"/>
      <c r="DYY152" s="1"/>
      <c r="DYZ152" s="1"/>
      <c r="DZA152" s="1"/>
      <c r="DZB152" s="1"/>
      <c r="DZC152" s="1"/>
      <c r="DZD152" s="1"/>
      <c r="DZE152" s="1"/>
      <c r="DZF152" s="1"/>
      <c r="DZG152" s="1"/>
      <c r="DZH152" s="1"/>
      <c r="DZI152" s="1"/>
      <c r="DZJ152" s="1"/>
      <c r="DZK152" s="1"/>
      <c r="DZL152" s="1"/>
      <c r="DZM152" s="1"/>
      <c r="DZN152" s="1"/>
      <c r="DZO152" s="1"/>
      <c r="DZP152" s="1"/>
      <c r="DZQ152" s="1"/>
      <c r="DZR152" s="1"/>
      <c r="DZS152" s="1"/>
      <c r="DZT152" s="1"/>
      <c r="DZU152" s="1"/>
      <c r="DZV152" s="1"/>
      <c r="DZW152" s="1"/>
      <c r="DZX152" s="1"/>
      <c r="DZY152" s="1"/>
      <c r="DZZ152" s="1"/>
      <c r="EAA152" s="1"/>
      <c r="EAB152" s="1"/>
      <c r="EAC152" s="1"/>
      <c r="EAD152" s="1"/>
      <c r="EAE152" s="1"/>
      <c r="EAF152" s="1"/>
      <c r="EAG152" s="1"/>
      <c r="EAH152" s="1"/>
      <c r="EAI152" s="1"/>
      <c r="EAJ152" s="1"/>
      <c r="EAK152" s="1"/>
      <c r="EAL152" s="1"/>
      <c r="EAM152" s="1"/>
      <c r="EAN152" s="1"/>
      <c r="EAO152" s="1"/>
      <c r="EAP152" s="1"/>
      <c r="EAQ152" s="1"/>
      <c r="EAR152" s="1"/>
      <c r="EAS152" s="1"/>
      <c r="EAT152" s="1"/>
      <c r="EAU152" s="1"/>
      <c r="EAV152" s="1"/>
      <c r="EAW152" s="1"/>
      <c r="EAX152" s="1"/>
      <c r="EAY152" s="1"/>
      <c r="EAZ152" s="1"/>
      <c r="EBA152" s="1"/>
      <c r="EBB152" s="1"/>
      <c r="EBC152" s="1"/>
      <c r="EBD152" s="1"/>
      <c r="EBE152" s="1"/>
      <c r="EBF152" s="1"/>
      <c r="EBG152" s="1"/>
      <c r="EBH152" s="1"/>
      <c r="EBI152" s="1"/>
      <c r="EBJ152" s="1"/>
      <c r="EBK152" s="1"/>
      <c r="EBL152" s="1"/>
      <c r="EBM152" s="1"/>
      <c r="EBN152" s="1"/>
      <c r="EBO152" s="1"/>
      <c r="EBP152" s="1"/>
      <c r="EBQ152" s="1"/>
      <c r="EBR152" s="1"/>
      <c r="EBS152" s="1"/>
      <c r="EBT152" s="1"/>
      <c r="EBU152" s="1"/>
      <c r="EBV152" s="1"/>
      <c r="EBW152" s="1"/>
      <c r="EBX152" s="1"/>
      <c r="EBY152" s="1"/>
      <c r="EBZ152" s="1"/>
      <c r="ECA152" s="1"/>
      <c r="ECB152" s="1"/>
      <c r="ECC152" s="1"/>
      <c r="ECD152" s="1"/>
      <c r="ECE152" s="1"/>
      <c r="ECF152" s="1"/>
      <c r="ECG152" s="1"/>
      <c r="ECH152" s="1"/>
      <c r="ECI152" s="1"/>
      <c r="ECJ152" s="1"/>
      <c r="ECK152" s="1"/>
      <c r="ECL152" s="1"/>
      <c r="ECM152" s="1"/>
      <c r="ECN152" s="1"/>
      <c r="ECO152" s="1"/>
      <c r="ECP152" s="1"/>
      <c r="ECQ152" s="1"/>
      <c r="ECR152" s="1"/>
      <c r="ECS152" s="1"/>
      <c r="ECT152" s="1"/>
      <c r="ECU152" s="1"/>
      <c r="ECV152" s="1"/>
      <c r="ECW152" s="1"/>
      <c r="ECX152" s="1"/>
      <c r="ECY152" s="1"/>
      <c r="ECZ152" s="1"/>
      <c r="EDA152" s="1"/>
      <c r="EDB152" s="1"/>
      <c r="EDC152" s="1"/>
      <c r="EDD152" s="1"/>
      <c r="EDE152" s="1"/>
      <c r="EDF152" s="1"/>
      <c r="EDG152" s="1"/>
      <c r="EDH152" s="1"/>
      <c r="EDI152" s="1"/>
      <c r="EDJ152" s="1"/>
      <c r="EDK152" s="1"/>
      <c r="EDL152" s="1"/>
      <c r="EDM152" s="1"/>
      <c r="EDN152" s="1"/>
      <c r="EDO152" s="1"/>
      <c r="EDP152" s="1"/>
      <c r="EDQ152" s="1"/>
      <c r="EDR152" s="1"/>
      <c r="EDS152" s="1"/>
      <c r="EDT152" s="1"/>
      <c r="EDU152" s="1"/>
      <c r="EDV152" s="1"/>
      <c r="EDW152" s="1"/>
      <c r="EDX152" s="1"/>
      <c r="EDY152" s="1"/>
      <c r="EDZ152" s="1"/>
      <c r="EEA152" s="1"/>
      <c r="EEB152" s="1"/>
      <c r="EEC152" s="1"/>
      <c r="EED152" s="1"/>
      <c r="EEE152" s="1"/>
      <c r="EEF152" s="1"/>
      <c r="EEG152" s="1"/>
      <c r="EEH152" s="1"/>
      <c r="EEI152" s="1"/>
      <c r="EEJ152" s="1"/>
      <c r="EEK152" s="1"/>
      <c r="EEL152" s="1"/>
      <c r="EEM152" s="1"/>
      <c r="EEN152" s="1"/>
      <c r="EEO152" s="1"/>
      <c r="EEP152" s="1"/>
      <c r="EEQ152" s="1"/>
      <c r="EER152" s="1"/>
      <c r="EES152" s="1"/>
      <c r="EET152" s="1"/>
      <c r="EEU152" s="1"/>
      <c r="EEV152" s="1"/>
      <c r="EEW152" s="1"/>
      <c r="EEX152" s="1"/>
      <c r="EEY152" s="1"/>
      <c r="EEZ152" s="1"/>
      <c r="EFA152" s="1"/>
      <c r="EFB152" s="1"/>
      <c r="EFC152" s="1"/>
      <c r="EFD152" s="1"/>
      <c r="EFE152" s="1"/>
      <c r="EFF152" s="1"/>
      <c r="EFG152" s="1"/>
      <c r="EFH152" s="1"/>
      <c r="EFI152" s="1"/>
      <c r="EFJ152" s="1"/>
      <c r="EFK152" s="1"/>
      <c r="EFL152" s="1"/>
      <c r="EFM152" s="1"/>
      <c r="EFN152" s="1"/>
      <c r="EFO152" s="1"/>
      <c r="EFP152" s="1"/>
      <c r="EFQ152" s="1"/>
      <c r="EFR152" s="1"/>
      <c r="EFS152" s="1"/>
      <c r="EFT152" s="1"/>
      <c r="EFU152" s="1"/>
      <c r="EFV152" s="1"/>
      <c r="EFW152" s="1"/>
      <c r="EFX152" s="1"/>
      <c r="EFY152" s="1"/>
      <c r="EFZ152" s="1"/>
      <c r="EGA152" s="1"/>
      <c r="EGB152" s="1"/>
      <c r="EGC152" s="1"/>
      <c r="EGD152" s="1"/>
      <c r="EGE152" s="1"/>
      <c r="EGF152" s="1"/>
      <c r="EGG152" s="1"/>
      <c r="EGH152" s="1"/>
      <c r="EGI152" s="1"/>
      <c r="EGJ152" s="1"/>
      <c r="EGK152" s="1"/>
      <c r="EGL152" s="1"/>
      <c r="EGM152" s="1"/>
      <c r="EGN152" s="1"/>
      <c r="EGO152" s="1"/>
      <c r="EGP152" s="1"/>
      <c r="EGQ152" s="1"/>
      <c r="EGR152" s="1"/>
      <c r="EGS152" s="1"/>
      <c r="EGT152" s="1"/>
      <c r="EGU152" s="1"/>
      <c r="EGV152" s="1"/>
      <c r="EGW152" s="1"/>
      <c r="EGX152" s="1"/>
      <c r="EGY152" s="1"/>
      <c r="EGZ152" s="1"/>
      <c r="EHA152" s="1"/>
      <c r="EHB152" s="1"/>
      <c r="EHC152" s="1"/>
      <c r="EHD152" s="1"/>
      <c r="EHE152" s="1"/>
      <c r="EHF152" s="1"/>
      <c r="EHG152" s="1"/>
      <c r="EHH152" s="1"/>
      <c r="EHI152" s="1"/>
      <c r="EHJ152" s="1"/>
      <c r="EHK152" s="1"/>
      <c r="EHL152" s="1"/>
      <c r="EHM152" s="1"/>
      <c r="EHN152" s="1"/>
      <c r="EHO152" s="1"/>
      <c r="EHP152" s="1"/>
      <c r="EHQ152" s="1"/>
      <c r="EHR152" s="1"/>
      <c r="EHS152" s="1"/>
      <c r="EHT152" s="1"/>
      <c r="EHU152" s="1"/>
      <c r="EHV152" s="1"/>
      <c r="EHW152" s="1"/>
      <c r="EHX152" s="1"/>
      <c r="EHY152" s="1"/>
      <c r="EHZ152" s="1"/>
      <c r="EIA152" s="1"/>
      <c r="EIB152" s="1"/>
      <c r="EIC152" s="1"/>
      <c r="EID152" s="1"/>
      <c r="EIE152" s="1"/>
      <c r="EIF152" s="1"/>
      <c r="EIG152" s="1"/>
      <c r="EIH152" s="1"/>
      <c r="EII152" s="1"/>
      <c r="EIJ152" s="1"/>
      <c r="EIK152" s="1"/>
      <c r="EIL152" s="1"/>
      <c r="EIM152" s="1"/>
      <c r="EIN152" s="1"/>
      <c r="EIO152" s="1"/>
      <c r="EIP152" s="1"/>
      <c r="EIQ152" s="1"/>
      <c r="EIR152" s="1"/>
      <c r="EIS152" s="1"/>
      <c r="EIT152" s="1"/>
      <c r="EIU152" s="1"/>
      <c r="EIV152" s="1"/>
      <c r="EIW152" s="1"/>
      <c r="EIX152" s="1"/>
      <c r="EIY152" s="1"/>
      <c r="EIZ152" s="1"/>
      <c r="EJA152" s="1"/>
      <c r="EJB152" s="1"/>
      <c r="EJC152" s="1"/>
      <c r="EJD152" s="1"/>
      <c r="EJE152" s="1"/>
      <c r="EJF152" s="1"/>
      <c r="EJG152" s="1"/>
      <c r="EJH152" s="1"/>
      <c r="EJI152" s="1"/>
      <c r="EJJ152" s="1"/>
      <c r="EJK152" s="1"/>
      <c r="EJL152" s="1"/>
      <c r="EJM152" s="1"/>
      <c r="EJN152" s="1"/>
      <c r="EJO152" s="1"/>
      <c r="EJP152" s="1"/>
      <c r="EJQ152" s="1"/>
      <c r="EJR152" s="1"/>
      <c r="EJS152" s="1"/>
      <c r="EJT152" s="1"/>
      <c r="EJU152" s="1"/>
      <c r="EJV152" s="1"/>
      <c r="EJW152" s="1"/>
      <c r="EJX152" s="1"/>
      <c r="EJY152" s="1"/>
      <c r="EJZ152" s="1"/>
      <c r="EKA152" s="1"/>
      <c r="EKB152" s="1"/>
      <c r="EKC152" s="1"/>
      <c r="EKD152" s="1"/>
      <c r="EKE152" s="1"/>
      <c r="EKF152" s="1"/>
      <c r="EKG152" s="1"/>
      <c r="EKH152" s="1"/>
      <c r="EKI152" s="1"/>
      <c r="EKJ152" s="1"/>
      <c r="EKK152" s="1"/>
      <c r="EKL152" s="1"/>
      <c r="EKM152" s="1"/>
      <c r="EKN152" s="1"/>
      <c r="EKO152" s="1"/>
      <c r="EKP152" s="1"/>
      <c r="EKQ152" s="1"/>
      <c r="EKR152" s="1"/>
      <c r="EKS152" s="1"/>
      <c r="EKT152" s="1"/>
      <c r="EKU152" s="1"/>
      <c r="EKV152" s="1"/>
      <c r="EKW152" s="1"/>
      <c r="EKX152" s="1"/>
      <c r="EKY152" s="1"/>
      <c r="EKZ152" s="1"/>
      <c r="ELA152" s="1"/>
      <c r="ELB152" s="1"/>
      <c r="ELC152" s="1"/>
      <c r="ELD152" s="1"/>
      <c r="ELE152" s="1"/>
      <c r="ELF152" s="1"/>
      <c r="ELG152" s="1"/>
      <c r="ELH152" s="1"/>
      <c r="ELI152" s="1"/>
      <c r="ELJ152" s="1"/>
      <c r="ELK152" s="1"/>
      <c r="ELL152" s="1"/>
      <c r="ELM152" s="1"/>
      <c r="ELN152" s="1"/>
      <c r="ELO152" s="1"/>
      <c r="ELP152" s="1"/>
      <c r="ELQ152" s="1"/>
      <c r="ELR152" s="1"/>
      <c r="ELS152" s="1"/>
      <c r="ELT152" s="1"/>
      <c r="ELU152" s="1"/>
      <c r="ELV152" s="1"/>
      <c r="ELW152" s="1"/>
      <c r="ELX152" s="1"/>
      <c r="ELY152" s="1"/>
      <c r="ELZ152" s="1"/>
      <c r="EMA152" s="1"/>
      <c r="EMB152" s="1"/>
      <c r="EMC152" s="1"/>
      <c r="EMD152" s="1"/>
      <c r="EME152" s="1"/>
      <c r="EMF152" s="1"/>
      <c r="EMG152" s="1"/>
      <c r="EMH152" s="1"/>
      <c r="EMI152" s="1"/>
      <c r="EMJ152" s="1"/>
      <c r="EMK152" s="1"/>
      <c r="EML152" s="1"/>
      <c r="EMM152" s="1"/>
      <c r="EMN152" s="1"/>
      <c r="EMO152" s="1"/>
      <c r="EMP152" s="1"/>
      <c r="EMQ152" s="1"/>
      <c r="EMR152" s="1"/>
      <c r="EMS152" s="1"/>
      <c r="EMT152" s="1"/>
      <c r="EMU152" s="1"/>
      <c r="EMV152" s="1"/>
      <c r="EMW152" s="1"/>
      <c r="EMX152" s="1"/>
      <c r="EMY152" s="1"/>
      <c r="EMZ152" s="1"/>
      <c r="ENA152" s="1"/>
      <c r="ENB152" s="1"/>
      <c r="ENC152" s="1"/>
      <c r="END152" s="1"/>
      <c r="ENE152" s="1"/>
      <c r="ENF152" s="1"/>
      <c r="ENG152" s="1"/>
      <c r="ENH152" s="1"/>
      <c r="ENI152" s="1"/>
      <c r="ENJ152" s="1"/>
      <c r="ENK152" s="1"/>
      <c r="ENL152" s="1"/>
      <c r="ENM152" s="1"/>
      <c r="ENN152" s="1"/>
      <c r="ENO152" s="1"/>
      <c r="ENP152" s="1"/>
      <c r="ENQ152" s="1"/>
      <c r="ENR152" s="1"/>
      <c r="ENS152" s="1"/>
      <c r="ENT152" s="1"/>
      <c r="ENU152" s="1"/>
      <c r="ENV152" s="1"/>
      <c r="ENW152" s="1"/>
      <c r="ENX152" s="1"/>
      <c r="ENY152" s="1"/>
      <c r="ENZ152" s="1"/>
      <c r="EOA152" s="1"/>
      <c r="EOB152" s="1"/>
      <c r="EOC152" s="1"/>
      <c r="EOD152" s="1"/>
      <c r="EOE152" s="1"/>
      <c r="EOF152" s="1"/>
      <c r="EOG152" s="1"/>
      <c r="EOH152" s="1"/>
      <c r="EOI152" s="1"/>
      <c r="EOJ152" s="1"/>
      <c r="EOK152" s="1"/>
      <c r="EOL152" s="1"/>
      <c r="EOM152" s="1"/>
      <c r="EON152" s="1"/>
      <c r="EOO152" s="1"/>
      <c r="EOP152" s="1"/>
      <c r="EOQ152" s="1"/>
      <c r="EOR152" s="1"/>
      <c r="EOS152" s="1"/>
      <c r="EOT152" s="1"/>
      <c r="EOU152" s="1"/>
      <c r="EOV152" s="1"/>
      <c r="EOW152" s="1"/>
      <c r="EOX152" s="1"/>
      <c r="EOY152" s="1"/>
      <c r="EOZ152" s="1"/>
      <c r="EPA152" s="1"/>
      <c r="EPB152" s="1"/>
      <c r="EPC152" s="1"/>
      <c r="EPD152" s="1"/>
      <c r="EPE152" s="1"/>
      <c r="EPF152" s="1"/>
      <c r="EPG152" s="1"/>
      <c r="EPH152" s="1"/>
      <c r="EPI152" s="1"/>
      <c r="EPJ152" s="1"/>
      <c r="EPK152" s="1"/>
      <c r="EPL152" s="1"/>
      <c r="EPM152" s="1"/>
      <c r="EPN152" s="1"/>
      <c r="EPO152" s="1"/>
      <c r="EPP152" s="1"/>
      <c r="EPQ152" s="1"/>
      <c r="EPR152" s="1"/>
      <c r="EPS152" s="1"/>
      <c r="EPT152" s="1"/>
      <c r="EPU152" s="1"/>
      <c r="EPV152" s="1"/>
      <c r="EPW152" s="1"/>
      <c r="EPX152" s="1"/>
      <c r="EPY152" s="1"/>
      <c r="EPZ152" s="1"/>
      <c r="EQA152" s="1"/>
      <c r="EQB152" s="1"/>
      <c r="EQC152" s="1"/>
      <c r="EQD152" s="1"/>
      <c r="EQE152" s="1"/>
      <c r="EQF152" s="1"/>
      <c r="EQG152" s="1"/>
      <c r="EQH152" s="1"/>
      <c r="EQI152" s="1"/>
      <c r="EQJ152" s="1"/>
      <c r="EQK152" s="1"/>
      <c r="EQL152" s="1"/>
      <c r="EQM152" s="1"/>
      <c r="EQN152" s="1"/>
      <c r="EQO152" s="1"/>
      <c r="EQP152" s="1"/>
      <c r="EQQ152" s="1"/>
      <c r="EQR152" s="1"/>
      <c r="EQS152" s="1"/>
      <c r="EQT152" s="1"/>
      <c r="EQU152" s="1"/>
      <c r="EQV152" s="1"/>
      <c r="EQW152" s="1"/>
      <c r="EQX152" s="1"/>
      <c r="EQY152" s="1"/>
      <c r="EQZ152" s="1"/>
      <c r="ERA152" s="1"/>
      <c r="ERB152" s="1"/>
      <c r="ERC152" s="1"/>
      <c r="ERD152" s="1"/>
      <c r="ERE152" s="1"/>
      <c r="ERF152" s="1"/>
      <c r="ERG152" s="1"/>
      <c r="ERH152" s="1"/>
      <c r="ERI152" s="1"/>
      <c r="ERJ152" s="1"/>
      <c r="ERK152" s="1"/>
      <c r="ERL152" s="1"/>
      <c r="ERM152" s="1"/>
      <c r="ERN152" s="1"/>
      <c r="ERO152" s="1"/>
      <c r="ERP152" s="1"/>
      <c r="ERQ152" s="1"/>
      <c r="ERR152" s="1"/>
      <c r="ERS152" s="1"/>
      <c r="ERT152" s="1"/>
      <c r="ERU152" s="1"/>
      <c r="ERV152" s="1"/>
      <c r="ERW152" s="1"/>
      <c r="ERX152" s="1"/>
      <c r="ERY152" s="1"/>
      <c r="ERZ152" s="1"/>
      <c r="ESA152" s="1"/>
      <c r="ESB152" s="1"/>
      <c r="ESC152" s="1"/>
      <c r="ESD152" s="1"/>
      <c r="ESE152" s="1"/>
      <c r="ESF152" s="1"/>
      <c r="ESG152" s="1"/>
      <c r="ESH152" s="1"/>
      <c r="ESI152" s="1"/>
      <c r="ESJ152" s="1"/>
      <c r="ESK152" s="1"/>
      <c r="ESL152" s="1"/>
      <c r="ESM152" s="1"/>
      <c r="ESN152" s="1"/>
      <c r="ESO152" s="1"/>
      <c r="ESP152" s="1"/>
      <c r="ESQ152" s="1"/>
      <c r="ESR152" s="1"/>
      <c r="ESS152" s="1"/>
      <c r="EST152" s="1"/>
      <c r="ESU152" s="1"/>
      <c r="ESV152" s="1"/>
      <c r="ESW152" s="1"/>
      <c r="ESX152" s="1"/>
      <c r="ESY152" s="1"/>
      <c r="ESZ152" s="1"/>
      <c r="ETA152" s="1"/>
      <c r="ETB152" s="1"/>
      <c r="ETC152" s="1"/>
      <c r="ETD152" s="1"/>
      <c r="ETE152" s="1"/>
      <c r="ETF152" s="1"/>
      <c r="ETG152" s="1"/>
      <c r="ETH152" s="1"/>
      <c r="ETI152" s="1"/>
      <c r="ETJ152" s="1"/>
      <c r="ETK152" s="1"/>
      <c r="ETL152" s="1"/>
      <c r="ETM152" s="1"/>
      <c r="ETN152" s="1"/>
      <c r="ETO152" s="1"/>
      <c r="ETP152" s="1"/>
      <c r="ETQ152" s="1"/>
      <c r="ETR152" s="1"/>
      <c r="ETS152" s="1"/>
      <c r="ETT152" s="1"/>
      <c r="ETU152" s="1"/>
      <c r="ETV152" s="1"/>
      <c r="ETW152" s="1"/>
      <c r="ETX152" s="1"/>
      <c r="ETY152" s="1"/>
      <c r="ETZ152" s="1"/>
      <c r="EUA152" s="1"/>
      <c r="EUB152" s="1"/>
      <c r="EUC152" s="1"/>
      <c r="EUD152" s="1"/>
      <c r="EUE152" s="1"/>
      <c r="EUF152" s="1"/>
      <c r="EUG152" s="1"/>
      <c r="EUH152" s="1"/>
      <c r="EUI152" s="1"/>
      <c r="EUJ152" s="1"/>
      <c r="EUK152" s="1"/>
      <c r="EUL152" s="1"/>
      <c r="EUM152" s="1"/>
      <c r="EUN152" s="1"/>
      <c r="EUO152" s="1"/>
      <c r="EUP152" s="1"/>
      <c r="EUQ152" s="1"/>
      <c r="EUR152" s="1"/>
      <c r="EUS152" s="1"/>
      <c r="EUT152" s="1"/>
      <c r="EUU152" s="1"/>
      <c r="EUV152" s="1"/>
      <c r="EUW152" s="1"/>
      <c r="EUX152" s="1"/>
      <c r="EUY152" s="1"/>
      <c r="EUZ152" s="1"/>
      <c r="EVA152" s="1"/>
      <c r="EVB152" s="1"/>
      <c r="EVC152" s="1"/>
      <c r="EVD152" s="1"/>
      <c r="EVE152" s="1"/>
      <c r="EVF152" s="1"/>
      <c r="EVG152" s="1"/>
      <c r="EVH152" s="1"/>
      <c r="EVI152" s="1"/>
      <c r="EVJ152" s="1"/>
      <c r="EVK152" s="1"/>
      <c r="EVL152" s="1"/>
      <c r="EVM152" s="1"/>
      <c r="EVN152" s="1"/>
      <c r="EVO152" s="1"/>
      <c r="EVP152" s="1"/>
      <c r="EVQ152" s="1"/>
      <c r="EVR152" s="1"/>
      <c r="EVS152" s="1"/>
      <c r="EVT152" s="1"/>
      <c r="EVU152" s="1"/>
      <c r="EVV152" s="1"/>
      <c r="EVW152" s="1"/>
      <c r="EVX152" s="1"/>
      <c r="EVY152" s="1"/>
      <c r="EVZ152" s="1"/>
      <c r="EWA152" s="1"/>
      <c r="EWB152" s="1"/>
      <c r="EWC152" s="1"/>
      <c r="EWD152" s="1"/>
      <c r="EWE152" s="1"/>
      <c r="EWF152" s="1"/>
      <c r="EWG152" s="1"/>
      <c r="EWH152" s="1"/>
      <c r="EWI152" s="1"/>
      <c r="EWJ152" s="1"/>
      <c r="EWK152" s="1"/>
      <c r="EWL152" s="1"/>
      <c r="EWM152" s="1"/>
      <c r="EWN152" s="1"/>
      <c r="EWO152" s="1"/>
      <c r="EWP152" s="1"/>
      <c r="EWQ152" s="1"/>
      <c r="EWR152" s="1"/>
      <c r="EWS152" s="1"/>
      <c r="EWT152" s="1"/>
      <c r="EWU152" s="1"/>
      <c r="EWV152" s="1"/>
      <c r="EWW152" s="1"/>
      <c r="EWX152" s="1"/>
      <c r="EWY152" s="1"/>
      <c r="EWZ152" s="1"/>
      <c r="EXA152" s="1"/>
      <c r="EXB152" s="1"/>
      <c r="EXC152" s="1"/>
      <c r="EXD152" s="1"/>
      <c r="EXE152" s="1"/>
      <c r="EXF152" s="1"/>
      <c r="EXG152" s="1"/>
      <c r="EXH152" s="1"/>
      <c r="EXI152" s="1"/>
      <c r="EXJ152" s="1"/>
      <c r="EXK152" s="1"/>
      <c r="EXL152" s="1"/>
      <c r="EXM152" s="1"/>
      <c r="EXN152" s="1"/>
      <c r="EXO152" s="1"/>
      <c r="EXP152" s="1"/>
      <c r="EXQ152" s="1"/>
      <c r="EXR152" s="1"/>
      <c r="EXS152" s="1"/>
      <c r="EXT152" s="1"/>
      <c r="EXU152" s="1"/>
      <c r="EXV152" s="1"/>
      <c r="EXW152" s="1"/>
      <c r="EXX152" s="1"/>
      <c r="EXY152" s="1"/>
      <c r="EXZ152" s="1"/>
      <c r="EYA152" s="1"/>
      <c r="EYB152" s="1"/>
      <c r="EYC152" s="1"/>
      <c r="EYD152" s="1"/>
      <c r="EYE152" s="1"/>
      <c r="EYF152" s="1"/>
      <c r="EYG152" s="1"/>
      <c r="EYH152" s="1"/>
      <c r="EYI152" s="1"/>
      <c r="EYJ152" s="1"/>
      <c r="EYK152" s="1"/>
      <c r="EYL152" s="1"/>
      <c r="EYM152" s="1"/>
      <c r="EYN152" s="1"/>
      <c r="EYO152" s="1"/>
      <c r="EYP152" s="1"/>
      <c r="EYQ152" s="1"/>
      <c r="EYR152" s="1"/>
      <c r="EYS152" s="1"/>
      <c r="EYT152" s="1"/>
      <c r="EYU152" s="1"/>
      <c r="EYV152" s="1"/>
      <c r="EYW152" s="1"/>
      <c r="EYX152" s="1"/>
      <c r="EYY152" s="1"/>
      <c r="EYZ152" s="1"/>
      <c r="EZA152" s="1"/>
      <c r="EZB152" s="1"/>
      <c r="EZC152" s="1"/>
      <c r="EZD152" s="1"/>
      <c r="EZE152" s="1"/>
      <c r="EZF152" s="1"/>
      <c r="EZG152" s="1"/>
      <c r="EZH152" s="1"/>
      <c r="EZI152" s="1"/>
      <c r="EZJ152" s="1"/>
      <c r="EZK152" s="1"/>
      <c r="EZL152" s="1"/>
      <c r="EZM152" s="1"/>
      <c r="EZN152" s="1"/>
      <c r="EZO152" s="1"/>
      <c r="EZP152" s="1"/>
      <c r="EZQ152" s="1"/>
      <c r="EZR152" s="1"/>
      <c r="EZS152" s="1"/>
      <c r="EZT152" s="1"/>
      <c r="EZU152" s="1"/>
      <c r="EZV152" s="1"/>
      <c r="EZW152" s="1"/>
      <c r="EZX152" s="1"/>
      <c r="EZY152" s="1"/>
      <c r="EZZ152" s="1"/>
      <c r="FAA152" s="1"/>
      <c r="FAB152" s="1"/>
      <c r="FAC152" s="1"/>
      <c r="FAD152" s="1"/>
      <c r="FAE152" s="1"/>
      <c r="FAF152" s="1"/>
      <c r="FAG152" s="1"/>
      <c r="FAH152" s="1"/>
      <c r="FAI152" s="1"/>
      <c r="FAJ152" s="1"/>
      <c r="FAK152" s="1"/>
      <c r="FAL152" s="1"/>
      <c r="FAM152" s="1"/>
      <c r="FAN152" s="1"/>
      <c r="FAO152" s="1"/>
      <c r="FAP152" s="1"/>
      <c r="FAQ152" s="1"/>
      <c r="FAR152" s="1"/>
      <c r="FAS152" s="1"/>
      <c r="FAT152" s="1"/>
      <c r="FAU152" s="1"/>
      <c r="FAV152" s="1"/>
      <c r="FAW152" s="1"/>
      <c r="FAX152" s="1"/>
      <c r="FAY152" s="1"/>
      <c r="FAZ152" s="1"/>
      <c r="FBA152" s="1"/>
      <c r="FBB152" s="1"/>
      <c r="FBC152" s="1"/>
      <c r="FBD152" s="1"/>
      <c r="FBE152" s="1"/>
      <c r="FBF152" s="1"/>
      <c r="FBG152" s="1"/>
      <c r="FBH152" s="1"/>
      <c r="FBI152" s="1"/>
      <c r="FBJ152" s="1"/>
      <c r="FBK152" s="1"/>
      <c r="FBL152" s="1"/>
      <c r="FBM152" s="1"/>
      <c r="FBN152" s="1"/>
      <c r="FBO152" s="1"/>
      <c r="FBP152" s="1"/>
      <c r="FBQ152" s="1"/>
      <c r="FBR152" s="1"/>
      <c r="FBS152" s="1"/>
      <c r="FBT152" s="1"/>
      <c r="FBU152" s="1"/>
      <c r="FBV152" s="1"/>
      <c r="FBW152" s="1"/>
      <c r="FBX152" s="1"/>
      <c r="FBY152" s="1"/>
      <c r="FBZ152" s="1"/>
      <c r="FCA152" s="1"/>
      <c r="FCB152" s="1"/>
      <c r="FCC152" s="1"/>
      <c r="FCD152" s="1"/>
      <c r="FCE152" s="1"/>
      <c r="FCF152" s="1"/>
      <c r="FCG152" s="1"/>
      <c r="FCH152" s="1"/>
      <c r="FCI152" s="1"/>
      <c r="FCJ152" s="1"/>
      <c r="FCK152" s="1"/>
      <c r="FCL152" s="1"/>
      <c r="FCM152" s="1"/>
      <c r="FCN152" s="1"/>
      <c r="FCO152" s="1"/>
      <c r="FCP152" s="1"/>
      <c r="FCQ152" s="1"/>
      <c r="FCR152" s="1"/>
      <c r="FCS152" s="1"/>
      <c r="FCT152" s="1"/>
      <c r="FCU152" s="1"/>
      <c r="FCV152" s="1"/>
      <c r="FCW152" s="1"/>
      <c r="FCX152" s="1"/>
      <c r="FCY152" s="1"/>
      <c r="FCZ152" s="1"/>
      <c r="FDA152" s="1"/>
      <c r="FDB152" s="1"/>
      <c r="FDC152" s="1"/>
      <c r="FDD152" s="1"/>
      <c r="FDE152" s="1"/>
      <c r="FDF152" s="1"/>
      <c r="FDG152" s="1"/>
      <c r="FDH152" s="1"/>
      <c r="FDI152" s="1"/>
      <c r="FDJ152" s="1"/>
      <c r="FDK152" s="1"/>
      <c r="FDL152" s="1"/>
      <c r="FDM152" s="1"/>
      <c r="FDN152" s="1"/>
      <c r="FDO152" s="1"/>
      <c r="FDP152" s="1"/>
      <c r="FDQ152" s="1"/>
      <c r="FDR152" s="1"/>
      <c r="FDS152" s="1"/>
      <c r="FDT152" s="1"/>
      <c r="FDU152" s="1"/>
      <c r="FDV152" s="1"/>
      <c r="FDW152" s="1"/>
      <c r="FDX152" s="1"/>
      <c r="FDY152" s="1"/>
      <c r="FDZ152" s="1"/>
      <c r="FEA152" s="1"/>
      <c r="FEB152" s="1"/>
      <c r="FEC152" s="1"/>
      <c r="FED152" s="1"/>
      <c r="FEE152" s="1"/>
      <c r="FEF152" s="1"/>
      <c r="FEG152" s="1"/>
      <c r="FEH152" s="1"/>
      <c r="FEI152" s="1"/>
      <c r="FEJ152" s="1"/>
      <c r="FEK152" s="1"/>
      <c r="FEL152" s="1"/>
      <c r="FEM152" s="1"/>
      <c r="FEN152" s="1"/>
      <c r="FEO152" s="1"/>
      <c r="FEP152" s="1"/>
      <c r="FEQ152" s="1"/>
      <c r="FER152" s="1"/>
      <c r="FES152" s="1"/>
      <c r="FET152" s="1"/>
      <c r="FEU152" s="1"/>
      <c r="FEV152" s="1"/>
      <c r="FEW152" s="1"/>
      <c r="FEX152" s="1"/>
      <c r="FEY152" s="1"/>
      <c r="FEZ152" s="1"/>
      <c r="FFA152" s="1"/>
      <c r="FFB152" s="1"/>
      <c r="FFC152" s="1"/>
      <c r="FFD152" s="1"/>
      <c r="FFE152" s="1"/>
      <c r="FFF152" s="1"/>
      <c r="FFG152" s="1"/>
      <c r="FFH152" s="1"/>
      <c r="FFI152" s="1"/>
      <c r="FFJ152" s="1"/>
      <c r="FFK152" s="1"/>
      <c r="FFL152" s="1"/>
      <c r="FFM152" s="1"/>
      <c r="FFN152" s="1"/>
      <c r="FFO152" s="1"/>
      <c r="FFP152" s="1"/>
      <c r="FFQ152" s="1"/>
      <c r="FFR152" s="1"/>
      <c r="FFS152" s="1"/>
      <c r="FFT152" s="1"/>
      <c r="FFU152" s="1"/>
      <c r="FFV152" s="1"/>
      <c r="FFW152" s="1"/>
      <c r="FFX152" s="1"/>
      <c r="FFY152" s="1"/>
      <c r="FFZ152" s="1"/>
      <c r="FGA152" s="1"/>
      <c r="FGB152" s="1"/>
      <c r="FGC152" s="1"/>
      <c r="FGD152" s="1"/>
      <c r="FGE152" s="1"/>
      <c r="FGF152" s="1"/>
      <c r="FGG152" s="1"/>
      <c r="FGH152" s="1"/>
      <c r="FGI152" s="1"/>
      <c r="FGJ152" s="1"/>
      <c r="FGK152" s="1"/>
      <c r="FGL152" s="1"/>
      <c r="FGM152" s="1"/>
      <c r="FGN152" s="1"/>
      <c r="FGO152" s="1"/>
      <c r="FGP152" s="1"/>
      <c r="FGQ152" s="1"/>
      <c r="FGR152" s="1"/>
      <c r="FGS152" s="1"/>
      <c r="FGT152" s="1"/>
      <c r="FGU152" s="1"/>
      <c r="FGV152" s="1"/>
      <c r="FGW152" s="1"/>
      <c r="FGX152" s="1"/>
      <c r="FGY152" s="1"/>
      <c r="FGZ152" s="1"/>
      <c r="FHA152" s="1"/>
      <c r="FHB152" s="1"/>
      <c r="FHC152" s="1"/>
      <c r="FHD152" s="1"/>
      <c r="FHE152" s="1"/>
      <c r="FHF152" s="1"/>
      <c r="FHG152" s="1"/>
      <c r="FHH152" s="1"/>
      <c r="FHI152" s="1"/>
      <c r="FHJ152" s="1"/>
      <c r="FHK152" s="1"/>
      <c r="FHL152" s="1"/>
      <c r="FHM152" s="1"/>
      <c r="FHN152" s="1"/>
      <c r="FHO152" s="1"/>
      <c r="FHP152" s="1"/>
      <c r="FHQ152" s="1"/>
      <c r="FHR152" s="1"/>
      <c r="FHS152" s="1"/>
      <c r="FHT152" s="1"/>
      <c r="FHU152" s="1"/>
      <c r="FHV152" s="1"/>
      <c r="FHW152" s="1"/>
      <c r="FHX152" s="1"/>
      <c r="FHY152" s="1"/>
      <c r="FHZ152" s="1"/>
      <c r="FIA152" s="1"/>
      <c r="FIB152" s="1"/>
      <c r="FIC152" s="1"/>
      <c r="FID152" s="1"/>
      <c r="FIE152" s="1"/>
      <c r="FIF152" s="1"/>
      <c r="FIG152" s="1"/>
      <c r="FIH152" s="1"/>
      <c r="FII152" s="1"/>
      <c r="FIJ152" s="1"/>
      <c r="FIK152" s="1"/>
      <c r="FIL152" s="1"/>
      <c r="FIM152" s="1"/>
      <c r="FIN152" s="1"/>
      <c r="FIO152" s="1"/>
      <c r="FIP152" s="1"/>
      <c r="FIQ152" s="1"/>
      <c r="FIR152" s="1"/>
      <c r="FIS152" s="1"/>
      <c r="FIT152" s="1"/>
      <c r="FIU152" s="1"/>
      <c r="FIV152" s="1"/>
      <c r="FIW152" s="1"/>
      <c r="FIX152" s="1"/>
      <c r="FIY152" s="1"/>
      <c r="FIZ152" s="1"/>
      <c r="FJA152" s="1"/>
      <c r="FJB152" s="1"/>
      <c r="FJC152" s="1"/>
      <c r="FJD152" s="1"/>
      <c r="FJE152" s="1"/>
      <c r="FJF152" s="1"/>
      <c r="FJG152" s="1"/>
      <c r="FJH152" s="1"/>
      <c r="FJI152" s="1"/>
      <c r="FJJ152" s="1"/>
      <c r="FJK152" s="1"/>
      <c r="FJL152" s="1"/>
      <c r="FJM152" s="1"/>
      <c r="FJN152" s="1"/>
      <c r="FJO152" s="1"/>
      <c r="FJP152" s="1"/>
      <c r="FJQ152" s="1"/>
      <c r="FJR152" s="1"/>
      <c r="FJS152" s="1"/>
      <c r="FJT152" s="1"/>
      <c r="FJU152" s="1"/>
      <c r="FJV152" s="1"/>
      <c r="FJW152" s="1"/>
      <c r="FJX152" s="1"/>
      <c r="FJY152" s="1"/>
      <c r="FJZ152" s="1"/>
      <c r="FKA152" s="1"/>
      <c r="FKB152" s="1"/>
      <c r="FKC152" s="1"/>
      <c r="FKD152" s="1"/>
      <c r="FKE152" s="1"/>
      <c r="FKF152" s="1"/>
      <c r="FKG152" s="1"/>
      <c r="FKH152" s="1"/>
      <c r="FKI152" s="1"/>
      <c r="FKJ152" s="1"/>
      <c r="FKK152" s="1"/>
      <c r="FKL152" s="1"/>
      <c r="FKM152" s="1"/>
      <c r="FKN152" s="1"/>
      <c r="FKO152" s="1"/>
      <c r="FKP152" s="1"/>
      <c r="FKQ152" s="1"/>
      <c r="FKR152" s="1"/>
      <c r="FKS152" s="1"/>
      <c r="FKT152" s="1"/>
      <c r="FKU152" s="1"/>
      <c r="FKV152" s="1"/>
      <c r="FKW152" s="1"/>
      <c r="FKX152" s="1"/>
      <c r="FKY152" s="1"/>
      <c r="FKZ152" s="1"/>
      <c r="FLA152" s="1"/>
      <c r="FLB152" s="1"/>
      <c r="FLC152" s="1"/>
      <c r="FLD152" s="1"/>
      <c r="FLE152" s="1"/>
      <c r="FLF152" s="1"/>
      <c r="FLG152" s="1"/>
      <c r="FLH152" s="1"/>
      <c r="FLI152" s="1"/>
      <c r="FLJ152" s="1"/>
      <c r="FLK152" s="1"/>
      <c r="FLL152" s="1"/>
      <c r="FLM152" s="1"/>
      <c r="FLN152" s="1"/>
      <c r="FLO152" s="1"/>
      <c r="FLP152" s="1"/>
      <c r="FLQ152" s="1"/>
      <c r="FLR152" s="1"/>
      <c r="FLS152" s="1"/>
      <c r="FLT152" s="1"/>
      <c r="FLU152" s="1"/>
      <c r="FLV152" s="1"/>
      <c r="FLW152" s="1"/>
      <c r="FLX152" s="1"/>
      <c r="FLY152" s="1"/>
      <c r="FLZ152" s="1"/>
      <c r="FMA152" s="1"/>
      <c r="FMB152" s="1"/>
      <c r="FMC152" s="1"/>
      <c r="FMD152" s="1"/>
      <c r="FME152" s="1"/>
      <c r="FMF152" s="1"/>
      <c r="FMG152" s="1"/>
      <c r="FMH152" s="1"/>
      <c r="FMI152" s="1"/>
      <c r="FMJ152" s="1"/>
      <c r="FMK152" s="1"/>
      <c r="FML152" s="1"/>
      <c r="FMM152" s="1"/>
      <c r="FMN152" s="1"/>
      <c r="FMO152" s="1"/>
      <c r="FMP152" s="1"/>
      <c r="FMQ152" s="1"/>
      <c r="FMR152" s="1"/>
      <c r="FMS152" s="1"/>
      <c r="FMT152" s="1"/>
      <c r="FMU152" s="1"/>
      <c r="FMV152" s="1"/>
      <c r="FMW152" s="1"/>
      <c r="FMX152" s="1"/>
      <c r="FMY152" s="1"/>
      <c r="FMZ152" s="1"/>
      <c r="FNA152" s="1"/>
      <c r="FNB152" s="1"/>
      <c r="FNC152" s="1"/>
      <c r="FND152" s="1"/>
      <c r="FNE152" s="1"/>
      <c r="FNF152" s="1"/>
      <c r="FNG152" s="1"/>
      <c r="FNH152" s="1"/>
      <c r="FNI152" s="1"/>
      <c r="FNJ152" s="1"/>
      <c r="FNK152" s="1"/>
      <c r="FNL152" s="1"/>
      <c r="FNM152" s="1"/>
      <c r="FNN152" s="1"/>
      <c r="FNO152" s="1"/>
      <c r="FNP152" s="1"/>
      <c r="FNQ152" s="1"/>
      <c r="FNR152" s="1"/>
      <c r="FNS152" s="1"/>
      <c r="FNT152" s="1"/>
      <c r="FNU152" s="1"/>
      <c r="FNV152" s="1"/>
      <c r="FNW152" s="1"/>
      <c r="FNX152" s="1"/>
      <c r="FNY152" s="1"/>
      <c r="FNZ152" s="1"/>
      <c r="FOA152" s="1"/>
      <c r="FOB152" s="1"/>
      <c r="FOC152" s="1"/>
      <c r="FOD152" s="1"/>
      <c r="FOE152" s="1"/>
      <c r="FOF152" s="1"/>
      <c r="FOG152" s="1"/>
      <c r="FOH152" s="1"/>
      <c r="FOI152" s="1"/>
      <c r="FOJ152" s="1"/>
      <c r="FOK152" s="1"/>
      <c r="FOL152" s="1"/>
      <c r="FOM152" s="1"/>
      <c r="FON152" s="1"/>
      <c r="FOO152" s="1"/>
      <c r="FOP152" s="1"/>
      <c r="FOQ152" s="1"/>
      <c r="FOR152" s="1"/>
      <c r="FOS152" s="1"/>
      <c r="FOT152" s="1"/>
      <c r="FOU152" s="1"/>
      <c r="FOV152" s="1"/>
      <c r="FOW152" s="1"/>
      <c r="FOX152" s="1"/>
      <c r="FOY152" s="1"/>
      <c r="FOZ152" s="1"/>
      <c r="FPA152" s="1"/>
      <c r="FPB152" s="1"/>
      <c r="FPC152" s="1"/>
      <c r="FPD152" s="1"/>
      <c r="FPE152" s="1"/>
      <c r="FPF152" s="1"/>
      <c r="FPG152" s="1"/>
      <c r="FPH152" s="1"/>
      <c r="FPI152" s="1"/>
      <c r="FPJ152" s="1"/>
      <c r="FPK152" s="1"/>
      <c r="FPL152" s="1"/>
      <c r="FPM152" s="1"/>
      <c r="FPN152" s="1"/>
      <c r="FPO152" s="1"/>
      <c r="FPP152" s="1"/>
      <c r="FPQ152" s="1"/>
      <c r="FPR152" s="1"/>
      <c r="FPS152" s="1"/>
      <c r="FPT152" s="1"/>
      <c r="FPU152" s="1"/>
      <c r="FPV152" s="1"/>
      <c r="FPW152" s="1"/>
      <c r="FPX152" s="1"/>
      <c r="FPY152" s="1"/>
      <c r="FPZ152" s="1"/>
      <c r="FQA152" s="1"/>
      <c r="FQB152" s="1"/>
      <c r="FQC152" s="1"/>
      <c r="FQD152" s="1"/>
      <c r="FQE152" s="1"/>
      <c r="FQF152" s="1"/>
      <c r="FQG152" s="1"/>
      <c r="FQH152" s="1"/>
      <c r="FQI152" s="1"/>
      <c r="FQJ152" s="1"/>
      <c r="FQK152" s="1"/>
      <c r="FQL152" s="1"/>
      <c r="FQM152" s="1"/>
      <c r="FQN152" s="1"/>
      <c r="FQO152" s="1"/>
      <c r="FQP152" s="1"/>
      <c r="FQQ152" s="1"/>
      <c r="FQR152" s="1"/>
      <c r="FQS152" s="1"/>
      <c r="FQT152" s="1"/>
      <c r="FQU152" s="1"/>
      <c r="FQV152" s="1"/>
      <c r="FQW152" s="1"/>
      <c r="FQX152" s="1"/>
      <c r="FQY152" s="1"/>
      <c r="FQZ152" s="1"/>
      <c r="FRA152" s="1"/>
      <c r="FRB152" s="1"/>
      <c r="FRC152" s="1"/>
      <c r="FRD152" s="1"/>
      <c r="FRE152" s="1"/>
      <c r="FRF152" s="1"/>
      <c r="FRG152" s="1"/>
      <c r="FRH152" s="1"/>
      <c r="FRI152" s="1"/>
      <c r="FRJ152" s="1"/>
      <c r="FRK152" s="1"/>
      <c r="FRL152" s="1"/>
      <c r="FRM152" s="1"/>
      <c r="FRN152" s="1"/>
      <c r="FRO152" s="1"/>
      <c r="FRP152" s="1"/>
      <c r="FRQ152" s="1"/>
      <c r="FRR152" s="1"/>
      <c r="FRS152" s="1"/>
      <c r="FRT152" s="1"/>
      <c r="FRU152" s="1"/>
      <c r="FRV152" s="1"/>
      <c r="FRW152" s="1"/>
      <c r="FRX152" s="1"/>
      <c r="FRY152" s="1"/>
      <c r="FRZ152" s="1"/>
      <c r="FSA152" s="1"/>
      <c r="FSB152" s="1"/>
      <c r="FSC152" s="1"/>
      <c r="FSD152" s="1"/>
      <c r="FSE152" s="1"/>
      <c r="FSF152" s="1"/>
      <c r="FSG152" s="1"/>
      <c r="FSH152" s="1"/>
      <c r="FSI152" s="1"/>
      <c r="FSJ152" s="1"/>
      <c r="FSK152" s="1"/>
      <c r="FSL152" s="1"/>
      <c r="FSM152" s="1"/>
      <c r="FSN152" s="1"/>
      <c r="FSO152" s="1"/>
      <c r="FSP152" s="1"/>
      <c r="FSQ152" s="1"/>
      <c r="FSR152" s="1"/>
      <c r="FSS152" s="1"/>
      <c r="FST152" s="1"/>
      <c r="FSU152" s="1"/>
      <c r="FSV152" s="1"/>
      <c r="FSW152" s="1"/>
      <c r="FSX152" s="1"/>
      <c r="FSY152" s="1"/>
      <c r="FSZ152" s="1"/>
      <c r="FTA152" s="1"/>
      <c r="FTB152" s="1"/>
      <c r="FTC152" s="1"/>
      <c r="FTD152" s="1"/>
      <c r="FTE152" s="1"/>
      <c r="FTF152" s="1"/>
      <c r="FTG152" s="1"/>
      <c r="FTH152" s="1"/>
      <c r="FTI152" s="1"/>
      <c r="FTJ152" s="1"/>
      <c r="FTK152" s="1"/>
      <c r="FTL152" s="1"/>
      <c r="FTM152" s="1"/>
      <c r="FTN152" s="1"/>
      <c r="FTO152" s="1"/>
      <c r="FTP152" s="1"/>
      <c r="FTQ152" s="1"/>
      <c r="FTR152" s="1"/>
      <c r="FTS152" s="1"/>
      <c r="FTT152" s="1"/>
      <c r="FTU152" s="1"/>
      <c r="FTV152" s="1"/>
      <c r="FTW152" s="1"/>
      <c r="FTX152" s="1"/>
      <c r="FTY152" s="1"/>
      <c r="FTZ152" s="1"/>
      <c r="FUA152" s="1"/>
      <c r="FUB152" s="1"/>
      <c r="FUC152" s="1"/>
      <c r="FUD152" s="1"/>
      <c r="FUE152" s="1"/>
      <c r="FUF152" s="1"/>
      <c r="FUG152" s="1"/>
      <c r="FUH152" s="1"/>
      <c r="FUI152" s="1"/>
      <c r="FUJ152" s="1"/>
      <c r="FUK152" s="1"/>
      <c r="FUL152" s="1"/>
      <c r="FUM152" s="1"/>
      <c r="FUN152" s="1"/>
      <c r="FUO152" s="1"/>
      <c r="FUP152" s="1"/>
      <c r="FUQ152" s="1"/>
      <c r="FUR152" s="1"/>
      <c r="FUS152" s="1"/>
      <c r="FUT152" s="1"/>
      <c r="FUU152" s="1"/>
      <c r="FUV152" s="1"/>
      <c r="FUW152" s="1"/>
      <c r="FUX152" s="1"/>
      <c r="FUY152" s="1"/>
      <c r="FUZ152" s="1"/>
      <c r="FVA152" s="1"/>
      <c r="FVB152" s="1"/>
      <c r="FVC152" s="1"/>
      <c r="FVD152" s="1"/>
      <c r="FVE152" s="1"/>
      <c r="FVF152" s="1"/>
      <c r="FVG152" s="1"/>
      <c r="FVH152" s="1"/>
      <c r="FVI152" s="1"/>
      <c r="FVJ152" s="1"/>
      <c r="FVK152" s="1"/>
      <c r="FVL152" s="1"/>
      <c r="FVM152" s="1"/>
      <c r="FVN152" s="1"/>
      <c r="FVO152" s="1"/>
      <c r="FVP152" s="1"/>
      <c r="FVQ152" s="1"/>
      <c r="FVR152" s="1"/>
      <c r="FVS152" s="1"/>
      <c r="FVT152" s="1"/>
      <c r="FVU152" s="1"/>
      <c r="FVV152" s="1"/>
      <c r="FVW152" s="1"/>
      <c r="FVX152" s="1"/>
      <c r="FVY152" s="1"/>
      <c r="FVZ152" s="1"/>
      <c r="FWA152" s="1"/>
      <c r="FWB152" s="1"/>
      <c r="FWC152" s="1"/>
      <c r="FWD152" s="1"/>
      <c r="FWE152" s="1"/>
      <c r="FWF152" s="1"/>
      <c r="FWG152" s="1"/>
      <c r="FWH152" s="1"/>
      <c r="FWI152" s="1"/>
      <c r="FWJ152" s="1"/>
      <c r="FWK152" s="1"/>
      <c r="FWL152" s="1"/>
      <c r="FWM152" s="1"/>
      <c r="FWN152" s="1"/>
      <c r="FWO152" s="1"/>
      <c r="FWP152" s="1"/>
      <c r="FWQ152" s="1"/>
      <c r="FWR152" s="1"/>
      <c r="FWS152" s="1"/>
      <c r="FWT152" s="1"/>
      <c r="FWU152" s="1"/>
      <c r="FWV152" s="1"/>
      <c r="FWW152" s="1"/>
      <c r="FWX152" s="1"/>
      <c r="FWY152" s="1"/>
      <c r="FWZ152" s="1"/>
      <c r="FXA152" s="1"/>
      <c r="FXB152" s="1"/>
      <c r="FXC152" s="1"/>
      <c r="FXD152" s="1"/>
      <c r="FXE152" s="1"/>
      <c r="FXF152" s="1"/>
      <c r="FXG152" s="1"/>
      <c r="FXH152" s="1"/>
      <c r="FXI152" s="1"/>
      <c r="FXJ152" s="1"/>
      <c r="FXK152" s="1"/>
      <c r="FXL152" s="1"/>
      <c r="FXM152" s="1"/>
      <c r="FXN152" s="1"/>
      <c r="FXO152" s="1"/>
      <c r="FXP152" s="1"/>
      <c r="FXQ152" s="1"/>
      <c r="FXR152" s="1"/>
      <c r="FXS152" s="1"/>
      <c r="FXT152" s="1"/>
      <c r="FXU152" s="1"/>
      <c r="FXV152" s="1"/>
      <c r="FXW152" s="1"/>
      <c r="FXX152" s="1"/>
      <c r="FXY152" s="1"/>
      <c r="FXZ152" s="1"/>
      <c r="FYA152" s="1"/>
      <c r="FYB152" s="1"/>
      <c r="FYC152" s="1"/>
      <c r="FYD152" s="1"/>
      <c r="FYE152" s="1"/>
      <c r="FYF152" s="1"/>
      <c r="FYG152" s="1"/>
      <c r="FYH152" s="1"/>
      <c r="FYI152" s="1"/>
      <c r="FYJ152" s="1"/>
      <c r="FYK152" s="1"/>
      <c r="FYL152" s="1"/>
      <c r="FYM152" s="1"/>
      <c r="FYN152" s="1"/>
      <c r="FYO152" s="1"/>
      <c r="FYP152" s="1"/>
      <c r="FYQ152" s="1"/>
      <c r="FYR152" s="1"/>
      <c r="FYS152" s="1"/>
      <c r="FYT152" s="1"/>
      <c r="FYU152" s="1"/>
      <c r="FYV152" s="1"/>
      <c r="FYW152" s="1"/>
      <c r="FYX152" s="1"/>
      <c r="FYY152" s="1"/>
      <c r="FYZ152" s="1"/>
      <c r="FZA152" s="1"/>
      <c r="FZB152" s="1"/>
      <c r="FZC152" s="1"/>
      <c r="FZD152" s="1"/>
      <c r="FZE152" s="1"/>
      <c r="FZF152" s="1"/>
      <c r="FZG152" s="1"/>
      <c r="FZH152" s="1"/>
      <c r="FZI152" s="1"/>
      <c r="FZJ152" s="1"/>
      <c r="FZK152" s="1"/>
      <c r="FZL152" s="1"/>
      <c r="FZM152" s="1"/>
      <c r="FZN152" s="1"/>
      <c r="FZO152" s="1"/>
      <c r="FZP152" s="1"/>
      <c r="FZQ152" s="1"/>
      <c r="FZR152" s="1"/>
      <c r="FZS152" s="1"/>
      <c r="FZT152" s="1"/>
      <c r="FZU152" s="1"/>
      <c r="FZV152" s="1"/>
      <c r="FZW152" s="1"/>
      <c r="FZX152" s="1"/>
      <c r="FZY152" s="1"/>
      <c r="FZZ152" s="1"/>
      <c r="GAA152" s="1"/>
      <c r="GAB152" s="1"/>
      <c r="GAC152" s="1"/>
      <c r="GAD152" s="1"/>
      <c r="GAE152" s="1"/>
      <c r="GAF152" s="1"/>
      <c r="GAG152" s="1"/>
      <c r="GAH152" s="1"/>
      <c r="GAI152" s="1"/>
      <c r="GAJ152" s="1"/>
      <c r="GAK152" s="1"/>
      <c r="GAL152" s="1"/>
      <c r="GAM152" s="1"/>
      <c r="GAN152" s="1"/>
      <c r="GAO152" s="1"/>
      <c r="GAP152" s="1"/>
      <c r="GAQ152" s="1"/>
      <c r="GAR152" s="1"/>
      <c r="GAS152" s="1"/>
      <c r="GAT152" s="1"/>
      <c r="GAU152" s="1"/>
      <c r="GAV152" s="1"/>
      <c r="GAW152" s="1"/>
      <c r="GAX152" s="1"/>
      <c r="GAY152" s="1"/>
      <c r="GAZ152" s="1"/>
      <c r="GBA152" s="1"/>
      <c r="GBB152" s="1"/>
      <c r="GBC152" s="1"/>
      <c r="GBD152" s="1"/>
      <c r="GBE152" s="1"/>
      <c r="GBF152" s="1"/>
      <c r="GBG152" s="1"/>
      <c r="GBH152" s="1"/>
      <c r="GBI152" s="1"/>
      <c r="GBJ152" s="1"/>
      <c r="GBK152" s="1"/>
      <c r="GBL152" s="1"/>
      <c r="GBM152" s="1"/>
      <c r="GBN152" s="1"/>
      <c r="GBO152" s="1"/>
      <c r="GBP152" s="1"/>
      <c r="GBQ152" s="1"/>
      <c r="GBR152" s="1"/>
      <c r="GBS152" s="1"/>
      <c r="GBT152" s="1"/>
      <c r="GBU152" s="1"/>
      <c r="GBV152" s="1"/>
      <c r="GBW152" s="1"/>
      <c r="GBX152" s="1"/>
      <c r="GBY152" s="1"/>
      <c r="GBZ152" s="1"/>
      <c r="GCA152" s="1"/>
      <c r="GCB152" s="1"/>
      <c r="GCC152" s="1"/>
      <c r="GCD152" s="1"/>
      <c r="GCE152" s="1"/>
      <c r="GCF152" s="1"/>
      <c r="GCG152" s="1"/>
      <c r="GCH152" s="1"/>
      <c r="GCI152" s="1"/>
      <c r="GCJ152" s="1"/>
      <c r="GCK152" s="1"/>
      <c r="GCL152" s="1"/>
      <c r="GCM152" s="1"/>
      <c r="GCN152" s="1"/>
      <c r="GCO152" s="1"/>
      <c r="GCP152" s="1"/>
      <c r="GCQ152" s="1"/>
      <c r="GCR152" s="1"/>
      <c r="GCS152" s="1"/>
      <c r="GCT152" s="1"/>
      <c r="GCU152" s="1"/>
      <c r="GCV152" s="1"/>
      <c r="GCW152" s="1"/>
      <c r="GCX152" s="1"/>
      <c r="GCY152" s="1"/>
      <c r="GCZ152" s="1"/>
      <c r="GDA152" s="1"/>
      <c r="GDB152" s="1"/>
      <c r="GDC152" s="1"/>
      <c r="GDD152" s="1"/>
      <c r="GDE152" s="1"/>
      <c r="GDF152" s="1"/>
      <c r="GDG152" s="1"/>
      <c r="GDH152" s="1"/>
      <c r="GDI152" s="1"/>
      <c r="GDJ152" s="1"/>
      <c r="GDK152" s="1"/>
      <c r="GDL152" s="1"/>
      <c r="GDM152" s="1"/>
      <c r="GDN152" s="1"/>
      <c r="GDO152" s="1"/>
      <c r="GDP152" s="1"/>
      <c r="GDQ152" s="1"/>
      <c r="GDR152" s="1"/>
      <c r="GDS152" s="1"/>
      <c r="GDT152" s="1"/>
      <c r="GDU152" s="1"/>
      <c r="GDV152" s="1"/>
      <c r="GDW152" s="1"/>
      <c r="GDX152" s="1"/>
      <c r="GDY152" s="1"/>
      <c r="GDZ152" s="1"/>
      <c r="GEA152" s="1"/>
      <c r="GEB152" s="1"/>
      <c r="GEC152" s="1"/>
      <c r="GED152" s="1"/>
      <c r="GEE152" s="1"/>
      <c r="GEF152" s="1"/>
      <c r="GEG152" s="1"/>
      <c r="GEH152" s="1"/>
      <c r="GEI152" s="1"/>
      <c r="GEJ152" s="1"/>
      <c r="GEK152" s="1"/>
      <c r="GEL152" s="1"/>
      <c r="GEM152" s="1"/>
      <c r="GEN152" s="1"/>
      <c r="GEO152" s="1"/>
      <c r="GEP152" s="1"/>
      <c r="GEQ152" s="1"/>
      <c r="GER152" s="1"/>
      <c r="GES152" s="1"/>
      <c r="GET152" s="1"/>
      <c r="GEU152" s="1"/>
      <c r="GEV152" s="1"/>
      <c r="GEW152" s="1"/>
      <c r="GEX152" s="1"/>
      <c r="GEY152" s="1"/>
      <c r="GEZ152" s="1"/>
      <c r="GFA152" s="1"/>
      <c r="GFB152" s="1"/>
      <c r="GFC152" s="1"/>
      <c r="GFD152" s="1"/>
      <c r="GFE152" s="1"/>
      <c r="GFF152" s="1"/>
      <c r="GFG152" s="1"/>
      <c r="GFH152" s="1"/>
      <c r="GFI152" s="1"/>
      <c r="GFJ152" s="1"/>
      <c r="GFK152" s="1"/>
      <c r="GFL152" s="1"/>
      <c r="GFM152" s="1"/>
      <c r="GFN152" s="1"/>
      <c r="GFO152" s="1"/>
      <c r="GFP152" s="1"/>
      <c r="GFQ152" s="1"/>
      <c r="GFR152" s="1"/>
      <c r="GFS152" s="1"/>
      <c r="GFT152" s="1"/>
      <c r="GFU152" s="1"/>
      <c r="GFV152" s="1"/>
      <c r="GFW152" s="1"/>
      <c r="GFX152" s="1"/>
      <c r="GFY152" s="1"/>
      <c r="GFZ152" s="1"/>
      <c r="GGA152" s="1"/>
      <c r="GGB152" s="1"/>
      <c r="GGC152" s="1"/>
      <c r="GGD152" s="1"/>
      <c r="GGE152" s="1"/>
      <c r="GGF152" s="1"/>
      <c r="GGG152" s="1"/>
      <c r="GGH152" s="1"/>
      <c r="GGI152" s="1"/>
      <c r="GGJ152" s="1"/>
      <c r="GGK152" s="1"/>
      <c r="GGL152" s="1"/>
      <c r="GGM152" s="1"/>
      <c r="GGN152" s="1"/>
      <c r="GGO152" s="1"/>
      <c r="GGP152" s="1"/>
      <c r="GGQ152" s="1"/>
      <c r="GGR152" s="1"/>
      <c r="GGS152" s="1"/>
      <c r="GGT152" s="1"/>
      <c r="GGU152" s="1"/>
      <c r="GGV152" s="1"/>
      <c r="GGW152" s="1"/>
      <c r="GGX152" s="1"/>
      <c r="GGY152" s="1"/>
      <c r="GGZ152" s="1"/>
      <c r="GHA152" s="1"/>
      <c r="GHB152" s="1"/>
      <c r="GHC152" s="1"/>
      <c r="GHD152" s="1"/>
      <c r="GHE152" s="1"/>
      <c r="GHF152" s="1"/>
      <c r="GHG152" s="1"/>
      <c r="GHH152" s="1"/>
      <c r="GHI152" s="1"/>
      <c r="GHJ152" s="1"/>
      <c r="GHK152" s="1"/>
      <c r="GHL152" s="1"/>
      <c r="GHM152" s="1"/>
      <c r="GHN152" s="1"/>
      <c r="GHO152" s="1"/>
      <c r="GHP152" s="1"/>
      <c r="GHQ152" s="1"/>
      <c r="GHR152" s="1"/>
      <c r="GHS152" s="1"/>
      <c r="GHT152" s="1"/>
      <c r="GHU152" s="1"/>
      <c r="GHV152" s="1"/>
      <c r="GHW152" s="1"/>
      <c r="GHX152" s="1"/>
      <c r="GHY152" s="1"/>
      <c r="GHZ152" s="1"/>
      <c r="GIA152" s="1"/>
      <c r="GIB152" s="1"/>
      <c r="GIC152" s="1"/>
      <c r="GID152" s="1"/>
      <c r="GIE152" s="1"/>
      <c r="GIF152" s="1"/>
      <c r="GIG152" s="1"/>
      <c r="GIH152" s="1"/>
      <c r="GII152" s="1"/>
      <c r="GIJ152" s="1"/>
      <c r="GIK152" s="1"/>
      <c r="GIL152" s="1"/>
      <c r="GIM152" s="1"/>
      <c r="GIN152" s="1"/>
      <c r="GIO152" s="1"/>
      <c r="GIP152" s="1"/>
      <c r="GIQ152" s="1"/>
      <c r="GIR152" s="1"/>
      <c r="GIS152" s="1"/>
      <c r="GIT152" s="1"/>
      <c r="GIU152" s="1"/>
      <c r="GIV152" s="1"/>
      <c r="GIW152" s="1"/>
      <c r="GIX152" s="1"/>
      <c r="GIY152" s="1"/>
      <c r="GIZ152" s="1"/>
      <c r="GJA152" s="1"/>
      <c r="GJB152" s="1"/>
      <c r="GJC152" s="1"/>
      <c r="GJD152" s="1"/>
      <c r="GJE152" s="1"/>
      <c r="GJF152" s="1"/>
      <c r="GJG152" s="1"/>
      <c r="GJH152" s="1"/>
      <c r="GJI152" s="1"/>
      <c r="GJJ152" s="1"/>
      <c r="GJK152" s="1"/>
      <c r="GJL152" s="1"/>
      <c r="GJM152" s="1"/>
      <c r="GJN152" s="1"/>
      <c r="GJO152" s="1"/>
      <c r="GJP152" s="1"/>
      <c r="GJQ152" s="1"/>
      <c r="GJR152" s="1"/>
      <c r="GJS152" s="1"/>
      <c r="GJT152" s="1"/>
      <c r="GJU152" s="1"/>
      <c r="GJV152" s="1"/>
      <c r="GJW152" s="1"/>
      <c r="GJX152" s="1"/>
      <c r="GJY152" s="1"/>
      <c r="GJZ152" s="1"/>
      <c r="GKA152" s="1"/>
      <c r="GKB152" s="1"/>
      <c r="GKC152" s="1"/>
      <c r="GKD152" s="1"/>
      <c r="GKE152" s="1"/>
      <c r="GKF152" s="1"/>
      <c r="GKG152" s="1"/>
      <c r="GKH152" s="1"/>
      <c r="GKI152" s="1"/>
      <c r="GKJ152" s="1"/>
      <c r="GKK152" s="1"/>
      <c r="GKL152" s="1"/>
      <c r="GKM152" s="1"/>
      <c r="GKN152" s="1"/>
      <c r="GKO152" s="1"/>
      <c r="GKP152" s="1"/>
      <c r="GKQ152" s="1"/>
      <c r="GKR152" s="1"/>
      <c r="GKS152" s="1"/>
      <c r="GKT152" s="1"/>
      <c r="GKU152" s="1"/>
      <c r="GKV152" s="1"/>
      <c r="GKW152" s="1"/>
      <c r="GKX152" s="1"/>
      <c r="GKY152" s="1"/>
      <c r="GKZ152" s="1"/>
      <c r="GLA152" s="1"/>
      <c r="GLB152" s="1"/>
      <c r="GLC152" s="1"/>
      <c r="GLD152" s="1"/>
      <c r="GLE152" s="1"/>
      <c r="GLF152" s="1"/>
      <c r="GLG152" s="1"/>
      <c r="GLH152" s="1"/>
      <c r="GLI152" s="1"/>
      <c r="GLJ152" s="1"/>
      <c r="GLK152" s="1"/>
      <c r="GLL152" s="1"/>
      <c r="GLM152" s="1"/>
      <c r="GLN152" s="1"/>
      <c r="GLO152" s="1"/>
      <c r="GLP152" s="1"/>
      <c r="GLQ152" s="1"/>
      <c r="GLR152" s="1"/>
      <c r="GLS152" s="1"/>
      <c r="GLT152" s="1"/>
      <c r="GLU152" s="1"/>
      <c r="GLV152" s="1"/>
      <c r="GLW152" s="1"/>
      <c r="GLX152" s="1"/>
      <c r="GLY152" s="1"/>
      <c r="GLZ152" s="1"/>
      <c r="GMA152" s="1"/>
      <c r="GMB152" s="1"/>
      <c r="GMC152" s="1"/>
      <c r="GMD152" s="1"/>
      <c r="GME152" s="1"/>
      <c r="GMF152" s="1"/>
      <c r="GMG152" s="1"/>
      <c r="GMH152" s="1"/>
      <c r="GMI152" s="1"/>
      <c r="GMJ152" s="1"/>
      <c r="GMK152" s="1"/>
      <c r="GML152" s="1"/>
      <c r="GMM152" s="1"/>
      <c r="GMN152" s="1"/>
      <c r="GMO152" s="1"/>
      <c r="GMP152" s="1"/>
      <c r="GMQ152" s="1"/>
      <c r="GMR152" s="1"/>
      <c r="GMS152" s="1"/>
      <c r="GMT152" s="1"/>
      <c r="GMU152" s="1"/>
      <c r="GMV152" s="1"/>
      <c r="GMW152" s="1"/>
      <c r="GMX152" s="1"/>
      <c r="GMY152" s="1"/>
      <c r="GMZ152" s="1"/>
      <c r="GNA152" s="1"/>
      <c r="GNB152" s="1"/>
      <c r="GNC152" s="1"/>
      <c r="GND152" s="1"/>
      <c r="GNE152" s="1"/>
      <c r="GNF152" s="1"/>
      <c r="GNG152" s="1"/>
      <c r="GNH152" s="1"/>
      <c r="GNI152" s="1"/>
      <c r="GNJ152" s="1"/>
      <c r="GNK152" s="1"/>
      <c r="GNL152" s="1"/>
      <c r="GNM152" s="1"/>
      <c r="GNN152" s="1"/>
      <c r="GNO152" s="1"/>
      <c r="GNP152" s="1"/>
      <c r="GNQ152" s="1"/>
      <c r="GNR152" s="1"/>
      <c r="GNS152" s="1"/>
      <c r="GNT152" s="1"/>
      <c r="GNU152" s="1"/>
      <c r="GNV152" s="1"/>
      <c r="GNW152" s="1"/>
      <c r="GNX152" s="1"/>
      <c r="GNY152" s="1"/>
      <c r="GNZ152" s="1"/>
      <c r="GOA152" s="1"/>
      <c r="GOB152" s="1"/>
      <c r="GOC152" s="1"/>
      <c r="GOD152" s="1"/>
      <c r="GOE152" s="1"/>
      <c r="GOF152" s="1"/>
      <c r="GOG152" s="1"/>
      <c r="GOH152" s="1"/>
      <c r="GOI152" s="1"/>
      <c r="GOJ152" s="1"/>
      <c r="GOK152" s="1"/>
      <c r="GOL152" s="1"/>
      <c r="GOM152" s="1"/>
      <c r="GON152" s="1"/>
      <c r="GOO152" s="1"/>
      <c r="GOP152" s="1"/>
      <c r="GOQ152" s="1"/>
      <c r="GOR152" s="1"/>
      <c r="GOS152" s="1"/>
      <c r="GOT152" s="1"/>
      <c r="GOU152" s="1"/>
      <c r="GOV152" s="1"/>
      <c r="GOW152" s="1"/>
      <c r="GOX152" s="1"/>
      <c r="GOY152" s="1"/>
      <c r="GOZ152" s="1"/>
      <c r="GPA152" s="1"/>
      <c r="GPB152" s="1"/>
      <c r="GPC152" s="1"/>
      <c r="GPD152" s="1"/>
      <c r="GPE152" s="1"/>
      <c r="GPF152" s="1"/>
      <c r="GPG152" s="1"/>
      <c r="GPH152" s="1"/>
      <c r="GPI152" s="1"/>
      <c r="GPJ152" s="1"/>
      <c r="GPK152" s="1"/>
      <c r="GPL152" s="1"/>
      <c r="GPM152" s="1"/>
      <c r="GPN152" s="1"/>
      <c r="GPO152" s="1"/>
      <c r="GPP152" s="1"/>
      <c r="GPQ152" s="1"/>
      <c r="GPR152" s="1"/>
      <c r="GPS152" s="1"/>
      <c r="GPT152" s="1"/>
      <c r="GPU152" s="1"/>
      <c r="GPV152" s="1"/>
      <c r="GPW152" s="1"/>
      <c r="GPX152" s="1"/>
      <c r="GPY152" s="1"/>
      <c r="GPZ152" s="1"/>
      <c r="GQA152" s="1"/>
      <c r="GQB152" s="1"/>
      <c r="GQC152" s="1"/>
      <c r="GQD152" s="1"/>
      <c r="GQE152" s="1"/>
      <c r="GQF152" s="1"/>
      <c r="GQG152" s="1"/>
      <c r="GQH152" s="1"/>
      <c r="GQI152" s="1"/>
      <c r="GQJ152" s="1"/>
      <c r="GQK152" s="1"/>
      <c r="GQL152" s="1"/>
      <c r="GQM152" s="1"/>
      <c r="GQN152" s="1"/>
      <c r="GQO152" s="1"/>
      <c r="GQP152" s="1"/>
      <c r="GQQ152" s="1"/>
      <c r="GQR152" s="1"/>
      <c r="GQS152" s="1"/>
      <c r="GQT152" s="1"/>
      <c r="GQU152" s="1"/>
      <c r="GQV152" s="1"/>
      <c r="GQW152" s="1"/>
      <c r="GQX152" s="1"/>
      <c r="GQY152" s="1"/>
      <c r="GQZ152" s="1"/>
      <c r="GRA152" s="1"/>
      <c r="GRB152" s="1"/>
      <c r="GRC152" s="1"/>
      <c r="GRD152" s="1"/>
      <c r="GRE152" s="1"/>
      <c r="GRF152" s="1"/>
      <c r="GRG152" s="1"/>
      <c r="GRH152" s="1"/>
      <c r="GRI152" s="1"/>
      <c r="GRJ152" s="1"/>
      <c r="GRK152" s="1"/>
      <c r="GRL152" s="1"/>
      <c r="GRM152" s="1"/>
      <c r="GRN152" s="1"/>
      <c r="GRO152" s="1"/>
      <c r="GRP152" s="1"/>
      <c r="GRQ152" s="1"/>
      <c r="GRR152" s="1"/>
      <c r="GRS152" s="1"/>
      <c r="GRT152" s="1"/>
      <c r="GRU152" s="1"/>
      <c r="GRV152" s="1"/>
      <c r="GRW152" s="1"/>
      <c r="GRX152" s="1"/>
      <c r="GRY152" s="1"/>
      <c r="GRZ152" s="1"/>
      <c r="GSA152" s="1"/>
      <c r="GSB152" s="1"/>
      <c r="GSC152" s="1"/>
      <c r="GSD152" s="1"/>
      <c r="GSE152" s="1"/>
      <c r="GSF152" s="1"/>
      <c r="GSG152" s="1"/>
      <c r="GSH152" s="1"/>
      <c r="GSI152" s="1"/>
      <c r="GSJ152" s="1"/>
      <c r="GSK152" s="1"/>
      <c r="GSL152" s="1"/>
      <c r="GSM152" s="1"/>
      <c r="GSN152" s="1"/>
      <c r="GSO152" s="1"/>
      <c r="GSP152" s="1"/>
      <c r="GSQ152" s="1"/>
      <c r="GSR152" s="1"/>
      <c r="GSS152" s="1"/>
      <c r="GST152" s="1"/>
      <c r="GSU152" s="1"/>
      <c r="GSV152" s="1"/>
      <c r="GSW152" s="1"/>
      <c r="GSX152" s="1"/>
      <c r="GSY152" s="1"/>
      <c r="GSZ152" s="1"/>
      <c r="GTA152" s="1"/>
      <c r="GTB152" s="1"/>
      <c r="GTC152" s="1"/>
      <c r="GTD152" s="1"/>
      <c r="GTE152" s="1"/>
      <c r="GTF152" s="1"/>
      <c r="GTG152" s="1"/>
      <c r="GTH152" s="1"/>
      <c r="GTI152" s="1"/>
      <c r="GTJ152" s="1"/>
      <c r="GTK152" s="1"/>
      <c r="GTL152" s="1"/>
      <c r="GTM152" s="1"/>
      <c r="GTN152" s="1"/>
      <c r="GTO152" s="1"/>
      <c r="GTP152" s="1"/>
      <c r="GTQ152" s="1"/>
      <c r="GTR152" s="1"/>
      <c r="GTS152" s="1"/>
      <c r="GTT152" s="1"/>
      <c r="GTU152" s="1"/>
      <c r="GTV152" s="1"/>
      <c r="GTW152" s="1"/>
      <c r="GTX152" s="1"/>
      <c r="GTY152" s="1"/>
      <c r="GTZ152" s="1"/>
      <c r="GUA152" s="1"/>
      <c r="GUB152" s="1"/>
      <c r="GUC152" s="1"/>
      <c r="GUD152" s="1"/>
      <c r="GUE152" s="1"/>
      <c r="GUF152" s="1"/>
      <c r="GUG152" s="1"/>
      <c r="GUH152" s="1"/>
      <c r="GUI152" s="1"/>
      <c r="GUJ152" s="1"/>
      <c r="GUK152" s="1"/>
      <c r="GUL152" s="1"/>
      <c r="GUM152" s="1"/>
      <c r="GUN152" s="1"/>
      <c r="GUO152" s="1"/>
      <c r="GUP152" s="1"/>
      <c r="GUQ152" s="1"/>
      <c r="GUR152" s="1"/>
      <c r="GUS152" s="1"/>
      <c r="GUT152" s="1"/>
      <c r="GUU152" s="1"/>
      <c r="GUV152" s="1"/>
      <c r="GUW152" s="1"/>
      <c r="GUX152" s="1"/>
      <c r="GUY152" s="1"/>
      <c r="GUZ152" s="1"/>
      <c r="GVA152" s="1"/>
      <c r="GVB152" s="1"/>
      <c r="GVC152" s="1"/>
      <c r="GVD152" s="1"/>
      <c r="GVE152" s="1"/>
      <c r="GVF152" s="1"/>
      <c r="GVG152" s="1"/>
      <c r="GVH152" s="1"/>
      <c r="GVI152" s="1"/>
      <c r="GVJ152" s="1"/>
      <c r="GVK152" s="1"/>
      <c r="GVL152" s="1"/>
      <c r="GVM152" s="1"/>
      <c r="GVN152" s="1"/>
      <c r="GVO152" s="1"/>
      <c r="GVP152" s="1"/>
      <c r="GVQ152" s="1"/>
      <c r="GVR152" s="1"/>
      <c r="GVS152" s="1"/>
      <c r="GVT152" s="1"/>
      <c r="GVU152" s="1"/>
      <c r="GVV152" s="1"/>
      <c r="GVW152" s="1"/>
      <c r="GVX152" s="1"/>
      <c r="GVY152" s="1"/>
      <c r="GVZ152" s="1"/>
      <c r="GWA152" s="1"/>
      <c r="GWB152" s="1"/>
      <c r="GWC152" s="1"/>
      <c r="GWD152" s="1"/>
      <c r="GWE152" s="1"/>
      <c r="GWF152" s="1"/>
      <c r="GWG152" s="1"/>
      <c r="GWH152" s="1"/>
      <c r="GWI152" s="1"/>
      <c r="GWJ152" s="1"/>
      <c r="GWK152" s="1"/>
      <c r="GWL152" s="1"/>
      <c r="GWM152" s="1"/>
      <c r="GWN152" s="1"/>
      <c r="GWO152" s="1"/>
      <c r="GWP152" s="1"/>
      <c r="GWQ152" s="1"/>
      <c r="GWR152" s="1"/>
      <c r="GWS152" s="1"/>
      <c r="GWT152" s="1"/>
      <c r="GWU152" s="1"/>
      <c r="GWV152" s="1"/>
      <c r="GWW152" s="1"/>
      <c r="GWX152" s="1"/>
      <c r="GWY152" s="1"/>
      <c r="GWZ152" s="1"/>
      <c r="GXA152" s="1"/>
      <c r="GXB152" s="1"/>
      <c r="GXC152" s="1"/>
      <c r="GXD152" s="1"/>
      <c r="GXE152" s="1"/>
      <c r="GXF152" s="1"/>
      <c r="GXG152" s="1"/>
      <c r="GXH152" s="1"/>
      <c r="GXI152" s="1"/>
      <c r="GXJ152" s="1"/>
      <c r="GXK152" s="1"/>
      <c r="GXL152" s="1"/>
      <c r="GXM152" s="1"/>
      <c r="GXN152" s="1"/>
      <c r="GXO152" s="1"/>
      <c r="GXP152" s="1"/>
      <c r="GXQ152" s="1"/>
      <c r="GXR152" s="1"/>
      <c r="GXS152" s="1"/>
      <c r="GXT152" s="1"/>
      <c r="GXU152" s="1"/>
      <c r="GXV152" s="1"/>
      <c r="GXW152" s="1"/>
      <c r="GXX152" s="1"/>
      <c r="GXY152" s="1"/>
      <c r="GXZ152" s="1"/>
      <c r="GYA152" s="1"/>
      <c r="GYB152" s="1"/>
      <c r="GYC152" s="1"/>
      <c r="GYD152" s="1"/>
      <c r="GYE152" s="1"/>
      <c r="GYF152" s="1"/>
      <c r="GYG152" s="1"/>
      <c r="GYH152" s="1"/>
      <c r="GYI152" s="1"/>
      <c r="GYJ152" s="1"/>
      <c r="GYK152" s="1"/>
      <c r="GYL152" s="1"/>
      <c r="GYM152" s="1"/>
      <c r="GYN152" s="1"/>
      <c r="GYO152" s="1"/>
      <c r="GYP152" s="1"/>
      <c r="GYQ152" s="1"/>
      <c r="GYR152" s="1"/>
      <c r="GYS152" s="1"/>
      <c r="GYT152" s="1"/>
      <c r="GYU152" s="1"/>
      <c r="GYV152" s="1"/>
      <c r="GYW152" s="1"/>
      <c r="GYX152" s="1"/>
      <c r="GYY152" s="1"/>
      <c r="GYZ152" s="1"/>
      <c r="GZA152" s="1"/>
      <c r="GZB152" s="1"/>
      <c r="GZC152" s="1"/>
      <c r="GZD152" s="1"/>
      <c r="GZE152" s="1"/>
      <c r="GZF152" s="1"/>
      <c r="GZG152" s="1"/>
      <c r="GZH152" s="1"/>
      <c r="GZI152" s="1"/>
      <c r="GZJ152" s="1"/>
      <c r="GZK152" s="1"/>
      <c r="GZL152" s="1"/>
      <c r="GZM152" s="1"/>
      <c r="GZN152" s="1"/>
      <c r="GZO152" s="1"/>
      <c r="GZP152" s="1"/>
      <c r="GZQ152" s="1"/>
      <c r="GZR152" s="1"/>
      <c r="GZS152" s="1"/>
      <c r="GZT152" s="1"/>
      <c r="GZU152" s="1"/>
      <c r="GZV152" s="1"/>
      <c r="GZW152" s="1"/>
      <c r="GZX152" s="1"/>
      <c r="GZY152" s="1"/>
      <c r="GZZ152" s="1"/>
      <c r="HAA152" s="1"/>
      <c r="HAB152" s="1"/>
      <c r="HAC152" s="1"/>
      <c r="HAD152" s="1"/>
      <c r="HAE152" s="1"/>
      <c r="HAF152" s="1"/>
      <c r="HAG152" s="1"/>
      <c r="HAH152" s="1"/>
      <c r="HAI152" s="1"/>
      <c r="HAJ152" s="1"/>
      <c r="HAK152" s="1"/>
      <c r="HAL152" s="1"/>
      <c r="HAM152" s="1"/>
      <c r="HAN152" s="1"/>
      <c r="HAO152" s="1"/>
      <c r="HAP152" s="1"/>
      <c r="HAQ152" s="1"/>
      <c r="HAR152" s="1"/>
      <c r="HAS152" s="1"/>
      <c r="HAT152" s="1"/>
      <c r="HAU152" s="1"/>
      <c r="HAV152" s="1"/>
      <c r="HAW152" s="1"/>
      <c r="HAX152" s="1"/>
      <c r="HAY152" s="1"/>
      <c r="HAZ152" s="1"/>
      <c r="HBA152" s="1"/>
      <c r="HBB152" s="1"/>
      <c r="HBC152" s="1"/>
      <c r="HBD152" s="1"/>
      <c r="HBE152" s="1"/>
      <c r="HBF152" s="1"/>
      <c r="HBG152" s="1"/>
      <c r="HBH152" s="1"/>
      <c r="HBI152" s="1"/>
      <c r="HBJ152" s="1"/>
      <c r="HBK152" s="1"/>
      <c r="HBL152" s="1"/>
      <c r="HBM152" s="1"/>
      <c r="HBN152" s="1"/>
      <c r="HBO152" s="1"/>
      <c r="HBP152" s="1"/>
      <c r="HBQ152" s="1"/>
      <c r="HBR152" s="1"/>
      <c r="HBS152" s="1"/>
      <c r="HBT152" s="1"/>
      <c r="HBU152" s="1"/>
      <c r="HBV152" s="1"/>
      <c r="HBW152" s="1"/>
      <c r="HBX152" s="1"/>
      <c r="HBY152" s="1"/>
      <c r="HBZ152" s="1"/>
      <c r="HCA152" s="1"/>
      <c r="HCB152" s="1"/>
      <c r="HCC152" s="1"/>
      <c r="HCD152" s="1"/>
      <c r="HCE152" s="1"/>
      <c r="HCF152" s="1"/>
      <c r="HCG152" s="1"/>
      <c r="HCH152" s="1"/>
      <c r="HCI152" s="1"/>
      <c r="HCJ152" s="1"/>
      <c r="HCK152" s="1"/>
      <c r="HCL152" s="1"/>
      <c r="HCM152" s="1"/>
      <c r="HCN152" s="1"/>
      <c r="HCO152" s="1"/>
      <c r="HCP152" s="1"/>
      <c r="HCQ152" s="1"/>
      <c r="HCR152" s="1"/>
      <c r="HCS152" s="1"/>
      <c r="HCT152" s="1"/>
      <c r="HCU152" s="1"/>
      <c r="HCV152" s="1"/>
      <c r="HCW152" s="1"/>
      <c r="HCX152" s="1"/>
      <c r="HCY152" s="1"/>
      <c r="HCZ152" s="1"/>
      <c r="HDA152" s="1"/>
      <c r="HDB152" s="1"/>
      <c r="HDC152" s="1"/>
      <c r="HDD152" s="1"/>
      <c r="HDE152" s="1"/>
      <c r="HDF152" s="1"/>
      <c r="HDG152" s="1"/>
      <c r="HDH152" s="1"/>
      <c r="HDI152" s="1"/>
      <c r="HDJ152" s="1"/>
      <c r="HDK152" s="1"/>
      <c r="HDL152" s="1"/>
      <c r="HDM152" s="1"/>
      <c r="HDN152" s="1"/>
      <c r="HDO152" s="1"/>
      <c r="HDP152" s="1"/>
      <c r="HDQ152" s="1"/>
      <c r="HDR152" s="1"/>
      <c r="HDS152" s="1"/>
      <c r="HDT152" s="1"/>
      <c r="HDU152" s="1"/>
      <c r="HDV152" s="1"/>
      <c r="HDW152" s="1"/>
      <c r="HDX152" s="1"/>
      <c r="HDY152" s="1"/>
      <c r="HDZ152" s="1"/>
      <c r="HEA152" s="1"/>
      <c r="HEB152" s="1"/>
      <c r="HEC152" s="1"/>
      <c r="HED152" s="1"/>
      <c r="HEE152" s="1"/>
      <c r="HEF152" s="1"/>
      <c r="HEG152" s="1"/>
      <c r="HEH152" s="1"/>
      <c r="HEI152" s="1"/>
      <c r="HEJ152" s="1"/>
      <c r="HEK152" s="1"/>
      <c r="HEL152" s="1"/>
      <c r="HEM152" s="1"/>
      <c r="HEN152" s="1"/>
      <c r="HEO152" s="1"/>
      <c r="HEP152" s="1"/>
      <c r="HEQ152" s="1"/>
      <c r="HER152" s="1"/>
      <c r="HES152" s="1"/>
      <c r="HET152" s="1"/>
      <c r="HEU152" s="1"/>
      <c r="HEV152" s="1"/>
      <c r="HEW152" s="1"/>
      <c r="HEX152" s="1"/>
      <c r="HEY152" s="1"/>
      <c r="HEZ152" s="1"/>
      <c r="HFA152" s="1"/>
      <c r="HFB152" s="1"/>
      <c r="HFC152" s="1"/>
      <c r="HFD152" s="1"/>
      <c r="HFE152" s="1"/>
      <c r="HFF152" s="1"/>
      <c r="HFG152" s="1"/>
      <c r="HFH152" s="1"/>
      <c r="HFI152" s="1"/>
      <c r="HFJ152" s="1"/>
      <c r="HFK152" s="1"/>
      <c r="HFL152" s="1"/>
      <c r="HFM152" s="1"/>
      <c r="HFN152" s="1"/>
      <c r="HFO152" s="1"/>
      <c r="HFP152" s="1"/>
      <c r="HFQ152" s="1"/>
      <c r="HFR152" s="1"/>
      <c r="HFS152" s="1"/>
      <c r="HFT152" s="1"/>
      <c r="HFU152" s="1"/>
      <c r="HFV152" s="1"/>
      <c r="HFW152" s="1"/>
      <c r="HFX152" s="1"/>
      <c r="HFY152" s="1"/>
      <c r="HFZ152" s="1"/>
      <c r="HGA152" s="1"/>
      <c r="HGB152" s="1"/>
      <c r="HGC152" s="1"/>
      <c r="HGD152" s="1"/>
      <c r="HGE152" s="1"/>
      <c r="HGF152" s="1"/>
      <c r="HGG152" s="1"/>
      <c r="HGH152" s="1"/>
      <c r="HGI152" s="1"/>
      <c r="HGJ152" s="1"/>
      <c r="HGK152" s="1"/>
      <c r="HGL152" s="1"/>
      <c r="HGM152" s="1"/>
      <c r="HGN152" s="1"/>
      <c r="HGO152" s="1"/>
      <c r="HGP152" s="1"/>
      <c r="HGQ152" s="1"/>
      <c r="HGR152" s="1"/>
      <c r="HGS152" s="1"/>
      <c r="HGT152" s="1"/>
      <c r="HGU152" s="1"/>
      <c r="HGV152" s="1"/>
      <c r="HGW152" s="1"/>
      <c r="HGX152" s="1"/>
      <c r="HGY152" s="1"/>
      <c r="HGZ152" s="1"/>
      <c r="HHA152" s="1"/>
      <c r="HHB152" s="1"/>
      <c r="HHC152" s="1"/>
      <c r="HHD152" s="1"/>
      <c r="HHE152" s="1"/>
      <c r="HHF152" s="1"/>
      <c r="HHG152" s="1"/>
      <c r="HHH152" s="1"/>
      <c r="HHI152" s="1"/>
      <c r="HHJ152" s="1"/>
      <c r="HHK152" s="1"/>
      <c r="HHL152" s="1"/>
      <c r="HHM152" s="1"/>
      <c r="HHN152" s="1"/>
      <c r="HHO152" s="1"/>
      <c r="HHP152" s="1"/>
      <c r="HHQ152" s="1"/>
      <c r="HHR152" s="1"/>
      <c r="HHS152" s="1"/>
      <c r="HHT152" s="1"/>
      <c r="HHU152" s="1"/>
      <c r="HHV152" s="1"/>
      <c r="HHW152" s="1"/>
      <c r="HHX152" s="1"/>
      <c r="HHY152" s="1"/>
      <c r="HHZ152" s="1"/>
      <c r="HIA152" s="1"/>
      <c r="HIB152" s="1"/>
      <c r="HIC152" s="1"/>
      <c r="HID152" s="1"/>
      <c r="HIE152" s="1"/>
      <c r="HIF152" s="1"/>
      <c r="HIG152" s="1"/>
      <c r="HIH152" s="1"/>
      <c r="HII152" s="1"/>
      <c r="HIJ152" s="1"/>
      <c r="HIK152" s="1"/>
      <c r="HIL152" s="1"/>
      <c r="HIM152" s="1"/>
      <c r="HIN152" s="1"/>
      <c r="HIO152" s="1"/>
      <c r="HIP152" s="1"/>
      <c r="HIQ152" s="1"/>
      <c r="HIR152" s="1"/>
      <c r="HIS152" s="1"/>
      <c r="HIT152" s="1"/>
      <c r="HIU152" s="1"/>
      <c r="HIV152" s="1"/>
      <c r="HIW152" s="1"/>
      <c r="HIX152" s="1"/>
      <c r="HIY152" s="1"/>
      <c r="HIZ152" s="1"/>
      <c r="HJA152" s="1"/>
      <c r="HJB152" s="1"/>
      <c r="HJC152" s="1"/>
      <c r="HJD152" s="1"/>
      <c r="HJE152" s="1"/>
      <c r="HJF152" s="1"/>
      <c r="HJG152" s="1"/>
      <c r="HJH152" s="1"/>
      <c r="HJI152" s="1"/>
      <c r="HJJ152" s="1"/>
      <c r="HJK152" s="1"/>
      <c r="HJL152" s="1"/>
      <c r="HJM152" s="1"/>
      <c r="HJN152" s="1"/>
      <c r="HJO152" s="1"/>
      <c r="HJP152" s="1"/>
      <c r="HJQ152" s="1"/>
      <c r="HJR152" s="1"/>
      <c r="HJS152" s="1"/>
      <c r="HJT152" s="1"/>
      <c r="HJU152" s="1"/>
      <c r="HJV152" s="1"/>
      <c r="HJW152" s="1"/>
      <c r="HJX152" s="1"/>
      <c r="HJY152" s="1"/>
      <c r="HJZ152" s="1"/>
      <c r="HKA152" s="1"/>
      <c r="HKB152" s="1"/>
      <c r="HKC152" s="1"/>
      <c r="HKD152" s="1"/>
      <c r="HKE152" s="1"/>
      <c r="HKF152" s="1"/>
      <c r="HKG152" s="1"/>
      <c r="HKH152" s="1"/>
      <c r="HKI152" s="1"/>
      <c r="HKJ152" s="1"/>
      <c r="HKK152" s="1"/>
      <c r="HKL152" s="1"/>
      <c r="HKM152" s="1"/>
      <c r="HKN152" s="1"/>
      <c r="HKO152" s="1"/>
      <c r="HKP152" s="1"/>
      <c r="HKQ152" s="1"/>
      <c r="HKR152" s="1"/>
      <c r="HKS152" s="1"/>
      <c r="HKT152" s="1"/>
      <c r="HKU152" s="1"/>
      <c r="HKV152" s="1"/>
      <c r="HKW152" s="1"/>
      <c r="HKX152" s="1"/>
      <c r="HKY152" s="1"/>
      <c r="HKZ152" s="1"/>
      <c r="HLA152" s="1"/>
      <c r="HLB152" s="1"/>
      <c r="HLC152" s="1"/>
      <c r="HLD152" s="1"/>
      <c r="HLE152" s="1"/>
      <c r="HLF152" s="1"/>
      <c r="HLG152" s="1"/>
      <c r="HLH152" s="1"/>
      <c r="HLI152" s="1"/>
      <c r="HLJ152" s="1"/>
      <c r="HLK152" s="1"/>
      <c r="HLL152" s="1"/>
      <c r="HLM152" s="1"/>
      <c r="HLN152" s="1"/>
      <c r="HLO152" s="1"/>
      <c r="HLP152" s="1"/>
      <c r="HLQ152" s="1"/>
      <c r="HLR152" s="1"/>
      <c r="HLS152" s="1"/>
      <c r="HLT152" s="1"/>
      <c r="HLU152" s="1"/>
      <c r="HLV152" s="1"/>
      <c r="HLW152" s="1"/>
      <c r="HLX152" s="1"/>
      <c r="HLY152" s="1"/>
      <c r="HLZ152" s="1"/>
      <c r="HMA152" s="1"/>
      <c r="HMB152" s="1"/>
      <c r="HMC152" s="1"/>
      <c r="HMD152" s="1"/>
      <c r="HME152" s="1"/>
      <c r="HMF152" s="1"/>
      <c r="HMG152" s="1"/>
      <c r="HMH152" s="1"/>
      <c r="HMI152" s="1"/>
      <c r="HMJ152" s="1"/>
      <c r="HMK152" s="1"/>
      <c r="HML152" s="1"/>
      <c r="HMM152" s="1"/>
      <c r="HMN152" s="1"/>
      <c r="HMO152" s="1"/>
      <c r="HMP152" s="1"/>
      <c r="HMQ152" s="1"/>
      <c r="HMR152" s="1"/>
      <c r="HMS152" s="1"/>
      <c r="HMT152" s="1"/>
      <c r="HMU152" s="1"/>
      <c r="HMV152" s="1"/>
      <c r="HMW152" s="1"/>
      <c r="HMX152" s="1"/>
      <c r="HMY152" s="1"/>
      <c r="HMZ152" s="1"/>
      <c r="HNA152" s="1"/>
      <c r="HNB152" s="1"/>
      <c r="HNC152" s="1"/>
      <c r="HND152" s="1"/>
      <c r="HNE152" s="1"/>
      <c r="HNF152" s="1"/>
      <c r="HNG152" s="1"/>
      <c r="HNH152" s="1"/>
      <c r="HNI152" s="1"/>
      <c r="HNJ152" s="1"/>
      <c r="HNK152" s="1"/>
      <c r="HNL152" s="1"/>
      <c r="HNM152" s="1"/>
      <c r="HNN152" s="1"/>
      <c r="HNO152" s="1"/>
      <c r="HNP152" s="1"/>
      <c r="HNQ152" s="1"/>
      <c r="HNR152" s="1"/>
      <c r="HNS152" s="1"/>
      <c r="HNT152" s="1"/>
      <c r="HNU152" s="1"/>
      <c r="HNV152" s="1"/>
      <c r="HNW152" s="1"/>
      <c r="HNX152" s="1"/>
      <c r="HNY152" s="1"/>
      <c r="HNZ152" s="1"/>
      <c r="HOA152" s="1"/>
      <c r="HOB152" s="1"/>
      <c r="HOC152" s="1"/>
      <c r="HOD152" s="1"/>
      <c r="HOE152" s="1"/>
      <c r="HOF152" s="1"/>
      <c r="HOG152" s="1"/>
      <c r="HOH152" s="1"/>
      <c r="HOI152" s="1"/>
      <c r="HOJ152" s="1"/>
      <c r="HOK152" s="1"/>
      <c r="HOL152" s="1"/>
      <c r="HOM152" s="1"/>
      <c r="HON152" s="1"/>
      <c r="HOO152" s="1"/>
      <c r="HOP152" s="1"/>
      <c r="HOQ152" s="1"/>
      <c r="HOR152" s="1"/>
      <c r="HOS152" s="1"/>
      <c r="HOT152" s="1"/>
      <c r="HOU152" s="1"/>
      <c r="HOV152" s="1"/>
      <c r="HOW152" s="1"/>
      <c r="HOX152" s="1"/>
      <c r="HOY152" s="1"/>
      <c r="HOZ152" s="1"/>
      <c r="HPA152" s="1"/>
      <c r="HPB152" s="1"/>
      <c r="HPC152" s="1"/>
      <c r="HPD152" s="1"/>
      <c r="HPE152" s="1"/>
      <c r="HPF152" s="1"/>
      <c r="HPG152" s="1"/>
      <c r="HPH152" s="1"/>
      <c r="HPI152" s="1"/>
      <c r="HPJ152" s="1"/>
      <c r="HPK152" s="1"/>
      <c r="HPL152" s="1"/>
      <c r="HPM152" s="1"/>
      <c r="HPN152" s="1"/>
      <c r="HPO152" s="1"/>
      <c r="HPP152" s="1"/>
      <c r="HPQ152" s="1"/>
      <c r="HPR152" s="1"/>
      <c r="HPS152" s="1"/>
      <c r="HPT152" s="1"/>
      <c r="HPU152" s="1"/>
      <c r="HPV152" s="1"/>
      <c r="HPW152" s="1"/>
      <c r="HPX152" s="1"/>
      <c r="HPY152" s="1"/>
      <c r="HPZ152" s="1"/>
      <c r="HQA152" s="1"/>
      <c r="HQB152" s="1"/>
      <c r="HQC152" s="1"/>
      <c r="HQD152" s="1"/>
      <c r="HQE152" s="1"/>
      <c r="HQF152" s="1"/>
      <c r="HQG152" s="1"/>
      <c r="HQH152" s="1"/>
      <c r="HQI152" s="1"/>
      <c r="HQJ152" s="1"/>
      <c r="HQK152" s="1"/>
      <c r="HQL152" s="1"/>
      <c r="HQM152" s="1"/>
      <c r="HQN152" s="1"/>
      <c r="HQO152" s="1"/>
      <c r="HQP152" s="1"/>
      <c r="HQQ152" s="1"/>
      <c r="HQR152" s="1"/>
      <c r="HQS152" s="1"/>
      <c r="HQT152" s="1"/>
      <c r="HQU152" s="1"/>
      <c r="HQV152" s="1"/>
      <c r="HQW152" s="1"/>
      <c r="HQX152" s="1"/>
      <c r="HQY152" s="1"/>
      <c r="HQZ152" s="1"/>
      <c r="HRA152" s="1"/>
      <c r="HRB152" s="1"/>
      <c r="HRC152" s="1"/>
      <c r="HRD152" s="1"/>
      <c r="HRE152" s="1"/>
      <c r="HRF152" s="1"/>
      <c r="HRG152" s="1"/>
      <c r="HRH152" s="1"/>
      <c r="HRI152" s="1"/>
      <c r="HRJ152" s="1"/>
      <c r="HRK152" s="1"/>
      <c r="HRL152" s="1"/>
      <c r="HRM152" s="1"/>
      <c r="HRN152" s="1"/>
      <c r="HRO152" s="1"/>
      <c r="HRP152" s="1"/>
      <c r="HRQ152" s="1"/>
      <c r="HRR152" s="1"/>
      <c r="HRS152" s="1"/>
      <c r="HRT152" s="1"/>
      <c r="HRU152" s="1"/>
      <c r="HRV152" s="1"/>
      <c r="HRW152" s="1"/>
      <c r="HRX152" s="1"/>
      <c r="HRY152" s="1"/>
      <c r="HRZ152" s="1"/>
      <c r="HSA152" s="1"/>
      <c r="HSB152" s="1"/>
      <c r="HSC152" s="1"/>
      <c r="HSD152" s="1"/>
      <c r="HSE152" s="1"/>
      <c r="HSF152" s="1"/>
      <c r="HSG152" s="1"/>
      <c r="HSH152" s="1"/>
      <c r="HSI152" s="1"/>
      <c r="HSJ152" s="1"/>
      <c r="HSK152" s="1"/>
      <c r="HSL152" s="1"/>
      <c r="HSM152" s="1"/>
      <c r="HSN152" s="1"/>
      <c r="HSO152" s="1"/>
      <c r="HSP152" s="1"/>
      <c r="HSQ152" s="1"/>
      <c r="HSR152" s="1"/>
      <c r="HSS152" s="1"/>
      <c r="HST152" s="1"/>
      <c r="HSU152" s="1"/>
      <c r="HSV152" s="1"/>
      <c r="HSW152" s="1"/>
      <c r="HSX152" s="1"/>
      <c r="HSY152" s="1"/>
      <c r="HSZ152" s="1"/>
      <c r="HTA152" s="1"/>
      <c r="HTB152" s="1"/>
      <c r="HTC152" s="1"/>
      <c r="HTD152" s="1"/>
      <c r="HTE152" s="1"/>
      <c r="HTF152" s="1"/>
      <c r="HTG152" s="1"/>
      <c r="HTH152" s="1"/>
      <c r="HTI152" s="1"/>
      <c r="HTJ152" s="1"/>
      <c r="HTK152" s="1"/>
      <c r="HTL152" s="1"/>
      <c r="HTM152" s="1"/>
      <c r="HTN152" s="1"/>
      <c r="HTO152" s="1"/>
      <c r="HTP152" s="1"/>
      <c r="HTQ152" s="1"/>
      <c r="HTR152" s="1"/>
      <c r="HTS152" s="1"/>
      <c r="HTT152" s="1"/>
      <c r="HTU152" s="1"/>
      <c r="HTV152" s="1"/>
      <c r="HTW152" s="1"/>
      <c r="HTX152" s="1"/>
      <c r="HTY152" s="1"/>
      <c r="HTZ152" s="1"/>
      <c r="HUA152" s="1"/>
      <c r="HUB152" s="1"/>
      <c r="HUC152" s="1"/>
      <c r="HUD152" s="1"/>
      <c r="HUE152" s="1"/>
      <c r="HUF152" s="1"/>
      <c r="HUG152" s="1"/>
      <c r="HUH152" s="1"/>
      <c r="HUI152" s="1"/>
      <c r="HUJ152" s="1"/>
      <c r="HUK152" s="1"/>
      <c r="HUL152" s="1"/>
      <c r="HUM152" s="1"/>
      <c r="HUN152" s="1"/>
      <c r="HUO152" s="1"/>
      <c r="HUP152" s="1"/>
      <c r="HUQ152" s="1"/>
      <c r="HUR152" s="1"/>
      <c r="HUS152" s="1"/>
      <c r="HUT152" s="1"/>
      <c r="HUU152" s="1"/>
      <c r="HUV152" s="1"/>
      <c r="HUW152" s="1"/>
      <c r="HUX152" s="1"/>
      <c r="HUY152" s="1"/>
      <c r="HUZ152" s="1"/>
      <c r="HVA152" s="1"/>
      <c r="HVB152" s="1"/>
      <c r="HVC152" s="1"/>
      <c r="HVD152" s="1"/>
      <c r="HVE152" s="1"/>
      <c r="HVF152" s="1"/>
      <c r="HVG152" s="1"/>
      <c r="HVH152" s="1"/>
      <c r="HVI152" s="1"/>
      <c r="HVJ152" s="1"/>
      <c r="HVK152" s="1"/>
      <c r="HVL152" s="1"/>
      <c r="HVM152" s="1"/>
      <c r="HVN152" s="1"/>
      <c r="HVO152" s="1"/>
      <c r="HVP152" s="1"/>
      <c r="HVQ152" s="1"/>
      <c r="HVR152" s="1"/>
      <c r="HVS152" s="1"/>
      <c r="HVT152" s="1"/>
      <c r="HVU152" s="1"/>
      <c r="HVV152" s="1"/>
      <c r="HVW152" s="1"/>
      <c r="HVX152" s="1"/>
      <c r="HVY152" s="1"/>
      <c r="HVZ152" s="1"/>
      <c r="HWA152" s="1"/>
      <c r="HWB152" s="1"/>
      <c r="HWC152" s="1"/>
      <c r="HWD152" s="1"/>
      <c r="HWE152" s="1"/>
      <c r="HWF152" s="1"/>
      <c r="HWG152" s="1"/>
      <c r="HWH152" s="1"/>
      <c r="HWI152" s="1"/>
      <c r="HWJ152" s="1"/>
      <c r="HWK152" s="1"/>
      <c r="HWL152" s="1"/>
      <c r="HWM152" s="1"/>
      <c r="HWN152" s="1"/>
      <c r="HWO152" s="1"/>
      <c r="HWP152" s="1"/>
      <c r="HWQ152" s="1"/>
      <c r="HWR152" s="1"/>
      <c r="HWS152" s="1"/>
      <c r="HWT152" s="1"/>
      <c r="HWU152" s="1"/>
      <c r="HWV152" s="1"/>
      <c r="HWW152" s="1"/>
      <c r="HWX152" s="1"/>
      <c r="HWY152" s="1"/>
      <c r="HWZ152" s="1"/>
      <c r="HXA152" s="1"/>
      <c r="HXB152" s="1"/>
      <c r="HXC152" s="1"/>
      <c r="HXD152" s="1"/>
      <c r="HXE152" s="1"/>
      <c r="HXF152" s="1"/>
      <c r="HXG152" s="1"/>
      <c r="HXH152" s="1"/>
      <c r="HXI152" s="1"/>
      <c r="HXJ152" s="1"/>
      <c r="HXK152" s="1"/>
      <c r="HXL152" s="1"/>
      <c r="HXM152" s="1"/>
      <c r="HXN152" s="1"/>
      <c r="HXO152" s="1"/>
      <c r="HXP152" s="1"/>
      <c r="HXQ152" s="1"/>
      <c r="HXR152" s="1"/>
      <c r="HXS152" s="1"/>
      <c r="HXT152" s="1"/>
      <c r="HXU152" s="1"/>
      <c r="HXV152" s="1"/>
      <c r="HXW152" s="1"/>
      <c r="HXX152" s="1"/>
      <c r="HXY152" s="1"/>
      <c r="HXZ152" s="1"/>
      <c r="HYA152" s="1"/>
      <c r="HYB152" s="1"/>
      <c r="HYC152" s="1"/>
      <c r="HYD152" s="1"/>
      <c r="HYE152" s="1"/>
      <c r="HYF152" s="1"/>
      <c r="HYG152" s="1"/>
      <c r="HYH152" s="1"/>
      <c r="HYI152" s="1"/>
      <c r="HYJ152" s="1"/>
      <c r="HYK152" s="1"/>
      <c r="HYL152" s="1"/>
      <c r="HYM152" s="1"/>
      <c r="HYN152" s="1"/>
      <c r="HYO152" s="1"/>
      <c r="HYP152" s="1"/>
      <c r="HYQ152" s="1"/>
      <c r="HYR152" s="1"/>
      <c r="HYS152" s="1"/>
      <c r="HYT152" s="1"/>
      <c r="HYU152" s="1"/>
      <c r="HYV152" s="1"/>
      <c r="HYW152" s="1"/>
      <c r="HYX152" s="1"/>
      <c r="HYY152" s="1"/>
      <c r="HYZ152" s="1"/>
      <c r="HZA152" s="1"/>
      <c r="HZB152" s="1"/>
      <c r="HZC152" s="1"/>
      <c r="HZD152" s="1"/>
      <c r="HZE152" s="1"/>
      <c r="HZF152" s="1"/>
      <c r="HZG152" s="1"/>
      <c r="HZH152" s="1"/>
      <c r="HZI152" s="1"/>
      <c r="HZJ152" s="1"/>
      <c r="HZK152" s="1"/>
      <c r="HZL152" s="1"/>
      <c r="HZM152" s="1"/>
      <c r="HZN152" s="1"/>
      <c r="HZO152" s="1"/>
      <c r="HZP152" s="1"/>
      <c r="HZQ152" s="1"/>
      <c r="HZR152" s="1"/>
      <c r="HZS152" s="1"/>
      <c r="HZT152" s="1"/>
      <c r="HZU152" s="1"/>
      <c r="HZV152" s="1"/>
      <c r="HZW152" s="1"/>
      <c r="HZX152" s="1"/>
      <c r="HZY152" s="1"/>
      <c r="HZZ152" s="1"/>
      <c r="IAA152" s="1"/>
      <c r="IAB152" s="1"/>
      <c r="IAC152" s="1"/>
      <c r="IAD152" s="1"/>
      <c r="IAE152" s="1"/>
      <c r="IAF152" s="1"/>
      <c r="IAG152" s="1"/>
      <c r="IAH152" s="1"/>
      <c r="IAI152" s="1"/>
      <c r="IAJ152" s="1"/>
      <c r="IAK152" s="1"/>
      <c r="IAL152" s="1"/>
      <c r="IAM152" s="1"/>
      <c r="IAN152" s="1"/>
      <c r="IAO152" s="1"/>
      <c r="IAP152" s="1"/>
      <c r="IAQ152" s="1"/>
      <c r="IAR152" s="1"/>
      <c r="IAS152" s="1"/>
      <c r="IAT152" s="1"/>
      <c r="IAU152" s="1"/>
      <c r="IAV152" s="1"/>
      <c r="IAW152" s="1"/>
      <c r="IAX152" s="1"/>
      <c r="IAY152" s="1"/>
      <c r="IAZ152" s="1"/>
      <c r="IBA152" s="1"/>
      <c r="IBB152" s="1"/>
      <c r="IBC152" s="1"/>
      <c r="IBD152" s="1"/>
      <c r="IBE152" s="1"/>
      <c r="IBF152" s="1"/>
      <c r="IBG152" s="1"/>
      <c r="IBH152" s="1"/>
      <c r="IBI152" s="1"/>
      <c r="IBJ152" s="1"/>
      <c r="IBK152" s="1"/>
      <c r="IBL152" s="1"/>
      <c r="IBM152" s="1"/>
      <c r="IBN152" s="1"/>
      <c r="IBO152" s="1"/>
      <c r="IBP152" s="1"/>
      <c r="IBQ152" s="1"/>
      <c r="IBR152" s="1"/>
      <c r="IBS152" s="1"/>
      <c r="IBT152" s="1"/>
      <c r="IBU152" s="1"/>
      <c r="IBV152" s="1"/>
      <c r="IBW152" s="1"/>
      <c r="IBX152" s="1"/>
      <c r="IBY152" s="1"/>
      <c r="IBZ152" s="1"/>
      <c r="ICA152" s="1"/>
      <c r="ICB152" s="1"/>
      <c r="ICC152" s="1"/>
      <c r="ICD152" s="1"/>
      <c r="ICE152" s="1"/>
      <c r="ICF152" s="1"/>
      <c r="ICG152" s="1"/>
      <c r="ICH152" s="1"/>
      <c r="ICI152" s="1"/>
      <c r="ICJ152" s="1"/>
      <c r="ICK152" s="1"/>
      <c r="ICL152" s="1"/>
      <c r="ICM152" s="1"/>
      <c r="ICN152" s="1"/>
      <c r="ICO152" s="1"/>
      <c r="ICP152" s="1"/>
      <c r="ICQ152" s="1"/>
      <c r="ICR152" s="1"/>
      <c r="ICS152" s="1"/>
      <c r="ICT152" s="1"/>
      <c r="ICU152" s="1"/>
      <c r="ICV152" s="1"/>
      <c r="ICW152" s="1"/>
      <c r="ICX152" s="1"/>
      <c r="ICY152" s="1"/>
      <c r="ICZ152" s="1"/>
      <c r="IDA152" s="1"/>
      <c r="IDB152" s="1"/>
      <c r="IDC152" s="1"/>
      <c r="IDD152" s="1"/>
      <c r="IDE152" s="1"/>
      <c r="IDF152" s="1"/>
      <c r="IDG152" s="1"/>
      <c r="IDH152" s="1"/>
      <c r="IDI152" s="1"/>
      <c r="IDJ152" s="1"/>
      <c r="IDK152" s="1"/>
      <c r="IDL152" s="1"/>
      <c r="IDM152" s="1"/>
      <c r="IDN152" s="1"/>
      <c r="IDO152" s="1"/>
      <c r="IDP152" s="1"/>
      <c r="IDQ152" s="1"/>
      <c r="IDR152" s="1"/>
      <c r="IDS152" s="1"/>
      <c r="IDT152" s="1"/>
      <c r="IDU152" s="1"/>
      <c r="IDV152" s="1"/>
      <c r="IDW152" s="1"/>
      <c r="IDX152" s="1"/>
      <c r="IDY152" s="1"/>
      <c r="IDZ152" s="1"/>
      <c r="IEA152" s="1"/>
      <c r="IEB152" s="1"/>
      <c r="IEC152" s="1"/>
      <c r="IED152" s="1"/>
      <c r="IEE152" s="1"/>
      <c r="IEF152" s="1"/>
      <c r="IEG152" s="1"/>
      <c r="IEH152" s="1"/>
      <c r="IEI152" s="1"/>
      <c r="IEJ152" s="1"/>
      <c r="IEK152" s="1"/>
      <c r="IEL152" s="1"/>
      <c r="IEM152" s="1"/>
      <c r="IEN152" s="1"/>
      <c r="IEO152" s="1"/>
      <c r="IEP152" s="1"/>
      <c r="IEQ152" s="1"/>
      <c r="IER152" s="1"/>
      <c r="IES152" s="1"/>
      <c r="IET152" s="1"/>
      <c r="IEU152" s="1"/>
      <c r="IEV152" s="1"/>
      <c r="IEW152" s="1"/>
      <c r="IEX152" s="1"/>
      <c r="IEY152" s="1"/>
      <c r="IEZ152" s="1"/>
      <c r="IFA152" s="1"/>
      <c r="IFB152" s="1"/>
      <c r="IFC152" s="1"/>
      <c r="IFD152" s="1"/>
      <c r="IFE152" s="1"/>
      <c r="IFF152" s="1"/>
      <c r="IFG152" s="1"/>
      <c r="IFH152" s="1"/>
      <c r="IFI152" s="1"/>
      <c r="IFJ152" s="1"/>
      <c r="IFK152" s="1"/>
      <c r="IFL152" s="1"/>
      <c r="IFM152" s="1"/>
      <c r="IFN152" s="1"/>
      <c r="IFO152" s="1"/>
      <c r="IFP152" s="1"/>
      <c r="IFQ152" s="1"/>
      <c r="IFR152" s="1"/>
      <c r="IFS152" s="1"/>
      <c r="IFT152" s="1"/>
      <c r="IFU152" s="1"/>
      <c r="IFV152" s="1"/>
      <c r="IFW152" s="1"/>
      <c r="IFX152" s="1"/>
      <c r="IFY152" s="1"/>
      <c r="IFZ152" s="1"/>
      <c r="IGA152" s="1"/>
      <c r="IGB152" s="1"/>
      <c r="IGC152" s="1"/>
      <c r="IGD152" s="1"/>
      <c r="IGE152" s="1"/>
      <c r="IGF152" s="1"/>
      <c r="IGG152" s="1"/>
      <c r="IGH152" s="1"/>
      <c r="IGI152" s="1"/>
      <c r="IGJ152" s="1"/>
      <c r="IGK152" s="1"/>
      <c r="IGL152" s="1"/>
      <c r="IGM152" s="1"/>
      <c r="IGN152" s="1"/>
      <c r="IGO152" s="1"/>
      <c r="IGP152" s="1"/>
      <c r="IGQ152" s="1"/>
      <c r="IGR152" s="1"/>
      <c r="IGS152" s="1"/>
      <c r="IGT152" s="1"/>
      <c r="IGU152" s="1"/>
      <c r="IGV152" s="1"/>
      <c r="IGW152" s="1"/>
      <c r="IGX152" s="1"/>
      <c r="IGY152" s="1"/>
      <c r="IGZ152" s="1"/>
      <c r="IHA152" s="1"/>
      <c r="IHB152" s="1"/>
      <c r="IHC152" s="1"/>
      <c r="IHD152" s="1"/>
      <c r="IHE152" s="1"/>
      <c r="IHF152" s="1"/>
      <c r="IHG152" s="1"/>
      <c r="IHH152" s="1"/>
      <c r="IHI152" s="1"/>
      <c r="IHJ152" s="1"/>
      <c r="IHK152" s="1"/>
      <c r="IHL152" s="1"/>
      <c r="IHM152" s="1"/>
      <c r="IHN152" s="1"/>
      <c r="IHO152" s="1"/>
      <c r="IHP152" s="1"/>
      <c r="IHQ152" s="1"/>
      <c r="IHR152" s="1"/>
      <c r="IHS152" s="1"/>
      <c r="IHT152" s="1"/>
      <c r="IHU152" s="1"/>
      <c r="IHV152" s="1"/>
      <c r="IHW152" s="1"/>
      <c r="IHX152" s="1"/>
      <c r="IHY152" s="1"/>
      <c r="IHZ152" s="1"/>
      <c r="IIA152" s="1"/>
      <c r="IIB152" s="1"/>
      <c r="IIC152" s="1"/>
      <c r="IID152" s="1"/>
      <c r="IIE152" s="1"/>
      <c r="IIF152" s="1"/>
      <c r="IIG152" s="1"/>
      <c r="IIH152" s="1"/>
      <c r="III152" s="1"/>
      <c r="IIJ152" s="1"/>
      <c r="IIK152" s="1"/>
      <c r="IIL152" s="1"/>
      <c r="IIM152" s="1"/>
      <c r="IIN152" s="1"/>
      <c r="IIO152" s="1"/>
      <c r="IIP152" s="1"/>
      <c r="IIQ152" s="1"/>
      <c r="IIR152" s="1"/>
      <c r="IIS152" s="1"/>
      <c r="IIT152" s="1"/>
      <c r="IIU152" s="1"/>
      <c r="IIV152" s="1"/>
      <c r="IIW152" s="1"/>
      <c r="IIX152" s="1"/>
      <c r="IIY152" s="1"/>
      <c r="IIZ152" s="1"/>
      <c r="IJA152" s="1"/>
      <c r="IJB152" s="1"/>
      <c r="IJC152" s="1"/>
      <c r="IJD152" s="1"/>
      <c r="IJE152" s="1"/>
      <c r="IJF152" s="1"/>
      <c r="IJG152" s="1"/>
      <c r="IJH152" s="1"/>
      <c r="IJI152" s="1"/>
      <c r="IJJ152" s="1"/>
      <c r="IJK152" s="1"/>
      <c r="IJL152" s="1"/>
      <c r="IJM152" s="1"/>
      <c r="IJN152" s="1"/>
      <c r="IJO152" s="1"/>
      <c r="IJP152" s="1"/>
      <c r="IJQ152" s="1"/>
      <c r="IJR152" s="1"/>
      <c r="IJS152" s="1"/>
      <c r="IJT152" s="1"/>
      <c r="IJU152" s="1"/>
      <c r="IJV152" s="1"/>
      <c r="IJW152" s="1"/>
      <c r="IJX152" s="1"/>
      <c r="IJY152" s="1"/>
      <c r="IJZ152" s="1"/>
      <c r="IKA152" s="1"/>
      <c r="IKB152" s="1"/>
      <c r="IKC152" s="1"/>
      <c r="IKD152" s="1"/>
      <c r="IKE152" s="1"/>
      <c r="IKF152" s="1"/>
      <c r="IKG152" s="1"/>
      <c r="IKH152" s="1"/>
      <c r="IKI152" s="1"/>
      <c r="IKJ152" s="1"/>
      <c r="IKK152" s="1"/>
      <c r="IKL152" s="1"/>
      <c r="IKM152" s="1"/>
      <c r="IKN152" s="1"/>
      <c r="IKO152" s="1"/>
      <c r="IKP152" s="1"/>
      <c r="IKQ152" s="1"/>
      <c r="IKR152" s="1"/>
      <c r="IKS152" s="1"/>
      <c r="IKT152" s="1"/>
      <c r="IKU152" s="1"/>
      <c r="IKV152" s="1"/>
      <c r="IKW152" s="1"/>
      <c r="IKX152" s="1"/>
      <c r="IKY152" s="1"/>
      <c r="IKZ152" s="1"/>
      <c r="ILA152" s="1"/>
      <c r="ILB152" s="1"/>
      <c r="ILC152" s="1"/>
      <c r="ILD152" s="1"/>
      <c r="ILE152" s="1"/>
      <c r="ILF152" s="1"/>
      <c r="ILG152" s="1"/>
      <c r="ILH152" s="1"/>
      <c r="ILI152" s="1"/>
      <c r="ILJ152" s="1"/>
      <c r="ILK152" s="1"/>
      <c r="ILL152" s="1"/>
      <c r="ILM152" s="1"/>
      <c r="ILN152" s="1"/>
      <c r="ILO152" s="1"/>
      <c r="ILP152" s="1"/>
      <c r="ILQ152" s="1"/>
      <c r="ILR152" s="1"/>
      <c r="ILS152" s="1"/>
      <c r="ILT152" s="1"/>
      <c r="ILU152" s="1"/>
      <c r="ILV152" s="1"/>
      <c r="ILW152" s="1"/>
      <c r="ILX152" s="1"/>
      <c r="ILY152" s="1"/>
      <c r="ILZ152" s="1"/>
      <c r="IMA152" s="1"/>
      <c r="IMB152" s="1"/>
      <c r="IMC152" s="1"/>
      <c r="IMD152" s="1"/>
      <c r="IME152" s="1"/>
      <c r="IMF152" s="1"/>
      <c r="IMG152" s="1"/>
      <c r="IMH152" s="1"/>
      <c r="IMI152" s="1"/>
      <c r="IMJ152" s="1"/>
      <c r="IMK152" s="1"/>
      <c r="IML152" s="1"/>
      <c r="IMM152" s="1"/>
      <c r="IMN152" s="1"/>
      <c r="IMO152" s="1"/>
      <c r="IMP152" s="1"/>
      <c r="IMQ152" s="1"/>
      <c r="IMR152" s="1"/>
      <c r="IMS152" s="1"/>
      <c r="IMT152" s="1"/>
      <c r="IMU152" s="1"/>
      <c r="IMV152" s="1"/>
      <c r="IMW152" s="1"/>
      <c r="IMX152" s="1"/>
      <c r="IMY152" s="1"/>
      <c r="IMZ152" s="1"/>
      <c r="INA152" s="1"/>
      <c r="INB152" s="1"/>
      <c r="INC152" s="1"/>
      <c r="IND152" s="1"/>
      <c r="INE152" s="1"/>
      <c r="INF152" s="1"/>
      <c r="ING152" s="1"/>
      <c r="INH152" s="1"/>
      <c r="INI152" s="1"/>
      <c r="INJ152" s="1"/>
      <c r="INK152" s="1"/>
      <c r="INL152" s="1"/>
      <c r="INM152" s="1"/>
      <c r="INN152" s="1"/>
      <c r="INO152" s="1"/>
      <c r="INP152" s="1"/>
      <c r="INQ152" s="1"/>
      <c r="INR152" s="1"/>
      <c r="INS152" s="1"/>
      <c r="INT152" s="1"/>
      <c r="INU152" s="1"/>
      <c r="INV152" s="1"/>
      <c r="INW152" s="1"/>
      <c r="INX152" s="1"/>
      <c r="INY152" s="1"/>
      <c r="INZ152" s="1"/>
      <c r="IOA152" s="1"/>
      <c r="IOB152" s="1"/>
      <c r="IOC152" s="1"/>
      <c r="IOD152" s="1"/>
      <c r="IOE152" s="1"/>
      <c r="IOF152" s="1"/>
      <c r="IOG152" s="1"/>
      <c r="IOH152" s="1"/>
      <c r="IOI152" s="1"/>
      <c r="IOJ152" s="1"/>
      <c r="IOK152" s="1"/>
      <c r="IOL152" s="1"/>
      <c r="IOM152" s="1"/>
      <c r="ION152" s="1"/>
      <c r="IOO152" s="1"/>
      <c r="IOP152" s="1"/>
      <c r="IOQ152" s="1"/>
      <c r="IOR152" s="1"/>
      <c r="IOS152" s="1"/>
      <c r="IOT152" s="1"/>
      <c r="IOU152" s="1"/>
      <c r="IOV152" s="1"/>
      <c r="IOW152" s="1"/>
      <c r="IOX152" s="1"/>
      <c r="IOY152" s="1"/>
      <c r="IOZ152" s="1"/>
      <c r="IPA152" s="1"/>
      <c r="IPB152" s="1"/>
      <c r="IPC152" s="1"/>
      <c r="IPD152" s="1"/>
      <c r="IPE152" s="1"/>
      <c r="IPF152" s="1"/>
      <c r="IPG152" s="1"/>
      <c r="IPH152" s="1"/>
      <c r="IPI152" s="1"/>
      <c r="IPJ152" s="1"/>
      <c r="IPK152" s="1"/>
      <c r="IPL152" s="1"/>
      <c r="IPM152" s="1"/>
      <c r="IPN152" s="1"/>
      <c r="IPO152" s="1"/>
      <c r="IPP152" s="1"/>
      <c r="IPQ152" s="1"/>
      <c r="IPR152" s="1"/>
      <c r="IPS152" s="1"/>
      <c r="IPT152" s="1"/>
      <c r="IPU152" s="1"/>
      <c r="IPV152" s="1"/>
      <c r="IPW152" s="1"/>
      <c r="IPX152" s="1"/>
      <c r="IPY152" s="1"/>
      <c r="IPZ152" s="1"/>
      <c r="IQA152" s="1"/>
      <c r="IQB152" s="1"/>
      <c r="IQC152" s="1"/>
      <c r="IQD152" s="1"/>
      <c r="IQE152" s="1"/>
      <c r="IQF152" s="1"/>
      <c r="IQG152" s="1"/>
      <c r="IQH152" s="1"/>
      <c r="IQI152" s="1"/>
      <c r="IQJ152" s="1"/>
      <c r="IQK152" s="1"/>
      <c r="IQL152" s="1"/>
      <c r="IQM152" s="1"/>
      <c r="IQN152" s="1"/>
      <c r="IQO152" s="1"/>
      <c r="IQP152" s="1"/>
      <c r="IQQ152" s="1"/>
      <c r="IQR152" s="1"/>
      <c r="IQS152" s="1"/>
      <c r="IQT152" s="1"/>
      <c r="IQU152" s="1"/>
      <c r="IQV152" s="1"/>
      <c r="IQW152" s="1"/>
      <c r="IQX152" s="1"/>
      <c r="IQY152" s="1"/>
      <c r="IQZ152" s="1"/>
      <c r="IRA152" s="1"/>
      <c r="IRB152" s="1"/>
      <c r="IRC152" s="1"/>
      <c r="IRD152" s="1"/>
      <c r="IRE152" s="1"/>
      <c r="IRF152" s="1"/>
      <c r="IRG152" s="1"/>
      <c r="IRH152" s="1"/>
      <c r="IRI152" s="1"/>
      <c r="IRJ152" s="1"/>
      <c r="IRK152" s="1"/>
      <c r="IRL152" s="1"/>
      <c r="IRM152" s="1"/>
      <c r="IRN152" s="1"/>
      <c r="IRO152" s="1"/>
      <c r="IRP152" s="1"/>
      <c r="IRQ152" s="1"/>
      <c r="IRR152" s="1"/>
      <c r="IRS152" s="1"/>
      <c r="IRT152" s="1"/>
      <c r="IRU152" s="1"/>
      <c r="IRV152" s="1"/>
      <c r="IRW152" s="1"/>
      <c r="IRX152" s="1"/>
      <c r="IRY152" s="1"/>
      <c r="IRZ152" s="1"/>
      <c r="ISA152" s="1"/>
      <c r="ISB152" s="1"/>
      <c r="ISC152" s="1"/>
      <c r="ISD152" s="1"/>
      <c r="ISE152" s="1"/>
      <c r="ISF152" s="1"/>
      <c r="ISG152" s="1"/>
      <c r="ISH152" s="1"/>
      <c r="ISI152" s="1"/>
      <c r="ISJ152" s="1"/>
      <c r="ISK152" s="1"/>
      <c r="ISL152" s="1"/>
      <c r="ISM152" s="1"/>
      <c r="ISN152" s="1"/>
      <c r="ISO152" s="1"/>
      <c r="ISP152" s="1"/>
      <c r="ISQ152" s="1"/>
      <c r="ISR152" s="1"/>
      <c r="ISS152" s="1"/>
      <c r="IST152" s="1"/>
      <c r="ISU152" s="1"/>
      <c r="ISV152" s="1"/>
      <c r="ISW152" s="1"/>
      <c r="ISX152" s="1"/>
      <c r="ISY152" s="1"/>
      <c r="ISZ152" s="1"/>
      <c r="ITA152" s="1"/>
      <c r="ITB152" s="1"/>
      <c r="ITC152" s="1"/>
      <c r="ITD152" s="1"/>
      <c r="ITE152" s="1"/>
      <c r="ITF152" s="1"/>
      <c r="ITG152" s="1"/>
      <c r="ITH152" s="1"/>
      <c r="ITI152" s="1"/>
      <c r="ITJ152" s="1"/>
      <c r="ITK152" s="1"/>
      <c r="ITL152" s="1"/>
      <c r="ITM152" s="1"/>
      <c r="ITN152" s="1"/>
      <c r="ITO152" s="1"/>
      <c r="ITP152" s="1"/>
      <c r="ITQ152" s="1"/>
      <c r="ITR152" s="1"/>
      <c r="ITS152" s="1"/>
      <c r="ITT152" s="1"/>
      <c r="ITU152" s="1"/>
      <c r="ITV152" s="1"/>
      <c r="ITW152" s="1"/>
      <c r="ITX152" s="1"/>
      <c r="ITY152" s="1"/>
      <c r="ITZ152" s="1"/>
      <c r="IUA152" s="1"/>
      <c r="IUB152" s="1"/>
      <c r="IUC152" s="1"/>
      <c r="IUD152" s="1"/>
      <c r="IUE152" s="1"/>
      <c r="IUF152" s="1"/>
      <c r="IUG152" s="1"/>
      <c r="IUH152" s="1"/>
      <c r="IUI152" s="1"/>
      <c r="IUJ152" s="1"/>
      <c r="IUK152" s="1"/>
      <c r="IUL152" s="1"/>
      <c r="IUM152" s="1"/>
      <c r="IUN152" s="1"/>
      <c r="IUO152" s="1"/>
      <c r="IUP152" s="1"/>
      <c r="IUQ152" s="1"/>
      <c r="IUR152" s="1"/>
      <c r="IUS152" s="1"/>
      <c r="IUT152" s="1"/>
      <c r="IUU152" s="1"/>
      <c r="IUV152" s="1"/>
      <c r="IUW152" s="1"/>
      <c r="IUX152" s="1"/>
      <c r="IUY152" s="1"/>
      <c r="IUZ152" s="1"/>
      <c r="IVA152" s="1"/>
      <c r="IVB152" s="1"/>
      <c r="IVC152" s="1"/>
      <c r="IVD152" s="1"/>
      <c r="IVE152" s="1"/>
      <c r="IVF152" s="1"/>
      <c r="IVG152" s="1"/>
      <c r="IVH152" s="1"/>
      <c r="IVI152" s="1"/>
      <c r="IVJ152" s="1"/>
      <c r="IVK152" s="1"/>
      <c r="IVL152" s="1"/>
      <c r="IVM152" s="1"/>
      <c r="IVN152" s="1"/>
      <c r="IVO152" s="1"/>
      <c r="IVP152" s="1"/>
      <c r="IVQ152" s="1"/>
      <c r="IVR152" s="1"/>
      <c r="IVS152" s="1"/>
      <c r="IVT152" s="1"/>
      <c r="IVU152" s="1"/>
      <c r="IVV152" s="1"/>
      <c r="IVW152" s="1"/>
      <c r="IVX152" s="1"/>
      <c r="IVY152" s="1"/>
      <c r="IVZ152" s="1"/>
      <c r="IWA152" s="1"/>
      <c r="IWB152" s="1"/>
      <c r="IWC152" s="1"/>
      <c r="IWD152" s="1"/>
      <c r="IWE152" s="1"/>
      <c r="IWF152" s="1"/>
      <c r="IWG152" s="1"/>
      <c r="IWH152" s="1"/>
      <c r="IWI152" s="1"/>
      <c r="IWJ152" s="1"/>
      <c r="IWK152" s="1"/>
      <c r="IWL152" s="1"/>
      <c r="IWM152" s="1"/>
      <c r="IWN152" s="1"/>
      <c r="IWO152" s="1"/>
      <c r="IWP152" s="1"/>
      <c r="IWQ152" s="1"/>
      <c r="IWR152" s="1"/>
      <c r="IWS152" s="1"/>
      <c r="IWT152" s="1"/>
      <c r="IWU152" s="1"/>
      <c r="IWV152" s="1"/>
      <c r="IWW152" s="1"/>
      <c r="IWX152" s="1"/>
      <c r="IWY152" s="1"/>
      <c r="IWZ152" s="1"/>
      <c r="IXA152" s="1"/>
      <c r="IXB152" s="1"/>
      <c r="IXC152" s="1"/>
      <c r="IXD152" s="1"/>
      <c r="IXE152" s="1"/>
      <c r="IXF152" s="1"/>
      <c r="IXG152" s="1"/>
      <c r="IXH152" s="1"/>
      <c r="IXI152" s="1"/>
      <c r="IXJ152" s="1"/>
      <c r="IXK152" s="1"/>
      <c r="IXL152" s="1"/>
      <c r="IXM152" s="1"/>
      <c r="IXN152" s="1"/>
      <c r="IXO152" s="1"/>
      <c r="IXP152" s="1"/>
      <c r="IXQ152" s="1"/>
      <c r="IXR152" s="1"/>
      <c r="IXS152" s="1"/>
      <c r="IXT152" s="1"/>
      <c r="IXU152" s="1"/>
      <c r="IXV152" s="1"/>
      <c r="IXW152" s="1"/>
      <c r="IXX152" s="1"/>
      <c r="IXY152" s="1"/>
      <c r="IXZ152" s="1"/>
      <c r="IYA152" s="1"/>
      <c r="IYB152" s="1"/>
      <c r="IYC152" s="1"/>
      <c r="IYD152" s="1"/>
      <c r="IYE152" s="1"/>
      <c r="IYF152" s="1"/>
      <c r="IYG152" s="1"/>
      <c r="IYH152" s="1"/>
      <c r="IYI152" s="1"/>
      <c r="IYJ152" s="1"/>
      <c r="IYK152" s="1"/>
      <c r="IYL152" s="1"/>
      <c r="IYM152" s="1"/>
      <c r="IYN152" s="1"/>
      <c r="IYO152" s="1"/>
      <c r="IYP152" s="1"/>
      <c r="IYQ152" s="1"/>
      <c r="IYR152" s="1"/>
      <c r="IYS152" s="1"/>
      <c r="IYT152" s="1"/>
      <c r="IYU152" s="1"/>
      <c r="IYV152" s="1"/>
      <c r="IYW152" s="1"/>
      <c r="IYX152" s="1"/>
      <c r="IYY152" s="1"/>
      <c r="IYZ152" s="1"/>
      <c r="IZA152" s="1"/>
      <c r="IZB152" s="1"/>
      <c r="IZC152" s="1"/>
      <c r="IZD152" s="1"/>
      <c r="IZE152" s="1"/>
      <c r="IZF152" s="1"/>
      <c r="IZG152" s="1"/>
      <c r="IZH152" s="1"/>
      <c r="IZI152" s="1"/>
      <c r="IZJ152" s="1"/>
      <c r="IZK152" s="1"/>
      <c r="IZL152" s="1"/>
      <c r="IZM152" s="1"/>
      <c r="IZN152" s="1"/>
      <c r="IZO152" s="1"/>
      <c r="IZP152" s="1"/>
      <c r="IZQ152" s="1"/>
      <c r="IZR152" s="1"/>
      <c r="IZS152" s="1"/>
      <c r="IZT152" s="1"/>
      <c r="IZU152" s="1"/>
      <c r="IZV152" s="1"/>
      <c r="IZW152" s="1"/>
      <c r="IZX152" s="1"/>
      <c r="IZY152" s="1"/>
      <c r="IZZ152" s="1"/>
      <c r="JAA152" s="1"/>
      <c r="JAB152" s="1"/>
      <c r="JAC152" s="1"/>
      <c r="JAD152" s="1"/>
      <c r="JAE152" s="1"/>
      <c r="JAF152" s="1"/>
      <c r="JAG152" s="1"/>
      <c r="JAH152" s="1"/>
      <c r="JAI152" s="1"/>
      <c r="JAJ152" s="1"/>
      <c r="JAK152" s="1"/>
      <c r="JAL152" s="1"/>
      <c r="JAM152" s="1"/>
      <c r="JAN152" s="1"/>
      <c r="JAO152" s="1"/>
      <c r="JAP152" s="1"/>
      <c r="JAQ152" s="1"/>
      <c r="JAR152" s="1"/>
      <c r="JAS152" s="1"/>
      <c r="JAT152" s="1"/>
      <c r="JAU152" s="1"/>
      <c r="JAV152" s="1"/>
      <c r="JAW152" s="1"/>
      <c r="JAX152" s="1"/>
      <c r="JAY152" s="1"/>
      <c r="JAZ152" s="1"/>
      <c r="JBA152" s="1"/>
      <c r="JBB152" s="1"/>
      <c r="JBC152" s="1"/>
      <c r="JBD152" s="1"/>
      <c r="JBE152" s="1"/>
      <c r="JBF152" s="1"/>
      <c r="JBG152" s="1"/>
      <c r="JBH152" s="1"/>
      <c r="JBI152" s="1"/>
      <c r="JBJ152" s="1"/>
      <c r="JBK152" s="1"/>
      <c r="JBL152" s="1"/>
      <c r="JBM152" s="1"/>
      <c r="JBN152" s="1"/>
      <c r="JBO152" s="1"/>
      <c r="JBP152" s="1"/>
      <c r="JBQ152" s="1"/>
      <c r="JBR152" s="1"/>
      <c r="JBS152" s="1"/>
      <c r="JBT152" s="1"/>
      <c r="JBU152" s="1"/>
      <c r="JBV152" s="1"/>
      <c r="JBW152" s="1"/>
      <c r="JBX152" s="1"/>
      <c r="JBY152" s="1"/>
      <c r="JBZ152" s="1"/>
      <c r="JCA152" s="1"/>
      <c r="JCB152" s="1"/>
      <c r="JCC152" s="1"/>
      <c r="JCD152" s="1"/>
      <c r="JCE152" s="1"/>
      <c r="JCF152" s="1"/>
      <c r="JCG152" s="1"/>
      <c r="JCH152" s="1"/>
      <c r="JCI152" s="1"/>
      <c r="JCJ152" s="1"/>
      <c r="JCK152" s="1"/>
      <c r="JCL152" s="1"/>
      <c r="JCM152" s="1"/>
      <c r="JCN152" s="1"/>
      <c r="JCO152" s="1"/>
      <c r="JCP152" s="1"/>
      <c r="JCQ152" s="1"/>
      <c r="JCR152" s="1"/>
      <c r="JCS152" s="1"/>
      <c r="JCT152" s="1"/>
      <c r="JCU152" s="1"/>
      <c r="JCV152" s="1"/>
      <c r="JCW152" s="1"/>
      <c r="JCX152" s="1"/>
      <c r="JCY152" s="1"/>
      <c r="JCZ152" s="1"/>
      <c r="JDA152" s="1"/>
      <c r="JDB152" s="1"/>
      <c r="JDC152" s="1"/>
      <c r="JDD152" s="1"/>
      <c r="JDE152" s="1"/>
      <c r="JDF152" s="1"/>
      <c r="JDG152" s="1"/>
      <c r="JDH152" s="1"/>
      <c r="JDI152" s="1"/>
      <c r="JDJ152" s="1"/>
      <c r="JDK152" s="1"/>
      <c r="JDL152" s="1"/>
      <c r="JDM152" s="1"/>
      <c r="JDN152" s="1"/>
      <c r="JDO152" s="1"/>
      <c r="JDP152" s="1"/>
      <c r="JDQ152" s="1"/>
      <c r="JDR152" s="1"/>
      <c r="JDS152" s="1"/>
      <c r="JDT152" s="1"/>
      <c r="JDU152" s="1"/>
      <c r="JDV152" s="1"/>
      <c r="JDW152" s="1"/>
      <c r="JDX152" s="1"/>
      <c r="JDY152" s="1"/>
      <c r="JDZ152" s="1"/>
      <c r="JEA152" s="1"/>
      <c r="JEB152" s="1"/>
      <c r="JEC152" s="1"/>
      <c r="JED152" s="1"/>
      <c r="JEE152" s="1"/>
      <c r="JEF152" s="1"/>
      <c r="JEG152" s="1"/>
      <c r="JEH152" s="1"/>
      <c r="JEI152" s="1"/>
      <c r="JEJ152" s="1"/>
      <c r="JEK152" s="1"/>
      <c r="JEL152" s="1"/>
      <c r="JEM152" s="1"/>
      <c r="JEN152" s="1"/>
      <c r="JEO152" s="1"/>
      <c r="JEP152" s="1"/>
      <c r="JEQ152" s="1"/>
      <c r="JER152" s="1"/>
      <c r="JES152" s="1"/>
      <c r="JET152" s="1"/>
      <c r="JEU152" s="1"/>
      <c r="JEV152" s="1"/>
      <c r="JEW152" s="1"/>
      <c r="JEX152" s="1"/>
      <c r="JEY152" s="1"/>
      <c r="JEZ152" s="1"/>
      <c r="JFA152" s="1"/>
      <c r="JFB152" s="1"/>
      <c r="JFC152" s="1"/>
      <c r="JFD152" s="1"/>
      <c r="JFE152" s="1"/>
      <c r="JFF152" s="1"/>
      <c r="JFG152" s="1"/>
      <c r="JFH152" s="1"/>
      <c r="JFI152" s="1"/>
      <c r="JFJ152" s="1"/>
      <c r="JFK152" s="1"/>
      <c r="JFL152" s="1"/>
      <c r="JFM152" s="1"/>
      <c r="JFN152" s="1"/>
      <c r="JFO152" s="1"/>
      <c r="JFP152" s="1"/>
      <c r="JFQ152" s="1"/>
      <c r="JFR152" s="1"/>
      <c r="JFS152" s="1"/>
      <c r="JFT152" s="1"/>
      <c r="JFU152" s="1"/>
      <c r="JFV152" s="1"/>
      <c r="JFW152" s="1"/>
      <c r="JFX152" s="1"/>
      <c r="JFY152" s="1"/>
      <c r="JFZ152" s="1"/>
      <c r="JGA152" s="1"/>
      <c r="JGB152" s="1"/>
      <c r="JGC152" s="1"/>
      <c r="JGD152" s="1"/>
      <c r="JGE152" s="1"/>
      <c r="JGF152" s="1"/>
      <c r="JGG152" s="1"/>
      <c r="JGH152" s="1"/>
      <c r="JGI152" s="1"/>
      <c r="JGJ152" s="1"/>
      <c r="JGK152" s="1"/>
      <c r="JGL152" s="1"/>
      <c r="JGM152" s="1"/>
      <c r="JGN152" s="1"/>
      <c r="JGO152" s="1"/>
      <c r="JGP152" s="1"/>
      <c r="JGQ152" s="1"/>
      <c r="JGR152" s="1"/>
      <c r="JGS152" s="1"/>
      <c r="JGT152" s="1"/>
      <c r="JGU152" s="1"/>
      <c r="JGV152" s="1"/>
      <c r="JGW152" s="1"/>
      <c r="JGX152" s="1"/>
      <c r="JGY152" s="1"/>
      <c r="JGZ152" s="1"/>
      <c r="JHA152" s="1"/>
      <c r="JHB152" s="1"/>
      <c r="JHC152" s="1"/>
      <c r="JHD152" s="1"/>
      <c r="JHE152" s="1"/>
      <c r="JHF152" s="1"/>
      <c r="JHG152" s="1"/>
      <c r="JHH152" s="1"/>
      <c r="JHI152" s="1"/>
      <c r="JHJ152" s="1"/>
      <c r="JHK152" s="1"/>
      <c r="JHL152" s="1"/>
      <c r="JHM152" s="1"/>
      <c r="JHN152" s="1"/>
      <c r="JHO152" s="1"/>
      <c r="JHP152" s="1"/>
      <c r="JHQ152" s="1"/>
      <c r="JHR152" s="1"/>
      <c r="JHS152" s="1"/>
      <c r="JHT152" s="1"/>
      <c r="JHU152" s="1"/>
      <c r="JHV152" s="1"/>
      <c r="JHW152" s="1"/>
      <c r="JHX152" s="1"/>
      <c r="JHY152" s="1"/>
      <c r="JHZ152" s="1"/>
      <c r="JIA152" s="1"/>
      <c r="JIB152" s="1"/>
      <c r="JIC152" s="1"/>
      <c r="JID152" s="1"/>
      <c r="JIE152" s="1"/>
      <c r="JIF152" s="1"/>
      <c r="JIG152" s="1"/>
      <c r="JIH152" s="1"/>
      <c r="JII152" s="1"/>
      <c r="JIJ152" s="1"/>
      <c r="JIK152" s="1"/>
      <c r="JIL152" s="1"/>
      <c r="JIM152" s="1"/>
      <c r="JIN152" s="1"/>
      <c r="JIO152" s="1"/>
      <c r="JIP152" s="1"/>
      <c r="JIQ152" s="1"/>
      <c r="JIR152" s="1"/>
      <c r="JIS152" s="1"/>
      <c r="JIT152" s="1"/>
      <c r="JIU152" s="1"/>
      <c r="JIV152" s="1"/>
      <c r="JIW152" s="1"/>
      <c r="JIX152" s="1"/>
      <c r="JIY152" s="1"/>
      <c r="JIZ152" s="1"/>
      <c r="JJA152" s="1"/>
      <c r="JJB152" s="1"/>
      <c r="JJC152" s="1"/>
      <c r="JJD152" s="1"/>
      <c r="JJE152" s="1"/>
      <c r="JJF152" s="1"/>
      <c r="JJG152" s="1"/>
      <c r="JJH152" s="1"/>
      <c r="JJI152" s="1"/>
      <c r="JJJ152" s="1"/>
      <c r="JJK152" s="1"/>
      <c r="JJL152" s="1"/>
      <c r="JJM152" s="1"/>
      <c r="JJN152" s="1"/>
      <c r="JJO152" s="1"/>
      <c r="JJP152" s="1"/>
      <c r="JJQ152" s="1"/>
      <c r="JJR152" s="1"/>
      <c r="JJS152" s="1"/>
      <c r="JJT152" s="1"/>
      <c r="JJU152" s="1"/>
      <c r="JJV152" s="1"/>
      <c r="JJW152" s="1"/>
      <c r="JJX152" s="1"/>
      <c r="JJY152" s="1"/>
      <c r="JJZ152" s="1"/>
      <c r="JKA152" s="1"/>
      <c r="JKB152" s="1"/>
      <c r="JKC152" s="1"/>
      <c r="JKD152" s="1"/>
      <c r="JKE152" s="1"/>
      <c r="JKF152" s="1"/>
      <c r="JKG152" s="1"/>
      <c r="JKH152" s="1"/>
      <c r="JKI152" s="1"/>
      <c r="JKJ152" s="1"/>
      <c r="JKK152" s="1"/>
      <c r="JKL152" s="1"/>
      <c r="JKM152" s="1"/>
      <c r="JKN152" s="1"/>
      <c r="JKO152" s="1"/>
      <c r="JKP152" s="1"/>
      <c r="JKQ152" s="1"/>
      <c r="JKR152" s="1"/>
      <c r="JKS152" s="1"/>
      <c r="JKT152" s="1"/>
      <c r="JKU152" s="1"/>
      <c r="JKV152" s="1"/>
      <c r="JKW152" s="1"/>
      <c r="JKX152" s="1"/>
      <c r="JKY152" s="1"/>
      <c r="JKZ152" s="1"/>
      <c r="JLA152" s="1"/>
      <c r="JLB152" s="1"/>
      <c r="JLC152" s="1"/>
      <c r="JLD152" s="1"/>
      <c r="JLE152" s="1"/>
      <c r="JLF152" s="1"/>
      <c r="JLG152" s="1"/>
      <c r="JLH152" s="1"/>
      <c r="JLI152" s="1"/>
      <c r="JLJ152" s="1"/>
      <c r="JLK152" s="1"/>
      <c r="JLL152" s="1"/>
      <c r="JLM152" s="1"/>
      <c r="JLN152" s="1"/>
      <c r="JLO152" s="1"/>
      <c r="JLP152" s="1"/>
      <c r="JLQ152" s="1"/>
      <c r="JLR152" s="1"/>
      <c r="JLS152" s="1"/>
      <c r="JLT152" s="1"/>
      <c r="JLU152" s="1"/>
      <c r="JLV152" s="1"/>
      <c r="JLW152" s="1"/>
      <c r="JLX152" s="1"/>
      <c r="JLY152" s="1"/>
      <c r="JLZ152" s="1"/>
      <c r="JMA152" s="1"/>
      <c r="JMB152" s="1"/>
      <c r="JMC152" s="1"/>
      <c r="JMD152" s="1"/>
      <c r="JME152" s="1"/>
      <c r="JMF152" s="1"/>
      <c r="JMG152" s="1"/>
      <c r="JMH152" s="1"/>
      <c r="JMI152" s="1"/>
      <c r="JMJ152" s="1"/>
      <c r="JMK152" s="1"/>
      <c r="JML152" s="1"/>
      <c r="JMM152" s="1"/>
      <c r="JMN152" s="1"/>
      <c r="JMO152" s="1"/>
      <c r="JMP152" s="1"/>
      <c r="JMQ152" s="1"/>
      <c r="JMR152" s="1"/>
      <c r="JMS152" s="1"/>
      <c r="JMT152" s="1"/>
      <c r="JMU152" s="1"/>
      <c r="JMV152" s="1"/>
      <c r="JMW152" s="1"/>
      <c r="JMX152" s="1"/>
      <c r="JMY152" s="1"/>
      <c r="JMZ152" s="1"/>
      <c r="JNA152" s="1"/>
      <c r="JNB152" s="1"/>
      <c r="JNC152" s="1"/>
      <c r="JND152" s="1"/>
      <c r="JNE152" s="1"/>
      <c r="JNF152" s="1"/>
      <c r="JNG152" s="1"/>
      <c r="JNH152" s="1"/>
      <c r="JNI152" s="1"/>
      <c r="JNJ152" s="1"/>
      <c r="JNK152" s="1"/>
      <c r="JNL152" s="1"/>
      <c r="JNM152" s="1"/>
      <c r="JNN152" s="1"/>
      <c r="JNO152" s="1"/>
      <c r="JNP152" s="1"/>
      <c r="JNQ152" s="1"/>
      <c r="JNR152" s="1"/>
      <c r="JNS152" s="1"/>
      <c r="JNT152" s="1"/>
      <c r="JNU152" s="1"/>
      <c r="JNV152" s="1"/>
      <c r="JNW152" s="1"/>
      <c r="JNX152" s="1"/>
      <c r="JNY152" s="1"/>
      <c r="JNZ152" s="1"/>
      <c r="JOA152" s="1"/>
      <c r="JOB152" s="1"/>
      <c r="JOC152" s="1"/>
      <c r="JOD152" s="1"/>
      <c r="JOE152" s="1"/>
      <c r="JOF152" s="1"/>
      <c r="JOG152" s="1"/>
      <c r="JOH152" s="1"/>
      <c r="JOI152" s="1"/>
      <c r="JOJ152" s="1"/>
      <c r="JOK152" s="1"/>
      <c r="JOL152" s="1"/>
      <c r="JOM152" s="1"/>
      <c r="JON152" s="1"/>
      <c r="JOO152" s="1"/>
      <c r="JOP152" s="1"/>
      <c r="JOQ152" s="1"/>
      <c r="JOR152" s="1"/>
      <c r="JOS152" s="1"/>
      <c r="JOT152" s="1"/>
      <c r="JOU152" s="1"/>
      <c r="JOV152" s="1"/>
      <c r="JOW152" s="1"/>
      <c r="JOX152" s="1"/>
      <c r="JOY152" s="1"/>
      <c r="JOZ152" s="1"/>
      <c r="JPA152" s="1"/>
      <c r="JPB152" s="1"/>
      <c r="JPC152" s="1"/>
      <c r="JPD152" s="1"/>
      <c r="JPE152" s="1"/>
      <c r="JPF152" s="1"/>
      <c r="JPG152" s="1"/>
      <c r="JPH152" s="1"/>
      <c r="JPI152" s="1"/>
      <c r="JPJ152" s="1"/>
      <c r="JPK152" s="1"/>
      <c r="JPL152" s="1"/>
      <c r="JPM152" s="1"/>
      <c r="JPN152" s="1"/>
      <c r="JPO152" s="1"/>
      <c r="JPP152" s="1"/>
      <c r="JPQ152" s="1"/>
      <c r="JPR152" s="1"/>
      <c r="JPS152" s="1"/>
      <c r="JPT152" s="1"/>
      <c r="JPU152" s="1"/>
      <c r="JPV152" s="1"/>
      <c r="JPW152" s="1"/>
      <c r="JPX152" s="1"/>
      <c r="JPY152" s="1"/>
      <c r="JPZ152" s="1"/>
      <c r="JQA152" s="1"/>
      <c r="JQB152" s="1"/>
      <c r="JQC152" s="1"/>
      <c r="JQD152" s="1"/>
      <c r="JQE152" s="1"/>
      <c r="JQF152" s="1"/>
      <c r="JQG152" s="1"/>
      <c r="JQH152" s="1"/>
      <c r="JQI152" s="1"/>
      <c r="JQJ152" s="1"/>
      <c r="JQK152" s="1"/>
      <c r="JQL152" s="1"/>
      <c r="JQM152" s="1"/>
      <c r="JQN152" s="1"/>
      <c r="JQO152" s="1"/>
      <c r="JQP152" s="1"/>
      <c r="JQQ152" s="1"/>
      <c r="JQR152" s="1"/>
      <c r="JQS152" s="1"/>
      <c r="JQT152" s="1"/>
      <c r="JQU152" s="1"/>
      <c r="JQV152" s="1"/>
      <c r="JQW152" s="1"/>
      <c r="JQX152" s="1"/>
      <c r="JQY152" s="1"/>
      <c r="JQZ152" s="1"/>
      <c r="JRA152" s="1"/>
      <c r="JRB152" s="1"/>
      <c r="JRC152" s="1"/>
      <c r="JRD152" s="1"/>
      <c r="JRE152" s="1"/>
      <c r="JRF152" s="1"/>
      <c r="JRG152" s="1"/>
      <c r="JRH152" s="1"/>
      <c r="JRI152" s="1"/>
      <c r="JRJ152" s="1"/>
      <c r="JRK152" s="1"/>
      <c r="JRL152" s="1"/>
      <c r="JRM152" s="1"/>
      <c r="JRN152" s="1"/>
      <c r="JRO152" s="1"/>
      <c r="JRP152" s="1"/>
      <c r="JRQ152" s="1"/>
      <c r="JRR152" s="1"/>
      <c r="JRS152" s="1"/>
      <c r="JRT152" s="1"/>
      <c r="JRU152" s="1"/>
      <c r="JRV152" s="1"/>
      <c r="JRW152" s="1"/>
      <c r="JRX152" s="1"/>
      <c r="JRY152" s="1"/>
      <c r="JRZ152" s="1"/>
      <c r="JSA152" s="1"/>
      <c r="JSB152" s="1"/>
      <c r="JSC152" s="1"/>
      <c r="JSD152" s="1"/>
      <c r="JSE152" s="1"/>
      <c r="JSF152" s="1"/>
      <c r="JSG152" s="1"/>
      <c r="JSH152" s="1"/>
      <c r="JSI152" s="1"/>
      <c r="JSJ152" s="1"/>
      <c r="JSK152" s="1"/>
      <c r="JSL152" s="1"/>
      <c r="JSM152" s="1"/>
      <c r="JSN152" s="1"/>
      <c r="JSO152" s="1"/>
      <c r="JSP152" s="1"/>
      <c r="JSQ152" s="1"/>
      <c r="JSR152" s="1"/>
      <c r="JSS152" s="1"/>
      <c r="JST152" s="1"/>
      <c r="JSU152" s="1"/>
      <c r="JSV152" s="1"/>
      <c r="JSW152" s="1"/>
      <c r="JSX152" s="1"/>
      <c r="JSY152" s="1"/>
      <c r="JSZ152" s="1"/>
      <c r="JTA152" s="1"/>
      <c r="JTB152" s="1"/>
      <c r="JTC152" s="1"/>
      <c r="JTD152" s="1"/>
      <c r="JTE152" s="1"/>
      <c r="JTF152" s="1"/>
      <c r="JTG152" s="1"/>
      <c r="JTH152" s="1"/>
      <c r="JTI152" s="1"/>
      <c r="JTJ152" s="1"/>
      <c r="JTK152" s="1"/>
      <c r="JTL152" s="1"/>
      <c r="JTM152" s="1"/>
      <c r="JTN152" s="1"/>
      <c r="JTO152" s="1"/>
      <c r="JTP152" s="1"/>
      <c r="JTQ152" s="1"/>
      <c r="JTR152" s="1"/>
      <c r="JTS152" s="1"/>
      <c r="JTT152" s="1"/>
      <c r="JTU152" s="1"/>
      <c r="JTV152" s="1"/>
      <c r="JTW152" s="1"/>
      <c r="JTX152" s="1"/>
      <c r="JTY152" s="1"/>
      <c r="JTZ152" s="1"/>
      <c r="JUA152" s="1"/>
      <c r="JUB152" s="1"/>
      <c r="JUC152" s="1"/>
      <c r="JUD152" s="1"/>
      <c r="JUE152" s="1"/>
      <c r="JUF152" s="1"/>
      <c r="JUG152" s="1"/>
      <c r="JUH152" s="1"/>
      <c r="JUI152" s="1"/>
      <c r="JUJ152" s="1"/>
      <c r="JUK152" s="1"/>
      <c r="JUL152" s="1"/>
      <c r="JUM152" s="1"/>
      <c r="JUN152" s="1"/>
      <c r="JUO152" s="1"/>
      <c r="JUP152" s="1"/>
      <c r="JUQ152" s="1"/>
      <c r="JUR152" s="1"/>
      <c r="JUS152" s="1"/>
      <c r="JUT152" s="1"/>
      <c r="JUU152" s="1"/>
      <c r="JUV152" s="1"/>
      <c r="JUW152" s="1"/>
      <c r="JUX152" s="1"/>
      <c r="JUY152" s="1"/>
      <c r="JUZ152" s="1"/>
      <c r="JVA152" s="1"/>
      <c r="JVB152" s="1"/>
      <c r="JVC152" s="1"/>
      <c r="JVD152" s="1"/>
      <c r="JVE152" s="1"/>
      <c r="JVF152" s="1"/>
      <c r="JVG152" s="1"/>
      <c r="JVH152" s="1"/>
      <c r="JVI152" s="1"/>
      <c r="JVJ152" s="1"/>
      <c r="JVK152" s="1"/>
      <c r="JVL152" s="1"/>
      <c r="JVM152" s="1"/>
      <c r="JVN152" s="1"/>
      <c r="JVO152" s="1"/>
      <c r="JVP152" s="1"/>
      <c r="JVQ152" s="1"/>
      <c r="JVR152" s="1"/>
      <c r="JVS152" s="1"/>
      <c r="JVT152" s="1"/>
      <c r="JVU152" s="1"/>
      <c r="JVV152" s="1"/>
      <c r="JVW152" s="1"/>
      <c r="JVX152" s="1"/>
      <c r="JVY152" s="1"/>
      <c r="JVZ152" s="1"/>
      <c r="JWA152" s="1"/>
      <c r="JWB152" s="1"/>
      <c r="JWC152" s="1"/>
      <c r="JWD152" s="1"/>
      <c r="JWE152" s="1"/>
      <c r="JWF152" s="1"/>
      <c r="JWG152" s="1"/>
      <c r="JWH152" s="1"/>
      <c r="JWI152" s="1"/>
      <c r="JWJ152" s="1"/>
      <c r="JWK152" s="1"/>
      <c r="JWL152" s="1"/>
      <c r="JWM152" s="1"/>
      <c r="JWN152" s="1"/>
      <c r="JWO152" s="1"/>
      <c r="JWP152" s="1"/>
      <c r="JWQ152" s="1"/>
      <c r="JWR152" s="1"/>
      <c r="JWS152" s="1"/>
      <c r="JWT152" s="1"/>
      <c r="JWU152" s="1"/>
      <c r="JWV152" s="1"/>
      <c r="JWW152" s="1"/>
      <c r="JWX152" s="1"/>
      <c r="JWY152" s="1"/>
      <c r="JWZ152" s="1"/>
      <c r="JXA152" s="1"/>
      <c r="JXB152" s="1"/>
      <c r="JXC152" s="1"/>
      <c r="JXD152" s="1"/>
      <c r="JXE152" s="1"/>
      <c r="JXF152" s="1"/>
      <c r="JXG152" s="1"/>
      <c r="JXH152" s="1"/>
      <c r="JXI152" s="1"/>
      <c r="JXJ152" s="1"/>
      <c r="JXK152" s="1"/>
      <c r="JXL152" s="1"/>
      <c r="JXM152" s="1"/>
      <c r="JXN152" s="1"/>
      <c r="JXO152" s="1"/>
      <c r="JXP152" s="1"/>
      <c r="JXQ152" s="1"/>
      <c r="JXR152" s="1"/>
      <c r="JXS152" s="1"/>
      <c r="JXT152" s="1"/>
      <c r="JXU152" s="1"/>
      <c r="JXV152" s="1"/>
      <c r="JXW152" s="1"/>
      <c r="JXX152" s="1"/>
      <c r="JXY152" s="1"/>
      <c r="JXZ152" s="1"/>
      <c r="JYA152" s="1"/>
      <c r="JYB152" s="1"/>
      <c r="JYC152" s="1"/>
      <c r="JYD152" s="1"/>
      <c r="JYE152" s="1"/>
      <c r="JYF152" s="1"/>
      <c r="JYG152" s="1"/>
      <c r="JYH152" s="1"/>
      <c r="JYI152" s="1"/>
      <c r="JYJ152" s="1"/>
      <c r="JYK152" s="1"/>
      <c r="JYL152" s="1"/>
      <c r="JYM152" s="1"/>
      <c r="JYN152" s="1"/>
      <c r="JYO152" s="1"/>
      <c r="JYP152" s="1"/>
      <c r="JYQ152" s="1"/>
      <c r="JYR152" s="1"/>
      <c r="JYS152" s="1"/>
      <c r="JYT152" s="1"/>
      <c r="JYU152" s="1"/>
      <c r="JYV152" s="1"/>
      <c r="JYW152" s="1"/>
      <c r="JYX152" s="1"/>
      <c r="JYY152" s="1"/>
      <c r="JYZ152" s="1"/>
      <c r="JZA152" s="1"/>
      <c r="JZB152" s="1"/>
      <c r="JZC152" s="1"/>
      <c r="JZD152" s="1"/>
      <c r="JZE152" s="1"/>
      <c r="JZF152" s="1"/>
      <c r="JZG152" s="1"/>
      <c r="JZH152" s="1"/>
      <c r="JZI152" s="1"/>
      <c r="JZJ152" s="1"/>
      <c r="JZK152" s="1"/>
      <c r="JZL152" s="1"/>
      <c r="JZM152" s="1"/>
      <c r="JZN152" s="1"/>
      <c r="JZO152" s="1"/>
      <c r="JZP152" s="1"/>
      <c r="JZQ152" s="1"/>
      <c r="JZR152" s="1"/>
      <c r="JZS152" s="1"/>
      <c r="JZT152" s="1"/>
      <c r="JZU152" s="1"/>
      <c r="JZV152" s="1"/>
      <c r="JZW152" s="1"/>
      <c r="JZX152" s="1"/>
      <c r="JZY152" s="1"/>
      <c r="JZZ152" s="1"/>
      <c r="KAA152" s="1"/>
      <c r="KAB152" s="1"/>
      <c r="KAC152" s="1"/>
      <c r="KAD152" s="1"/>
      <c r="KAE152" s="1"/>
      <c r="KAF152" s="1"/>
      <c r="KAG152" s="1"/>
      <c r="KAH152" s="1"/>
      <c r="KAI152" s="1"/>
      <c r="KAJ152" s="1"/>
      <c r="KAK152" s="1"/>
      <c r="KAL152" s="1"/>
      <c r="KAM152" s="1"/>
      <c r="KAN152" s="1"/>
      <c r="KAO152" s="1"/>
      <c r="KAP152" s="1"/>
      <c r="KAQ152" s="1"/>
      <c r="KAR152" s="1"/>
      <c r="KAS152" s="1"/>
      <c r="KAT152" s="1"/>
      <c r="KAU152" s="1"/>
      <c r="KAV152" s="1"/>
      <c r="KAW152" s="1"/>
      <c r="KAX152" s="1"/>
      <c r="KAY152" s="1"/>
      <c r="KAZ152" s="1"/>
      <c r="KBA152" s="1"/>
      <c r="KBB152" s="1"/>
      <c r="KBC152" s="1"/>
      <c r="KBD152" s="1"/>
      <c r="KBE152" s="1"/>
      <c r="KBF152" s="1"/>
      <c r="KBG152" s="1"/>
      <c r="KBH152" s="1"/>
      <c r="KBI152" s="1"/>
      <c r="KBJ152" s="1"/>
      <c r="KBK152" s="1"/>
      <c r="KBL152" s="1"/>
      <c r="KBM152" s="1"/>
      <c r="KBN152" s="1"/>
      <c r="KBO152" s="1"/>
      <c r="KBP152" s="1"/>
      <c r="KBQ152" s="1"/>
      <c r="KBR152" s="1"/>
      <c r="KBS152" s="1"/>
      <c r="KBT152" s="1"/>
      <c r="KBU152" s="1"/>
      <c r="KBV152" s="1"/>
      <c r="KBW152" s="1"/>
      <c r="KBX152" s="1"/>
      <c r="KBY152" s="1"/>
      <c r="KBZ152" s="1"/>
      <c r="KCA152" s="1"/>
      <c r="KCB152" s="1"/>
      <c r="KCC152" s="1"/>
      <c r="KCD152" s="1"/>
      <c r="KCE152" s="1"/>
      <c r="KCF152" s="1"/>
      <c r="KCG152" s="1"/>
      <c r="KCH152" s="1"/>
      <c r="KCI152" s="1"/>
      <c r="KCJ152" s="1"/>
      <c r="KCK152" s="1"/>
      <c r="KCL152" s="1"/>
      <c r="KCM152" s="1"/>
      <c r="KCN152" s="1"/>
      <c r="KCO152" s="1"/>
      <c r="KCP152" s="1"/>
      <c r="KCQ152" s="1"/>
      <c r="KCR152" s="1"/>
      <c r="KCS152" s="1"/>
      <c r="KCT152" s="1"/>
      <c r="KCU152" s="1"/>
      <c r="KCV152" s="1"/>
      <c r="KCW152" s="1"/>
      <c r="KCX152" s="1"/>
      <c r="KCY152" s="1"/>
      <c r="KCZ152" s="1"/>
      <c r="KDA152" s="1"/>
      <c r="KDB152" s="1"/>
      <c r="KDC152" s="1"/>
      <c r="KDD152" s="1"/>
      <c r="KDE152" s="1"/>
      <c r="KDF152" s="1"/>
      <c r="KDG152" s="1"/>
      <c r="KDH152" s="1"/>
      <c r="KDI152" s="1"/>
      <c r="KDJ152" s="1"/>
      <c r="KDK152" s="1"/>
      <c r="KDL152" s="1"/>
      <c r="KDM152" s="1"/>
      <c r="KDN152" s="1"/>
      <c r="KDO152" s="1"/>
      <c r="KDP152" s="1"/>
      <c r="KDQ152" s="1"/>
      <c r="KDR152" s="1"/>
      <c r="KDS152" s="1"/>
      <c r="KDT152" s="1"/>
      <c r="KDU152" s="1"/>
      <c r="KDV152" s="1"/>
      <c r="KDW152" s="1"/>
      <c r="KDX152" s="1"/>
      <c r="KDY152" s="1"/>
      <c r="KDZ152" s="1"/>
      <c r="KEA152" s="1"/>
      <c r="KEB152" s="1"/>
      <c r="KEC152" s="1"/>
      <c r="KED152" s="1"/>
      <c r="KEE152" s="1"/>
      <c r="KEF152" s="1"/>
      <c r="KEG152" s="1"/>
      <c r="KEH152" s="1"/>
      <c r="KEI152" s="1"/>
      <c r="KEJ152" s="1"/>
      <c r="KEK152" s="1"/>
      <c r="KEL152" s="1"/>
      <c r="KEM152" s="1"/>
      <c r="KEN152" s="1"/>
      <c r="KEO152" s="1"/>
      <c r="KEP152" s="1"/>
      <c r="KEQ152" s="1"/>
      <c r="KER152" s="1"/>
      <c r="KES152" s="1"/>
      <c r="KET152" s="1"/>
      <c r="KEU152" s="1"/>
      <c r="KEV152" s="1"/>
      <c r="KEW152" s="1"/>
      <c r="KEX152" s="1"/>
      <c r="KEY152" s="1"/>
      <c r="KEZ152" s="1"/>
      <c r="KFA152" s="1"/>
      <c r="KFB152" s="1"/>
      <c r="KFC152" s="1"/>
      <c r="KFD152" s="1"/>
      <c r="KFE152" s="1"/>
      <c r="KFF152" s="1"/>
      <c r="KFG152" s="1"/>
      <c r="KFH152" s="1"/>
      <c r="KFI152" s="1"/>
      <c r="KFJ152" s="1"/>
      <c r="KFK152" s="1"/>
      <c r="KFL152" s="1"/>
      <c r="KFM152" s="1"/>
      <c r="KFN152" s="1"/>
      <c r="KFO152" s="1"/>
      <c r="KFP152" s="1"/>
      <c r="KFQ152" s="1"/>
      <c r="KFR152" s="1"/>
      <c r="KFS152" s="1"/>
      <c r="KFT152" s="1"/>
      <c r="KFU152" s="1"/>
      <c r="KFV152" s="1"/>
      <c r="KFW152" s="1"/>
      <c r="KFX152" s="1"/>
      <c r="KFY152" s="1"/>
      <c r="KFZ152" s="1"/>
      <c r="KGA152" s="1"/>
      <c r="KGB152" s="1"/>
      <c r="KGC152" s="1"/>
      <c r="KGD152" s="1"/>
      <c r="KGE152" s="1"/>
      <c r="KGF152" s="1"/>
      <c r="KGG152" s="1"/>
      <c r="KGH152" s="1"/>
      <c r="KGI152" s="1"/>
      <c r="KGJ152" s="1"/>
      <c r="KGK152" s="1"/>
      <c r="KGL152" s="1"/>
      <c r="KGM152" s="1"/>
      <c r="KGN152" s="1"/>
      <c r="KGO152" s="1"/>
      <c r="KGP152" s="1"/>
      <c r="KGQ152" s="1"/>
      <c r="KGR152" s="1"/>
      <c r="KGS152" s="1"/>
      <c r="KGT152" s="1"/>
      <c r="KGU152" s="1"/>
      <c r="KGV152" s="1"/>
      <c r="KGW152" s="1"/>
      <c r="KGX152" s="1"/>
      <c r="KGY152" s="1"/>
      <c r="KGZ152" s="1"/>
      <c r="KHA152" s="1"/>
      <c r="KHB152" s="1"/>
      <c r="KHC152" s="1"/>
      <c r="KHD152" s="1"/>
      <c r="KHE152" s="1"/>
      <c r="KHF152" s="1"/>
      <c r="KHG152" s="1"/>
      <c r="KHH152" s="1"/>
      <c r="KHI152" s="1"/>
      <c r="KHJ152" s="1"/>
      <c r="KHK152" s="1"/>
      <c r="KHL152" s="1"/>
      <c r="KHM152" s="1"/>
      <c r="KHN152" s="1"/>
      <c r="KHO152" s="1"/>
      <c r="KHP152" s="1"/>
      <c r="KHQ152" s="1"/>
      <c r="KHR152" s="1"/>
      <c r="KHS152" s="1"/>
      <c r="KHT152" s="1"/>
      <c r="KHU152" s="1"/>
      <c r="KHV152" s="1"/>
      <c r="KHW152" s="1"/>
      <c r="KHX152" s="1"/>
      <c r="KHY152" s="1"/>
      <c r="KHZ152" s="1"/>
      <c r="KIA152" s="1"/>
      <c r="KIB152" s="1"/>
      <c r="KIC152" s="1"/>
      <c r="KID152" s="1"/>
      <c r="KIE152" s="1"/>
      <c r="KIF152" s="1"/>
      <c r="KIG152" s="1"/>
      <c r="KIH152" s="1"/>
      <c r="KII152" s="1"/>
      <c r="KIJ152" s="1"/>
      <c r="KIK152" s="1"/>
      <c r="KIL152" s="1"/>
      <c r="KIM152" s="1"/>
      <c r="KIN152" s="1"/>
      <c r="KIO152" s="1"/>
      <c r="KIP152" s="1"/>
      <c r="KIQ152" s="1"/>
      <c r="KIR152" s="1"/>
      <c r="KIS152" s="1"/>
      <c r="KIT152" s="1"/>
      <c r="KIU152" s="1"/>
      <c r="KIV152" s="1"/>
      <c r="KIW152" s="1"/>
      <c r="KIX152" s="1"/>
      <c r="KIY152" s="1"/>
      <c r="KIZ152" s="1"/>
      <c r="KJA152" s="1"/>
      <c r="KJB152" s="1"/>
      <c r="KJC152" s="1"/>
      <c r="KJD152" s="1"/>
      <c r="KJE152" s="1"/>
      <c r="KJF152" s="1"/>
      <c r="KJG152" s="1"/>
      <c r="KJH152" s="1"/>
      <c r="KJI152" s="1"/>
      <c r="KJJ152" s="1"/>
      <c r="KJK152" s="1"/>
      <c r="KJL152" s="1"/>
      <c r="KJM152" s="1"/>
      <c r="KJN152" s="1"/>
      <c r="KJO152" s="1"/>
      <c r="KJP152" s="1"/>
      <c r="KJQ152" s="1"/>
      <c r="KJR152" s="1"/>
      <c r="KJS152" s="1"/>
      <c r="KJT152" s="1"/>
      <c r="KJU152" s="1"/>
      <c r="KJV152" s="1"/>
      <c r="KJW152" s="1"/>
      <c r="KJX152" s="1"/>
      <c r="KJY152" s="1"/>
      <c r="KJZ152" s="1"/>
      <c r="KKA152" s="1"/>
      <c r="KKB152" s="1"/>
      <c r="KKC152" s="1"/>
      <c r="KKD152" s="1"/>
      <c r="KKE152" s="1"/>
      <c r="KKF152" s="1"/>
      <c r="KKG152" s="1"/>
      <c r="KKH152" s="1"/>
      <c r="KKI152" s="1"/>
      <c r="KKJ152" s="1"/>
      <c r="KKK152" s="1"/>
      <c r="KKL152" s="1"/>
      <c r="KKM152" s="1"/>
      <c r="KKN152" s="1"/>
      <c r="KKO152" s="1"/>
      <c r="KKP152" s="1"/>
      <c r="KKQ152" s="1"/>
      <c r="KKR152" s="1"/>
      <c r="KKS152" s="1"/>
      <c r="KKT152" s="1"/>
      <c r="KKU152" s="1"/>
      <c r="KKV152" s="1"/>
      <c r="KKW152" s="1"/>
      <c r="KKX152" s="1"/>
      <c r="KKY152" s="1"/>
      <c r="KKZ152" s="1"/>
      <c r="KLA152" s="1"/>
      <c r="KLB152" s="1"/>
      <c r="KLC152" s="1"/>
      <c r="KLD152" s="1"/>
      <c r="KLE152" s="1"/>
      <c r="KLF152" s="1"/>
      <c r="KLG152" s="1"/>
      <c r="KLH152" s="1"/>
      <c r="KLI152" s="1"/>
      <c r="KLJ152" s="1"/>
      <c r="KLK152" s="1"/>
      <c r="KLL152" s="1"/>
      <c r="KLM152" s="1"/>
      <c r="KLN152" s="1"/>
      <c r="KLO152" s="1"/>
      <c r="KLP152" s="1"/>
      <c r="KLQ152" s="1"/>
      <c r="KLR152" s="1"/>
      <c r="KLS152" s="1"/>
      <c r="KLT152" s="1"/>
      <c r="KLU152" s="1"/>
      <c r="KLV152" s="1"/>
      <c r="KLW152" s="1"/>
      <c r="KLX152" s="1"/>
      <c r="KLY152" s="1"/>
      <c r="KLZ152" s="1"/>
      <c r="KMA152" s="1"/>
      <c r="KMB152" s="1"/>
      <c r="KMC152" s="1"/>
      <c r="KMD152" s="1"/>
      <c r="KME152" s="1"/>
      <c r="KMF152" s="1"/>
      <c r="KMG152" s="1"/>
      <c r="KMH152" s="1"/>
      <c r="KMI152" s="1"/>
      <c r="KMJ152" s="1"/>
      <c r="KMK152" s="1"/>
      <c r="KML152" s="1"/>
      <c r="KMM152" s="1"/>
      <c r="KMN152" s="1"/>
      <c r="KMO152" s="1"/>
      <c r="KMP152" s="1"/>
      <c r="KMQ152" s="1"/>
      <c r="KMR152" s="1"/>
      <c r="KMS152" s="1"/>
      <c r="KMT152" s="1"/>
      <c r="KMU152" s="1"/>
      <c r="KMV152" s="1"/>
      <c r="KMW152" s="1"/>
      <c r="KMX152" s="1"/>
      <c r="KMY152" s="1"/>
      <c r="KMZ152" s="1"/>
      <c r="KNA152" s="1"/>
      <c r="KNB152" s="1"/>
      <c r="KNC152" s="1"/>
      <c r="KND152" s="1"/>
      <c r="KNE152" s="1"/>
      <c r="KNF152" s="1"/>
      <c r="KNG152" s="1"/>
      <c r="KNH152" s="1"/>
      <c r="KNI152" s="1"/>
      <c r="KNJ152" s="1"/>
      <c r="KNK152" s="1"/>
      <c r="KNL152" s="1"/>
      <c r="KNM152" s="1"/>
      <c r="KNN152" s="1"/>
      <c r="KNO152" s="1"/>
      <c r="KNP152" s="1"/>
      <c r="KNQ152" s="1"/>
      <c r="KNR152" s="1"/>
      <c r="KNS152" s="1"/>
      <c r="KNT152" s="1"/>
      <c r="KNU152" s="1"/>
      <c r="KNV152" s="1"/>
      <c r="KNW152" s="1"/>
      <c r="KNX152" s="1"/>
      <c r="KNY152" s="1"/>
      <c r="KNZ152" s="1"/>
      <c r="KOA152" s="1"/>
      <c r="KOB152" s="1"/>
      <c r="KOC152" s="1"/>
      <c r="KOD152" s="1"/>
      <c r="KOE152" s="1"/>
      <c r="KOF152" s="1"/>
      <c r="KOG152" s="1"/>
      <c r="KOH152" s="1"/>
      <c r="KOI152" s="1"/>
      <c r="KOJ152" s="1"/>
      <c r="KOK152" s="1"/>
      <c r="KOL152" s="1"/>
      <c r="KOM152" s="1"/>
      <c r="KON152" s="1"/>
      <c r="KOO152" s="1"/>
      <c r="KOP152" s="1"/>
      <c r="KOQ152" s="1"/>
      <c r="KOR152" s="1"/>
      <c r="KOS152" s="1"/>
      <c r="KOT152" s="1"/>
      <c r="KOU152" s="1"/>
      <c r="KOV152" s="1"/>
      <c r="KOW152" s="1"/>
      <c r="KOX152" s="1"/>
      <c r="KOY152" s="1"/>
      <c r="KOZ152" s="1"/>
      <c r="KPA152" s="1"/>
      <c r="KPB152" s="1"/>
      <c r="KPC152" s="1"/>
      <c r="KPD152" s="1"/>
      <c r="KPE152" s="1"/>
      <c r="KPF152" s="1"/>
      <c r="KPG152" s="1"/>
      <c r="KPH152" s="1"/>
      <c r="KPI152" s="1"/>
      <c r="KPJ152" s="1"/>
      <c r="KPK152" s="1"/>
      <c r="KPL152" s="1"/>
      <c r="KPM152" s="1"/>
      <c r="KPN152" s="1"/>
      <c r="KPO152" s="1"/>
      <c r="KPP152" s="1"/>
      <c r="KPQ152" s="1"/>
      <c r="KPR152" s="1"/>
      <c r="KPS152" s="1"/>
      <c r="KPT152" s="1"/>
      <c r="KPU152" s="1"/>
      <c r="KPV152" s="1"/>
      <c r="KPW152" s="1"/>
      <c r="KPX152" s="1"/>
      <c r="KPY152" s="1"/>
      <c r="KPZ152" s="1"/>
      <c r="KQA152" s="1"/>
      <c r="KQB152" s="1"/>
      <c r="KQC152" s="1"/>
      <c r="KQD152" s="1"/>
      <c r="KQE152" s="1"/>
      <c r="KQF152" s="1"/>
      <c r="KQG152" s="1"/>
      <c r="KQH152" s="1"/>
      <c r="KQI152" s="1"/>
      <c r="KQJ152" s="1"/>
      <c r="KQK152" s="1"/>
      <c r="KQL152" s="1"/>
      <c r="KQM152" s="1"/>
      <c r="KQN152" s="1"/>
      <c r="KQO152" s="1"/>
      <c r="KQP152" s="1"/>
      <c r="KQQ152" s="1"/>
      <c r="KQR152" s="1"/>
      <c r="KQS152" s="1"/>
      <c r="KQT152" s="1"/>
      <c r="KQU152" s="1"/>
      <c r="KQV152" s="1"/>
      <c r="KQW152" s="1"/>
      <c r="KQX152" s="1"/>
      <c r="KQY152" s="1"/>
      <c r="KQZ152" s="1"/>
      <c r="KRA152" s="1"/>
      <c r="KRB152" s="1"/>
      <c r="KRC152" s="1"/>
      <c r="KRD152" s="1"/>
      <c r="KRE152" s="1"/>
      <c r="KRF152" s="1"/>
      <c r="KRG152" s="1"/>
      <c r="KRH152" s="1"/>
      <c r="KRI152" s="1"/>
      <c r="KRJ152" s="1"/>
      <c r="KRK152" s="1"/>
      <c r="KRL152" s="1"/>
      <c r="KRM152" s="1"/>
      <c r="KRN152" s="1"/>
      <c r="KRO152" s="1"/>
      <c r="KRP152" s="1"/>
      <c r="KRQ152" s="1"/>
      <c r="KRR152" s="1"/>
      <c r="KRS152" s="1"/>
      <c r="KRT152" s="1"/>
      <c r="KRU152" s="1"/>
      <c r="KRV152" s="1"/>
      <c r="KRW152" s="1"/>
      <c r="KRX152" s="1"/>
      <c r="KRY152" s="1"/>
      <c r="KRZ152" s="1"/>
      <c r="KSA152" s="1"/>
      <c r="KSB152" s="1"/>
      <c r="KSC152" s="1"/>
      <c r="KSD152" s="1"/>
      <c r="KSE152" s="1"/>
      <c r="KSF152" s="1"/>
      <c r="KSG152" s="1"/>
      <c r="KSH152" s="1"/>
      <c r="KSI152" s="1"/>
      <c r="KSJ152" s="1"/>
      <c r="KSK152" s="1"/>
      <c r="KSL152" s="1"/>
      <c r="KSM152" s="1"/>
      <c r="KSN152" s="1"/>
      <c r="KSO152" s="1"/>
      <c r="KSP152" s="1"/>
      <c r="KSQ152" s="1"/>
      <c r="KSR152" s="1"/>
      <c r="KSS152" s="1"/>
      <c r="KST152" s="1"/>
      <c r="KSU152" s="1"/>
      <c r="KSV152" s="1"/>
      <c r="KSW152" s="1"/>
      <c r="KSX152" s="1"/>
      <c r="KSY152" s="1"/>
      <c r="KSZ152" s="1"/>
      <c r="KTA152" s="1"/>
      <c r="KTB152" s="1"/>
      <c r="KTC152" s="1"/>
      <c r="KTD152" s="1"/>
      <c r="KTE152" s="1"/>
      <c r="KTF152" s="1"/>
      <c r="KTG152" s="1"/>
      <c r="KTH152" s="1"/>
      <c r="KTI152" s="1"/>
      <c r="KTJ152" s="1"/>
      <c r="KTK152" s="1"/>
      <c r="KTL152" s="1"/>
      <c r="KTM152" s="1"/>
      <c r="KTN152" s="1"/>
      <c r="KTO152" s="1"/>
      <c r="KTP152" s="1"/>
      <c r="KTQ152" s="1"/>
      <c r="KTR152" s="1"/>
      <c r="KTS152" s="1"/>
      <c r="KTT152" s="1"/>
      <c r="KTU152" s="1"/>
      <c r="KTV152" s="1"/>
      <c r="KTW152" s="1"/>
      <c r="KTX152" s="1"/>
      <c r="KTY152" s="1"/>
      <c r="KTZ152" s="1"/>
      <c r="KUA152" s="1"/>
      <c r="KUB152" s="1"/>
      <c r="KUC152" s="1"/>
      <c r="KUD152" s="1"/>
      <c r="KUE152" s="1"/>
      <c r="KUF152" s="1"/>
      <c r="KUG152" s="1"/>
      <c r="KUH152" s="1"/>
      <c r="KUI152" s="1"/>
      <c r="KUJ152" s="1"/>
      <c r="KUK152" s="1"/>
      <c r="KUL152" s="1"/>
      <c r="KUM152" s="1"/>
      <c r="KUN152" s="1"/>
      <c r="KUO152" s="1"/>
      <c r="KUP152" s="1"/>
      <c r="KUQ152" s="1"/>
      <c r="KUR152" s="1"/>
      <c r="KUS152" s="1"/>
      <c r="KUT152" s="1"/>
      <c r="KUU152" s="1"/>
      <c r="KUV152" s="1"/>
      <c r="KUW152" s="1"/>
      <c r="KUX152" s="1"/>
      <c r="KUY152" s="1"/>
      <c r="KUZ152" s="1"/>
      <c r="KVA152" s="1"/>
      <c r="KVB152" s="1"/>
      <c r="KVC152" s="1"/>
      <c r="KVD152" s="1"/>
      <c r="KVE152" s="1"/>
      <c r="KVF152" s="1"/>
      <c r="KVG152" s="1"/>
      <c r="KVH152" s="1"/>
      <c r="KVI152" s="1"/>
      <c r="KVJ152" s="1"/>
      <c r="KVK152" s="1"/>
      <c r="KVL152" s="1"/>
      <c r="KVM152" s="1"/>
      <c r="KVN152" s="1"/>
      <c r="KVO152" s="1"/>
      <c r="KVP152" s="1"/>
      <c r="KVQ152" s="1"/>
      <c r="KVR152" s="1"/>
      <c r="KVS152" s="1"/>
      <c r="KVT152" s="1"/>
      <c r="KVU152" s="1"/>
      <c r="KVV152" s="1"/>
      <c r="KVW152" s="1"/>
      <c r="KVX152" s="1"/>
      <c r="KVY152" s="1"/>
      <c r="KVZ152" s="1"/>
      <c r="KWA152" s="1"/>
      <c r="KWB152" s="1"/>
      <c r="KWC152" s="1"/>
      <c r="KWD152" s="1"/>
      <c r="KWE152" s="1"/>
      <c r="KWF152" s="1"/>
      <c r="KWG152" s="1"/>
      <c r="KWH152" s="1"/>
      <c r="KWI152" s="1"/>
      <c r="KWJ152" s="1"/>
      <c r="KWK152" s="1"/>
      <c r="KWL152" s="1"/>
      <c r="KWM152" s="1"/>
      <c r="KWN152" s="1"/>
      <c r="KWO152" s="1"/>
      <c r="KWP152" s="1"/>
      <c r="KWQ152" s="1"/>
      <c r="KWR152" s="1"/>
      <c r="KWS152" s="1"/>
      <c r="KWT152" s="1"/>
      <c r="KWU152" s="1"/>
      <c r="KWV152" s="1"/>
      <c r="KWW152" s="1"/>
      <c r="KWX152" s="1"/>
      <c r="KWY152" s="1"/>
      <c r="KWZ152" s="1"/>
      <c r="KXA152" s="1"/>
      <c r="KXB152" s="1"/>
      <c r="KXC152" s="1"/>
      <c r="KXD152" s="1"/>
      <c r="KXE152" s="1"/>
      <c r="KXF152" s="1"/>
      <c r="KXG152" s="1"/>
      <c r="KXH152" s="1"/>
      <c r="KXI152" s="1"/>
      <c r="KXJ152" s="1"/>
      <c r="KXK152" s="1"/>
      <c r="KXL152" s="1"/>
      <c r="KXM152" s="1"/>
      <c r="KXN152" s="1"/>
      <c r="KXO152" s="1"/>
      <c r="KXP152" s="1"/>
      <c r="KXQ152" s="1"/>
      <c r="KXR152" s="1"/>
      <c r="KXS152" s="1"/>
      <c r="KXT152" s="1"/>
      <c r="KXU152" s="1"/>
      <c r="KXV152" s="1"/>
      <c r="KXW152" s="1"/>
      <c r="KXX152" s="1"/>
      <c r="KXY152" s="1"/>
      <c r="KXZ152" s="1"/>
      <c r="KYA152" s="1"/>
      <c r="KYB152" s="1"/>
      <c r="KYC152" s="1"/>
      <c r="KYD152" s="1"/>
      <c r="KYE152" s="1"/>
      <c r="KYF152" s="1"/>
      <c r="KYG152" s="1"/>
      <c r="KYH152" s="1"/>
      <c r="KYI152" s="1"/>
      <c r="KYJ152" s="1"/>
      <c r="KYK152" s="1"/>
      <c r="KYL152" s="1"/>
      <c r="KYM152" s="1"/>
      <c r="KYN152" s="1"/>
      <c r="KYO152" s="1"/>
      <c r="KYP152" s="1"/>
      <c r="KYQ152" s="1"/>
      <c r="KYR152" s="1"/>
      <c r="KYS152" s="1"/>
      <c r="KYT152" s="1"/>
      <c r="KYU152" s="1"/>
      <c r="KYV152" s="1"/>
      <c r="KYW152" s="1"/>
      <c r="KYX152" s="1"/>
      <c r="KYY152" s="1"/>
      <c r="KYZ152" s="1"/>
      <c r="KZA152" s="1"/>
      <c r="KZB152" s="1"/>
      <c r="KZC152" s="1"/>
      <c r="KZD152" s="1"/>
      <c r="KZE152" s="1"/>
      <c r="KZF152" s="1"/>
      <c r="KZG152" s="1"/>
      <c r="KZH152" s="1"/>
      <c r="KZI152" s="1"/>
      <c r="KZJ152" s="1"/>
      <c r="KZK152" s="1"/>
      <c r="KZL152" s="1"/>
      <c r="KZM152" s="1"/>
      <c r="KZN152" s="1"/>
      <c r="KZO152" s="1"/>
      <c r="KZP152" s="1"/>
      <c r="KZQ152" s="1"/>
      <c r="KZR152" s="1"/>
      <c r="KZS152" s="1"/>
      <c r="KZT152" s="1"/>
      <c r="KZU152" s="1"/>
      <c r="KZV152" s="1"/>
      <c r="KZW152" s="1"/>
      <c r="KZX152" s="1"/>
      <c r="KZY152" s="1"/>
      <c r="KZZ152" s="1"/>
      <c r="LAA152" s="1"/>
      <c r="LAB152" s="1"/>
      <c r="LAC152" s="1"/>
      <c r="LAD152" s="1"/>
      <c r="LAE152" s="1"/>
      <c r="LAF152" s="1"/>
      <c r="LAG152" s="1"/>
      <c r="LAH152" s="1"/>
      <c r="LAI152" s="1"/>
      <c r="LAJ152" s="1"/>
      <c r="LAK152" s="1"/>
      <c r="LAL152" s="1"/>
      <c r="LAM152" s="1"/>
      <c r="LAN152" s="1"/>
      <c r="LAO152" s="1"/>
      <c r="LAP152" s="1"/>
      <c r="LAQ152" s="1"/>
      <c r="LAR152" s="1"/>
      <c r="LAS152" s="1"/>
      <c r="LAT152" s="1"/>
      <c r="LAU152" s="1"/>
      <c r="LAV152" s="1"/>
      <c r="LAW152" s="1"/>
      <c r="LAX152" s="1"/>
      <c r="LAY152" s="1"/>
      <c r="LAZ152" s="1"/>
      <c r="LBA152" s="1"/>
      <c r="LBB152" s="1"/>
      <c r="LBC152" s="1"/>
      <c r="LBD152" s="1"/>
      <c r="LBE152" s="1"/>
      <c r="LBF152" s="1"/>
      <c r="LBG152" s="1"/>
      <c r="LBH152" s="1"/>
      <c r="LBI152" s="1"/>
      <c r="LBJ152" s="1"/>
      <c r="LBK152" s="1"/>
      <c r="LBL152" s="1"/>
      <c r="LBM152" s="1"/>
      <c r="LBN152" s="1"/>
      <c r="LBO152" s="1"/>
      <c r="LBP152" s="1"/>
      <c r="LBQ152" s="1"/>
      <c r="LBR152" s="1"/>
      <c r="LBS152" s="1"/>
      <c r="LBT152" s="1"/>
      <c r="LBU152" s="1"/>
      <c r="LBV152" s="1"/>
      <c r="LBW152" s="1"/>
      <c r="LBX152" s="1"/>
      <c r="LBY152" s="1"/>
      <c r="LBZ152" s="1"/>
      <c r="LCA152" s="1"/>
      <c r="LCB152" s="1"/>
      <c r="LCC152" s="1"/>
      <c r="LCD152" s="1"/>
      <c r="LCE152" s="1"/>
      <c r="LCF152" s="1"/>
      <c r="LCG152" s="1"/>
      <c r="LCH152" s="1"/>
      <c r="LCI152" s="1"/>
      <c r="LCJ152" s="1"/>
      <c r="LCK152" s="1"/>
      <c r="LCL152" s="1"/>
      <c r="LCM152" s="1"/>
      <c r="LCN152" s="1"/>
      <c r="LCO152" s="1"/>
      <c r="LCP152" s="1"/>
      <c r="LCQ152" s="1"/>
      <c r="LCR152" s="1"/>
      <c r="LCS152" s="1"/>
      <c r="LCT152" s="1"/>
      <c r="LCU152" s="1"/>
      <c r="LCV152" s="1"/>
      <c r="LCW152" s="1"/>
      <c r="LCX152" s="1"/>
      <c r="LCY152" s="1"/>
      <c r="LCZ152" s="1"/>
      <c r="LDA152" s="1"/>
      <c r="LDB152" s="1"/>
      <c r="LDC152" s="1"/>
      <c r="LDD152" s="1"/>
      <c r="LDE152" s="1"/>
      <c r="LDF152" s="1"/>
      <c r="LDG152" s="1"/>
      <c r="LDH152" s="1"/>
      <c r="LDI152" s="1"/>
      <c r="LDJ152" s="1"/>
      <c r="LDK152" s="1"/>
      <c r="LDL152" s="1"/>
      <c r="LDM152" s="1"/>
      <c r="LDN152" s="1"/>
      <c r="LDO152" s="1"/>
      <c r="LDP152" s="1"/>
      <c r="LDQ152" s="1"/>
      <c r="LDR152" s="1"/>
      <c r="LDS152" s="1"/>
      <c r="LDT152" s="1"/>
      <c r="LDU152" s="1"/>
      <c r="LDV152" s="1"/>
      <c r="LDW152" s="1"/>
      <c r="LDX152" s="1"/>
      <c r="LDY152" s="1"/>
      <c r="LDZ152" s="1"/>
      <c r="LEA152" s="1"/>
      <c r="LEB152" s="1"/>
      <c r="LEC152" s="1"/>
      <c r="LED152" s="1"/>
      <c r="LEE152" s="1"/>
      <c r="LEF152" s="1"/>
      <c r="LEG152" s="1"/>
      <c r="LEH152" s="1"/>
      <c r="LEI152" s="1"/>
      <c r="LEJ152" s="1"/>
      <c r="LEK152" s="1"/>
      <c r="LEL152" s="1"/>
      <c r="LEM152" s="1"/>
      <c r="LEN152" s="1"/>
      <c r="LEO152" s="1"/>
      <c r="LEP152" s="1"/>
      <c r="LEQ152" s="1"/>
      <c r="LER152" s="1"/>
      <c r="LES152" s="1"/>
      <c r="LET152" s="1"/>
      <c r="LEU152" s="1"/>
      <c r="LEV152" s="1"/>
      <c r="LEW152" s="1"/>
      <c r="LEX152" s="1"/>
      <c r="LEY152" s="1"/>
      <c r="LEZ152" s="1"/>
      <c r="LFA152" s="1"/>
      <c r="LFB152" s="1"/>
      <c r="LFC152" s="1"/>
      <c r="LFD152" s="1"/>
      <c r="LFE152" s="1"/>
      <c r="LFF152" s="1"/>
      <c r="LFG152" s="1"/>
      <c r="LFH152" s="1"/>
      <c r="LFI152" s="1"/>
      <c r="LFJ152" s="1"/>
      <c r="LFK152" s="1"/>
      <c r="LFL152" s="1"/>
      <c r="LFM152" s="1"/>
      <c r="LFN152" s="1"/>
      <c r="LFO152" s="1"/>
      <c r="LFP152" s="1"/>
      <c r="LFQ152" s="1"/>
      <c r="LFR152" s="1"/>
      <c r="LFS152" s="1"/>
      <c r="LFT152" s="1"/>
      <c r="LFU152" s="1"/>
      <c r="LFV152" s="1"/>
      <c r="LFW152" s="1"/>
      <c r="LFX152" s="1"/>
      <c r="LFY152" s="1"/>
      <c r="LFZ152" s="1"/>
      <c r="LGA152" s="1"/>
      <c r="LGB152" s="1"/>
      <c r="LGC152" s="1"/>
      <c r="LGD152" s="1"/>
      <c r="LGE152" s="1"/>
      <c r="LGF152" s="1"/>
      <c r="LGG152" s="1"/>
      <c r="LGH152" s="1"/>
      <c r="LGI152" s="1"/>
      <c r="LGJ152" s="1"/>
      <c r="LGK152" s="1"/>
      <c r="LGL152" s="1"/>
      <c r="LGM152" s="1"/>
      <c r="LGN152" s="1"/>
      <c r="LGO152" s="1"/>
      <c r="LGP152" s="1"/>
      <c r="LGQ152" s="1"/>
      <c r="LGR152" s="1"/>
      <c r="LGS152" s="1"/>
      <c r="LGT152" s="1"/>
      <c r="LGU152" s="1"/>
      <c r="LGV152" s="1"/>
      <c r="LGW152" s="1"/>
      <c r="LGX152" s="1"/>
      <c r="LGY152" s="1"/>
      <c r="LGZ152" s="1"/>
      <c r="LHA152" s="1"/>
      <c r="LHB152" s="1"/>
      <c r="LHC152" s="1"/>
      <c r="LHD152" s="1"/>
      <c r="LHE152" s="1"/>
      <c r="LHF152" s="1"/>
      <c r="LHG152" s="1"/>
      <c r="LHH152" s="1"/>
      <c r="LHI152" s="1"/>
      <c r="LHJ152" s="1"/>
      <c r="LHK152" s="1"/>
      <c r="LHL152" s="1"/>
      <c r="LHM152" s="1"/>
      <c r="LHN152" s="1"/>
      <c r="LHO152" s="1"/>
      <c r="LHP152" s="1"/>
      <c r="LHQ152" s="1"/>
      <c r="LHR152" s="1"/>
      <c r="LHS152" s="1"/>
      <c r="LHT152" s="1"/>
      <c r="LHU152" s="1"/>
      <c r="LHV152" s="1"/>
      <c r="LHW152" s="1"/>
      <c r="LHX152" s="1"/>
      <c r="LHY152" s="1"/>
      <c r="LHZ152" s="1"/>
      <c r="LIA152" s="1"/>
      <c r="LIB152" s="1"/>
      <c r="LIC152" s="1"/>
      <c r="LID152" s="1"/>
      <c r="LIE152" s="1"/>
      <c r="LIF152" s="1"/>
      <c r="LIG152" s="1"/>
      <c r="LIH152" s="1"/>
      <c r="LII152" s="1"/>
      <c r="LIJ152" s="1"/>
      <c r="LIK152" s="1"/>
      <c r="LIL152" s="1"/>
      <c r="LIM152" s="1"/>
      <c r="LIN152" s="1"/>
      <c r="LIO152" s="1"/>
      <c r="LIP152" s="1"/>
      <c r="LIQ152" s="1"/>
      <c r="LIR152" s="1"/>
      <c r="LIS152" s="1"/>
      <c r="LIT152" s="1"/>
      <c r="LIU152" s="1"/>
      <c r="LIV152" s="1"/>
      <c r="LIW152" s="1"/>
      <c r="LIX152" s="1"/>
      <c r="LIY152" s="1"/>
      <c r="LIZ152" s="1"/>
      <c r="LJA152" s="1"/>
      <c r="LJB152" s="1"/>
      <c r="LJC152" s="1"/>
      <c r="LJD152" s="1"/>
      <c r="LJE152" s="1"/>
      <c r="LJF152" s="1"/>
      <c r="LJG152" s="1"/>
      <c r="LJH152" s="1"/>
      <c r="LJI152" s="1"/>
      <c r="LJJ152" s="1"/>
      <c r="LJK152" s="1"/>
      <c r="LJL152" s="1"/>
      <c r="LJM152" s="1"/>
      <c r="LJN152" s="1"/>
      <c r="LJO152" s="1"/>
      <c r="LJP152" s="1"/>
      <c r="LJQ152" s="1"/>
      <c r="LJR152" s="1"/>
      <c r="LJS152" s="1"/>
      <c r="LJT152" s="1"/>
      <c r="LJU152" s="1"/>
      <c r="LJV152" s="1"/>
      <c r="LJW152" s="1"/>
      <c r="LJX152" s="1"/>
      <c r="LJY152" s="1"/>
      <c r="LJZ152" s="1"/>
      <c r="LKA152" s="1"/>
      <c r="LKB152" s="1"/>
      <c r="LKC152" s="1"/>
      <c r="LKD152" s="1"/>
      <c r="LKE152" s="1"/>
      <c r="LKF152" s="1"/>
      <c r="LKG152" s="1"/>
      <c r="LKH152" s="1"/>
      <c r="LKI152" s="1"/>
      <c r="LKJ152" s="1"/>
      <c r="LKK152" s="1"/>
      <c r="LKL152" s="1"/>
      <c r="LKM152" s="1"/>
      <c r="LKN152" s="1"/>
      <c r="LKO152" s="1"/>
      <c r="LKP152" s="1"/>
      <c r="LKQ152" s="1"/>
      <c r="LKR152" s="1"/>
      <c r="LKS152" s="1"/>
      <c r="LKT152" s="1"/>
      <c r="LKU152" s="1"/>
      <c r="LKV152" s="1"/>
      <c r="LKW152" s="1"/>
      <c r="LKX152" s="1"/>
      <c r="LKY152" s="1"/>
      <c r="LKZ152" s="1"/>
      <c r="LLA152" s="1"/>
      <c r="LLB152" s="1"/>
      <c r="LLC152" s="1"/>
      <c r="LLD152" s="1"/>
      <c r="LLE152" s="1"/>
      <c r="LLF152" s="1"/>
      <c r="LLG152" s="1"/>
      <c r="LLH152" s="1"/>
      <c r="LLI152" s="1"/>
      <c r="LLJ152" s="1"/>
      <c r="LLK152" s="1"/>
      <c r="LLL152" s="1"/>
      <c r="LLM152" s="1"/>
      <c r="LLN152" s="1"/>
      <c r="LLO152" s="1"/>
      <c r="LLP152" s="1"/>
      <c r="LLQ152" s="1"/>
      <c r="LLR152" s="1"/>
      <c r="LLS152" s="1"/>
      <c r="LLT152" s="1"/>
      <c r="LLU152" s="1"/>
      <c r="LLV152" s="1"/>
      <c r="LLW152" s="1"/>
      <c r="LLX152" s="1"/>
      <c r="LLY152" s="1"/>
      <c r="LLZ152" s="1"/>
      <c r="LMA152" s="1"/>
      <c r="LMB152" s="1"/>
      <c r="LMC152" s="1"/>
      <c r="LMD152" s="1"/>
      <c r="LME152" s="1"/>
      <c r="LMF152" s="1"/>
      <c r="LMG152" s="1"/>
      <c r="LMH152" s="1"/>
      <c r="LMI152" s="1"/>
      <c r="LMJ152" s="1"/>
      <c r="LMK152" s="1"/>
      <c r="LML152" s="1"/>
      <c r="LMM152" s="1"/>
      <c r="LMN152" s="1"/>
      <c r="LMO152" s="1"/>
      <c r="LMP152" s="1"/>
      <c r="LMQ152" s="1"/>
      <c r="LMR152" s="1"/>
      <c r="LMS152" s="1"/>
      <c r="LMT152" s="1"/>
      <c r="LMU152" s="1"/>
      <c r="LMV152" s="1"/>
      <c r="LMW152" s="1"/>
      <c r="LMX152" s="1"/>
      <c r="LMY152" s="1"/>
      <c r="LMZ152" s="1"/>
      <c r="LNA152" s="1"/>
      <c r="LNB152" s="1"/>
      <c r="LNC152" s="1"/>
      <c r="LND152" s="1"/>
      <c r="LNE152" s="1"/>
      <c r="LNF152" s="1"/>
      <c r="LNG152" s="1"/>
      <c r="LNH152" s="1"/>
      <c r="LNI152" s="1"/>
      <c r="LNJ152" s="1"/>
      <c r="LNK152" s="1"/>
      <c r="LNL152" s="1"/>
      <c r="LNM152" s="1"/>
      <c r="LNN152" s="1"/>
      <c r="LNO152" s="1"/>
      <c r="LNP152" s="1"/>
      <c r="LNQ152" s="1"/>
      <c r="LNR152" s="1"/>
      <c r="LNS152" s="1"/>
      <c r="LNT152" s="1"/>
      <c r="LNU152" s="1"/>
      <c r="LNV152" s="1"/>
      <c r="LNW152" s="1"/>
      <c r="LNX152" s="1"/>
      <c r="LNY152" s="1"/>
      <c r="LNZ152" s="1"/>
      <c r="LOA152" s="1"/>
      <c r="LOB152" s="1"/>
      <c r="LOC152" s="1"/>
      <c r="LOD152" s="1"/>
      <c r="LOE152" s="1"/>
      <c r="LOF152" s="1"/>
      <c r="LOG152" s="1"/>
      <c r="LOH152" s="1"/>
      <c r="LOI152" s="1"/>
      <c r="LOJ152" s="1"/>
      <c r="LOK152" s="1"/>
      <c r="LOL152" s="1"/>
      <c r="LOM152" s="1"/>
      <c r="LON152" s="1"/>
      <c r="LOO152" s="1"/>
      <c r="LOP152" s="1"/>
      <c r="LOQ152" s="1"/>
      <c r="LOR152" s="1"/>
      <c r="LOS152" s="1"/>
      <c r="LOT152" s="1"/>
      <c r="LOU152" s="1"/>
      <c r="LOV152" s="1"/>
      <c r="LOW152" s="1"/>
      <c r="LOX152" s="1"/>
      <c r="LOY152" s="1"/>
      <c r="LOZ152" s="1"/>
      <c r="LPA152" s="1"/>
      <c r="LPB152" s="1"/>
      <c r="LPC152" s="1"/>
      <c r="LPD152" s="1"/>
      <c r="LPE152" s="1"/>
      <c r="LPF152" s="1"/>
      <c r="LPG152" s="1"/>
      <c r="LPH152" s="1"/>
      <c r="LPI152" s="1"/>
      <c r="LPJ152" s="1"/>
      <c r="LPK152" s="1"/>
      <c r="LPL152" s="1"/>
      <c r="LPM152" s="1"/>
      <c r="LPN152" s="1"/>
      <c r="LPO152" s="1"/>
      <c r="LPP152" s="1"/>
      <c r="LPQ152" s="1"/>
      <c r="LPR152" s="1"/>
      <c r="LPS152" s="1"/>
      <c r="LPT152" s="1"/>
      <c r="LPU152" s="1"/>
      <c r="LPV152" s="1"/>
      <c r="LPW152" s="1"/>
      <c r="LPX152" s="1"/>
      <c r="LPY152" s="1"/>
      <c r="LPZ152" s="1"/>
      <c r="LQA152" s="1"/>
      <c r="LQB152" s="1"/>
      <c r="LQC152" s="1"/>
      <c r="LQD152" s="1"/>
      <c r="LQE152" s="1"/>
      <c r="LQF152" s="1"/>
      <c r="LQG152" s="1"/>
      <c r="LQH152" s="1"/>
      <c r="LQI152" s="1"/>
      <c r="LQJ152" s="1"/>
      <c r="LQK152" s="1"/>
      <c r="LQL152" s="1"/>
      <c r="LQM152" s="1"/>
      <c r="LQN152" s="1"/>
      <c r="LQO152" s="1"/>
      <c r="LQP152" s="1"/>
      <c r="LQQ152" s="1"/>
      <c r="LQR152" s="1"/>
      <c r="LQS152" s="1"/>
      <c r="LQT152" s="1"/>
      <c r="LQU152" s="1"/>
      <c r="LQV152" s="1"/>
      <c r="LQW152" s="1"/>
      <c r="LQX152" s="1"/>
      <c r="LQY152" s="1"/>
      <c r="LQZ152" s="1"/>
      <c r="LRA152" s="1"/>
      <c r="LRB152" s="1"/>
      <c r="LRC152" s="1"/>
      <c r="LRD152" s="1"/>
      <c r="LRE152" s="1"/>
      <c r="LRF152" s="1"/>
      <c r="LRG152" s="1"/>
      <c r="LRH152" s="1"/>
      <c r="LRI152" s="1"/>
      <c r="LRJ152" s="1"/>
      <c r="LRK152" s="1"/>
      <c r="LRL152" s="1"/>
      <c r="LRM152" s="1"/>
      <c r="LRN152" s="1"/>
      <c r="LRO152" s="1"/>
      <c r="LRP152" s="1"/>
      <c r="LRQ152" s="1"/>
      <c r="LRR152" s="1"/>
      <c r="LRS152" s="1"/>
      <c r="LRT152" s="1"/>
      <c r="LRU152" s="1"/>
      <c r="LRV152" s="1"/>
      <c r="LRW152" s="1"/>
      <c r="LRX152" s="1"/>
      <c r="LRY152" s="1"/>
      <c r="LRZ152" s="1"/>
      <c r="LSA152" s="1"/>
      <c r="LSB152" s="1"/>
      <c r="LSC152" s="1"/>
      <c r="LSD152" s="1"/>
      <c r="LSE152" s="1"/>
      <c r="LSF152" s="1"/>
      <c r="LSG152" s="1"/>
      <c r="LSH152" s="1"/>
      <c r="LSI152" s="1"/>
      <c r="LSJ152" s="1"/>
      <c r="LSK152" s="1"/>
      <c r="LSL152" s="1"/>
      <c r="LSM152" s="1"/>
      <c r="LSN152" s="1"/>
      <c r="LSO152" s="1"/>
      <c r="LSP152" s="1"/>
      <c r="LSQ152" s="1"/>
      <c r="LSR152" s="1"/>
      <c r="LSS152" s="1"/>
      <c r="LST152" s="1"/>
      <c r="LSU152" s="1"/>
      <c r="LSV152" s="1"/>
      <c r="LSW152" s="1"/>
      <c r="LSX152" s="1"/>
      <c r="LSY152" s="1"/>
      <c r="LSZ152" s="1"/>
      <c r="LTA152" s="1"/>
      <c r="LTB152" s="1"/>
      <c r="LTC152" s="1"/>
      <c r="LTD152" s="1"/>
      <c r="LTE152" s="1"/>
      <c r="LTF152" s="1"/>
      <c r="LTG152" s="1"/>
      <c r="LTH152" s="1"/>
      <c r="LTI152" s="1"/>
      <c r="LTJ152" s="1"/>
      <c r="LTK152" s="1"/>
      <c r="LTL152" s="1"/>
      <c r="LTM152" s="1"/>
      <c r="LTN152" s="1"/>
      <c r="LTO152" s="1"/>
      <c r="LTP152" s="1"/>
      <c r="LTQ152" s="1"/>
      <c r="LTR152" s="1"/>
      <c r="LTS152" s="1"/>
      <c r="LTT152" s="1"/>
      <c r="LTU152" s="1"/>
      <c r="LTV152" s="1"/>
      <c r="LTW152" s="1"/>
      <c r="LTX152" s="1"/>
      <c r="LTY152" s="1"/>
      <c r="LTZ152" s="1"/>
      <c r="LUA152" s="1"/>
      <c r="LUB152" s="1"/>
      <c r="LUC152" s="1"/>
      <c r="LUD152" s="1"/>
      <c r="LUE152" s="1"/>
      <c r="LUF152" s="1"/>
      <c r="LUG152" s="1"/>
      <c r="LUH152" s="1"/>
      <c r="LUI152" s="1"/>
      <c r="LUJ152" s="1"/>
      <c r="LUK152" s="1"/>
      <c r="LUL152" s="1"/>
      <c r="LUM152" s="1"/>
      <c r="LUN152" s="1"/>
      <c r="LUO152" s="1"/>
      <c r="LUP152" s="1"/>
      <c r="LUQ152" s="1"/>
      <c r="LUR152" s="1"/>
      <c r="LUS152" s="1"/>
      <c r="LUT152" s="1"/>
      <c r="LUU152" s="1"/>
      <c r="LUV152" s="1"/>
      <c r="LUW152" s="1"/>
      <c r="LUX152" s="1"/>
      <c r="LUY152" s="1"/>
      <c r="LUZ152" s="1"/>
      <c r="LVA152" s="1"/>
      <c r="LVB152" s="1"/>
      <c r="LVC152" s="1"/>
      <c r="LVD152" s="1"/>
      <c r="LVE152" s="1"/>
      <c r="LVF152" s="1"/>
      <c r="LVG152" s="1"/>
      <c r="LVH152" s="1"/>
      <c r="LVI152" s="1"/>
      <c r="LVJ152" s="1"/>
      <c r="LVK152" s="1"/>
      <c r="LVL152" s="1"/>
      <c r="LVM152" s="1"/>
      <c r="LVN152" s="1"/>
      <c r="LVO152" s="1"/>
      <c r="LVP152" s="1"/>
      <c r="LVQ152" s="1"/>
      <c r="LVR152" s="1"/>
      <c r="LVS152" s="1"/>
      <c r="LVT152" s="1"/>
      <c r="LVU152" s="1"/>
      <c r="LVV152" s="1"/>
      <c r="LVW152" s="1"/>
      <c r="LVX152" s="1"/>
      <c r="LVY152" s="1"/>
      <c r="LVZ152" s="1"/>
      <c r="LWA152" s="1"/>
      <c r="LWB152" s="1"/>
      <c r="LWC152" s="1"/>
      <c r="LWD152" s="1"/>
      <c r="LWE152" s="1"/>
      <c r="LWF152" s="1"/>
      <c r="LWG152" s="1"/>
      <c r="LWH152" s="1"/>
      <c r="LWI152" s="1"/>
      <c r="LWJ152" s="1"/>
      <c r="LWK152" s="1"/>
      <c r="LWL152" s="1"/>
      <c r="LWM152" s="1"/>
      <c r="LWN152" s="1"/>
      <c r="LWO152" s="1"/>
      <c r="LWP152" s="1"/>
      <c r="LWQ152" s="1"/>
      <c r="LWR152" s="1"/>
      <c r="LWS152" s="1"/>
      <c r="LWT152" s="1"/>
      <c r="LWU152" s="1"/>
      <c r="LWV152" s="1"/>
      <c r="LWW152" s="1"/>
      <c r="LWX152" s="1"/>
      <c r="LWY152" s="1"/>
      <c r="LWZ152" s="1"/>
      <c r="LXA152" s="1"/>
      <c r="LXB152" s="1"/>
      <c r="LXC152" s="1"/>
      <c r="LXD152" s="1"/>
      <c r="LXE152" s="1"/>
      <c r="LXF152" s="1"/>
      <c r="LXG152" s="1"/>
      <c r="LXH152" s="1"/>
      <c r="LXI152" s="1"/>
      <c r="LXJ152" s="1"/>
      <c r="LXK152" s="1"/>
      <c r="LXL152" s="1"/>
      <c r="LXM152" s="1"/>
      <c r="LXN152" s="1"/>
      <c r="LXO152" s="1"/>
      <c r="LXP152" s="1"/>
      <c r="LXQ152" s="1"/>
      <c r="LXR152" s="1"/>
      <c r="LXS152" s="1"/>
      <c r="LXT152" s="1"/>
      <c r="LXU152" s="1"/>
      <c r="LXV152" s="1"/>
      <c r="LXW152" s="1"/>
      <c r="LXX152" s="1"/>
      <c r="LXY152" s="1"/>
      <c r="LXZ152" s="1"/>
      <c r="LYA152" s="1"/>
      <c r="LYB152" s="1"/>
      <c r="LYC152" s="1"/>
      <c r="LYD152" s="1"/>
      <c r="LYE152" s="1"/>
      <c r="LYF152" s="1"/>
      <c r="LYG152" s="1"/>
      <c r="LYH152" s="1"/>
      <c r="LYI152" s="1"/>
      <c r="LYJ152" s="1"/>
      <c r="LYK152" s="1"/>
      <c r="LYL152" s="1"/>
      <c r="LYM152" s="1"/>
      <c r="LYN152" s="1"/>
      <c r="LYO152" s="1"/>
      <c r="LYP152" s="1"/>
      <c r="LYQ152" s="1"/>
      <c r="LYR152" s="1"/>
      <c r="LYS152" s="1"/>
      <c r="LYT152" s="1"/>
      <c r="LYU152" s="1"/>
      <c r="LYV152" s="1"/>
      <c r="LYW152" s="1"/>
      <c r="LYX152" s="1"/>
      <c r="LYY152" s="1"/>
      <c r="LYZ152" s="1"/>
      <c r="LZA152" s="1"/>
      <c r="LZB152" s="1"/>
      <c r="LZC152" s="1"/>
      <c r="LZD152" s="1"/>
      <c r="LZE152" s="1"/>
      <c r="LZF152" s="1"/>
      <c r="LZG152" s="1"/>
      <c r="LZH152" s="1"/>
      <c r="LZI152" s="1"/>
      <c r="LZJ152" s="1"/>
      <c r="LZK152" s="1"/>
      <c r="LZL152" s="1"/>
      <c r="LZM152" s="1"/>
      <c r="LZN152" s="1"/>
      <c r="LZO152" s="1"/>
      <c r="LZP152" s="1"/>
      <c r="LZQ152" s="1"/>
      <c r="LZR152" s="1"/>
      <c r="LZS152" s="1"/>
      <c r="LZT152" s="1"/>
      <c r="LZU152" s="1"/>
      <c r="LZV152" s="1"/>
      <c r="LZW152" s="1"/>
      <c r="LZX152" s="1"/>
      <c r="LZY152" s="1"/>
      <c r="LZZ152" s="1"/>
      <c r="MAA152" s="1"/>
      <c r="MAB152" s="1"/>
      <c r="MAC152" s="1"/>
      <c r="MAD152" s="1"/>
      <c r="MAE152" s="1"/>
      <c r="MAF152" s="1"/>
      <c r="MAG152" s="1"/>
      <c r="MAH152" s="1"/>
      <c r="MAI152" s="1"/>
      <c r="MAJ152" s="1"/>
      <c r="MAK152" s="1"/>
      <c r="MAL152" s="1"/>
      <c r="MAM152" s="1"/>
      <c r="MAN152" s="1"/>
      <c r="MAO152" s="1"/>
      <c r="MAP152" s="1"/>
      <c r="MAQ152" s="1"/>
      <c r="MAR152" s="1"/>
      <c r="MAS152" s="1"/>
      <c r="MAT152" s="1"/>
      <c r="MAU152" s="1"/>
      <c r="MAV152" s="1"/>
      <c r="MAW152" s="1"/>
      <c r="MAX152" s="1"/>
      <c r="MAY152" s="1"/>
      <c r="MAZ152" s="1"/>
      <c r="MBA152" s="1"/>
      <c r="MBB152" s="1"/>
      <c r="MBC152" s="1"/>
      <c r="MBD152" s="1"/>
      <c r="MBE152" s="1"/>
      <c r="MBF152" s="1"/>
      <c r="MBG152" s="1"/>
      <c r="MBH152" s="1"/>
      <c r="MBI152" s="1"/>
      <c r="MBJ152" s="1"/>
      <c r="MBK152" s="1"/>
      <c r="MBL152" s="1"/>
      <c r="MBM152" s="1"/>
      <c r="MBN152" s="1"/>
      <c r="MBO152" s="1"/>
      <c r="MBP152" s="1"/>
      <c r="MBQ152" s="1"/>
      <c r="MBR152" s="1"/>
      <c r="MBS152" s="1"/>
      <c r="MBT152" s="1"/>
      <c r="MBU152" s="1"/>
      <c r="MBV152" s="1"/>
      <c r="MBW152" s="1"/>
      <c r="MBX152" s="1"/>
      <c r="MBY152" s="1"/>
      <c r="MBZ152" s="1"/>
      <c r="MCA152" s="1"/>
      <c r="MCB152" s="1"/>
      <c r="MCC152" s="1"/>
      <c r="MCD152" s="1"/>
      <c r="MCE152" s="1"/>
      <c r="MCF152" s="1"/>
      <c r="MCG152" s="1"/>
      <c r="MCH152" s="1"/>
      <c r="MCI152" s="1"/>
      <c r="MCJ152" s="1"/>
      <c r="MCK152" s="1"/>
      <c r="MCL152" s="1"/>
      <c r="MCM152" s="1"/>
      <c r="MCN152" s="1"/>
      <c r="MCO152" s="1"/>
      <c r="MCP152" s="1"/>
      <c r="MCQ152" s="1"/>
      <c r="MCR152" s="1"/>
      <c r="MCS152" s="1"/>
      <c r="MCT152" s="1"/>
      <c r="MCU152" s="1"/>
      <c r="MCV152" s="1"/>
      <c r="MCW152" s="1"/>
      <c r="MCX152" s="1"/>
      <c r="MCY152" s="1"/>
      <c r="MCZ152" s="1"/>
      <c r="MDA152" s="1"/>
      <c r="MDB152" s="1"/>
      <c r="MDC152" s="1"/>
      <c r="MDD152" s="1"/>
      <c r="MDE152" s="1"/>
      <c r="MDF152" s="1"/>
      <c r="MDG152" s="1"/>
      <c r="MDH152" s="1"/>
      <c r="MDI152" s="1"/>
      <c r="MDJ152" s="1"/>
      <c r="MDK152" s="1"/>
      <c r="MDL152" s="1"/>
      <c r="MDM152" s="1"/>
      <c r="MDN152" s="1"/>
      <c r="MDO152" s="1"/>
      <c r="MDP152" s="1"/>
      <c r="MDQ152" s="1"/>
      <c r="MDR152" s="1"/>
      <c r="MDS152" s="1"/>
      <c r="MDT152" s="1"/>
      <c r="MDU152" s="1"/>
      <c r="MDV152" s="1"/>
      <c r="MDW152" s="1"/>
      <c r="MDX152" s="1"/>
      <c r="MDY152" s="1"/>
      <c r="MDZ152" s="1"/>
      <c r="MEA152" s="1"/>
      <c r="MEB152" s="1"/>
      <c r="MEC152" s="1"/>
      <c r="MED152" s="1"/>
      <c r="MEE152" s="1"/>
      <c r="MEF152" s="1"/>
      <c r="MEG152" s="1"/>
      <c r="MEH152" s="1"/>
      <c r="MEI152" s="1"/>
      <c r="MEJ152" s="1"/>
      <c r="MEK152" s="1"/>
      <c r="MEL152" s="1"/>
      <c r="MEM152" s="1"/>
      <c r="MEN152" s="1"/>
      <c r="MEO152" s="1"/>
      <c r="MEP152" s="1"/>
      <c r="MEQ152" s="1"/>
      <c r="MER152" s="1"/>
      <c r="MES152" s="1"/>
      <c r="MET152" s="1"/>
      <c r="MEU152" s="1"/>
      <c r="MEV152" s="1"/>
      <c r="MEW152" s="1"/>
      <c r="MEX152" s="1"/>
      <c r="MEY152" s="1"/>
      <c r="MEZ152" s="1"/>
      <c r="MFA152" s="1"/>
      <c r="MFB152" s="1"/>
      <c r="MFC152" s="1"/>
      <c r="MFD152" s="1"/>
      <c r="MFE152" s="1"/>
      <c r="MFF152" s="1"/>
      <c r="MFG152" s="1"/>
      <c r="MFH152" s="1"/>
      <c r="MFI152" s="1"/>
      <c r="MFJ152" s="1"/>
      <c r="MFK152" s="1"/>
      <c r="MFL152" s="1"/>
      <c r="MFM152" s="1"/>
      <c r="MFN152" s="1"/>
      <c r="MFO152" s="1"/>
      <c r="MFP152" s="1"/>
      <c r="MFQ152" s="1"/>
      <c r="MFR152" s="1"/>
      <c r="MFS152" s="1"/>
      <c r="MFT152" s="1"/>
      <c r="MFU152" s="1"/>
      <c r="MFV152" s="1"/>
      <c r="MFW152" s="1"/>
      <c r="MFX152" s="1"/>
      <c r="MFY152" s="1"/>
      <c r="MFZ152" s="1"/>
      <c r="MGA152" s="1"/>
      <c r="MGB152" s="1"/>
      <c r="MGC152" s="1"/>
      <c r="MGD152" s="1"/>
      <c r="MGE152" s="1"/>
      <c r="MGF152" s="1"/>
      <c r="MGG152" s="1"/>
      <c r="MGH152" s="1"/>
      <c r="MGI152" s="1"/>
      <c r="MGJ152" s="1"/>
      <c r="MGK152" s="1"/>
      <c r="MGL152" s="1"/>
      <c r="MGM152" s="1"/>
      <c r="MGN152" s="1"/>
      <c r="MGO152" s="1"/>
      <c r="MGP152" s="1"/>
      <c r="MGQ152" s="1"/>
      <c r="MGR152" s="1"/>
      <c r="MGS152" s="1"/>
      <c r="MGT152" s="1"/>
      <c r="MGU152" s="1"/>
      <c r="MGV152" s="1"/>
      <c r="MGW152" s="1"/>
      <c r="MGX152" s="1"/>
      <c r="MGY152" s="1"/>
      <c r="MGZ152" s="1"/>
      <c r="MHA152" s="1"/>
      <c r="MHB152" s="1"/>
      <c r="MHC152" s="1"/>
      <c r="MHD152" s="1"/>
      <c r="MHE152" s="1"/>
      <c r="MHF152" s="1"/>
      <c r="MHG152" s="1"/>
      <c r="MHH152" s="1"/>
      <c r="MHI152" s="1"/>
      <c r="MHJ152" s="1"/>
      <c r="MHK152" s="1"/>
      <c r="MHL152" s="1"/>
      <c r="MHM152" s="1"/>
      <c r="MHN152" s="1"/>
      <c r="MHO152" s="1"/>
      <c r="MHP152" s="1"/>
      <c r="MHQ152" s="1"/>
      <c r="MHR152" s="1"/>
      <c r="MHS152" s="1"/>
      <c r="MHT152" s="1"/>
      <c r="MHU152" s="1"/>
      <c r="MHV152" s="1"/>
      <c r="MHW152" s="1"/>
      <c r="MHX152" s="1"/>
      <c r="MHY152" s="1"/>
      <c r="MHZ152" s="1"/>
      <c r="MIA152" s="1"/>
      <c r="MIB152" s="1"/>
      <c r="MIC152" s="1"/>
      <c r="MID152" s="1"/>
      <c r="MIE152" s="1"/>
      <c r="MIF152" s="1"/>
      <c r="MIG152" s="1"/>
      <c r="MIH152" s="1"/>
      <c r="MII152" s="1"/>
      <c r="MIJ152" s="1"/>
      <c r="MIK152" s="1"/>
      <c r="MIL152" s="1"/>
      <c r="MIM152" s="1"/>
      <c r="MIN152" s="1"/>
      <c r="MIO152" s="1"/>
      <c r="MIP152" s="1"/>
      <c r="MIQ152" s="1"/>
      <c r="MIR152" s="1"/>
      <c r="MIS152" s="1"/>
      <c r="MIT152" s="1"/>
      <c r="MIU152" s="1"/>
      <c r="MIV152" s="1"/>
      <c r="MIW152" s="1"/>
      <c r="MIX152" s="1"/>
      <c r="MIY152" s="1"/>
      <c r="MIZ152" s="1"/>
      <c r="MJA152" s="1"/>
      <c r="MJB152" s="1"/>
      <c r="MJC152" s="1"/>
      <c r="MJD152" s="1"/>
      <c r="MJE152" s="1"/>
      <c r="MJF152" s="1"/>
      <c r="MJG152" s="1"/>
      <c r="MJH152" s="1"/>
      <c r="MJI152" s="1"/>
      <c r="MJJ152" s="1"/>
      <c r="MJK152" s="1"/>
      <c r="MJL152" s="1"/>
      <c r="MJM152" s="1"/>
      <c r="MJN152" s="1"/>
      <c r="MJO152" s="1"/>
      <c r="MJP152" s="1"/>
      <c r="MJQ152" s="1"/>
      <c r="MJR152" s="1"/>
      <c r="MJS152" s="1"/>
      <c r="MJT152" s="1"/>
      <c r="MJU152" s="1"/>
      <c r="MJV152" s="1"/>
      <c r="MJW152" s="1"/>
      <c r="MJX152" s="1"/>
      <c r="MJY152" s="1"/>
      <c r="MJZ152" s="1"/>
      <c r="MKA152" s="1"/>
      <c r="MKB152" s="1"/>
      <c r="MKC152" s="1"/>
      <c r="MKD152" s="1"/>
      <c r="MKE152" s="1"/>
      <c r="MKF152" s="1"/>
      <c r="MKG152" s="1"/>
      <c r="MKH152" s="1"/>
      <c r="MKI152" s="1"/>
      <c r="MKJ152" s="1"/>
      <c r="MKK152" s="1"/>
      <c r="MKL152" s="1"/>
      <c r="MKM152" s="1"/>
      <c r="MKN152" s="1"/>
      <c r="MKO152" s="1"/>
      <c r="MKP152" s="1"/>
      <c r="MKQ152" s="1"/>
      <c r="MKR152" s="1"/>
      <c r="MKS152" s="1"/>
      <c r="MKT152" s="1"/>
      <c r="MKU152" s="1"/>
      <c r="MKV152" s="1"/>
      <c r="MKW152" s="1"/>
      <c r="MKX152" s="1"/>
      <c r="MKY152" s="1"/>
      <c r="MKZ152" s="1"/>
      <c r="MLA152" s="1"/>
      <c r="MLB152" s="1"/>
      <c r="MLC152" s="1"/>
      <c r="MLD152" s="1"/>
      <c r="MLE152" s="1"/>
      <c r="MLF152" s="1"/>
      <c r="MLG152" s="1"/>
      <c r="MLH152" s="1"/>
      <c r="MLI152" s="1"/>
      <c r="MLJ152" s="1"/>
      <c r="MLK152" s="1"/>
      <c r="MLL152" s="1"/>
      <c r="MLM152" s="1"/>
      <c r="MLN152" s="1"/>
      <c r="MLO152" s="1"/>
      <c r="MLP152" s="1"/>
      <c r="MLQ152" s="1"/>
      <c r="MLR152" s="1"/>
      <c r="MLS152" s="1"/>
      <c r="MLT152" s="1"/>
      <c r="MLU152" s="1"/>
      <c r="MLV152" s="1"/>
      <c r="MLW152" s="1"/>
      <c r="MLX152" s="1"/>
      <c r="MLY152" s="1"/>
      <c r="MLZ152" s="1"/>
      <c r="MMA152" s="1"/>
      <c r="MMB152" s="1"/>
      <c r="MMC152" s="1"/>
      <c r="MMD152" s="1"/>
      <c r="MME152" s="1"/>
      <c r="MMF152" s="1"/>
      <c r="MMG152" s="1"/>
      <c r="MMH152" s="1"/>
      <c r="MMI152" s="1"/>
      <c r="MMJ152" s="1"/>
      <c r="MMK152" s="1"/>
      <c r="MML152" s="1"/>
      <c r="MMM152" s="1"/>
      <c r="MMN152" s="1"/>
      <c r="MMO152" s="1"/>
      <c r="MMP152" s="1"/>
      <c r="MMQ152" s="1"/>
      <c r="MMR152" s="1"/>
      <c r="MMS152" s="1"/>
      <c r="MMT152" s="1"/>
      <c r="MMU152" s="1"/>
      <c r="MMV152" s="1"/>
      <c r="MMW152" s="1"/>
      <c r="MMX152" s="1"/>
      <c r="MMY152" s="1"/>
      <c r="MMZ152" s="1"/>
      <c r="MNA152" s="1"/>
      <c r="MNB152" s="1"/>
      <c r="MNC152" s="1"/>
      <c r="MND152" s="1"/>
      <c r="MNE152" s="1"/>
      <c r="MNF152" s="1"/>
      <c r="MNG152" s="1"/>
      <c r="MNH152" s="1"/>
      <c r="MNI152" s="1"/>
      <c r="MNJ152" s="1"/>
      <c r="MNK152" s="1"/>
      <c r="MNL152" s="1"/>
      <c r="MNM152" s="1"/>
      <c r="MNN152" s="1"/>
      <c r="MNO152" s="1"/>
      <c r="MNP152" s="1"/>
      <c r="MNQ152" s="1"/>
      <c r="MNR152" s="1"/>
      <c r="MNS152" s="1"/>
      <c r="MNT152" s="1"/>
      <c r="MNU152" s="1"/>
      <c r="MNV152" s="1"/>
      <c r="MNW152" s="1"/>
      <c r="MNX152" s="1"/>
      <c r="MNY152" s="1"/>
      <c r="MNZ152" s="1"/>
      <c r="MOA152" s="1"/>
      <c r="MOB152" s="1"/>
      <c r="MOC152" s="1"/>
      <c r="MOD152" s="1"/>
      <c r="MOE152" s="1"/>
      <c r="MOF152" s="1"/>
      <c r="MOG152" s="1"/>
      <c r="MOH152" s="1"/>
      <c r="MOI152" s="1"/>
      <c r="MOJ152" s="1"/>
      <c r="MOK152" s="1"/>
      <c r="MOL152" s="1"/>
      <c r="MOM152" s="1"/>
      <c r="MON152" s="1"/>
      <c r="MOO152" s="1"/>
      <c r="MOP152" s="1"/>
      <c r="MOQ152" s="1"/>
      <c r="MOR152" s="1"/>
      <c r="MOS152" s="1"/>
      <c r="MOT152" s="1"/>
      <c r="MOU152" s="1"/>
      <c r="MOV152" s="1"/>
      <c r="MOW152" s="1"/>
      <c r="MOX152" s="1"/>
      <c r="MOY152" s="1"/>
      <c r="MOZ152" s="1"/>
      <c r="MPA152" s="1"/>
      <c r="MPB152" s="1"/>
      <c r="MPC152" s="1"/>
      <c r="MPD152" s="1"/>
      <c r="MPE152" s="1"/>
      <c r="MPF152" s="1"/>
      <c r="MPG152" s="1"/>
      <c r="MPH152" s="1"/>
      <c r="MPI152" s="1"/>
      <c r="MPJ152" s="1"/>
      <c r="MPK152" s="1"/>
      <c r="MPL152" s="1"/>
      <c r="MPM152" s="1"/>
      <c r="MPN152" s="1"/>
      <c r="MPO152" s="1"/>
      <c r="MPP152" s="1"/>
      <c r="MPQ152" s="1"/>
      <c r="MPR152" s="1"/>
      <c r="MPS152" s="1"/>
      <c r="MPT152" s="1"/>
      <c r="MPU152" s="1"/>
      <c r="MPV152" s="1"/>
      <c r="MPW152" s="1"/>
      <c r="MPX152" s="1"/>
      <c r="MPY152" s="1"/>
      <c r="MPZ152" s="1"/>
      <c r="MQA152" s="1"/>
      <c r="MQB152" s="1"/>
      <c r="MQC152" s="1"/>
      <c r="MQD152" s="1"/>
      <c r="MQE152" s="1"/>
      <c r="MQF152" s="1"/>
      <c r="MQG152" s="1"/>
      <c r="MQH152" s="1"/>
      <c r="MQI152" s="1"/>
      <c r="MQJ152" s="1"/>
      <c r="MQK152" s="1"/>
      <c r="MQL152" s="1"/>
      <c r="MQM152" s="1"/>
      <c r="MQN152" s="1"/>
      <c r="MQO152" s="1"/>
      <c r="MQP152" s="1"/>
      <c r="MQQ152" s="1"/>
      <c r="MQR152" s="1"/>
      <c r="MQS152" s="1"/>
      <c r="MQT152" s="1"/>
      <c r="MQU152" s="1"/>
      <c r="MQV152" s="1"/>
      <c r="MQW152" s="1"/>
      <c r="MQX152" s="1"/>
      <c r="MQY152" s="1"/>
      <c r="MQZ152" s="1"/>
      <c r="MRA152" s="1"/>
      <c r="MRB152" s="1"/>
      <c r="MRC152" s="1"/>
      <c r="MRD152" s="1"/>
      <c r="MRE152" s="1"/>
      <c r="MRF152" s="1"/>
      <c r="MRG152" s="1"/>
      <c r="MRH152" s="1"/>
      <c r="MRI152" s="1"/>
      <c r="MRJ152" s="1"/>
      <c r="MRK152" s="1"/>
      <c r="MRL152" s="1"/>
      <c r="MRM152" s="1"/>
      <c r="MRN152" s="1"/>
      <c r="MRO152" s="1"/>
      <c r="MRP152" s="1"/>
      <c r="MRQ152" s="1"/>
      <c r="MRR152" s="1"/>
      <c r="MRS152" s="1"/>
      <c r="MRT152" s="1"/>
      <c r="MRU152" s="1"/>
      <c r="MRV152" s="1"/>
      <c r="MRW152" s="1"/>
      <c r="MRX152" s="1"/>
      <c r="MRY152" s="1"/>
      <c r="MRZ152" s="1"/>
      <c r="MSA152" s="1"/>
      <c r="MSB152" s="1"/>
      <c r="MSC152" s="1"/>
      <c r="MSD152" s="1"/>
      <c r="MSE152" s="1"/>
      <c r="MSF152" s="1"/>
      <c r="MSG152" s="1"/>
      <c r="MSH152" s="1"/>
      <c r="MSI152" s="1"/>
      <c r="MSJ152" s="1"/>
      <c r="MSK152" s="1"/>
      <c r="MSL152" s="1"/>
      <c r="MSM152" s="1"/>
      <c r="MSN152" s="1"/>
      <c r="MSO152" s="1"/>
      <c r="MSP152" s="1"/>
      <c r="MSQ152" s="1"/>
      <c r="MSR152" s="1"/>
      <c r="MSS152" s="1"/>
      <c r="MST152" s="1"/>
      <c r="MSU152" s="1"/>
      <c r="MSV152" s="1"/>
      <c r="MSW152" s="1"/>
      <c r="MSX152" s="1"/>
      <c r="MSY152" s="1"/>
      <c r="MSZ152" s="1"/>
      <c r="MTA152" s="1"/>
      <c r="MTB152" s="1"/>
      <c r="MTC152" s="1"/>
      <c r="MTD152" s="1"/>
      <c r="MTE152" s="1"/>
      <c r="MTF152" s="1"/>
      <c r="MTG152" s="1"/>
      <c r="MTH152" s="1"/>
      <c r="MTI152" s="1"/>
      <c r="MTJ152" s="1"/>
      <c r="MTK152" s="1"/>
      <c r="MTL152" s="1"/>
      <c r="MTM152" s="1"/>
      <c r="MTN152" s="1"/>
      <c r="MTO152" s="1"/>
      <c r="MTP152" s="1"/>
      <c r="MTQ152" s="1"/>
      <c r="MTR152" s="1"/>
      <c r="MTS152" s="1"/>
      <c r="MTT152" s="1"/>
      <c r="MTU152" s="1"/>
      <c r="MTV152" s="1"/>
      <c r="MTW152" s="1"/>
      <c r="MTX152" s="1"/>
      <c r="MTY152" s="1"/>
      <c r="MTZ152" s="1"/>
      <c r="MUA152" s="1"/>
      <c r="MUB152" s="1"/>
      <c r="MUC152" s="1"/>
      <c r="MUD152" s="1"/>
      <c r="MUE152" s="1"/>
      <c r="MUF152" s="1"/>
      <c r="MUG152" s="1"/>
      <c r="MUH152" s="1"/>
      <c r="MUI152" s="1"/>
      <c r="MUJ152" s="1"/>
      <c r="MUK152" s="1"/>
      <c r="MUL152" s="1"/>
      <c r="MUM152" s="1"/>
      <c r="MUN152" s="1"/>
      <c r="MUO152" s="1"/>
      <c r="MUP152" s="1"/>
      <c r="MUQ152" s="1"/>
      <c r="MUR152" s="1"/>
      <c r="MUS152" s="1"/>
      <c r="MUT152" s="1"/>
      <c r="MUU152" s="1"/>
      <c r="MUV152" s="1"/>
      <c r="MUW152" s="1"/>
      <c r="MUX152" s="1"/>
      <c r="MUY152" s="1"/>
      <c r="MUZ152" s="1"/>
      <c r="MVA152" s="1"/>
      <c r="MVB152" s="1"/>
      <c r="MVC152" s="1"/>
      <c r="MVD152" s="1"/>
      <c r="MVE152" s="1"/>
      <c r="MVF152" s="1"/>
      <c r="MVG152" s="1"/>
      <c r="MVH152" s="1"/>
      <c r="MVI152" s="1"/>
      <c r="MVJ152" s="1"/>
      <c r="MVK152" s="1"/>
      <c r="MVL152" s="1"/>
      <c r="MVM152" s="1"/>
      <c r="MVN152" s="1"/>
      <c r="MVO152" s="1"/>
      <c r="MVP152" s="1"/>
      <c r="MVQ152" s="1"/>
      <c r="MVR152" s="1"/>
      <c r="MVS152" s="1"/>
      <c r="MVT152" s="1"/>
      <c r="MVU152" s="1"/>
      <c r="MVV152" s="1"/>
      <c r="MVW152" s="1"/>
      <c r="MVX152" s="1"/>
      <c r="MVY152" s="1"/>
      <c r="MVZ152" s="1"/>
      <c r="MWA152" s="1"/>
      <c r="MWB152" s="1"/>
      <c r="MWC152" s="1"/>
      <c r="MWD152" s="1"/>
      <c r="MWE152" s="1"/>
      <c r="MWF152" s="1"/>
      <c r="MWG152" s="1"/>
      <c r="MWH152" s="1"/>
      <c r="MWI152" s="1"/>
      <c r="MWJ152" s="1"/>
      <c r="MWK152" s="1"/>
      <c r="MWL152" s="1"/>
      <c r="MWM152" s="1"/>
      <c r="MWN152" s="1"/>
      <c r="MWO152" s="1"/>
      <c r="MWP152" s="1"/>
      <c r="MWQ152" s="1"/>
      <c r="MWR152" s="1"/>
      <c r="MWS152" s="1"/>
      <c r="MWT152" s="1"/>
      <c r="MWU152" s="1"/>
      <c r="MWV152" s="1"/>
      <c r="MWW152" s="1"/>
      <c r="MWX152" s="1"/>
      <c r="MWY152" s="1"/>
      <c r="MWZ152" s="1"/>
      <c r="MXA152" s="1"/>
      <c r="MXB152" s="1"/>
      <c r="MXC152" s="1"/>
      <c r="MXD152" s="1"/>
      <c r="MXE152" s="1"/>
      <c r="MXF152" s="1"/>
      <c r="MXG152" s="1"/>
      <c r="MXH152" s="1"/>
      <c r="MXI152" s="1"/>
      <c r="MXJ152" s="1"/>
      <c r="MXK152" s="1"/>
      <c r="MXL152" s="1"/>
      <c r="MXM152" s="1"/>
      <c r="MXN152" s="1"/>
      <c r="MXO152" s="1"/>
      <c r="MXP152" s="1"/>
      <c r="MXQ152" s="1"/>
      <c r="MXR152" s="1"/>
      <c r="MXS152" s="1"/>
      <c r="MXT152" s="1"/>
      <c r="MXU152" s="1"/>
      <c r="MXV152" s="1"/>
      <c r="MXW152" s="1"/>
      <c r="MXX152" s="1"/>
      <c r="MXY152" s="1"/>
      <c r="MXZ152" s="1"/>
      <c r="MYA152" s="1"/>
      <c r="MYB152" s="1"/>
      <c r="MYC152" s="1"/>
      <c r="MYD152" s="1"/>
      <c r="MYE152" s="1"/>
      <c r="MYF152" s="1"/>
      <c r="MYG152" s="1"/>
      <c r="MYH152" s="1"/>
      <c r="MYI152" s="1"/>
      <c r="MYJ152" s="1"/>
      <c r="MYK152" s="1"/>
      <c r="MYL152" s="1"/>
      <c r="MYM152" s="1"/>
      <c r="MYN152" s="1"/>
      <c r="MYO152" s="1"/>
      <c r="MYP152" s="1"/>
      <c r="MYQ152" s="1"/>
      <c r="MYR152" s="1"/>
      <c r="MYS152" s="1"/>
      <c r="MYT152" s="1"/>
      <c r="MYU152" s="1"/>
      <c r="MYV152" s="1"/>
      <c r="MYW152" s="1"/>
      <c r="MYX152" s="1"/>
      <c r="MYY152" s="1"/>
      <c r="MYZ152" s="1"/>
      <c r="MZA152" s="1"/>
      <c r="MZB152" s="1"/>
      <c r="MZC152" s="1"/>
      <c r="MZD152" s="1"/>
      <c r="MZE152" s="1"/>
      <c r="MZF152" s="1"/>
      <c r="MZG152" s="1"/>
      <c r="MZH152" s="1"/>
      <c r="MZI152" s="1"/>
      <c r="MZJ152" s="1"/>
      <c r="MZK152" s="1"/>
      <c r="MZL152" s="1"/>
      <c r="MZM152" s="1"/>
      <c r="MZN152" s="1"/>
      <c r="MZO152" s="1"/>
      <c r="MZP152" s="1"/>
      <c r="MZQ152" s="1"/>
      <c r="MZR152" s="1"/>
      <c r="MZS152" s="1"/>
      <c r="MZT152" s="1"/>
      <c r="MZU152" s="1"/>
      <c r="MZV152" s="1"/>
      <c r="MZW152" s="1"/>
      <c r="MZX152" s="1"/>
      <c r="MZY152" s="1"/>
      <c r="MZZ152" s="1"/>
      <c r="NAA152" s="1"/>
      <c r="NAB152" s="1"/>
      <c r="NAC152" s="1"/>
      <c r="NAD152" s="1"/>
      <c r="NAE152" s="1"/>
      <c r="NAF152" s="1"/>
      <c r="NAG152" s="1"/>
      <c r="NAH152" s="1"/>
      <c r="NAI152" s="1"/>
      <c r="NAJ152" s="1"/>
      <c r="NAK152" s="1"/>
      <c r="NAL152" s="1"/>
      <c r="NAM152" s="1"/>
      <c r="NAN152" s="1"/>
      <c r="NAO152" s="1"/>
      <c r="NAP152" s="1"/>
      <c r="NAQ152" s="1"/>
      <c r="NAR152" s="1"/>
      <c r="NAS152" s="1"/>
      <c r="NAT152" s="1"/>
      <c r="NAU152" s="1"/>
      <c r="NAV152" s="1"/>
      <c r="NAW152" s="1"/>
      <c r="NAX152" s="1"/>
      <c r="NAY152" s="1"/>
      <c r="NAZ152" s="1"/>
      <c r="NBA152" s="1"/>
      <c r="NBB152" s="1"/>
      <c r="NBC152" s="1"/>
      <c r="NBD152" s="1"/>
      <c r="NBE152" s="1"/>
      <c r="NBF152" s="1"/>
      <c r="NBG152" s="1"/>
      <c r="NBH152" s="1"/>
      <c r="NBI152" s="1"/>
      <c r="NBJ152" s="1"/>
      <c r="NBK152" s="1"/>
      <c r="NBL152" s="1"/>
      <c r="NBM152" s="1"/>
      <c r="NBN152" s="1"/>
      <c r="NBO152" s="1"/>
      <c r="NBP152" s="1"/>
      <c r="NBQ152" s="1"/>
      <c r="NBR152" s="1"/>
      <c r="NBS152" s="1"/>
      <c r="NBT152" s="1"/>
      <c r="NBU152" s="1"/>
      <c r="NBV152" s="1"/>
      <c r="NBW152" s="1"/>
      <c r="NBX152" s="1"/>
      <c r="NBY152" s="1"/>
      <c r="NBZ152" s="1"/>
      <c r="NCA152" s="1"/>
      <c r="NCB152" s="1"/>
      <c r="NCC152" s="1"/>
      <c r="NCD152" s="1"/>
      <c r="NCE152" s="1"/>
      <c r="NCF152" s="1"/>
      <c r="NCG152" s="1"/>
      <c r="NCH152" s="1"/>
      <c r="NCI152" s="1"/>
      <c r="NCJ152" s="1"/>
      <c r="NCK152" s="1"/>
      <c r="NCL152" s="1"/>
      <c r="NCM152" s="1"/>
      <c r="NCN152" s="1"/>
      <c r="NCO152" s="1"/>
      <c r="NCP152" s="1"/>
      <c r="NCQ152" s="1"/>
      <c r="NCR152" s="1"/>
      <c r="NCS152" s="1"/>
      <c r="NCT152" s="1"/>
      <c r="NCU152" s="1"/>
      <c r="NCV152" s="1"/>
      <c r="NCW152" s="1"/>
      <c r="NCX152" s="1"/>
      <c r="NCY152" s="1"/>
      <c r="NCZ152" s="1"/>
      <c r="NDA152" s="1"/>
      <c r="NDB152" s="1"/>
      <c r="NDC152" s="1"/>
      <c r="NDD152" s="1"/>
      <c r="NDE152" s="1"/>
      <c r="NDF152" s="1"/>
      <c r="NDG152" s="1"/>
      <c r="NDH152" s="1"/>
      <c r="NDI152" s="1"/>
      <c r="NDJ152" s="1"/>
      <c r="NDK152" s="1"/>
      <c r="NDL152" s="1"/>
      <c r="NDM152" s="1"/>
      <c r="NDN152" s="1"/>
      <c r="NDO152" s="1"/>
      <c r="NDP152" s="1"/>
      <c r="NDQ152" s="1"/>
      <c r="NDR152" s="1"/>
      <c r="NDS152" s="1"/>
      <c r="NDT152" s="1"/>
      <c r="NDU152" s="1"/>
      <c r="NDV152" s="1"/>
      <c r="NDW152" s="1"/>
      <c r="NDX152" s="1"/>
      <c r="NDY152" s="1"/>
      <c r="NDZ152" s="1"/>
      <c r="NEA152" s="1"/>
      <c r="NEB152" s="1"/>
      <c r="NEC152" s="1"/>
      <c r="NED152" s="1"/>
      <c r="NEE152" s="1"/>
      <c r="NEF152" s="1"/>
      <c r="NEG152" s="1"/>
      <c r="NEH152" s="1"/>
      <c r="NEI152" s="1"/>
      <c r="NEJ152" s="1"/>
      <c r="NEK152" s="1"/>
      <c r="NEL152" s="1"/>
      <c r="NEM152" s="1"/>
      <c r="NEN152" s="1"/>
      <c r="NEO152" s="1"/>
      <c r="NEP152" s="1"/>
      <c r="NEQ152" s="1"/>
      <c r="NER152" s="1"/>
      <c r="NES152" s="1"/>
      <c r="NET152" s="1"/>
      <c r="NEU152" s="1"/>
      <c r="NEV152" s="1"/>
      <c r="NEW152" s="1"/>
      <c r="NEX152" s="1"/>
      <c r="NEY152" s="1"/>
      <c r="NEZ152" s="1"/>
      <c r="NFA152" s="1"/>
      <c r="NFB152" s="1"/>
      <c r="NFC152" s="1"/>
      <c r="NFD152" s="1"/>
      <c r="NFE152" s="1"/>
      <c r="NFF152" s="1"/>
      <c r="NFG152" s="1"/>
      <c r="NFH152" s="1"/>
      <c r="NFI152" s="1"/>
      <c r="NFJ152" s="1"/>
      <c r="NFK152" s="1"/>
      <c r="NFL152" s="1"/>
      <c r="NFM152" s="1"/>
      <c r="NFN152" s="1"/>
      <c r="NFO152" s="1"/>
      <c r="NFP152" s="1"/>
      <c r="NFQ152" s="1"/>
      <c r="NFR152" s="1"/>
      <c r="NFS152" s="1"/>
      <c r="NFT152" s="1"/>
      <c r="NFU152" s="1"/>
      <c r="NFV152" s="1"/>
      <c r="NFW152" s="1"/>
      <c r="NFX152" s="1"/>
      <c r="NFY152" s="1"/>
      <c r="NFZ152" s="1"/>
      <c r="NGA152" s="1"/>
      <c r="NGB152" s="1"/>
      <c r="NGC152" s="1"/>
      <c r="NGD152" s="1"/>
      <c r="NGE152" s="1"/>
      <c r="NGF152" s="1"/>
      <c r="NGG152" s="1"/>
      <c r="NGH152" s="1"/>
      <c r="NGI152" s="1"/>
      <c r="NGJ152" s="1"/>
      <c r="NGK152" s="1"/>
      <c r="NGL152" s="1"/>
      <c r="NGM152" s="1"/>
      <c r="NGN152" s="1"/>
      <c r="NGO152" s="1"/>
      <c r="NGP152" s="1"/>
      <c r="NGQ152" s="1"/>
      <c r="NGR152" s="1"/>
      <c r="NGS152" s="1"/>
      <c r="NGT152" s="1"/>
      <c r="NGU152" s="1"/>
      <c r="NGV152" s="1"/>
      <c r="NGW152" s="1"/>
      <c r="NGX152" s="1"/>
      <c r="NGY152" s="1"/>
      <c r="NGZ152" s="1"/>
      <c r="NHA152" s="1"/>
      <c r="NHB152" s="1"/>
      <c r="NHC152" s="1"/>
      <c r="NHD152" s="1"/>
      <c r="NHE152" s="1"/>
      <c r="NHF152" s="1"/>
      <c r="NHG152" s="1"/>
      <c r="NHH152" s="1"/>
      <c r="NHI152" s="1"/>
      <c r="NHJ152" s="1"/>
      <c r="NHK152" s="1"/>
      <c r="NHL152" s="1"/>
      <c r="NHM152" s="1"/>
      <c r="NHN152" s="1"/>
      <c r="NHO152" s="1"/>
      <c r="NHP152" s="1"/>
      <c r="NHQ152" s="1"/>
      <c r="NHR152" s="1"/>
      <c r="NHS152" s="1"/>
      <c r="NHT152" s="1"/>
      <c r="NHU152" s="1"/>
      <c r="NHV152" s="1"/>
      <c r="NHW152" s="1"/>
      <c r="NHX152" s="1"/>
      <c r="NHY152" s="1"/>
      <c r="NHZ152" s="1"/>
      <c r="NIA152" s="1"/>
      <c r="NIB152" s="1"/>
      <c r="NIC152" s="1"/>
      <c r="NID152" s="1"/>
      <c r="NIE152" s="1"/>
      <c r="NIF152" s="1"/>
      <c r="NIG152" s="1"/>
      <c r="NIH152" s="1"/>
      <c r="NII152" s="1"/>
      <c r="NIJ152" s="1"/>
      <c r="NIK152" s="1"/>
      <c r="NIL152" s="1"/>
      <c r="NIM152" s="1"/>
      <c r="NIN152" s="1"/>
      <c r="NIO152" s="1"/>
      <c r="NIP152" s="1"/>
      <c r="NIQ152" s="1"/>
      <c r="NIR152" s="1"/>
      <c r="NIS152" s="1"/>
      <c r="NIT152" s="1"/>
      <c r="NIU152" s="1"/>
      <c r="NIV152" s="1"/>
      <c r="NIW152" s="1"/>
      <c r="NIX152" s="1"/>
      <c r="NIY152" s="1"/>
      <c r="NIZ152" s="1"/>
      <c r="NJA152" s="1"/>
      <c r="NJB152" s="1"/>
      <c r="NJC152" s="1"/>
      <c r="NJD152" s="1"/>
      <c r="NJE152" s="1"/>
      <c r="NJF152" s="1"/>
      <c r="NJG152" s="1"/>
      <c r="NJH152" s="1"/>
      <c r="NJI152" s="1"/>
      <c r="NJJ152" s="1"/>
      <c r="NJK152" s="1"/>
      <c r="NJL152" s="1"/>
      <c r="NJM152" s="1"/>
      <c r="NJN152" s="1"/>
      <c r="NJO152" s="1"/>
      <c r="NJP152" s="1"/>
      <c r="NJQ152" s="1"/>
      <c r="NJR152" s="1"/>
      <c r="NJS152" s="1"/>
      <c r="NJT152" s="1"/>
      <c r="NJU152" s="1"/>
      <c r="NJV152" s="1"/>
      <c r="NJW152" s="1"/>
      <c r="NJX152" s="1"/>
      <c r="NJY152" s="1"/>
      <c r="NJZ152" s="1"/>
      <c r="NKA152" s="1"/>
      <c r="NKB152" s="1"/>
      <c r="NKC152" s="1"/>
      <c r="NKD152" s="1"/>
      <c r="NKE152" s="1"/>
      <c r="NKF152" s="1"/>
      <c r="NKG152" s="1"/>
      <c r="NKH152" s="1"/>
      <c r="NKI152" s="1"/>
      <c r="NKJ152" s="1"/>
      <c r="NKK152" s="1"/>
      <c r="NKL152" s="1"/>
      <c r="NKM152" s="1"/>
      <c r="NKN152" s="1"/>
      <c r="NKO152" s="1"/>
      <c r="NKP152" s="1"/>
      <c r="NKQ152" s="1"/>
      <c r="NKR152" s="1"/>
      <c r="NKS152" s="1"/>
      <c r="NKT152" s="1"/>
      <c r="NKU152" s="1"/>
      <c r="NKV152" s="1"/>
      <c r="NKW152" s="1"/>
      <c r="NKX152" s="1"/>
      <c r="NKY152" s="1"/>
      <c r="NKZ152" s="1"/>
      <c r="NLA152" s="1"/>
      <c r="NLB152" s="1"/>
      <c r="NLC152" s="1"/>
      <c r="NLD152" s="1"/>
      <c r="NLE152" s="1"/>
      <c r="NLF152" s="1"/>
      <c r="NLG152" s="1"/>
      <c r="NLH152" s="1"/>
      <c r="NLI152" s="1"/>
      <c r="NLJ152" s="1"/>
      <c r="NLK152" s="1"/>
      <c r="NLL152" s="1"/>
      <c r="NLM152" s="1"/>
      <c r="NLN152" s="1"/>
      <c r="NLO152" s="1"/>
      <c r="NLP152" s="1"/>
      <c r="NLQ152" s="1"/>
      <c r="NLR152" s="1"/>
      <c r="NLS152" s="1"/>
      <c r="NLT152" s="1"/>
      <c r="NLU152" s="1"/>
      <c r="NLV152" s="1"/>
      <c r="NLW152" s="1"/>
      <c r="NLX152" s="1"/>
      <c r="NLY152" s="1"/>
      <c r="NLZ152" s="1"/>
      <c r="NMA152" s="1"/>
      <c r="NMB152" s="1"/>
      <c r="NMC152" s="1"/>
      <c r="NMD152" s="1"/>
      <c r="NME152" s="1"/>
      <c r="NMF152" s="1"/>
      <c r="NMG152" s="1"/>
      <c r="NMH152" s="1"/>
      <c r="NMI152" s="1"/>
      <c r="NMJ152" s="1"/>
      <c r="NMK152" s="1"/>
      <c r="NML152" s="1"/>
      <c r="NMM152" s="1"/>
      <c r="NMN152" s="1"/>
      <c r="NMO152" s="1"/>
      <c r="NMP152" s="1"/>
      <c r="NMQ152" s="1"/>
      <c r="NMR152" s="1"/>
      <c r="NMS152" s="1"/>
      <c r="NMT152" s="1"/>
      <c r="NMU152" s="1"/>
      <c r="NMV152" s="1"/>
      <c r="NMW152" s="1"/>
      <c r="NMX152" s="1"/>
      <c r="NMY152" s="1"/>
      <c r="NMZ152" s="1"/>
      <c r="NNA152" s="1"/>
      <c r="NNB152" s="1"/>
      <c r="NNC152" s="1"/>
      <c r="NND152" s="1"/>
      <c r="NNE152" s="1"/>
      <c r="NNF152" s="1"/>
      <c r="NNG152" s="1"/>
      <c r="NNH152" s="1"/>
      <c r="NNI152" s="1"/>
      <c r="NNJ152" s="1"/>
      <c r="NNK152" s="1"/>
      <c r="NNL152" s="1"/>
      <c r="NNM152" s="1"/>
      <c r="NNN152" s="1"/>
      <c r="NNO152" s="1"/>
      <c r="NNP152" s="1"/>
      <c r="NNQ152" s="1"/>
      <c r="NNR152" s="1"/>
      <c r="NNS152" s="1"/>
      <c r="NNT152" s="1"/>
      <c r="NNU152" s="1"/>
      <c r="NNV152" s="1"/>
      <c r="NNW152" s="1"/>
      <c r="NNX152" s="1"/>
      <c r="NNY152" s="1"/>
      <c r="NNZ152" s="1"/>
      <c r="NOA152" s="1"/>
      <c r="NOB152" s="1"/>
      <c r="NOC152" s="1"/>
      <c r="NOD152" s="1"/>
      <c r="NOE152" s="1"/>
      <c r="NOF152" s="1"/>
      <c r="NOG152" s="1"/>
      <c r="NOH152" s="1"/>
      <c r="NOI152" s="1"/>
      <c r="NOJ152" s="1"/>
      <c r="NOK152" s="1"/>
      <c r="NOL152" s="1"/>
      <c r="NOM152" s="1"/>
      <c r="NON152" s="1"/>
      <c r="NOO152" s="1"/>
      <c r="NOP152" s="1"/>
      <c r="NOQ152" s="1"/>
      <c r="NOR152" s="1"/>
      <c r="NOS152" s="1"/>
      <c r="NOT152" s="1"/>
      <c r="NOU152" s="1"/>
      <c r="NOV152" s="1"/>
      <c r="NOW152" s="1"/>
      <c r="NOX152" s="1"/>
      <c r="NOY152" s="1"/>
      <c r="NOZ152" s="1"/>
      <c r="NPA152" s="1"/>
      <c r="NPB152" s="1"/>
      <c r="NPC152" s="1"/>
      <c r="NPD152" s="1"/>
      <c r="NPE152" s="1"/>
      <c r="NPF152" s="1"/>
      <c r="NPG152" s="1"/>
      <c r="NPH152" s="1"/>
      <c r="NPI152" s="1"/>
      <c r="NPJ152" s="1"/>
      <c r="NPK152" s="1"/>
      <c r="NPL152" s="1"/>
      <c r="NPM152" s="1"/>
      <c r="NPN152" s="1"/>
      <c r="NPO152" s="1"/>
      <c r="NPP152" s="1"/>
      <c r="NPQ152" s="1"/>
      <c r="NPR152" s="1"/>
      <c r="NPS152" s="1"/>
      <c r="NPT152" s="1"/>
      <c r="NPU152" s="1"/>
      <c r="NPV152" s="1"/>
      <c r="NPW152" s="1"/>
      <c r="NPX152" s="1"/>
      <c r="NPY152" s="1"/>
      <c r="NPZ152" s="1"/>
      <c r="NQA152" s="1"/>
      <c r="NQB152" s="1"/>
      <c r="NQC152" s="1"/>
      <c r="NQD152" s="1"/>
      <c r="NQE152" s="1"/>
      <c r="NQF152" s="1"/>
      <c r="NQG152" s="1"/>
      <c r="NQH152" s="1"/>
      <c r="NQI152" s="1"/>
      <c r="NQJ152" s="1"/>
      <c r="NQK152" s="1"/>
      <c r="NQL152" s="1"/>
      <c r="NQM152" s="1"/>
      <c r="NQN152" s="1"/>
      <c r="NQO152" s="1"/>
      <c r="NQP152" s="1"/>
      <c r="NQQ152" s="1"/>
      <c r="NQR152" s="1"/>
      <c r="NQS152" s="1"/>
      <c r="NQT152" s="1"/>
      <c r="NQU152" s="1"/>
      <c r="NQV152" s="1"/>
      <c r="NQW152" s="1"/>
      <c r="NQX152" s="1"/>
      <c r="NQY152" s="1"/>
      <c r="NQZ152" s="1"/>
      <c r="NRA152" s="1"/>
      <c r="NRB152" s="1"/>
      <c r="NRC152" s="1"/>
      <c r="NRD152" s="1"/>
      <c r="NRE152" s="1"/>
      <c r="NRF152" s="1"/>
      <c r="NRG152" s="1"/>
      <c r="NRH152" s="1"/>
      <c r="NRI152" s="1"/>
      <c r="NRJ152" s="1"/>
      <c r="NRK152" s="1"/>
      <c r="NRL152" s="1"/>
      <c r="NRM152" s="1"/>
      <c r="NRN152" s="1"/>
      <c r="NRO152" s="1"/>
      <c r="NRP152" s="1"/>
      <c r="NRQ152" s="1"/>
      <c r="NRR152" s="1"/>
      <c r="NRS152" s="1"/>
      <c r="NRT152" s="1"/>
      <c r="NRU152" s="1"/>
      <c r="NRV152" s="1"/>
      <c r="NRW152" s="1"/>
      <c r="NRX152" s="1"/>
      <c r="NRY152" s="1"/>
      <c r="NRZ152" s="1"/>
      <c r="NSA152" s="1"/>
      <c r="NSB152" s="1"/>
      <c r="NSC152" s="1"/>
      <c r="NSD152" s="1"/>
      <c r="NSE152" s="1"/>
      <c r="NSF152" s="1"/>
      <c r="NSG152" s="1"/>
      <c r="NSH152" s="1"/>
      <c r="NSI152" s="1"/>
      <c r="NSJ152" s="1"/>
      <c r="NSK152" s="1"/>
      <c r="NSL152" s="1"/>
      <c r="NSM152" s="1"/>
      <c r="NSN152" s="1"/>
      <c r="NSO152" s="1"/>
      <c r="NSP152" s="1"/>
      <c r="NSQ152" s="1"/>
      <c r="NSR152" s="1"/>
      <c r="NSS152" s="1"/>
      <c r="NST152" s="1"/>
      <c r="NSU152" s="1"/>
      <c r="NSV152" s="1"/>
      <c r="NSW152" s="1"/>
      <c r="NSX152" s="1"/>
      <c r="NSY152" s="1"/>
      <c r="NSZ152" s="1"/>
      <c r="NTA152" s="1"/>
      <c r="NTB152" s="1"/>
      <c r="NTC152" s="1"/>
      <c r="NTD152" s="1"/>
      <c r="NTE152" s="1"/>
      <c r="NTF152" s="1"/>
      <c r="NTG152" s="1"/>
      <c r="NTH152" s="1"/>
      <c r="NTI152" s="1"/>
      <c r="NTJ152" s="1"/>
      <c r="NTK152" s="1"/>
      <c r="NTL152" s="1"/>
      <c r="NTM152" s="1"/>
      <c r="NTN152" s="1"/>
      <c r="NTO152" s="1"/>
      <c r="NTP152" s="1"/>
      <c r="NTQ152" s="1"/>
      <c r="NTR152" s="1"/>
      <c r="NTS152" s="1"/>
      <c r="NTT152" s="1"/>
      <c r="NTU152" s="1"/>
      <c r="NTV152" s="1"/>
      <c r="NTW152" s="1"/>
      <c r="NTX152" s="1"/>
      <c r="NTY152" s="1"/>
      <c r="NTZ152" s="1"/>
      <c r="NUA152" s="1"/>
      <c r="NUB152" s="1"/>
      <c r="NUC152" s="1"/>
      <c r="NUD152" s="1"/>
      <c r="NUE152" s="1"/>
      <c r="NUF152" s="1"/>
      <c r="NUG152" s="1"/>
      <c r="NUH152" s="1"/>
      <c r="NUI152" s="1"/>
      <c r="NUJ152" s="1"/>
      <c r="NUK152" s="1"/>
      <c r="NUL152" s="1"/>
      <c r="NUM152" s="1"/>
      <c r="NUN152" s="1"/>
      <c r="NUO152" s="1"/>
      <c r="NUP152" s="1"/>
      <c r="NUQ152" s="1"/>
      <c r="NUR152" s="1"/>
      <c r="NUS152" s="1"/>
      <c r="NUT152" s="1"/>
      <c r="NUU152" s="1"/>
      <c r="NUV152" s="1"/>
      <c r="NUW152" s="1"/>
      <c r="NUX152" s="1"/>
      <c r="NUY152" s="1"/>
      <c r="NUZ152" s="1"/>
      <c r="NVA152" s="1"/>
      <c r="NVB152" s="1"/>
      <c r="NVC152" s="1"/>
      <c r="NVD152" s="1"/>
      <c r="NVE152" s="1"/>
      <c r="NVF152" s="1"/>
      <c r="NVG152" s="1"/>
      <c r="NVH152" s="1"/>
      <c r="NVI152" s="1"/>
      <c r="NVJ152" s="1"/>
      <c r="NVK152" s="1"/>
      <c r="NVL152" s="1"/>
      <c r="NVM152" s="1"/>
      <c r="NVN152" s="1"/>
      <c r="NVO152" s="1"/>
      <c r="NVP152" s="1"/>
      <c r="NVQ152" s="1"/>
      <c r="NVR152" s="1"/>
      <c r="NVS152" s="1"/>
      <c r="NVT152" s="1"/>
      <c r="NVU152" s="1"/>
      <c r="NVV152" s="1"/>
      <c r="NVW152" s="1"/>
      <c r="NVX152" s="1"/>
      <c r="NVY152" s="1"/>
      <c r="NVZ152" s="1"/>
      <c r="NWA152" s="1"/>
      <c r="NWB152" s="1"/>
      <c r="NWC152" s="1"/>
      <c r="NWD152" s="1"/>
      <c r="NWE152" s="1"/>
      <c r="NWF152" s="1"/>
      <c r="NWG152" s="1"/>
      <c r="NWH152" s="1"/>
      <c r="NWI152" s="1"/>
      <c r="NWJ152" s="1"/>
      <c r="NWK152" s="1"/>
      <c r="NWL152" s="1"/>
      <c r="NWM152" s="1"/>
      <c r="NWN152" s="1"/>
      <c r="NWO152" s="1"/>
      <c r="NWP152" s="1"/>
      <c r="NWQ152" s="1"/>
      <c r="NWR152" s="1"/>
      <c r="NWS152" s="1"/>
      <c r="NWT152" s="1"/>
      <c r="NWU152" s="1"/>
      <c r="NWV152" s="1"/>
      <c r="NWW152" s="1"/>
      <c r="NWX152" s="1"/>
      <c r="NWY152" s="1"/>
      <c r="NWZ152" s="1"/>
      <c r="NXA152" s="1"/>
      <c r="NXB152" s="1"/>
      <c r="NXC152" s="1"/>
      <c r="NXD152" s="1"/>
      <c r="NXE152" s="1"/>
      <c r="NXF152" s="1"/>
      <c r="NXG152" s="1"/>
      <c r="NXH152" s="1"/>
      <c r="NXI152" s="1"/>
      <c r="NXJ152" s="1"/>
      <c r="NXK152" s="1"/>
      <c r="NXL152" s="1"/>
      <c r="NXM152" s="1"/>
      <c r="NXN152" s="1"/>
      <c r="NXO152" s="1"/>
      <c r="NXP152" s="1"/>
      <c r="NXQ152" s="1"/>
      <c r="NXR152" s="1"/>
      <c r="NXS152" s="1"/>
      <c r="NXT152" s="1"/>
      <c r="NXU152" s="1"/>
      <c r="NXV152" s="1"/>
      <c r="NXW152" s="1"/>
      <c r="NXX152" s="1"/>
      <c r="NXY152" s="1"/>
      <c r="NXZ152" s="1"/>
      <c r="NYA152" s="1"/>
      <c r="NYB152" s="1"/>
      <c r="NYC152" s="1"/>
      <c r="NYD152" s="1"/>
      <c r="NYE152" s="1"/>
      <c r="NYF152" s="1"/>
      <c r="NYG152" s="1"/>
      <c r="NYH152" s="1"/>
      <c r="NYI152" s="1"/>
      <c r="NYJ152" s="1"/>
      <c r="NYK152" s="1"/>
      <c r="NYL152" s="1"/>
      <c r="NYM152" s="1"/>
      <c r="NYN152" s="1"/>
      <c r="NYO152" s="1"/>
      <c r="NYP152" s="1"/>
      <c r="NYQ152" s="1"/>
      <c r="NYR152" s="1"/>
      <c r="NYS152" s="1"/>
      <c r="NYT152" s="1"/>
      <c r="NYU152" s="1"/>
      <c r="NYV152" s="1"/>
      <c r="NYW152" s="1"/>
      <c r="NYX152" s="1"/>
      <c r="NYY152" s="1"/>
      <c r="NYZ152" s="1"/>
      <c r="NZA152" s="1"/>
      <c r="NZB152" s="1"/>
      <c r="NZC152" s="1"/>
      <c r="NZD152" s="1"/>
      <c r="NZE152" s="1"/>
      <c r="NZF152" s="1"/>
      <c r="NZG152" s="1"/>
      <c r="NZH152" s="1"/>
      <c r="NZI152" s="1"/>
      <c r="NZJ152" s="1"/>
      <c r="NZK152" s="1"/>
      <c r="NZL152" s="1"/>
      <c r="NZM152" s="1"/>
      <c r="NZN152" s="1"/>
      <c r="NZO152" s="1"/>
      <c r="NZP152" s="1"/>
      <c r="NZQ152" s="1"/>
      <c r="NZR152" s="1"/>
      <c r="NZS152" s="1"/>
      <c r="NZT152" s="1"/>
      <c r="NZU152" s="1"/>
      <c r="NZV152" s="1"/>
      <c r="NZW152" s="1"/>
      <c r="NZX152" s="1"/>
      <c r="NZY152" s="1"/>
      <c r="NZZ152" s="1"/>
      <c r="OAA152" s="1"/>
      <c r="OAB152" s="1"/>
      <c r="OAC152" s="1"/>
      <c r="OAD152" s="1"/>
      <c r="OAE152" s="1"/>
      <c r="OAF152" s="1"/>
      <c r="OAG152" s="1"/>
      <c r="OAH152" s="1"/>
      <c r="OAI152" s="1"/>
      <c r="OAJ152" s="1"/>
      <c r="OAK152" s="1"/>
      <c r="OAL152" s="1"/>
      <c r="OAM152" s="1"/>
      <c r="OAN152" s="1"/>
      <c r="OAO152" s="1"/>
      <c r="OAP152" s="1"/>
      <c r="OAQ152" s="1"/>
      <c r="OAR152" s="1"/>
      <c r="OAS152" s="1"/>
      <c r="OAT152" s="1"/>
      <c r="OAU152" s="1"/>
      <c r="OAV152" s="1"/>
      <c r="OAW152" s="1"/>
      <c r="OAX152" s="1"/>
      <c r="OAY152" s="1"/>
      <c r="OAZ152" s="1"/>
      <c r="OBA152" s="1"/>
      <c r="OBB152" s="1"/>
      <c r="OBC152" s="1"/>
      <c r="OBD152" s="1"/>
      <c r="OBE152" s="1"/>
      <c r="OBF152" s="1"/>
      <c r="OBG152" s="1"/>
      <c r="OBH152" s="1"/>
      <c r="OBI152" s="1"/>
      <c r="OBJ152" s="1"/>
      <c r="OBK152" s="1"/>
      <c r="OBL152" s="1"/>
      <c r="OBM152" s="1"/>
      <c r="OBN152" s="1"/>
      <c r="OBO152" s="1"/>
      <c r="OBP152" s="1"/>
      <c r="OBQ152" s="1"/>
      <c r="OBR152" s="1"/>
      <c r="OBS152" s="1"/>
      <c r="OBT152" s="1"/>
      <c r="OBU152" s="1"/>
      <c r="OBV152" s="1"/>
      <c r="OBW152" s="1"/>
      <c r="OBX152" s="1"/>
      <c r="OBY152" s="1"/>
      <c r="OBZ152" s="1"/>
      <c r="OCA152" s="1"/>
      <c r="OCB152" s="1"/>
      <c r="OCC152" s="1"/>
      <c r="OCD152" s="1"/>
      <c r="OCE152" s="1"/>
      <c r="OCF152" s="1"/>
      <c r="OCG152" s="1"/>
      <c r="OCH152" s="1"/>
      <c r="OCI152" s="1"/>
      <c r="OCJ152" s="1"/>
      <c r="OCK152" s="1"/>
      <c r="OCL152" s="1"/>
      <c r="OCM152" s="1"/>
      <c r="OCN152" s="1"/>
      <c r="OCO152" s="1"/>
      <c r="OCP152" s="1"/>
      <c r="OCQ152" s="1"/>
      <c r="OCR152" s="1"/>
      <c r="OCS152" s="1"/>
      <c r="OCT152" s="1"/>
      <c r="OCU152" s="1"/>
      <c r="OCV152" s="1"/>
      <c r="OCW152" s="1"/>
      <c r="OCX152" s="1"/>
      <c r="OCY152" s="1"/>
      <c r="OCZ152" s="1"/>
      <c r="ODA152" s="1"/>
      <c r="ODB152" s="1"/>
      <c r="ODC152" s="1"/>
      <c r="ODD152" s="1"/>
      <c r="ODE152" s="1"/>
      <c r="ODF152" s="1"/>
      <c r="ODG152" s="1"/>
      <c r="ODH152" s="1"/>
      <c r="ODI152" s="1"/>
      <c r="ODJ152" s="1"/>
      <c r="ODK152" s="1"/>
      <c r="ODL152" s="1"/>
      <c r="ODM152" s="1"/>
      <c r="ODN152" s="1"/>
      <c r="ODO152" s="1"/>
      <c r="ODP152" s="1"/>
      <c r="ODQ152" s="1"/>
      <c r="ODR152" s="1"/>
      <c r="ODS152" s="1"/>
      <c r="ODT152" s="1"/>
      <c r="ODU152" s="1"/>
      <c r="ODV152" s="1"/>
      <c r="ODW152" s="1"/>
      <c r="ODX152" s="1"/>
      <c r="ODY152" s="1"/>
      <c r="ODZ152" s="1"/>
      <c r="OEA152" s="1"/>
      <c r="OEB152" s="1"/>
      <c r="OEC152" s="1"/>
      <c r="OED152" s="1"/>
      <c r="OEE152" s="1"/>
      <c r="OEF152" s="1"/>
      <c r="OEG152" s="1"/>
      <c r="OEH152" s="1"/>
      <c r="OEI152" s="1"/>
      <c r="OEJ152" s="1"/>
      <c r="OEK152" s="1"/>
      <c r="OEL152" s="1"/>
      <c r="OEM152" s="1"/>
      <c r="OEN152" s="1"/>
      <c r="OEO152" s="1"/>
      <c r="OEP152" s="1"/>
      <c r="OEQ152" s="1"/>
      <c r="OER152" s="1"/>
      <c r="OES152" s="1"/>
      <c r="OET152" s="1"/>
      <c r="OEU152" s="1"/>
      <c r="OEV152" s="1"/>
      <c r="OEW152" s="1"/>
      <c r="OEX152" s="1"/>
      <c r="OEY152" s="1"/>
      <c r="OEZ152" s="1"/>
      <c r="OFA152" s="1"/>
      <c r="OFB152" s="1"/>
      <c r="OFC152" s="1"/>
      <c r="OFD152" s="1"/>
      <c r="OFE152" s="1"/>
      <c r="OFF152" s="1"/>
      <c r="OFG152" s="1"/>
      <c r="OFH152" s="1"/>
      <c r="OFI152" s="1"/>
      <c r="OFJ152" s="1"/>
      <c r="OFK152" s="1"/>
      <c r="OFL152" s="1"/>
      <c r="OFM152" s="1"/>
      <c r="OFN152" s="1"/>
      <c r="OFO152" s="1"/>
      <c r="OFP152" s="1"/>
      <c r="OFQ152" s="1"/>
      <c r="OFR152" s="1"/>
      <c r="OFS152" s="1"/>
      <c r="OFT152" s="1"/>
      <c r="OFU152" s="1"/>
      <c r="OFV152" s="1"/>
      <c r="OFW152" s="1"/>
      <c r="OFX152" s="1"/>
      <c r="OFY152" s="1"/>
      <c r="OFZ152" s="1"/>
      <c r="OGA152" s="1"/>
      <c r="OGB152" s="1"/>
      <c r="OGC152" s="1"/>
      <c r="OGD152" s="1"/>
      <c r="OGE152" s="1"/>
      <c r="OGF152" s="1"/>
      <c r="OGG152" s="1"/>
      <c r="OGH152" s="1"/>
      <c r="OGI152" s="1"/>
      <c r="OGJ152" s="1"/>
      <c r="OGK152" s="1"/>
      <c r="OGL152" s="1"/>
      <c r="OGM152" s="1"/>
      <c r="OGN152" s="1"/>
      <c r="OGO152" s="1"/>
      <c r="OGP152" s="1"/>
      <c r="OGQ152" s="1"/>
      <c r="OGR152" s="1"/>
      <c r="OGS152" s="1"/>
      <c r="OGT152" s="1"/>
      <c r="OGU152" s="1"/>
      <c r="OGV152" s="1"/>
      <c r="OGW152" s="1"/>
      <c r="OGX152" s="1"/>
      <c r="OGY152" s="1"/>
      <c r="OGZ152" s="1"/>
      <c r="OHA152" s="1"/>
      <c r="OHB152" s="1"/>
      <c r="OHC152" s="1"/>
      <c r="OHD152" s="1"/>
      <c r="OHE152" s="1"/>
      <c r="OHF152" s="1"/>
      <c r="OHG152" s="1"/>
      <c r="OHH152" s="1"/>
      <c r="OHI152" s="1"/>
      <c r="OHJ152" s="1"/>
      <c r="OHK152" s="1"/>
      <c r="OHL152" s="1"/>
      <c r="OHM152" s="1"/>
      <c r="OHN152" s="1"/>
      <c r="OHO152" s="1"/>
      <c r="OHP152" s="1"/>
      <c r="OHQ152" s="1"/>
      <c r="OHR152" s="1"/>
      <c r="OHS152" s="1"/>
      <c r="OHT152" s="1"/>
      <c r="OHU152" s="1"/>
      <c r="OHV152" s="1"/>
      <c r="OHW152" s="1"/>
      <c r="OHX152" s="1"/>
      <c r="OHY152" s="1"/>
      <c r="OHZ152" s="1"/>
      <c r="OIA152" s="1"/>
      <c r="OIB152" s="1"/>
      <c r="OIC152" s="1"/>
      <c r="OID152" s="1"/>
      <c r="OIE152" s="1"/>
      <c r="OIF152" s="1"/>
      <c r="OIG152" s="1"/>
      <c r="OIH152" s="1"/>
      <c r="OII152" s="1"/>
      <c r="OIJ152" s="1"/>
      <c r="OIK152" s="1"/>
      <c r="OIL152" s="1"/>
      <c r="OIM152" s="1"/>
      <c r="OIN152" s="1"/>
      <c r="OIO152" s="1"/>
      <c r="OIP152" s="1"/>
      <c r="OIQ152" s="1"/>
      <c r="OIR152" s="1"/>
      <c r="OIS152" s="1"/>
      <c r="OIT152" s="1"/>
      <c r="OIU152" s="1"/>
      <c r="OIV152" s="1"/>
      <c r="OIW152" s="1"/>
      <c r="OIX152" s="1"/>
      <c r="OIY152" s="1"/>
      <c r="OIZ152" s="1"/>
      <c r="OJA152" s="1"/>
      <c r="OJB152" s="1"/>
      <c r="OJC152" s="1"/>
      <c r="OJD152" s="1"/>
      <c r="OJE152" s="1"/>
      <c r="OJF152" s="1"/>
      <c r="OJG152" s="1"/>
      <c r="OJH152" s="1"/>
      <c r="OJI152" s="1"/>
      <c r="OJJ152" s="1"/>
      <c r="OJK152" s="1"/>
      <c r="OJL152" s="1"/>
      <c r="OJM152" s="1"/>
      <c r="OJN152" s="1"/>
      <c r="OJO152" s="1"/>
      <c r="OJP152" s="1"/>
      <c r="OJQ152" s="1"/>
      <c r="OJR152" s="1"/>
      <c r="OJS152" s="1"/>
      <c r="OJT152" s="1"/>
      <c r="OJU152" s="1"/>
      <c r="OJV152" s="1"/>
      <c r="OJW152" s="1"/>
      <c r="OJX152" s="1"/>
      <c r="OJY152" s="1"/>
      <c r="OJZ152" s="1"/>
      <c r="OKA152" s="1"/>
      <c r="OKB152" s="1"/>
      <c r="OKC152" s="1"/>
      <c r="OKD152" s="1"/>
      <c r="OKE152" s="1"/>
      <c r="OKF152" s="1"/>
      <c r="OKG152" s="1"/>
      <c r="OKH152" s="1"/>
      <c r="OKI152" s="1"/>
      <c r="OKJ152" s="1"/>
      <c r="OKK152" s="1"/>
      <c r="OKL152" s="1"/>
      <c r="OKM152" s="1"/>
      <c r="OKN152" s="1"/>
      <c r="OKO152" s="1"/>
      <c r="OKP152" s="1"/>
      <c r="OKQ152" s="1"/>
      <c r="OKR152" s="1"/>
      <c r="OKS152" s="1"/>
      <c r="OKT152" s="1"/>
      <c r="OKU152" s="1"/>
      <c r="OKV152" s="1"/>
      <c r="OKW152" s="1"/>
      <c r="OKX152" s="1"/>
      <c r="OKY152" s="1"/>
      <c r="OKZ152" s="1"/>
      <c r="OLA152" s="1"/>
      <c r="OLB152" s="1"/>
      <c r="OLC152" s="1"/>
      <c r="OLD152" s="1"/>
      <c r="OLE152" s="1"/>
      <c r="OLF152" s="1"/>
      <c r="OLG152" s="1"/>
      <c r="OLH152" s="1"/>
      <c r="OLI152" s="1"/>
      <c r="OLJ152" s="1"/>
      <c r="OLK152" s="1"/>
      <c r="OLL152" s="1"/>
      <c r="OLM152" s="1"/>
      <c r="OLN152" s="1"/>
      <c r="OLO152" s="1"/>
      <c r="OLP152" s="1"/>
      <c r="OLQ152" s="1"/>
      <c r="OLR152" s="1"/>
      <c r="OLS152" s="1"/>
      <c r="OLT152" s="1"/>
      <c r="OLU152" s="1"/>
      <c r="OLV152" s="1"/>
      <c r="OLW152" s="1"/>
      <c r="OLX152" s="1"/>
      <c r="OLY152" s="1"/>
      <c r="OLZ152" s="1"/>
      <c r="OMA152" s="1"/>
      <c r="OMB152" s="1"/>
      <c r="OMC152" s="1"/>
      <c r="OMD152" s="1"/>
      <c r="OME152" s="1"/>
      <c r="OMF152" s="1"/>
      <c r="OMG152" s="1"/>
      <c r="OMH152" s="1"/>
      <c r="OMI152" s="1"/>
      <c r="OMJ152" s="1"/>
      <c r="OMK152" s="1"/>
      <c r="OML152" s="1"/>
      <c r="OMM152" s="1"/>
      <c r="OMN152" s="1"/>
      <c r="OMO152" s="1"/>
      <c r="OMP152" s="1"/>
      <c r="OMQ152" s="1"/>
      <c r="OMR152" s="1"/>
      <c r="OMS152" s="1"/>
      <c r="OMT152" s="1"/>
      <c r="OMU152" s="1"/>
      <c r="OMV152" s="1"/>
      <c r="OMW152" s="1"/>
      <c r="OMX152" s="1"/>
      <c r="OMY152" s="1"/>
      <c r="OMZ152" s="1"/>
      <c r="ONA152" s="1"/>
      <c r="ONB152" s="1"/>
      <c r="ONC152" s="1"/>
      <c r="OND152" s="1"/>
      <c r="ONE152" s="1"/>
      <c r="ONF152" s="1"/>
      <c r="ONG152" s="1"/>
      <c r="ONH152" s="1"/>
      <c r="ONI152" s="1"/>
      <c r="ONJ152" s="1"/>
      <c r="ONK152" s="1"/>
      <c r="ONL152" s="1"/>
      <c r="ONM152" s="1"/>
      <c r="ONN152" s="1"/>
      <c r="ONO152" s="1"/>
      <c r="ONP152" s="1"/>
      <c r="ONQ152" s="1"/>
      <c r="ONR152" s="1"/>
      <c r="ONS152" s="1"/>
      <c r="ONT152" s="1"/>
      <c r="ONU152" s="1"/>
      <c r="ONV152" s="1"/>
      <c r="ONW152" s="1"/>
      <c r="ONX152" s="1"/>
      <c r="ONY152" s="1"/>
      <c r="ONZ152" s="1"/>
      <c r="OOA152" s="1"/>
      <c r="OOB152" s="1"/>
      <c r="OOC152" s="1"/>
      <c r="OOD152" s="1"/>
      <c r="OOE152" s="1"/>
      <c r="OOF152" s="1"/>
      <c r="OOG152" s="1"/>
      <c r="OOH152" s="1"/>
      <c r="OOI152" s="1"/>
      <c r="OOJ152" s="1"/>
      <c r="OOK152" s="1"/>
      <c r="OOL152" s="1"/>
      <c r="OOM152" s="1"/>
      <c r="OON152" s="1"/>
      <c r="OOO152" s="1"/>
      <c r="OOP152" s="1"/>
      <c r="OOQ152" s="1"/>
      <c r="OOR152" s="1"/>
      <c r="OOS152" s="1"/>
      <c r="OOT152" s="1"/>
      <c r="OOU152" s="1"/>
      <c r="OOV152" s="1"/>
      <c r="OOW152" s="1"/>
      <c r="OOX152" s="1"/>
      <c r="OOY152" s="1"/>
      <c r="OOZ152" s="1"/>
      <c r="OPA152" s="1"/>
      <c r="OPB152" s="1"/>
      <c r="OPC152" s="1"/>
      <c r="OPD152" s="1"/>
      <c r="OPE152" s="1"/>
      <c r="OPF152" s="1"/>
      <c r="OPG152" s="1"/>
      <c r="OPH152" s="1"/>
      <c r="OPI152" s="1"/>
      <c r="OPJ152" s="1"/>
      <c r="OPK152" s="1"/>
      <c r="OPL152" s="1"/>
      <c r="OPM152" s="1"/>
      <c r="OPN152" s="1"/>
      <c r="OPO152" s="1"/>
      <c r="OPP152" s="1"/>
      <c r="OPQ152" s="1"/>
      <c r="OPR152" s="1"/>
      <c r="OPS152" s="1"/>
      <c r="OPT152" s="1"/>
      <c r="OPU152" s="1"/>
      <c r="OPV152" s="1"/>
      <c r="OPW152" s="1"/>
      <c r="OPX152" s="1"/>
      <c r="OPY152" s="1"/>
      <c r="OPZ152" s="1"/>
      <c r="OQA152" s="1"/>
      <c r="OQB152" s="1"/>
      <c r="OQC152" s="1"/>
      <c r="OQD152" s="1"/>
      <c r="OQE152" s="1"/>
      <c r="OQF152" s="1"/>
      <c r="OQG152" s="1"/>
      <c r="OQH152" s="1"/>
      <c r="OQI152" s="1"/>
      <c r="OQJ152" s="1"/>
      <c r="OQK152" s="1"/>
      <c r="OQL152" s="1"/>
      <c r="OQM152" s="1"/>
      <c r="OQN152" s="1"/>
      <c r="OQO152" s="1"/>
      <c r="OQP152" s="1"/>
      <c r="OQQ152" s="1"/>
      <c r="OQR152" s="1"/>
      <c r="OQS152" s="1"/>
      <c r="OQT152" s="1"/>
      <c r="OQU152" s="1"/>
      <c r="OQV152" s="1"/>
      <c r="OQW152" s="1"/>
      <c r="OQX152" s="1"/>
      <c r="OQY152" s="1"/>
      <c r="OQZ152" s="1"/>
      <c r="ORA152" s="1"/>
      <c r="ORB152" s="1"/>
      <c r="ORC152" s="1"/>
      <c r="ORD152" s="1"/>
      <c r="ORE152" s="1"/>
      <c r="ORF152" s="1"/>
      <c r="ORG152" s="1"/>
      <c r="ORH152" s="1"/>
      <c r="ORI152" s="1"/>
      <c r="ORJ152" s="1"/>
      <c r="ORK152" s="1"/>
      <c r="ORL152" s="1"/>
      <c r="ORM152" s="1"/>
      <c r="ORN152" s="1"/>
      <c r="ORO152" s="1"/>
      <c r="ORP152" s="1"/>
      <c r="ORQ152" s="1"/>
      <c r="ORR152" s="1"/>
      <c r="ORS152" s="1"/>
      <c r="ORT152" s="1"/>
      <c r="ORU152" s="1"/>
      <c r="ORV152" s="1"/>
      <c r="ORW152" s="1"/>
      <c r="ORX152" s="1"/>
      <c r="ORY152" s="1"/>
      <c r="ORZ152" s="1"/>
      <c r="OSA152" s="1"/>
      <c r="OSB152" s="1"/>
      <c r="OSC152" s="1"/>
      <c r="OSD152" s="1"/>
      <c r="OSE152" s="1"/>
      <c r="OSF152" s="1"/>
      <c r="OSG152" s="1"/>
      <c r="OSH152" s="1"/>
      <c r="OSI152" s="1"/>
      <c r="OSJ152" s="1"/>
      <c r="OSK152" s="1"/>
      <c r="OSL152" s="1"/>
      <c r="OSM152" s="1"/>
      <c r="OSN152" s="1"/>
      <c r="OSO152" s="1"/>
      <c r="OSP152" s="1"/>
      <c r="OSQ152" s="1"/>
      <c r="OSR152" s="1"/>
      <c r="OSS152" s="1"/>
      <c r="OST152" s="1"/>
      <c r="OSU152" s="1"/>
      <c r="OSV152" s="1"/>
      <c r="OSW152" s="1"/>
      <c r="OSX152" s="1"/>
      <c r="OSY152" s="1"/>
      <c r="OSZ152" s="1"/>
      <c r="OTA152" s="1"/>
      <c r="OTB152" s="1"/>
      <c r="OTC152" s="1"/>
      <c r="OTD152" s="1"/>
      <c r="OTE152" s="1"/>
      <c r="OTF152" s="1"/>
      <c r="OTG152" s="1"/>
      <c r="OTH152" s="1"/>
      <c r="OTI152" s="1"/>
      <c r="OTJ152" s="1"/>
      <c r="OTK152" s="1"/>
      <c r="OTL152" s="1"/>
      <c r="OTM152" s="1"/>
      <c r="OTN152" s="1"/>
      <c r="OTO152" s="1"/>
      <c r="OTP152" s="1"/>
      <c r="OTQ152" s="1"/>
      <c r="OTR152" s="1"/>
      <c r="OTS152" s="1"/>
      <c r="OTT152" s="1"/>
      <c r="OTU152" s="1"/>
      <c r="OTV152" s="1"/>
      <c r="OTW152" s="1"/>
      <c r="OTX152" s="1"/>
      <c r="OTY152" s="1"/>
      <c r="OTZ152" s="1"/>
      <c r="OUA152" s="1"/>
      <c r="OUB152" s="1"/>
      <c r="OUC152" s="1"/>
      <c r="OUD152" s="1"/>
      <c r="OUE152" s="1"/>
      <c r="OUF152" s="1"/>
      <c r="OUG152" s="1"/>
      <c r="OUH152" s="1"/>
      <c r="OUI152" s="1"/>
      <c r="OUJ152" s="1"/>
      <c r="OUK152" s="1"/>
      <c r="OUL152" s="1"/>
      <c r="OUM152" s="1"/>
      <c r="OUN152" s="1"/>
      <c r="OUO152" s="1"/>
      <c r="OUP152" s="1"/>
      <c r="OUQ152" s="1"/>
      <c r="OUR152" s="1"/>
      <c r="OUS152" s="1"/>
      <c r="OUT152" s="1"/>
      <c r="OUU152" s="1"/>
      <c r="OUV152" s="1"/>
      <c r="OUW152" s="1"/>
      <c r="OUX152" s="1"/>
      <c r="OUY152" s="1"/>
      <c r="OUZ152" s="1"/>
      <c r="OVA152" s="1"/>
      <c r="OVB152" s="1"/>
      <c r="OVC152" s="1"/>
      <c r="OVD152" s="1"/>
      <c r="OVE152" s="1"/>
      <c r="OVF152" s="1"/>
      <c r="OVG152" s="1"/>
      <c r="OVH152" s="1"/>
      <c r="OVI152" s="1"/>
      <c r="OVJ152" s="1"/>
      <c r="OVK152" s="1"/>
      <c r="OVL152" s="1"/>
      <c r="OVM152" s="1"/>
      <c r="OVN152" s="1"/>
      <c r="OVO152" s="1"/>
      <c r="OVP152" s="1"/>
      <c r="OVQ152" s="1"/>
      <c r="OVR152" s="1"/>
      <c r="OVS152" s="1"/>
      <c r="OVT152" s="1"/>
      <c r="OVU152" s="1"/>
      <c r="OVV152" s="1"/>
      <c r="OVW152" s="1"/>
      <c r="OVX152" s="1"/>
      <c r="OVY152" s="1"/>
      <c r="OVZ152" s="1"/>
      <c r="OWA152" s="1"/>
      <c r="OWB152" s="1"/>
      <c r="OWC152" s="1"/>
      <c r="OWD152" s="1"/>
      <c r="OWE152" s="1"/>
      <c r="OWF152" s="1"/>
      <c r="OWG152" s="1"/>
      <c r="OWH152" s="1"/>
      <c r="OWI152" s="1"/>
      <c r="OWJ152" s="1"/>
      <c r="OWK152" s="1"/>
      <c r="OWL152" s="1"/>
      <c r="OWM152" s="1"/>
      <c r="OWN152" s="1"/>
      <c r="OWO152" s="1"/>
      <c r="OWP152" s="1"/>
      <c r="OWQ152" s="1"/>
      <c r="OWR152" s="1"/>
      <c r="OWS152" s="1"/>
      <c r="OWT152" s="1"/>
      <c r="OWU152" s="1"/>
      <c r="OWV152" s="1"/>
      <c r="OWW152" s="1"/>
      <c r="OWX152" s="1"/>
      <c r="OWY152" s="1"/>
      <c r="OWZ152" s="1"/>
      <c r="OXA152" s="1"/>
      <c r="OXB152" s="1"/>
      <c r="OXC152" s="1"/>
      <c r="OXD152" s="1"/>
      <c r="OXE152" s="1"/>
      <c r="OXF152" s="1"/>
      <c r="OXG152" s="1"/>
      <c r="OXH152" s="1"/>
      <c r="OXI152" s="1"/>
      <c r="OXJ152" s="1"/>
      <c r="OXK152" s="1"/>
      <c r="OXL152" s="1"/>
      <c r="OXM152" s="1"/>
      <c r="OXN152" s="1"/>
      <c r="OXO152" s="1"/>
      <c r="OXP152" s="1"/>
      <c r="OXQ152" s="1"/>
      <c r="OXR152" s="1"/>
      <c r="OXS152" s="1"/>
      <c r="OXT152" s="1"/>
      <c r="OXU152" s="1"/>
      <c r="OXV152" s="1"/>
      <c r="OXW152" s="1"/>
      <c r="OXX152" s="1"/>
      <c r="OXY152" s="1"/>
      <c r="OXZ152" s="1"/>
      <c r="OYA152" s="1"/>
      <c r="OYB152" s="1"/>
      <c r="OYC152" s="1"/>
      <c r="OYD152" s="1"/>
      <c r="OYE152" s="1"/>
      <c r="OYF152" s="1"/>
      <c r="OYG152" s="1"/>
      <c r="OYH152" s="1"/>
      <c r="OYI152" s="1"/>
      <c r="OYJ152" s="1"/>
      <c r="OYK152" s="1"/>
      <c r="OYL152" s="1"/>
      <c r="OYM152" s="1"/>
      <c r="OYN152" s="1"/>
      <c r="OYO152" s="1"/>
      <c r="OYP152" s="1"/>
      <c r="OYQ152" s="1"/>
      <c r="OYR152" s="1"/>
      <c r="OYS152" s="1"/>
      <c r="OYT152" s="1"/>
      <c r="OYU152" s="1"/>
      <c r="OYV152" s="1"/>
      <c r="OYW152" s="1"/>
      <c r="OYX152" s="1"/>
      <c r="OYY152" s="1"/>
      <c r="OYZ152" s="1"/>
      <c r="OZA152" s="1"/>
      <c r="OZB152" s="1"/>
      <c r="OZC152" s="1"/>
      <c r="OZD152" s="1"/>
      <c r="OZE152" s="1"/>
      <c r="OZF152" s="1"/>
      <c r="OZG152" s="1"/>
      <c r="OZH152" s="1"/>
      <c r="OZI152" s="1"/>
      <c r="OZJ152" s="1"/>
      <c r="OZK152" s="1"/>
      <c r="OZL152" s="1"/>
      <c r="OZM152" s="1"/>
      <c r="OZN152" s="1"/>
      <c r="OZO152" s="1"/>
      <c r="OZP152" s="1"/>
      <c r="OZQ152" s="1"/>
      <c r="OZR152" s="1"/>
      <c r="OZS152" s="1"/>
      <c r="OZT152" s="1"/>
      <c r="OZU152" s="1"/>
      <c r="OZV152" s="1"/>
      <c r="OZW152" s="1"/>
      <c r="OZX152" s="1"/>
      <c r="OZY152" s="1"/>
      <c r="OZZ152" s="1"/>
      <c r="PAA152" s="1"/>
      <c r="PAB152" s="1"/>
      <c r="PAC152" s="1"/>
      <c r="PAD152" s="1"/>
      <c r="PAE152" s="1"/>
      <c r="PAF152" s="1"/>
      <c r="PAG152" s="1"/>
      <c r="PAH152" s="1"/>
      <c r="PAI152" s="1"/>
      <c r="PAJ152" s="1"/>
      <c r="PAK152" s="1"/>
      <c r="PAL152" s="1"/>
      <c r="PAM152" s="1"/>
      <c r="PAN152" s="1"/>
      <c r="PAO152" s="1"/>
      <c r="PAP152" s="1"/>
      <c r="PAQ152" s="1"/>
      <c r="PAR152" s="1"/>
      <c r="PAS152" s="1"/>
      <c r="PAT152" s="1"/>
      <c r="PAU152" s="1"/>
      <c r="PAV152" s="1"/>
      <c r="PAW152" s="1"/>
      <c r="PAX152" s="1"/>
      <c r="PAY152" s="1"/>
      <c r="PAZ152" s="1"/>
      <c r="PBA152" s="1"/>
      <c r="PBB152" s="1"/>
      <c r="PBC152" s="1"/>
      <c r="PBD152" s="1"/>
      <c r="PBE152" s="1"/>
      <c r="PBF152" s="1"/>
      <c r="PBG152" s="1"/>
      <c r="PBH152" s="1"/>
      <c r="PBI152" s="1"/>
      <c r="PBJ152" s="1"/>
      <c r="PBK152" s="1"/>
      <c r="PBL152" s="1"/>
      <c r="PBM152" s="1"/>
      <c r="PBN152" s="1"/>
      <c r="PBO152" s="1"/>
      <c r="PBP152" s="1"/>
      <c r="PBQ152" s="1"/>
      <c r="PBR152" s="1"/>
      <c r="PBS152" s="1"/>
      <c r="PBT152" s="1"/>
      <c r="PBU152" s="1"/>
      <c r="PBV152" s="1"/>
      <c r="PBW152" s="1"/>
      <c r="PBX152" s="1"/>
      <c r="PBY152" s="1"/>
      <c r="PBZ152" s="1"/>
      <c r="PCA152" s="1"/>
      <c r="PCB152" s="1"/>
      <c r="PCC152" s="1"/>
      <c r="PCD152" s="1"/>
      <c r="PCE152" s="1"/>
      <c r="PCF152" s="1"/>
      <c r="PCG152" s="1"/>
      <c r="PCH152" s="1"/>
      <c r="PCI152" s="1"/>
      <c r="PCJ152" s="1"/>
      <c r="PCK152" s="1"/>
      <c r="PCL152" s="1"/>
      <c r="PCM152" s="1"/>
      <c r="PCN152" s="1"/>
      <c r="PCO152" s="1"/>
      <c r="PCP152" s="1"/>
      <c r="PCQ152" s="1"/>
      <c r="PCR152" s="1"/>
      <c r="PCS152" s="1"/>
      <c r="PCT152" s="1"/>
      <c r="PCU152" s="1"/>
      <c r="PCV152" s="1"/>
      <c r="PCW152" s="1"/>
      <c r="PCX152" s="1"/>
      <c r="PCY152" s="1"/>
      <c r="PCZ152" s="1"/>
      <c r="PDA152" s="1"/>
      <c r="PDB152" s="1"/>
      <c r="PDC152" s="1"/>
      <c r="PDD152" s="1"/>
      <c r="PDE152" s="1"/>
      <c r="PDF152" s="1"/>
      <c r="PDG152" s="1"/>
      <c r="PDH152" s="1"/>
      <c r="PDI152" s="1"/>
      <c r="PDJ152" s="1"/>
      <c r="PDK152" s="1"/>
      <c r="PDL152" s="1"/>
      <c r="PDM152" s="1"/>
      <c r="PDN152" s="1"/>
      <c r="PDO152" s="1"/>
      <c r="PDP152" s="1"/>
      <c r="PDQ152" s="1"/>
      <c r="PDR152" s="1"/>
      <c r="PDS152" s="1"/>
      <c r="PDT152" s="1"/>
      <c r="PDU152" s="1"/>
      <c r="PDV152" s="1"/>
      <c r="PDW152" s="1"/>
      <c r="PDX152" s="1"/>
      <c r="PDY152" s="1"/>
      <c r="PDZ152" s="1"/>
      <c r="PEA152" s="1"/>
      <c r="PEB152" s="1"/>
      <c r="PEC152" s="1"/>
      <c r="PED152" s="1"/>
      <c r="PEE152" s="1"/>
      <c r="PEF152" s="1"/>
      <c r="PEG152" s="1"/>
      <c r="PEH152" s="1"/>
      <c r="PEI152" s="1"/>
      <c r="PEJ152" s="1"/>
      <c r="PEK152" s="1"/>
      <c r="PEL152" s="1"/>
      <c r="PEM152" s="1"/>
      <c r="PEN152" s="1"/>
      <c r="PEO152" s="1"/>
      <c r="PEP152" s="1"/>
      <c r="PEQ152" s="1"/>
      <c r="PER152" s="1"/>
      <c r="PES152" s="1"/>
      <c r="PET152" s="1"/>
      <c r="PEU152" s="1"/>
      <c r="PEV152" s="1"/>
      <c r="PEW152" s="1"/>
      <c r="PEX152" s="1"/>
      <c r="PEY152" s="1"/>
      <c r="PEZ152" s="1"/>
      <c r="PFA152" s="1"/>
      <c r="PFB152" s="1"/>
      <c r="PFC152" s="1"/>
      <c r="PFD152" s="1"/>
      <c r="PFE152" s="1"/>
      <c r="PFF152" s="1"/>
      <c r="PFG152" s="1"/>
      <c r="PFH152" s="1"/>
      <c r="PFI152" s="1"/>
      <c r="PFJ152" s="1"/>
      <c r="PFK152" s="1"/>
      <c r="PFL152" s="1"/>
      <c r="PFM152" s="1"/>
      <c r="PFN152" s="1"/>
      <c r="PFO152" s="1"/>
      <c r="PFP152" s="1"/>
      <c r="PFQ152" s="1"/>
      <c r="PFR152" s="1"/>
      <c r="PFS152" s="1"/>
      <c r="PFT152" s="1"/>
      <c r="PFU152" s="1"/>
      <c r="PFV152" s="1"/>
      <c r="PFW152" s="1"/>
      <c r="PFX152" s="1"/>
      <c r="PFY152" s="1"/>
      <c r="PFZ152" s="1"/>
      <c r="PGA152" s="1"/>
      <c r="PGB152" s="1"/>
      <c r="PGC152" s="1"/>
      <c r="PGD152" s="1"/>
      <c r="PGE152" s="1"/>
      <c r="PGF152" s="1"/>
      <c r="PGG152" s="1"/>
      <c r="PGH152" s="1"/>
      <c r="PGI152" s="1"/>
      <c r="PGJ152" s="1"/>
      <c r="PGK152" s="1"/>
      <c r="PGL152" s="1"/>
      <c r="PGM152" s="1"/>
      <c r="PGN152" s="1"/>
      <c r="PGO152" s="1"/>
      <c r="PGP152" s="1"/>
      <c r="PGQ152" s="1"/>
      <c r="PGR152" s="1"/>
      <c r="PGS152" s="1"/>
      <c r="PGT152" s="1"/>
      <c r="PGU152" s="1"/>
      <c r="PGV152" s="1"/>
      <c r="PGW152" s="1"/>
      <c r="PGX152" s="1"/>
      <c r="PGY152" s="1"/>
      <c r="PGZ152" s="1"/>
      <c r="PHA152" s="1"/>
      <c r="PHB152" s="1"/>
      <c r="PHC152" s="1"/>
      <c r="PHD152" s="1"/>
      <c r="PHE152" s="1"/>
      <c r="PHF152" s="1"/>
      <c r="PHG152" s="1"/>
      <c r="PHH152" s="1"/>
      <c r="PHI152" s="1"/>
      <c r="PHJ152" s="1"/>
      <c r="PHK152" s="1"/>
      <c r="PHL152" s="1"/>
      <c r="PHM152" s="1"/>
      <c r="PHN152" s="1"/>
      <c r="PHO152" s="1"/>
      <c r="PHP152" s="1"/>
      <c r="PHQ152" s="1"/>
      <c r="PHR152" s="1"/>
      <c r="PHS152" s="1"/>
      <c r="PHT152" s="1"/>
      <c r="PHU152" s="1"/>
      <c r="PHV152" s="1"/>
      <c r="PHW152" s="1"/>
      <c r="PHX152" s="1"/>
      <c r="PHY152" s="1"/>
      <c r="PHZ152" s="1"/>
      <c r="PIA152" s="1"/>
      <c r="PIB152" s="1"/>
      <c r="PIC152" s="1"/>
      <c r="PID152" s="1"/>
      <c r="PIE152" s="1"/>
      <c r="PIF152" s="1"/>
      <c r="PIG152" s="1"/>
      <c r="PIH152" s="1"/>
      <c r="PII152" s="1"/>
      <c r="PIJ152" s="1"/>
      <c r="PIK152" s="1"/>
      <c r="PIL152" s="1"/>
      <c r="PIM152" s="1"/>
      <c r="PIN152" s="1"/>
      <c r="PIO152" s="1"/>
      <c r="PIP152" s="1"/>
      <c r="PIQ152" s="1"/>
      <c r="PIR152" s="1"/>
      <c r="PIS152" s="1"/>
      <c r="PIT152" s="1"/>
      <c r="PIU152" s="1"/>
      <c r="PIV152" s="1"/>
      <c r="PIW152" s="1"/>
      <c r="PIX152" s="1"/>
      <c r="PIY152" s="1"/>
      <c r="PIZ152" s="1"/>
      <c r="PJA152" s="1"/>
      <c r="PJB152" s="1"/>
      <c r="PJC152" s="1"/>
      <c r="PJD152" s="1"/>
      <c r="PJE152" s="1"/>
      <c r="PJF152" s="1"/>
      <c r="PJG152" s="1"/>
      <c r="PJH152" s="1"/>
      <c r="PJI152" s="1"/>
      <c r="PJJ152" s="1"/>
      <c r="PJK152" s="1"/>
      <c r="PJL152" s="1"/>
      <c r="PJM152" s="1"/>
      <c r="PJN152" s="1"/>
      <c r="PJO152" s="1"/>
      <c r="PJP152" s="1"/>
      <c r="PJQ152" s="1"/>
      <c r="PJR152" s="1"/>
      <c r="PJS152" s="1"/>
      <c r="PJT152" s="1"/>
      <c r="PJU152" s="1"/>
      <c r="PJV152" s="1"/>
      <c r="PJW152" s="1"/>
      <c r="PJX152" s="1"/>
      <c r="PJY152" s="1"/>
      <c r="PJZ152" s="1"/>
      <c r="PKA152" s="1"/>
      <c r="PKB152" s="1"/>
      <c r="PKC152" s="1"/>
      <c r="PKD152" s="1"/>
      <c r="PKE152" s="1"/>
      <c r="PKF152" s="1"/>
      <c r="PKG152" s="1"/>
      <c r="PKH152" s="1"/>
      <c r="PKI152" s="1"/>
      <c r="PKJ152" s="1"/>
      <c r="PKK152" s="1"/>
      <c r="PKL152" s="1"/>
      <c r="PKM152" s="1"/>
      <c r="PKN152" s="1"/>
      <c r="PKO152" s="1"/>
      <c r="PKP152" s="1"/>
      <c r="PKQ152" s="1"/>
      <c r="PKR152" s="1"/>
      <c r="PKS152" s="1"/>
      <c r="PKT152" s="1"/>
      <c r="PKU152" s="1"/>
      <c r="PKV152" s="1"/>
      <c r="PKW152" s="1"/>
      <c r="PKX152" s="1"/>
      <c r="PKY152" s="1"/>
      <c r="PKZ152" s="1"/>
      <c r="PLA152" s="1"/>
      <c r="PLB152" s="1"/>
      <c r="PLC152" s="1"/>
      <c r="PLD152" s="1"/>
      <c r="PLE152" s="1"/>
      <c r="PLF152" s="1"/>
      <c r="PLG152" s="1"/>
      <c r="PLH152" s="1"/>
      <c r="PLI152" s="1"/>
      <c r="PLJ152" s="1"/>
      <c r="PLK152" s="1"/>
      <c r="PLL152" s="1"/>
      <c r="PLM152" s="1"/>
      <c r="PLN152" s="1"/>
      <c r="PLO152" s="1"/>
      <c r="PLP152" s="1"/>
      <c r="PLQ152" s="1"/>
      <c r="PLR152" s="1"/>
      <c r="PLS152" s="1"/>
      <c r="PLT152" s="1"/>
      <c r="PLU152" s="1"/>
      <c r="PLV152" s="1"/>
      <c r="PLW152" s="1"/>
      <c r="PLX152" s="1"/>
      <c r="PLY152" s="1"/>
      <c r="PLZ152" s="1"/>
      <c r="PMA152" s="1"/>
      <c r="PMB152" s="1"/>
      <c r="PMC152" s="1"/>
      <c r="PMD152" s="1"/>
      <c r="PME152" s="1"/>
      <c r="PMF152" s="1"/>
      <c r="PMG152" s="1"/>
      <c r="PMH152" s="1"/>
      <c r="PMI152" s="1"/>
      <c r="PMJ152" s="1"/>
      <c r="PMK152" s="1"/>
      <c r="PML152" s="1"/>
      <c r="PMM152" s="1"/>
      <c r="PMN152" s="1"/>
      <c r="PMO152" s="1"/>
      <c r="PMP152" s="1"/>
      <c r="PMQ152" s="1"/>
      <c r="PMR152" s="1"/>
      <c r="PMS152" s="1"/>
      <c r="PMT152" s="1"/>
      <c r="PMU152" s="1"/>
      <c r="PMV152" s="1"/>
      <c r="PMW152" s="1"/>
      <c r="PMX152" s="1"/>
      <c r="PMY152" s="1"/>
      <c r="PMZ152" s="1"/>
      <c r="PNA152" s="1"/>
      <c r="PNB152" s="1"/>
      <c r="PNC152" s="1"/>
      <c r="PND152" s="1"/>
      <c r="PNE152" s="1"/>
      <c r="PNF152" s="1"/>
      <c r="PNG152" s="1"/>
      <c r="PNH152" s="1"/>
      <c r="PNI152" s="1"/>
      <c r="PNJ152" s="1"/>
      <c r="PNK152" s="1"/>
      <c r="PNL152" s="1"/>
      <c r="PNM152" s="1"/>
      <c r="PNN152" s="1"/>
      <c r="PNO152" s="1"/>
      <c r="PNP152" s="1"/>
      <c r="PNQ152" s="1"/>
      <c r="PNR152" s="1"/>
      <c r="PNS152" s="1"/>
      <c r="PNT152" s="1"/>
      <c r="PNU152" s="1"/>
      <c r="PNV152" s="1"/>
      <c r="PNW152" s="1"/>
      <c r="PNX152" s="1"/>
      <c r="PNY152" s="1"/>
      <c r="PNZ152" s="1"/>
      <c r="POA152" s="1"/>
      <c r="POB152" s="1"/>
      <c r="POC152" s="1"/>
      <c r="POD152" s="1"/>
      <c r="POE152" s="1"/>
      <c r="POF152" s="1"/>
      <c r="POG152" s="1"/>
      <c r="POH152" s="1"/>
      <c r="POI152" s="1"/>
      <c r="POJ152" s="1"/>
      <c r="POK152" s="1"/>
      <c r="POL152" s="1"/>
      <c r="POM152" s="1"/>
      <c r="PON152" s="1"/>
      <c r="POO152" s="1"/>
      <c r="POP152" s="1"/>
      <c r="POQ152" s="1"/>
      <c r="POR152" s="1"/>
      <c r="POS152" s="1"/>
      <c r="POT152" s="1"/>
      <c r="POU152" s="1"/>
      <c r="POV152" s="1"/>
      <c r="POW152" s="1"/>
      <c r="POX152" s="1"/>
      <c r="POY152" s="1"/>
      <c r="POZ152" s="1"/>
      <c r="PPA152" s="1"/>
      <c r="PPB152" s="1"/>
      <c r="PPC152" s="1"/>
      <c r="PPD152" s="1"/>
      <c r="PPE152" s="1"/>
      <c r="PPF152" s="1"/>
      <c r="PPG152" s="1"/>
      <c r="PPH152" s="1"/>
      <c r="PPI152" s="1"/>
      <c r="PPJ152" s="1"/>
      <c r="PPK152" s="1"/>
      <c r="PPL152" s="1"/>
      <c r="PPM152" s="1"/>
      <c r="PPN152" s="1"/>
      <c r="PPO152" s="1"/>
      <c r="PPP152" s="1"/>
      <c r="PPQ152" s="1"/>
      <c r="PPR152" s="1"/>
      <c r="PPS152" s="1"/>
      <c r="PPT152" s="1"/>
      <c r="PPU152" s="1"/>
      <c r="PPV152" s="1"/>
      <c r="PPW152" s="1"/>
      <c r="PPX152" s="1"/>
      <c r="PPY152" s="1"/>
      <c r="PPZ152" s="1"/>
      <c r="PQA152" s="1"/>
      <c r="PQB152" s="1"/>
      <c r="PQC152" s="1"/>
      <c r="PQD152" s="1"/>
      <c r="PQE152" s="1"/>
      <c r="PQF152" s="1"/>
      <c r="PQG152" s="1"/>
      <c r="PQH152" s="1"/>
      <c r="PQI152" s="1"/>
      <c r="PQJ152" s="1"/>
      <c r="PQK152" s="1"/>
      <c r="PQL152" s="1"/>
      <c r="PQM152" s="1"/>
      <c r="PQN152" s="1"/>
      <c r="PQO152" s="1"/>
      <c r="PQP152" s="1"/>
      <c r="PQQ152" s="1"/>
      <c r="PQR152" s="1"/>
      <c r="PQS152" s="1"/>
      <c r="PQT152" s="1"/>
      <c r="PQU152" s="1"/>
      <c r="PQV152" s="1"/>
      <c r="PQW152" s="1"/>
      <c r="PQX152" s="1"/>
      <c r="PQY152" s="1"/>
      <c r="PQZ152" s="1"/>
      <c r="PRA152" s="1"/>
      <c r="PRB152" s="1"/>
      <c r="PRC152" s="1"/>
      <c r="PRD152" s="1"/>
      <c r="PRE152" s="1"/>
      <c r="PRF152" s="1"/>
      <c r="PRG152" s="1"/>
      <c r="PRH152" s="1"/>
      <c r="PRI152" s="1"/>
      <c r="PRJ152" s="1"/>
      <c r="PRK152" s="1"/>
      <c r="PRL152" s="1"/>
      <c r="PRM152" s="1"/>
      <c r="PRN152" s="1"/>
      <c r="PRO152" s="1"/>
      <c r="PRP152" s="1"/>
      <c r="PRQ152" s="1"/>
      <c r="PRR152" s="1"/>
      <c r="PRS152" s="1"/>
      <c r="PRT152" s="1"/>
      <c r="PRU152" s="1"/>
      <c r="PRV152" s="1"/>
      <c r="PRW152" s="1"/>
      <c r="PRX152" s="1"/>
      <c r="PRY152" s="1"/>
      <c r="PRZ152" s="1"/>
      <c r="PSA152" s="1"/>
      <c r="PSB152" s="1"/>
      <c r="PSC152" s="1"/>
      <c r="PSD152" s="1"/>
      <c r="PSE152" s="1"/>
      <c r="PSF152" s="1"/>
      <c r="PSG152" s="1"/>
      <c r="PSH152" s="1"/>
      <c r="PSI152" s="1"/>
      <c r="PSJ152" s="1"/>
      <c r="PSK152" s="1"/>
      <c r="PSL152" s="1"/>
      <c r="PSM152" s="1"/>
      <c r="PSN152" s="1"/>
      <c r="PSO152" s="1"/>
      <c r="PSP152" s="1"/>
      <c r="PSQ152" s="1"/>
      <c r="PSR152" s="1"/>
      <c r="PSS152" s="1"/>
      <c r="PST152" s="1"/>
      <c r="PSU152" s="1"/>
      <c r="PSV152" s="1"/>
      <c r="PSW152" s="1"/>
      <c r="PSX152" s="1"/>
      <c r="PSY152" s="1"/>
      <c r="PSZ152" s="1"/>
      <c r="PTA152" s="1"/>
      <c r="PTB152" s="1"/>
      <c r="PTC152" s="1"/>
      <c r="PTD152" s="1"/>
      <c r="PTE152" s="1"/>
      <c r="PTF152" s="1"/>
      <c r="PTG152" s="1"/>
      <c r="PTH152" s="1"/>
      <c r="PTI152" s="1"/>
      <c r="PTJ152" s="1"/>
      <c r="PTK152" s="1"/>
      <c r="PTL152" s="1"/>
      <c r="PTM152" s="1"/>
      <c r="PTN152" s="1"/>
      <c r="PTO152" s="1"/>
      <c r="PTP152" s="1"/>
      <c r="PTQ152" s="1"/>
      <c r="PTR152" s="1"/>
      <c r="PTS152" s="1"/>
      <c r="PTT152" s="1"/>
      <c r="PTU152" s="1"/>
      <c r="PTV152" s="1"/>
      <c r="PTW152" s="1"/>
      <c r="PTX152" s="1"/>
      <c r="PTY152" s="1"/>
      <c r="PTZ152" s="1"/>
      <c r="PUA152" s="1"/>
      <c r="PUB152" s="1"/>
      <c r="PUC152" s="1"/>
      <c r="PUD152" s="1"/>
      <c r="PUE152" s="1"/>
      <c r="PUF152" s="1"/>
      <c r="PUG152" s="1"/>
      <c r="PUH152" s="1"/>
      <c r="PUI152" s="1"/>
      <c r="PUJ152" s="1"/>
      <c r="PUK152" s="1"/>
      <c r="PUL152" s="1"/>
      <c r="PUM152" s="1"/>
      <c r="PUN152" s="1"/>
      <c r="PUO152" s="1"/>
      <c r="PUP152" s="1"/>
      <c r="PUQ152" s="1"/>
      <c r="PUR152" s="1"/>
      <c r="PUS152" s="1"/>
      <c r="PUT152" s="1"/>
      <c r="PUU152" s="1"/>
      <c r="PUV152" s="1"/>
      <c r="PUW152" s="1"/>
      <c r="PUX152" s="1"/>
      <c r="PUY152" s="1"/>
      <c r="PUZ152" s="1"/>
      <c r="PVA152" s="1"/>
      <c r="PVB152" s="1"/>
      <c r="PVC152" s="1"/>
      <c r="PVD152" s="1"/>
      <c r="PVE152" s="1"/>
      <c r="PVF152" s="1"/>
      <c r="PVG152" s="1"/>
      <c r="PVH152" s="1"/>
      <c r="PVI152" s="1"/>
      <c r="PVJ152" s="1"/>
      <c r="PVK152" s="1"/>
      <c r="PVL152" s="1"/>
      <c r="PVM152" s="1"/>
      <c r="PVN152" s="1"/>
      <c r="PVO152" s="1"/>
      <c r="PVP152" s="1"/>
      <c r="PVQ152" s="1"/>
      <c r="PVR152" s="1"/>
      <c r="PVS152" s="1"/>
      <c r="PVT152" s="1"/>
      <c r="PVU152" s="1"/>
      <c r="PVV152" s="1"/>
      <c r="PVW152" s="1"/>
      <c r="PVX152" s="1"/>
      <c r="PVY152" s="1"/>
      <c r="PVZ152" s="1"/>
      <c r="PWA152" s="1"/>
      <c r="PWB152" s="1"/>
      <c r="PWC152" s="1"/>
      <c r="PWD152" s="1"/>
      <c r="PWE152" s="1"/>
      <c r="PWF152" s="1"/>
      <c r="PWG152" s="1"/>
      <c r="PWH152" s="1"/>
      <c r="PWI152" s="1"/>
      <c r="PWJ152" s="1"/>
      <c r="PWK152" s="1"/>
      <c r="PWL152" s="1"/>
      <c r="PWM152" s="1"/>
      <c r="PWN152" s="1"/>
      <c r="PWO152" s="1"/>
      <c r="PWP152" s="1"/>
      <c r="PWQ152" s="1"/>
      <c r="PWR152" s="1"/>
      <c r="PWS152" s="1"/>
      <c r="PWT152" s="1"/>
      <c r="PWU152" s="1"/>
      <c r="PWV152" s="1"/>
      <c r="PWW152" s="1"/>
      <c r="PWX152" s="1"/>
      <c r="PWY152" s="1"/>
      <c r="PWZ152" s="1"/>
      <c r="PXA152" s="1"/>
      <c r="PXB152" s="1"/>
      <c r="PXC152" s="1"/>
      <c r="PXD152" s="1"/>
      <c r="PXE152" s="1"/>
      <c r="PXF152" s="1"/>
      <c r="PXG152" s="1"/>
      <c r="PXH152" s="1"/>
      <c r="PXI152" s="1"/>
      <c r="PXJ152" s="1"/>
      <c r="PXK152" s="1"/>
      <c r="PXL152" s="1"/>
      <c r="PXM152" s="1"/>
      <c r="PXN152" s="1"/>
      <c r="PXO152" s="1"/>
      <c r="PXP152" s="1"/>
      <c r="PXQ152" s="1"/>
      <c r="PXR152" s="1"/>
      <c r="PXS152" s="1"/>
      <c r="PXT152" s="1"/>
      <c r="PXU152" s="1"/>
      <c r="PXV152" s="1"/>
      <c r="PXW152" s="1"/>
      <c r="PXX152" s="1"/>
      <c r="PXY152" s="1"/>
      <c r="PXZ152" s="1"/>
      <c r="PYA152" s="1"/>
      <c r="PYB152" s="1"/>
      <c r="PYC152" s="1"/>
      <c r="PYD152" s="1"/>
      <c r="PYE152" s="1"/>
      <c r="PYF152" s="1"/>
      <c r="PYG152" s="1"/>
      <c r="PYH152" s="1"/>
      <c r="PYI152" s="1"/>
      <c r="PYJ152" s="1"/>
      <c r="PYK152" s="1"/>
      <c r="PYL152" s="1"/>
      <c r="PYM152" s="1"/>
      <c r="PYN152" s="1"/>
      <c r="PYO152" s="1"/>
      <c r="PYP152" s="1"/>
      <c r="PYQ152" s="1"/>
      <c r="PYR152" s="1"/>
      <c r="PYS152" s="1"/>
      <c r="PYT152" s="1"/>
      <c r="PYU152" s="1"/>
      <c r="PYV152" s="1"/>
      <c r="PYW152" s="1"/>
      <c r="PYX152" s="1"/>
      <c r="PYY152" s="1"/>
      <c r="PYZ152" s="1"/>
      <c r="PZA152" s="1"/>
      <c r="PZB152" s="1"/>
      <c r="PZC152" s="1"/>
      <c r="PZD152" s="1"/>
      <c r="PZE152" s="1"/>
      <c r="PZF152" s="1"/>
      <c r="PZG152" s="1"/>
      <c r="PZH152" s="1"/>
      <c r="PZI152" s="1"/>
      <c r="PZJ152" s="1"/>
      <c r="PZK152" s="1"/>
      <c r="PZL152" s="1"/>
      <c r="PZM152" s="1"/>
      <c r="PZN152" s="1"/>
      <c r="PZO152" s="1"/>
      <c r="PZP152" s="1"/>
      <c r="PZQ152" s="1"/>
      <c r="PZR152" s="1"/>
      <c r="PZS152" s="1"/>
      <c r="PZT152" s="1"/>
      <c r="PZU152" s="1"/>
      <c r="PZV152" s="1"/>
      <c r="PZW152" s="1"/>
      <c r="PZX152" s="1"/>
      <c r="PZY152" s="1"/>
      <c r="PZZ152" s="1"/>
      <c r="QAA152" s="1"/>
      <c r="QAB152" s="1"/>
      <c r="QAC152" s="1"/>
      <c r="QAD152" s="1"/>
      <c r="QAE152" s="1"/>
      <c r="QAF152" s="1"/>
      <c r="QAG152" s="1"/>
      <c r="QAH152" s="1"/>
      <c r="QAI152" s="1"/>
      <c r="QAJ152" s="1"/>
      <c r="QAK152" s="1"/>
      <c r="QAL152" s="1"/>
      <c r="QAM152" s="1"/>
      <c r="QAN152" s="1"/>
      <c r="QAO152" s="1"/>
      <c r="QAP152" s="1"/>
      <c r="QAQ152" s="1"/>
      <c r="QAR152" s="1"/>
      <c r="QAS152" s="1"/>
      <c r="QAT152" s="1"/>
      <c r="QAU152" s="1"/>
      <c r="QAV152" s="1"/>
      <c r="QAW152" s="1"/>
      <c r="QAX152" s="1"/>
      <c r="QAY152" s="1"/>
      <c r="QAZ152" s="1"/>
      <c r="QBA152" s="1"/>
      <c r="QBB152" s="1"/>
      <c r="QBC152" s="1"/>
      <c r="QBD152" s="1"/>
      <c r="QBE152" s="1"/>
      <c r="QBF152" s="1"/>
      <c r="QBG152" s="1"/>
      <c r="QBH152" s="1"/>
      <c r="QBI152" s="1"/>
      <c r="QBJ152" s="1"/>
      <c r="QBK152" s="1"/>
      <c r="QBL152" s="1"/>
      <c r="QBM152" s="1"/>
      <c r="QBN152" s="1"/>
      <c r="QBO152" s="1"/>
      <c r="QBP152" s="1"/>
      <c r="QBQ152" s="1"/>
      <c r="QBR152" s="1"/>
      <c r="QBS152" s="1"/>
      <c r="QBT152" s="1"/>
      <c r="QBU152" s="1"/>
      <c r="QBV152" s="1"/>
      <c r="QBW152" s="1"/>
      <c r="QBX152" s="1"/>
      <c r="QBY152" s="1"/>
      <c r="QBZ152" s="1"/>
      <c r="QCA152" s="1"/>
      <c r="QCB152" s="1"/>
      <c r="QCC152" s="1"/>
      <c r="QCD152" s="1"/>
      <c r="QCE152" s="1"/>
      <c r="QCF152" s="1"/>
      <c r="QCG152" s="1"/>
      <c r="QCH152" s="1"/>
      <c r="QCI152" s="1"/>
      <c r="QCJ152" s="1"/>
      <c r="QCK152" s="1"/>
      <c r="QCL152" s="1"/>
      <c r="QCM152" s="1"/>
      <c r="QCN152" s="1"/>
      <c r="QCO152" s="1"/>
      <c r="QCP152" s="1"/>
      <c r="QCQ152" s="1"/>
      <c r="QCR152" s="1"/>
      <c r="QCS152" s="1"/>
      <c r="QCT152" s="1"/>
      <c r="QCU152" s="1"/>
      <c r="QCV152" s="1"/>
      <c r="QCW152" s="1"/>
      <c r="QCX152" s="1"/>
      <c r="QCY152" s="1"/>
      <c r="QCZ152" s="1"/>
      <c r="QDA152" s="1"/>
      <c r="QDB152" s="1"/>
      <c r="QDC152" s="1"/>
      <c r="QDD152" s="1"/>
      <c r="QDE152" s="1"/>
      <c r="QDF152" s="1"/>
      <c r="QDG152" s="1"/>
      <c r="QDH152" s="1"/>
      <c r="QDI152" s="1"/>
      <c r="QDJ152" s="1"/>
      <c r="QDK152" s="1"/>
      <c r="QDL152" s="1"/>
      <c r="QDM152" s="1"/>
      <c r="QDN152" s="1"/>
      <c r="QDO152" s="1"/>
      <c r="QDP152" s="1"/>
      <c r="QDQ152" s="1"/>
      <c r="QDR152" s="1"/>
      <c r="QDS152" s="1"/>
      <c r="QDT152" s="1"/>
      <c r="QDU152" s="1"/>
      <c r="QDV152" s="1"/>
      <c r="QDW152" s="1"/>
      <c r="QDX152" s="1"/>
      <c r="QDY152" s="1"/>
      <c r="QDZ152" s="1"/>
      <c r="QEA152" s="1"/>
      <c r="QEB152" s="1"/>
      <c r="QEC152" s="1"/>
      <c r="QED152" s="1"/>
      <c r="QEE152" s="1"/>
      <c r="QEF152" s="1"/>
      <c r="QEG152" s="1"/>
      <c r="QEH152" s="1"/>
      <c r="QEI152" s="1"/>
      <c r="QEJ152" s="1"/>
      <c r="QEK152" s="1"/>
      <c r="QEL152" s="1"/>
      <c r="QEM152" s="1"/>
      <c r="QEN152" s="1"/>
      <c r="QEO152" s="1"/>
      <c r="QEP152" s="1"/>
      <c r="QEQ152" s="1"/>
      <c r="QER152" s="1"/>
      <c r="QES152" s="1"/>
      <c r="QET152" s="1"/>
      <c r="QEU152" s="1"/>
      <c r="QEV152" s="1"/>
      <c r="QEW152" s="1"/>
      <c r="QEX152" s="1"/>
      <c r="QEY152" s="1"/>
      <c r="QEZ152" s="1"/>
      <c r="QFA152" s="1"/>
      <c r="QFB152" s="1"/>
      <c r="QFC152" s="1"/>
      <c r="QFD152" s="1"/>
      <c r="QFE152" s="1"/>
      <c r="QFF152" s="1"/>
      <c r="QFG152" s="1"/>
      <c r="QFH152" s="1"/>
      <c r="QFI152" s="1"/>
      <c r="QFJ152" s="1"/>
      <c r="QFK152" s="1"/>
      <c r="QFL152" s="1"/>
      <c r="QFM152" s="1"/>
      <c r="QFN152" s="1"/>
      <c r="QFO152" s="1"/>
      <c r="QFP152" s="1"/>
      <c r="QFQ152" s="1"/>
      <c r="QFR152" s="1"/>
      <c r="QFS152" s="1"/>
      <c r="QFT152" s="1"/>
      <c r="QFU152" s="1"/>
      <c r="QFV152" s="1"/>
      <c r="QFW152" s="1"/>
      <c r="QFX152" s="1"/>
      <c r="QFY152" s="1"/>
      <c r="QFZ152" s="1"/>
      <c r="QGA152" s="1"/>
      <c r="QGB152" s="1"/>
      <c r="QGC152" s="1"/>
      <c r="QGD152" s="1"/>
      <c r="QGE152" s="1"/>
      <c r="QGF152" s="1"/>
      <c r="QGG152" s="1"/>
      <c r="QGH152" s="1"/>
      <c r="QGI152" s="1"/>
      <c r="QGJ152" s="1"/>
      <c r="QGK152" s="1"/>
      <c r="QGL152" s="1"/>
      <c r="QGM152" s="1"/>
      <c r="QGN152" s="1"/>
      <c r="QGO152" s="1"/>
      <c r="QGP152" s="1"/>
      <c r="QGQ152" s="1"/>
      <c r="QGR152" s="1"/>
      <c r="QGS152" s="1"/>
      <c r="QGT152" s="1"/>
      <c r="QGU152" s="1"/>
      <c r="QGV152" s="1"/>
      <c r="QGW152" s="1"/>
      <c r="QGX152" s="1"/>
      <c r="QGY152" s="1"/>
      <c r="QGZ152" s="1"/>
      <c r="QHA152" s="1"/>
      <c r="QHB152" s="1"/>
      <c r="QHC152" s="1"/>
      <c r="QHD152" s="1"/>
      <c r="QHE152" s="1"/>
      <c r="QHF152" s="1"/>
      <c r="QHG152" s="1"/>
      <c r="QHH152" s="1"/>
      <c r="QHI152" s="1"/>
      <c r="QHJ152" s="1"/>
      <c r="QHK152" s="1"/>
      <c r="QHL152" s="1"/>
      <c r="QHM152" s="1"/>
      <c r="QHN152" s="1"/>
      <c r="QHO152" s="1"/>
      <c r="QHP152" s="1"/>
      <c r="QHQ152" s="1"/>
      <c r="QHR152" s="1"/>
      <c r="QHS152" s="1"/>
      <c r="QHT152" s="1"/>
      <c r="QHU152" s="1"/>
      <c r="QHV152" s="1"/>
      <c r="QHW152" s="1"/>
      <c r="QHX152" s="1"/>
      <c r="QHY152" s="1"/>
      <c r="QHZ152" s="1"/>
      <c r="QIA152" s="1"/>
      <c r="QIB152" s="1"/>
      <c r="QIC152" s="1"/>
      <c r="QID152" s="1"/>
      <c r="QIE152" s="1"/>
      <c r="QIF152" s="1"/>
      <c r="QIG152" s="1"/>
      <c r="QIH152" s="1"/>
      <c r="QII152" s="1"/>
      <c r="QIJ152" s="1"/>
      <c r="QIK152" s="1"/>
      <c r="QIL152" s="1"/>
      <c r="QIM152" s="1"/>
      <c r="QIN152" s="1"/>
      <c r="QIO152" s="1"/>
      <c r="QIP152" s="1"/>
      <c r="QIQ152" s="1"/>
      <c r="QIR152" s="1"/>
      <c r="QIS152" s="1"/>
      <c r="QIT152" s="1"/>
      <c r="QIU152" s="1"/>
      <c r="QIV152" s="1"/>
      <c r="QIW152" s="1"/>
      <c r="QIX152" s="1"/>
      <c r="QIY152" s="1"/>
      <c r="QIZ152" s="1"/>
      <c r="QJA152" s="1"/>
      <c r="QJB152" s="1"/>
      <c r="QJC152" s="1"/>
      <c r="QJD152" s="1"/>
      <c r="QJE152" s="1"/>
      <c r="QJF152" s="1"/>
      <c r="QJG152" s="1"/>
      <c r="QJH152" s="1"/>
      <c r="QJI152" s="1"/>
      <c r="QJJ152" s="1"/>
      <c r="QJK152" s="1"/>
      <c r="QJL152" s="1"/>
      <c r="QJM152" s="1"/>
      <c r="QJN152" s="1"/>
      <c r="QJO152" s="1"/>
      <c r="QJP152" s="1"/>
      <c r="QJQ152" s="1"/>
      <c r="QJR152" s="1"/>
      <c r="QJS152" s="1"/>
      <c r="QJT152" s="1"/>
      <c r="QJU152" s="1"/>
      <c r="QJV152" s="1"/>
      <c r="QJW152" s="1"/>
      <c r="QJX152" s="1"/>
      <c r="QJY152" s="1"/>
      <c r="QJZ152" s="1"/>
      <c r="QKA152" s="1"/>
      <c r="QKB152" s="1"/>
      <c r="QKC152" s="1"/>
      <c r="QKD152" s="1"/>
      <c r="QKE152" s="1"/>
      <c r="QKF152" s="1"/>
      <c r="QKG152" s="1"/>
      <c r="QKH152" s="1"/>
      <c r="QKI152" s="1"/>
      <c r="QKJ152" s="1"/>
      <c r="QKK152" s="1"/>
      <c r="QKL152" s="1"/>
      <c r="QKM152" s="1"/>
      <c r="QKN152" s="1"/>
      <c r="QKO152" s="1"/>
      <c r="QKP152" s="1"/>
      <c r="QKQ152" s="1"/>
      <c r="QKR152" s="1"/>
      <c r="QKS152" s="1"/>
      <c r="QKT152" s="1"/>
      <c r="QKU152" s="1"/>
      <c r="QKV152" s="1"/>
      <c r="QKW152" s="1"/>
      <c r="QKX152" s="1"/>
      <c r="QKY152" s="1"/>
      <c r="QKZ152" s="1"/>
      <c r="QLA152" s="1"/>
      <c r="QLB152" s="1"/>
      <c r="QLC152" s="1"/>
      <c r="QLD152" s="1"/>
      <c r="QLE152" s="1"/>
      <c r="QLF152" s="1"/>
      <c r="QLG152" s="1"/>
      <c r="QLH152" s="1"/>
      <c r="QLI152" s="1"/>
      <c r="QLJ152" s="1"/>
      <c r="QLK152" s="1"/>
      <c r="QLL152" s="1"/>
      <c r="QLM152" s="1"/>
      <c r="QLN152" s="1"/>
      <c r="QLO152" s="1"/>
      <c r="QLP152" s="1"/>
      <c r="QLQ152" s="1"/>
      <c r="QLR152" s="1"/>
      <c r="QLS152" s="1"/>
      <c r="QLT152" s="1"/>
      <c r="QLU152" s="1"/>
      <c r="QLV152" s="1"/>
      <c r="QLW152" s="1"/>
      <c r="QLX152" s="1"/>
      <c r="QLY152" s="1"/>
      <c r="QLZ152" s="1"/>
      <c r="QMA152" s="1"/>
      <c r="QMB152" s="1"/>
      <c r="QMC152" s="1"/>
      <c r="QMD152" s="1"/>
      <c r="QME152" s="1"/>
      <c r="QMF152" s="1"/>
      <c r="QMG152" s="1"/>
      <c r="QMH152" s="1"/>
      <c r="QMI152" s="1"/>
      <c r="QMJ152" s="1"/>
      <c r="QMK152" s="1"/>
      <c r="QML152" s="1"/>
      <c r="QMM152" s="1"/>
      <c r="QMN152" s="1"/>
      <c r="QMO152" s="1"/>
      <c r="QMP152" s="1"/>
      <c r="QMQ152" s="1"/>
      <c r="QMR152" s="1"/>
      <c r="QMS152" s="1"/>
      <c r="QMT152" s="1"/>
      <c r="QMU152" s="1"/>
      <c r="QMV152" s="1"/>
      <c r="QMW152" s="1"/>
      <c r="QMX152" s="1"/>
      <c r="QMY152" s="1"/>
      <c r="QMZ152" s="1"/>
      <c r="QNA152" s="1"/>
      <c r="QNB152" s="1"/>
      <c r="QNC152" s="1"/>
      <c r="QND152" s="1"/>
      <c r="QNE152" s="1"/>
      <c r="QNF152" s="1"/>
      <c r="QNG152" s="1"/>
      <c r="QNH152" s="1"/>
      <c r="QNI152" s="1"/>
      <c r="QNJ152" s="1"/>
      <c r="QNK152" s="1"/>
      <c r="QNL152" s="1"/>
      <c r="QNM152" s="1"/>
      <c r="QNN152" s="1"/>
      <c r="QNO152" s="1"/>
      <c r="QNP152" s="1"/>
      <c r="QNQ152" s="1"/>
      <c r="QNR152" s="1"/>
      <c r="QNS152" s="1"/>
      <c r="QNT152" s="1"/>
      <c r="QNU152" s="1"/>
      <c r="QNV152" s="1"/>
      <c r="QNW152" s="1"/>
      <c r="QNX152" s="1"/>
      <c r="QNY152" s="1"/>
      <c r="QNZ152" s="1"/>
      <c r="QOA152" s="1"/>
      <c r="QOB152" s="1"/>
      <c r="QOC152" s="1"/>
      <c r="QOD152" s="1"/>
      <c r="QOE152" s="1"/>
      <c r="QOF152" s="1"/>
      <c r="QOG152" s="1"/>
      <c r="QOH152" s="1"/>
      <c r="QOI152" s="1"/>
      <c r="QOJ152" s="1"/>
      <c r="QOK152" s="1"/>
      <c r="QOL152" s="1"/>
      <c r="QOM152" s="1"/>
      <c r="QON152" s="1"/>
      <c r="QOO152" s="1"/>
      <c r="QOP152" s="1"/>
      <c r="QOQ152" s="1"/>
      <c r="QOR152" s="1"/>
      <c r="QOS152" s="1"/>
      <c r="QOT152" s="1"/>
      <c r="QOU152" s="1"/>
      <c r="QOV152" s="1"/>
      <c r="QOW152" s="1"/>
      <c r="QOX152" s="1"/>
      <c r="QOY152" s="1"/>
      <c r="QOZ152" s="1"/>
      <c r="QPA152" s="1"/>
      <c r="QPB152" s="1"/>
      <c r="QPC152" s="1"/>
      <c r="QPD152" s="1"/>
      <c r="QPE152" s="1"/>
      <c r="QPF152" s="1"/>
      <c r="QPG152" s="1"/>
      <c r="QPH152" s="1"/>
      <c r="QPI152" s="1"/>
      <c r="QPJ152" s="1"/>
      <c r="QPK152" s="1"/>
      <c r="QPL152" s="1"/>
      <c r="QPM152" s="1"/>
      <c r="QPN152" s="1"/>
      <c r="QPO152" s="1"/>
      <c r="QPP152" s="1"/>
      <c r="QPQ152" s="1"/>
      <c r="QPR152" s="1"/>
      <c r="QPS152" s="1"/>
      <c r="QPT152" s="1"/>
      <c r="QPU152" s="1"/>
      <c r="QPV152" s="1"/>
      <c r="QPW152" s="1"/>
      <c r="QPX152" s="1"/>
      <c r="QPY152" s="1"/>
      <c r="QPZ152" s="1"/>
      <c r="QQA152" s="1"/>
      <c r="QQB152" s="1"/>
      <c r="QQC152" s="1"/>
      <c r="QQD152" s="1"/>
      <c r="QQE152" s="1"/>
      <c r="QQF152" s="1"/>
      <c r="QQG152" s="1"/>
      <c r="QQH152" s="1"/>
      <c r="QQI152" s="1"/>
      <c r="QQJ152" s="1"/>
      <c r="QQK152" s="1"/>
      <c r="QQL152" s="1"/>
      <c r="QQM152" s="1"/>
      <c r="QQN152" s="1"/>
      <c r="QQO152" s="1"/>
      <c r="QQP152" s="1"/>
      <c r="QQQ152" s="1"/>
      <c r="QQR152" s="1"/>
      <c r="QQS152" s="1"/>
      <c r="QQT152" s="1"/>
      <c r="QQU152" s="1"/>
      <c r="QQV152" s="1"/>
      <c r="QQW152" s="1"/>
      <c r="QQX152" s="1"/>
      <c r="QQY152" s="1"/>
      <c r="QQZ152" s="1"/>
      <c r="QRA152" s="1"/>
      <c r="QRB152" s="1"/>
      <c r="QRC152" s="1"/>
      <c r="QRD152" s="1"/>
      <c r="QRE152" s="1"/>
      <c r="QRF152" s="1"/>
      <c r="QRG152" s="1"/>
      <c r="QRH152" s="1"/>
      <c r="QRI152" s="1"/>
      <c r="QRJ152" s="1"/>
      <c r="QRK152" s="1"/>
      <c r="QRL152" s="1"/>
      <c r="QRM152" s="1"/>
      <c r="QRN152" s="1"/>
      <c r="QRO152" s="1"/>
      <c r="QRP152" s="1"/>
      <c r="QRQ152" s="1"/>
      <c r="QRR152" s="1"/>
      <c r="QRS152" s="1"/>
      <c r="QRT152" s="1"/>
      <c r="QRU152" s="1"/>
      <c r="QRV152" s="1"/>
      <c r="QRW152" s="1"/>
      <c r="QRX152" s="1"/>
      <c r="QRY152" s="1"/>
      <c r="QRZ152" s="1"/>
      <c r="QSA152" s="1"/>
      <c r="QSB152" s="1"/>
      <c r="QSC152" s="1"/>
      <c r="QSD152" s="1"/>
      <c r="QSE152" s="1"/>
      <c r="QSF152" s="1"/>
      <c r="QSG152" s="1"/>
      <c r="QSH152" s="1"/>
      <c r="QSI152" s="1"/>
      <c r="QSJ152" s="1"/>
      <c r="QSK152" s="1"/>
      <c r="QSL152" s="1"/>
      <c r="QSM152" s="1"/>
      <c r="QSN152" s="1"/>
      <c r="QSO152" s="1"/>
      <c r="QSP152" s="1"/>
      <c r="QSQ152" s="1"/>
      <c r="QSR152" s="1"/>
      <c r="QSS152" s="1"/>
      <c r="QST152" s="1"/>
      <c r="QSU152" s="1"/>
      <c r="QSV152" s="1"/>
      <c r="QSW152" s="1"/>
      <c r="QSX152" s="1"/>
      <c r="QSY152" s="1"/>
      <c r="QSZ152" s="1"/>
      <c r="QTA152" s="1"/>
      <c r="QTB152" s="1"/>
      <c r="QTC152" s="1"/>
      <c r="QTD152" s="1"/>
      <c r="QTE152" s="1"/>
      <c r="QTF152" s="1"/>
      <c r="QTG152" s="1"/>
      <c r="QTH152" s="1"/>
      <c r="QTI152" s="1"/>
      <c r="QTJ152" s="1"/>
      <c r="QTK152" s="1"/>
      <c r="QTL152" s="1"/>
      <c r="QTM152" s="1"/>
      <c r="QTN152" s="1"/>
      <c r="QTO152" s="1"/>
      <c r="QTP152" s="1"/>
      <c r="QTQ152" s="1"/>
      <c r="QTR152" s="1"/>
      <c r="QTS152" s="1"/>
      <c r="QTT152" s="1"/>
      <c r="QTU152" s="1"/>
      <c r="QTV152" s="1"/>
      <c r="QTW152" s="1"/>
      <c r="QTX152" s="1"/>
      <c r="QTY152" s="1"/>
      <c r="QTZ152" s="1"/>
      <c r="QUA152" s="1"/>
      <c r="QUB152" s="1"/>
      <c r="QUC152" s="1"/>
      <c r="QUD152" s="1"/>
      <c r="QUE152" s="1"/>
      <c r="QUF152" s="1"/>
      <c r="QUG152" s="1"/>
      <c r="QUH152" s="1"/>
      <c r="QUI152" s="1"/>
      <c r="QUJ152" s="1"/>
      <c r="QUK152" s="1"/>
      <c r="QUL152" s="1"/>
      <c r="QUM152" s="1"/>
      <c r="QUN152" s="1"/>
      <c r="QUO152" s="1"/>
      <c r="QUP152" s="1"/>
      <c r="QUQ152" s="1"/>
      <c r="QUR152" s="1"/>
      <c r="QUS152" s="1"/>
      <c r="QUT152" s="1"/>
      <c r="QUU152" s="1"/>
      <c r="QUV152" s="1"/>
      <c r="QUW152" s="1"/>
      <c r="QUX152" s="1"/>
      <c r="QUY152" s="1"/>
      <c r="QUZ152" s="1"/>
      <c r="QVA152" s="1"/>
      <c r="QVB152" s="1"/>
      <c r="QVC152" s="1"/>
      <c r="QVD152" s="1"/>
      <c r="QVE152" s="1"/>
      <c r="QVF152" s="1"/>
      <c r="QVG152" s="1"/>
      <c r="QVH152" s="1"/>
      <c r="QVI152" s="1"/>
      <c r="QVJ152" s="1"/>
      <c r="QVK152" s="1"/>
      <c r="QVL152" s="1"/>
      <c r="QVM152" s="1"/>
      <c r="QVN152" s="1"/>
      <c r="QVO152" s="1"/>
      <c r="QVP152" s="1"/>
      <c r="QVQ152" s="1"/>
      <c r="QVR152" s="1"/>
      <c r="QVS152" s="1"/>
      <c r="QVT152" s="1"/>
      <c r="QVU152" s="1"/>
      <c r="QVV152" s="1"/>
      <c r="QVW152" s="1"/>
      <c r="QVX152" s="1"/>
      <c r="QVY152" s="1"/>
      <c r="QVZ152" s="1"/>
      <c r="QWA152" s="1"/>
      <c r="QWB152" s="1"/>
      <c r="QWC152" s="1"/>
      <c r="QWD152" s="1"/>
      <c r="QWE152" s="1"/>
      <c r="QWF152" s="1"/>
      <c r="QWG152" s="1"/>
      <c r="QWH152" s="1"/>
      <c r="QWI152" s="1"/>
      <c r="QWJ152" s="1"/>
      <c r="QWK152" s="1"/>
      <c r="QWL152" s="1"/>
      <c r="QWM152" s="1"/>
      <c r="QWN152" s="1"/>
      <c r="QWO152" s="1"/>
      <c r="QWP152" s="1"/>
      <c r="QWQ152" s="1"/>
      <c r="QWR152" s="1"/>
      <c r="QWS152" s="1"/>
      <c r="QWT152" s="1"/>
      <c r="QWU152" s="1"/>
      <c r="QWV152" s="1"/>
      <c r="QWW152" s="1"/>
      <c r="QWX152" s="1"/>
      <c r="QWY152" s="1"/>
      <c r="QWZ152" s="1"/>
      <c r="QXA152" s="1"/>
      <c r="QXB152" s="1"/>
      <c r="QXC152" s="1"/>
      <c r="QXD152" s="1"/>
      <c r="QXE152" s="1"/>
      <c r="QXF152" s="1"/>
      <c r="QXG152" s="1"/>
      <c r="QXH152" s="1"/>
      <c r="QXI152" s="1"/>
      <c r="QXJ152" s="1"/>
      <c r="QXK152" s="1"/>
      <c r="QXL152" s="1"/>
      <c r="QXM152" s="1"/>
      <c r="QXN152" s="1"/>
      <c r="QXO152" s="1"/>
      <c r="QXP152" s="1"/>
      <c r="QXQ152" s="1"/>
      <c r="QXR152" s="1"/>
      <c r="QXS152" s="1"/>
      <c r="QXT152" s="1"/>
      <c r="QXU152" s="1"/>
      <c r="QXV152" s="1"/>
      <c r="QXW152" s="1"/>
      <c r="QXX152" s="1"/>
      <c r="QXY152" s="1"/>
      <c r="QXZ152" s="1"/>
      <c r="QYA152" s="1"/>
      <c r="QYB152" s="1"/>
      <c r="QYC152" s="1"/>
      <c r="QYD152" s="1"/>
      <c r="QYE152" s="1"/>
      <c r="QYF152" s="1"/>
      <c r="QYG152" s="1"/>
      <c r="QYH152" s="1"/>
      <c r="QYI152" s="1"/>
      <c r="QYJ152" s="1"/>
      <c r="QYK152" s="1"/>
      <c r="QYL152" s="1"/>
      <c r="QYM152" s="1"/>
      <c r="QYN152" s="1"/>
      <c r="QYO152" s="1"/>
      <c r="QYP152" s="1"/>
      <c r="QYQ152" s="1"/>
      <c r="QYR152" s="1"/>
      <c r="QYS152" s="1"/>
      <c r="QYT152" s="1"/>
      <c r="QYU152" s="1"/>
      <c r="QYV152" s="1"/>
      <c r="QYW152" s="1"/>
      <c r="QYX152" s="1"/>
      <c r="QYY152" s="1"/>
      <c r="QYZ152" s="1"/>
      <c r="QZA152" s="1"/>
      <c r="QZB152" s="1"/>
      <c r="QZC152" s="1"/>
      <c r="QZD152" s="1"/>
      <c r="QZE152" s="1"/>
      <c r="QZF152" s="1"/>
      <c r="QZG152" s="1"/>
      <c r="QZH152" s="1"/>
      <c r="QZI152" s="1"/>
      <c r="QZJ152" s="1"/>
      <c r="QZK152" s="1"/>
      <c r="QZL152" s="1"/>
      <c r="QZM152" s="1"/>
      <c r="QZN152" s="1"/>
      <c r="QZO152" s="1"/>
      <c r="QZP152" s="1"/>
      <c r="QZQ152" s="1"/>
      <c r="QZR152" s="1"/>
      <c r="QZS152" s="1"/>
      <c r="QZT152" s="1"/>
      <c r="QZU152" s="1"/>
      <c r="QZV152" s="1"/>
      <c r="QZW152" s="1"/>
      <c r="QZX152" s="1"/>
      <c r="QZY152" s="1"/>
      <c r="QZZ152" s="1"/>
      <c r="RAA152" s="1"/>
      <c r="RAB152" s="1"/>
      <c r="RAC152" s="1"/>
      <c r="RAD152" s="1"/>
      <c r="RAE152" s="1"/>
      <c r="RAF152" s="1"/>
      <c r="RAG152" s="1"/>
      <c r="RAH152" s="1"/>
      <c r="RAI152" s="1"/>
      <c r="RAJ152" s="1"/>
      <c r="RAK152" s="1"/>
      <c r="RAL152" s="1"/>
      <c r="RAM152" s="1"/>
      <c r="RAN152" s="1"/>
      <c r="RAO152" s="1"/>
      <c r="RAP152" s="1"/>
      <c r="RAQ152" s="1"/>
      <c r="RAR152" s="1"/>
      <c r="RAS152" s="1"/>
      <c r="RAT152" s="1"/>
      <c r="RAU152" s="1"/>
      <c r="RAV152" s="1"/>
      <c r="RAW152" s="1"/>
      <c r="RAX152" s="1"/>
      <c r="RAY152" s="1"/>
      <c r="RAZ152" s="1"/>
      <c r="RBA152" s="1"/>
      <c r="RBB152" s="1"/>
      <c r="RBC152" s="1"/>
      <c r="RBD152" s="1"/>
      <c r="RBE152" s="1"/>
      <c r="RBF152" s="1"/>
      <c r="RBG152" s="1"/>
      <c r="RBH152" s="1"/>
      <c r="RBI152" s="1"/>
      <c r="RBJ152" s="1"/>
      <c r="RBK152" s="1"/>
      <c r="RBL152" s="1"/>
      <c r="RBM152" s="1"/>
      <c r="RBN152" s="1"/>
      <c r="RBO152" s="1"/>
      <c r="RBP152" s="1"/>
      <c r="RBQ152" s="1"/>
      <c r="RBR152" s="1"/>
      <c r="RBS152" s="1"/>
      <c r="RBT152" s="1"/>
      <c r="RBU152" s="1"/>
      <c r="RBV152" s="1"/>
      <c r="RBW152" s="1"/>
      <c r="RBX152" s="1"/>
      <c r="RBY152" s="1"/>
      <c r="RBZ152" s="1"/>
      <c r="RCA152" s="1"/>
      <c r="RCB152" s="1"/>
      <c r="RCC152" s="1"/>
      <c r="RCD152" s="1"/>
      <c r="RCE152" s="1"/>
      <c r="RCF152" s="1"/>
      <c r="RCG152" s="1"/>
      <c r="RCH152" s="1"/>
      <c r="RCI152" s="1"/>
      <c r="RCJ152" s="1"/>
      <c r="RCK152" s="1"/>
      <c r="RCL152" s="1"/>
      <c r="RCM152" s="1"/>
      <c r="RCN152" s="1"/>
      <c r="RCO152" s="1"/>
      <c r="RCP152" s="1"/>
      <c r="RCQ152" s="1"/>
      <c r="RCR152" s="1"/>
      <c r="RCS152" s="1"/>
      <c r="RCT152" s="1"/>
      <c r="RCU152" s="1"/>
      <c r="RCV152" s="1"/>
      <c r="RCW152" s="1"/>
      <c r="RCX152" s="1"/>
      <c r="RCY152" s="1"/>
      <c r="RCZ152" s="1"/>
      <c r="RDA152" s="1"/>
      <c r="RDB152" s="1"/>
      <c r="RDC152" s="1"/>
      <c r="RDD152" s="1"/>
      <c r="RDE152" s="1"/>
      <c r="RDF152" s="1"/>
      <c r="RDG152" s="1"/>
      <c r="RDH152" s="1"/>
      <c r="RDI152" s="1"/>
      <c r="RDJ152" s="1"/>
      <c r="RDK152" s="1"/>
      <c r="RDL152" s="1"/>
      <c r="RDM152" s="1"/>
      <c r="RDN152" s="1"/>
      <c r="RDO152" s="1"/>
      <c r="RDP152" s="1"/>
      <c r="RDQ152" s="1"/>
      <c r="RDR152" s="1"/>
      <c r="RDS152" s="1"/>
      <c r="RDT152" s="1"/>
      <c r="RDU152" s="1"/>
      <c r="RDV152" s="1"/>
      <c r="RDW152" s="1"/>
      <c r="RDX152" s="1"/>
      <c r="RDY152" s="1"/>
      <c r="RDZ152" s="1"/>
      <c r="REA152" s="1"/>
      <c r="REB152" s="1"/>
      <c r="REC152" s="1"/>
      <c r="RED152" s="1"/>
      <c r="REE152" s="1"/>
      <c r="REF152" s="1"/>
      <c r="REG152" s="1"/>
      <c r="REH152" s="1"/>
      <c r="REI152" s="1"/>
      <c r="REJ152" s="1"/>
      <c r="REK152" s="1"/>
      <c r="REL152" s="1"/>
      <c r="REM152" s="1"/>
      <c r="REN152" s="1"/>
      <c r="REO152" s="1"/>
      <c r="REP152" s="1"/>
      <c r="REQ152" s="1"/>
      <c r="RER152" s="1"/>
      <c r="RES152" s="1"/>
      <c r="RET152" s="1"/>
      <c r="REU152" s="1"/>
      <c r="REV152" s="1"/>
      <c r="REW152" s="1"/>
      <c r="REX152" s="1"/>
      <c r="REY152" s="1"/>
      <c r="REZ152" s="1"/>
      <c r="RFA152" s="1"/>
      <c r="RFB152" s="1"/>
      <c r="RFC152" s="1"/>
      <c r="RFD152" s="1"/>
      <c r="RFE152" s="1"/>
      <c r="RFF152" s="1"/>
      <c r="RFG152" s="1"/>
      <c r="RFH152" s="1"/>
      <c r="RFI152" s="1"/>
      <c r="RFJ152" s="1"/>
      <c r="RFK152" s="1"/>
      <c r="RFL152" s="1"/>
      <c r="RFM152" s="1"/>
      <c r="RFN152" s="1"/>
      <c r="RFO152" s="1"/>
      <c r="RFP152" s="1"/>
      <c r="RFQ152" s="1"/>
      <c r="RFR152" s="1"/>
      <c r="RFS152" s="1"/>
      <c r="RFT152" s="1"/>
      <c r="RFU152" s="1"/>
      <c r="RFV152" s="1"/>
      <c r="RFW152" s="1"/>
      <c r="RFX152" s="1"/>
      <c r="RFY152" s="1"/>
      <c r="RFZ152" s="1"/>
      <c r="RGA152" s="1"/>
      <c r="RGB152" s="1"/>
      <c r="RGC152" s="1"/>
      <c r="RGD152" s="1"/>
      <c r="RGE152" s="1"/>
      <c r="RGF152" s="1"/>
      <c r="RGG152" s="1"/>
      <c r="RGH152" s="1"/>
      <c r="RGI152" s="1"/>
      <c r="RGJ152" s="1"/>
      <c r="RGK152" s="1"/>
      <c r="RGL152" s="1"/>
      <c r="RGM152" s="1"/>
      <c r="RGN152" s="1"/>
      <c r="RGO152" s="1"/>
      <c r="RGP152" s="1"/>
      <c r="RGQ152" s="1"/>
      <c r="RGR152" s="1"/>
      <c r="RGS152" s="1"/>
      <c r="RGT152" s="1"/>
      <c r="RGU152" s="1"/>
      <c r="RGV152" s="1"/>
      <c r="RGW152" s="1"/>
      <c r="RGX152" s="1"/>
      <c r="RGY152" s="1"/>
      <c r="RGZ152" s="1"/>
      <c r="RHA152" s="1"/>
      <c r="RHB152" s="1"/>
      <c r="RHC152" s="1"/>
      <c r="RHD152" s="1"/>
      <c r="RHE152" s="1"/>
      <c r="RHF152" s="1"/>
      <c r="RHG152" s="1"/>
      <c r="RHH152" s="1"/>
      <c r="RHI152" s="1"/>
      <c r="RHJ152" s="1"/>
      <c r="RHK152" s="1"/>
      <c r="RHL152" s="1"/>
      <c r="RHM152" s="1"/>
      <c r="RHN152" s="1"/>
      <c r="RHO152" s="1"/>
      <c r="RHP152" s="1"/>
      <c r="RHQ152" s="1"/>
      <c r="RHR152" s="1"/>
      <c r="RHS152" s="1"/>
      <c r="RHT152" s="1"/>
      <c r="RHU152" s="1"/>
      <c r="RHV152" s="1"/>
      <c r="RHW152" s="1"/>
      <c r="RHX152" s="1"/>
      <c r="RHY152" s="1"/>
      <c r="RHZ152" s="1"/>
      <c r="RIA152" s="1"/>
      <c r="RIB152" s="1"/>
      <c r="RIC152" s="1"/>
      <c r="RID152" s="1"/>
      <c r="RIE152" s="1"/>
      <c r="RIF152" s="1"/>
      <c r="RIG152" s="1"/>
      <c r="RIH152" s="1"/>
      <c r="RII152" s="1"/>
      <c r="RIJ152" s="1"/>
      <c r="RIK152" s="1"/>
      <c r="RIL152" s="1"/>
      <c r="RIM152" s="1"/>
      <c r="RIN152" s="1"/>
      <c r="RIO152" s="1"/>
      <c r="RIP152" s="1"/>
      <c r="RIQ152" s="1"/>
      <c r="RIR152" s="1"/>
      <c r="RIS152" s="1"/>
      <c r="RIT152" s="1"/>
      <c r="RIU152" s="1"/>
      <c r="RIV152" s="1"/>
      <c r="RIW152" s="1"/>
      <c r="RIX152" s="1"/>
      <c r="RIY152" s="1"/>
      <c r="RIZ152" s="1"/>
      <c r="RJA152" s="1"/>
      <c r="RJB152" s="1"/>
      <c r="RJC152" s="1"/>
      <c r="RJD152" s="1"/>
      <c r="RJE152" s="1"/>
      <c r="RJF152" s="1"/>
      <c r="RJG152" s="1"/>
      <c r="RJH152" s="1"/>
      <c r="RJI152" s="1"/>
      <c r="RJJ152" s="1"/>
      <c r="RJK152" s="1"/>
      <c r="RJL152" s="1"/>
      <c r="RJM152" s="1"/>
      <c r="RJN152" s="1"/>
      <c r="RJO152" s="1"/>
      <c r="RJP152" s="1"/>
      <c r="RJQ152" s="1"/>
      <c r="RJR152" s="1"/>
      <c r="RJS152" s="1"/>
      <c r="RJT152" s="1"/>
      <c r="RJU152" s="1"/>
      <c r="RJV152" s="1"/>
      <c r="RJW152" s="1"/>
      <c r="RJX152" s="1"/>
      <c r="RJY152" s="1"/>
      <c r="RJZ152" s="1"/>
      <c r="RKA152" s="1"/>
      <c r="RKB152" s="1"/>
      <c r="RKC152" s="1"/>
      <c r="RKD152" s="1"/>
      <c r="RKE152" s="1"/>
      <c r="RKF152" s="1"/>
      <c r="RKG152" s="1"/>
      <c r="RKH152" s="1"/>
      <c r="RKI152" s="1"/>
      <c r="RKJ152" s="1"/>
      <c r="RKK152" s="1"/>
      <c r="RKL152" s="1"/>
      <c r="RKM152" s="1"/>
      <c r="RKN152" s="1"/>
      <c r="RKO152" s="1"/>
      <c r="RKP152" s="1"/>
      <c r="RKQ152" s="1"/>
      <c r="RKR152" s="1"/>
      <c r="RKS152" s="1"/>
      <c r="RKT152" s="1"/>
      <c r="RKU152" s="1"/>
      <c r="RKV152" s="1"/>
      <c r="RKW152" s="1"/>
      <c r="RKX152" s="1"/>
      <c r="RKY152" s="1"/>
      <c r="RKZ152" s="1"/>
      <c r="RLA152" s="1"/>
      <c r="RLB152" s="1"/>
      <c r="RLC152" s="1"/>
      <c r="RLD152" s="1"/>
      <c r="RLE152" s="1"/>
      <c r="RLF152" s="1"/>
      <c r="RLG152" s="1"/>
      <c r="RLH152" s="1"/>
      <c r="RLI152" s="1"/>
      <c r="RLJ152" s="1"/>
      <c r="RLK152" s="1"/>
      <c r="RLL152" s="1"/>
      <c r="RLM152" s="1"/>
      <c r="RLN152" s="1"/>
      <c r="RLO152" s="1"/>
      <c r="RLP152" s="1"/>
      <c r="RLQ152" s="1"/>
      <c r="RLR152" s="1"/>
      <c r="RLS152" s="1"/>
      <c r="RLT152" s="1"/>
      <c r="RLU152" s="1"/>
      <c r="RLV152" s="1"/>
      <c r="RLW152" s="1"/>
      <c r="RLX152" s="1"/>
      <c r="RLY152" s="1"/>
      <c r="RLZ152" s="1"/>
      <c r="RMA152" s="1"/>
      <c r="RMB152" s="1"/>
      <c r="RMC152" s="1"/>
      <c r="RMD152" s="1"/>
      <c r="RME152" s="1"/>
      <c r="RMF152" s="1"/>
      <c r="RMG152" s="1"/>
      <c r="RMH152" s="1"/>
      <c r="RMI152" s="1"/>
      <c r="RMJ152" s="1"/>
      <c r="RMK152" s="1"/>
      <c r="RML152" s="1"/>
      <c r="RMM152" s="1"/>
      <c r="RMN152" s="1"/>
      <c r="RMO152" s="1"/>
      <c r="RMP152" s="1"/>
      <c r="RMQ152" s="1"/>
      <c r="RMR152" s="1"/>
      <c r="RMS152" s="1"/>
      <c r="RMT152" s="1"/>
      <c r="RMU152" s="1"/>
      <c r="RMV152" s="1"/>
      <c r="RMW152" s="1"/>
      <c r="RMX152" s="1"/>
      <c r="RMY152" s="1"/>
      <c r="RMZ152" s="1"/>
      <c r="RNA152" s="1"/>
      <c r="RNB152" s="1"/>
      <c r="RNC152" s="1"/>
      <c r="RND152" s="1"/>
      <c r="RNE152" s="1"/>
      <c r="RNF152" s="1"/>
      <c r="RNG152" s="1"/>
      <c r="RNH152" s="1"/>
      <c r="RNI152" s="1"/>
      <c r="RNJ152" s="1"/>
      <c r="RNK152" s="1"/>
      <c r="RNL152" s="1"/>
      <c r="RNM152" s="1"/>
      <c r="RNN152" s="1"/>
      <c r="RNO152" s="1"/>
      <c r="RNP152" s="1"/>
      <c r="RNQ152" s="1"/>
      <c r="RNR152" s="1"/>
      <c r="RNS152" s="1"/>
      <c r="RNT152" s="1"/>
      <c r="RNU152" s="1"/>
      <c r="RNV152" s="1"/>
      <c r="RNW152" s="1"/>
      <c r="RNX152" s="1"/>
      <c r="RNY152" s="1"/>
      <c r="RNZ152" s="1"/>
      <c r="ROA152" s="1"/>
      <c r="ROB152" s="1"/>
      <c r="ROC152" s="1"/>
      <c r="ROD152" s="1"/>
      <c r="ROE152" s="1"/>
      <c r="ROF152" s="1"/>
      <c r="ROG152" s="1"/>
      <c r="ROH152" s="1"/>
      <c r="ROI152" s="1"/>
      <c r="ROJ152" s="1"/>
      <c r="ROK152" s="1"/>
      <c r="ROL152" s="1"/>
      <c r="ROM152" s="1"/>
      <c r="RON152" s="1"/>
      <c r="ROO152" s="1"/>
      <c r="ROP152" s="1"/>
      <c r="ROQ152" s="1"/>
      <c r="ROR152" s="1"/>
      <c r="ROS152" s="1"/>
      <c r="ROT152" s="1"/>
      <c r="ROU152" s="1"/>
      <c r="ROV152" s="1"/>
      <c r="ROW152" s="1"/>
      <c r="ROX152" s="1"/>
      <c r="ROY152" s="1"/>
      <c r="ROZ152" s="1"/>
      <c r="RPA152" s="1"/>
      <c r="RPB152" s="1"/>
      <c r="RPC152" s="1"/>
      <c r="RPD152" s="1"/>
      <c r="RPE152" s="1"/>
      <c r="RPF152" s="1"/>
      <c r="RPG152" s="1"/>
      <c r="RPH152" s="1"/>
      <c r="RPI152" s="1"/>
      <c r="RPJ152" s="1"/>
      <c r="RPK152" s="1"/>
      <c r="RPL152" s="1"/>
      <c r="RPM152" s="1"/>
      <c r="RPN152" s="1"/>
      <c r="RPO152" s="1"/>
      <c r="RPP152" s="1"/>
      <c r="RPQ152" s="1"/>
      <c r="RPR152" s="1"/>
      <c r="RPS152" s="1"/>
      <c r="RPT152" s="1"/>
      <c r="RPU152" s="1"/>
      <c r="RPV152" s="1"/>
      <c r="RPW152" s="1"/>
      <c r="RPX152" s="1"/>
      <c r="RPY152" s="1"/>
      <c r="RPZ152" s="1"/>
      <c r="RQA152" s="1"/>
      <c r="RQB152" s="1"/>
      <c r="RQC152" s="1"/>
      <c r="RQD152" s="1"/>
      <c r="RQE152" s="1"/>
      <c r="RQF152" s="1"/>
      <c r="RQG152" s="1"/>
      <c r="RQH152" s="1"/>
      <c r="RQI152" s="1"/>
      <c r="RQJ152" s="1"/>
      <c r="RQK152" s="1"/>
      <c r="RQL152" s="1"/>
      <c r="RQM152" s="1"/>
      <c r="RQN152" s="1"/>
      <c r="RQO152" s="1"/>
      <c r="RQP152" s="1"/>
      <c r="RQQ152" s="1"/>
      <c r="RQR152" s="1"/>
      <c r="RQS152" s="1"/>
      <c r="RQT152" s="1"/>
      <c r="RQU152" s="1"/>
      <c r="RQV152" s="1"/>
      <c r="RQW152" s="1"/>
      <c r="RQX152" s="1"/>
      <c r="RQY152" s="1"/>
      <c r="RQZ152" s="1"/>
      <c r="RRA152" s="1"/>
      <c r="RRB152" s="1"/>
      <c r="RRC152" s="1"/>
      <c r="RRD152" s="1"/>
      <c r="RRE152" s="1"/>
      <c r="RRF152" s="1"/>
      <c r="RRG152" s="1"/>
      <c r="RRH152" s="1"/>
      <c r="RRI152" s="1"/>
      <c r="RRJ152" s="1"/>
      <c r="RRK152" s="1"/>
      <c r="RRL152" s="1"/>
      <c r="RRM152" s="1"/>
      <c r="RRN152" s="1"/>
      <c r="RRO152" s="1"/>
      <c r="RRP152" s="1"/>
      <c r="RRQ152" s="1"/>
      <c r="RRR152" s="1"/>
      <c r="RRS152" s="1"/>
      <c r="RRT152" s="1"/>
      <c r="RRU152" s="1"/>
      <c r="RRV152" s="1"/>
      <c r="RRW152" s="1"/>
      <c r="RRX152" s="1"/>
      <c r="RRY152" s="1"/>
      <c r="RRZ152" s="1"/>
      <c r="RSA152" s="1"/>
      <c r="RSB152" s="1"/>
      <c r="RSC152" s="1"/>
      <c r="RSD152" s="1"/>
      <c r="RSE152" s="1"/>
      <c r="RSF152" s="1"/>
      <c r="RSG152" s="1"/>
      <c r="RSH152" s="1"/>
      <c r="RSI152" s="1"/>
      <c r="RSJ152" s="1"/>
      <c r="RSK152" s="1"/>
      <c r="RSL152" s="1"/>
      <c r="RSM152" s="1"/>
      <c r="RSN152" s="1"/>
      <c r="RSO152" s="1"/>
      <c r="RSP152" s="1"/>
      <c r="RSQ152" s="1"/>
      <c r="RSR152" s="1"/>
      <c r="RSS152" s="1"/>
      <c r="RST152" s="1"/>
      <c r="RSU152" s="1"/>
      <c r="RSV152" s="1"/>
      <c r="RSW152" s="1"/>
      <c r="RSX152" s="1"/>
      <c r="RSY152" s="1"/>
      <c r="RSZ152" s="1"/>
      <c r="RTA152" s="1"/>
      <c r="RTB152" s="1"/>
      <c r="RTC152" s="1"/>
      <c r="RTD152" s="1"/>
      <c r="RTE152" s="1"/>
      <c r="RTF152" s="1"/>
      <c r="RTG152" s="1"/>
      <c r="RTH152" s="1"/>
      <c r="RTI152" s="1"/>
      <c r="RTJ152" s="1"/>
      <c r="RTK152" s="1"/>
      <c r="RTL152" s="1"/>
      <c r="RTM152" s="1"/>
      <c r="RTN152" s="1"/>
      <c r="RTO152" s="1"/>
      <c r="RTP152" s="1"/>
      <c r="RTQ152" s="1"/>
      <c r="RTR152" s="1"/>
      <c r="RTS152" s="1"/>
      <c r="RTT152" s="1"/>
      <c r="RTU152" s="1"/>
      <c r="RTV152" s="1"/>
      <c r="RTW152" s="1"/>
      <c r="RTX152" s="1"/>
      <c r="RTY152" s="1"/>
      <c r="RTZ152" s="1"/>
      <c r="RUA152" s="1"/>
      <c r="RUB152" s="1"/>
      <c r="RUC152" s="1"/>
      <c r="RUD152" s="1"/>
      <c r="RUE152" s="1"/>
      <c r="RUF152" s="1"/>
      <c r="RUG152" s="1"/>
      <c r="RUH152" s="1"/>
      <c r="RUI152" s="1"/>
      <c r="RUJ152" s="1"/>
      <c r="RUK152" s="1"/>
      <c r="RUL152" s="1"/>
      <c r="RUM152" s="1"/>
      <c r="RUN152" s="1"/>
      <c r="RUO152" s="1"/>
      <c r="RUP152" s="1"/>
      <c r="RUQ152" s="1"/>
      <c r="RUR152" s="1"/>
      <c r="RUS152" s="1"/>
      <c r="RUT152" s="1"/>
      <c r="RUU152" s="1"/>
      <c r="RUV152" s="1"/>
      <c r="RUW152" s="1"/>
      <c r="RUX152" s="1"/>
      <c r="RUY152" s="1"/>
      <c r="RUZ152" s="1"/>
      <c r="RVA152" s="1"/>
      <c r="RVB152" s="1"/>
      <c r="RVC152" s="1"/>
      <c r="RVD152" s="1"/>
      <c r="RVE152" s="1"/>
      <c r="RVF152" s="1"/>
      <c r="RVG152" s="1"/>
      <c r="RVH152" s="1"/>
      <c r="RVI152" s="1"/>
      <c r="RVJ152" s="1"/>
      <c r="RVK152" s="1"/>
      <c r="RVL152" s="1"/>
      <c r="RVM152" s="1"/>
      <c r="RVN152" s="1"/>
      <c r="RVO152" s="1"/>
      <c r="RVP152" s="1"/>
      <c r="RVQ152" s="1"/>
      <c r="RVR152" s="1"/>
      <c r="RVS152" s="1"/>
      <c r="RVT152" s="1"/>
      <c r="RVU152" s="1"/>
      <c r="RVV152" s="1"/>
      <c r="RVW152" s="1"/>
      <c r="RVX152" s="1"/>
      <c r="RVY152" s="1"/>
      <c r="RVZ152" s="1"/>
      <c r="RWA152" s="1"/>
      <c r="RWB152" s="1"/>
      <c r="RWC152" s="1"/>
      <c r="RWD152" s="1"/>
      <c r="RWE152" s="1"/>
      <c r="RWF152" s="1"/>
      <c r="RWG152" s="1"/>
      <c r="RWH152" s="1"/>
      <c r="RWI152" s="1"/>
      <c r="RWJ152" s="1"/>
      <c r="RWK152" s="1"/>
      <c r="RWL152" s="1"/>
      <c r="RWM152" s="1"/>
      <c r="RWN152" s="1"/>
      <c r="RWO152" s="1"/>
      <c r="RWP152" s="1"/>
      <c r="RWQ152" s="1"/>
      <c r="RWR152" s="1"/>
      <c r="RWS152" s="1"/>
      <c r="RWT152" s="1"/>
      <c r="RWU152" s="1"/>
      <c r="RWV152" s="1"/>
      <c r="RWW152" s="1"/>
      <c r="RWX152" s="1"/>
      <c r="RWY152" s="1"/>
      <c r="RWZ152" s="1"/>
      <c r="RXA152" s="1"/>
      <c r="RXB152" s="1"/>
      <c r="RXC152" s="1"/>
      <c r="RXD152" s="1"/>
      <c r="RXE152" s="1"/>
      <c r="RXF152" s="1"/>
      <c r="RXG152" s="1"/>
      <c r="RXH152" s="1"/>
      <c r="RXI152" s="1"/>
      <c r="RXJ152" s="1"/>
      <c r="RXK152" s="1"/>
      <c r="RXL152" s="1"/>
      <c r="RXM152" s="1"/>
      <c r="RXN152" s="1"/>
      <c r="RXO152" s="1"/>
      <c r="RXP152" s="1"/>
      <c r="RXQ152" s="1"/>
      <c r="RXR152" s="1"/>
      <c r="RXS152" s="1"/>
      <c r="RXT152" s="1"/>
      <c r="RXU152" s="1"/>
      <c r="RXV152" s="1"/>
      <c r="RXW152" s="1"/>
      <c r="RXX152" s="1"/>
      <c r="RXY152" s="1"/>
      <c r="RXZ152" s="1"/>
      <c r="RYA152" s="1"/>
      <c r="RYB152" s="1"/>
      <c r="RYC152" s="1"/>
      <c r="RYD152" s="1"/>
      <c r="RYE152" s="1"/>
      <c r="RYF152" s="1"/>
      <c r="RYG152" s="1"/>
      <c r="RYH152" s="1"/>
      <c r="RYI152" s="1"/>
      <c r="RYJ152" s="1"/>
      <c r="RYK152" s="1"/>
      <c r="RYL152" s="1"/>
      <c r="RYM152" s="1"/>
      <c r="RYN152" s="1"/>
      <c r="RYO152" s="1"/>
      <c r="RYP152" s="1"/>
      <c r="RYQ152" s="1"/>
      <c r="RYR152" s="1"/>
      <c r="RYS152" s="1"/>
      <c r="RYT152" s="1"/>
      <c r="RYU152" s="1"/>
      <c r="RYV152" s="1"/>
      <c r="RYW152" s="1"/>
      <c r="RYX152" s="1"/>
      <c r="RYY152" s="1"/>
      <c r="RYZ152" s="1"/>
      <c r="RZA152" s="1"/>
      <c r="RZB152" s="1"/>
      <c r="RZC152" s="1"/>
      <c r="RZD152" s="1"/>
      <c r="RZE152" s="1"/>
      <c r="RZF152" s="1"/>
      <c r="RZG152" s="1"/>
      <c r="RZH152" s="1"/>
      <c r="RZI152" s="1"/>
      <c r="RZJ152" s="1"/>
      <c r="RZK152" s="1"/>
      <c r="RZL152" s="1"/>
      <c r="RZM152" s="1"/>
      <c r="RZN152" s="1"/>
      <c r="RZO152" s="1"/>
      <c r="RZP152" s="1"/>
      <c r="RZQ152" s="1"/>
      <c r="RZR152" s="1"/>
      <c r="RZS152" s="1"/>
      <c r="RZT152" s="1"/>
      <c r="RZU152" s="1"/>
      <c r="RZV152" s="1"/>
      <c r="RZW152" s="1"/>
      <c r="RZX152" s="1"/>
      <c r="RZY152" s="1"/>
      <c r="RZZ152" s="1"/>
      <c r="SAA152" s="1"/>
      <c r="SAB152" s="1"/>
      <c r="SAC152" s="1"/>
      <c r="SAD152" s="1"/>
      <c r="SAE152" s="1"/>
      <c r="SAF152" s="1"/>
      <c r="SAG152" s="1"/>
      <c r="SAH152" s="1"/>
      <c r="SAI152" s="1"/>
      <c r="SAJ152" s="1"/>
      <c r="SAK152" s="1"/>
      <c r="SAL152" s="1"/>
      <c r="SAM152" s="1"/>
      <c r="SAN152" s="1"/>
      <c r="SAO152" s="1"/>
      <c r="SAP152" s="1"/>
      <c r="SAQ152" s="1"/>
      <c r="SAR152" s="1"/>
      <c r="SAS152" s="1"/>
      <c r="SAT152" s="1"/>
      <c r="SAU152" s="1"/>
      <c r="SAV152" s="1"/>
      <c r="SAW152" s="1"/>
      <c r="SAX152" s="1"/>
      <c r="SAY152" s="1"/>
      <c r="SAZ152" s="1"/>
      <c r="SBA152" s="1"/>
      <c r="SBB152" s="1"/>
      <c r="SBC152" s="1"/>
      <c r="SBD152" s="1"/>
      <c r="SBE152" s="1"/>
      <c r="SBF152" s="1"/>
      <c r="SBG152" s="1"/>
      <c r="SBH152" s="1"/>
      <c r="SBI152" s="1"/>
      <c r="SBJ152" s="1"/>
      <c r="SBK152" s="1"/>
      <c r="SBL152" s="1"/>
      <c r="SBM152" s="1"/>
      <c r="SBN152" s="1"/>
      <c r="SBO152" s="1"/>
      <c r="SBP152" s="1"/>
      <c r="SBQ152" s="1"/>
      <c r="SBR152" s="1"/>
      <c r="SBS152" s="1"/>
      <c r="SBT152" s="1"/>
      <c r="SBU152" s="1"/>
      <c r="SBV152" s="1"/>
      <c r="SBW152" s="1"/>
      <c r="SBX152" s="1"/>
      <c r="SBY152" s="1"/>
      <c r="SBZ152" s="1"/>
      <c r="SCA152" s="1"/>
      <c r="SCB152" s="1"/>
      <c r="SCC152" s="1"/>
      <c r="SCD152" s="1"/>
      <c r="SCE152" s="1"/>
      <c r="SCF152" s="1"/>
      <c r="SCG152" s="1"/>
      <c r="SCH152" s="1"/>
      <c r="SCI152" s="1"/>
      <c r="SCJ152" s="1"/>
      <c r="SCK152" s="1"/>
      <c r="SCL152" s="1"/>
      <c r="SCM152" s="1"/>
      <c r="SCN152" s="1"/>
      <c r="SCO152" s="1"/>
      <c r="SCP152" s="1"/>
      <c r="SCQ152" s="1"/>
      <c r="SCR152" s="1"/>
      <c r="SCS152" s="1"/>
      <c r="SCT152" s="1"/>
      <c r="SCU152" s="1"/>
      <c r="SCV152" s="1"/>
      <c r="SCW152" s="1"/>
      <c r="SCX152" s="1"/>
      <c r="SCY152" s="1"/>
      <c r="SCZ152" s="1"/>
      <c r="SDA152" s="1"/>
      <c r="SDB152" s="1"/>
      <c r="SDC152" s="1"/>
      <c r="SDD152" s="1"/>
      <c r="SDE152" s="1"/>
      <c r="SDF152" s="1"/>
      <c r="SDG152" s="1"/>
      <c r="SDH152" s="1"/>
      <c r="SDI152" s="1"/>
      <c r="SDJ152" s="1"/>
      <c r="SDK152" s="1"/>
      <c r="SDL152" s="1"/>
      <c r="SDM152" s="1"/>
      <c r="SDN152" s="1"/>
      <c r="SDO152" s="1"/>
      <c r="SDP152" s="1"/>
      <c r="SDQ152" s="1"/>
      <c r="SDR152" s="1"/>
      <c r="SDS152" s="1"/>
      <c r="SDT152" s="1"/>
      <c r="SDU152" s="1"/>
      <c r="SDV152" s="1"/>
      <c r="SDW152" s="1"/>
      <c r="SDX152" s="1"/>
      <c r="SDY152" s="1"/>
      <c r="SDZ152" s="1"/>
      <c r="SEA152" s="1"/>
      <c r="SEB152" s="1"/>
      <c r="SEC152" s="1"/>
      <c r="SED152" s="1"/>
      <c r="SEE152" s="1"/>
      <c r="SEF152" s="1"/>
      <c r="SEG152" s="1"/>
      <c r="SEH152" s="1"/>
      <c r="SEI152" s="1"/>
      <c r="SEJ152" s="1"/>
      <c r="SEK152" s="1"/>
      <c r="SEL152" s="1"/>
      <c r="SEM152" s="1"/>
      <c r="SEN152" s="1"/>
      <c r="SEO152" s="1"/>
      <c r="SEP152" s="1"/>
      <c r="SEQ152" s="1"/>
      <c r="SER152" s="1"/>
      <c r="SES152" s="1"/>
      <c r="SET152" s="1"/>
      <c r="SEU152" s="1"/>
      <c r="SEV152" s="1"/>
      <c r="SEW152" s="1"/>
      <c r="SEX152" s="1"/>
      <c r="SEY152" s="1"/>
      <c r="SEZ152" s="1"/>
      <c r="SFA152" s="1"/>
      <c r="SFB152" s="1"/>
      <c r="SFC152" s="1"/>
      <c r="SFD152" s="1"/>
      <c r="SFE152" s="1"/>
      <c r="SFF152" s="1"/>
      <c r="SFG152" s="1"/>
      <c r="SFH152" s="1"/>
      <c r="SFI152" s="1"/>
      <c r="SFJ152" s="1"/>
      <c r="SFK152" s="1"/>
      <c r="SFL152" s="1"/>
      <c r="SFM152" s="1"/>
      <c r="SFN152" s="1"/>
      <c r="SFO152" s="1"/>
      <c r="SFP152" s="1"/>
      <c r="SFQ152" s="1"/>
      <c r="SFR152" s="1"/>
      <c r="SFS152" s="1"/>
      <c r="SFT152" s="1"/>
      <c r="SFU152" s="1"/>
      <c r="SFV152" s="1"/>
      <c r="SFW152" s="1"/>
      <c r="SFX152" s="1"/>
      <c r="SFY152" s="1"/>
      <c r="SFZ152" s="1"/>
      <c r="SGA152" s="1"/>
      <c r="SGB152" s="1"/>
      <c r="SGC152" s="1"/>
      <c r="SGD152" s="1"/>
      <c r="SGE152" s="1"/>
      <c r="SGF152" s="1"/>
      <c r="SGG152" s="1"/>
      <c r="SGH152" s="1"/>
      <c r="SGI152" s="1"/>
      <c r="SGJ152" s="1"/>
      <c r="SGK152" s="1"/>
      <c r="SGL152" s="1"/>
      <c r="SGM152" s="1"/>
      <c r="SGN152" s="1"/>
      <c r="SGO152" s="1"/>
      <c r="SGP152" s="1"/>
      <c r="SGQ152" s="1"/>
      <c r="SGR152" s="1"/>
      <c r="SGS152" s="1"/>
      <c r="SGT152" s="1"/>
      <c r="SGU152" s="1"/>
      <c r="SGV152" s="1"/>
      <c r="SGW152" s="1"/>
      <c r="SGX152" s="1"/>
      <c r="SGY152" s="1"/>
      <c r="SGZ152" s="1"/>
      <c r="SHA152" s="1"/>
      <c r="SHB152" s="1"/>
      <c r="SHC152" s="1"/>
      <c r="SHD152" s="1"/>
      <c r="SHE152" s="1"/>
      <c r="SHF152" s="1"/>
      <c r="SHG152" s="1"/>
      <c r="SHH152" s="1"/>
      <c r="SHI152" s="1"/>
      <c r="SHJ152" s="1"/>
      <c r="SHK152" s="1"/>
      <c r="SHL152" s="1"/>
      <c r="SHM152" s="1"/>
      <c r="SHN152" s="1"/>
      <c r="SHO152" s="1"/>
      <c r="SHP152" s="1"/>
      <c r="SHQ152" s="1"/>
      <c r="SHR152" s="1"/>
      <c r="SHS152" s="1"/>
      <c r="SHT152" s="1"/>
      <c r="SHU152" s="1"/>
      <c r="SHV152" s="1"/>
      <c r="SHW152" s="1"/>
      <c r="SHX152" s="1"/>
      <c r="SHY152" s="1"/>
      <c r="SHZ152" s="1"/>
      <c r="SIA152" s="1"/>
      <c r="SIB152" s="1"/>
      <c r="SIC152" s="1"/>
      <c r="SID152" s="1"/>
      <c r="SIE152" s="1"/>
      <c r="SIF152" s="1"/>
      <c r="SIG152" s="1"/>
      <c r="SIH152" s="1"/>
      <c r="SII152" s="1"/>
      <c r="SIJ152" s="1"/>
      <c r="SIK152" s="1"/>
      <c r="SIL152" s="1"/>
      <c r="SIM152" s="1"/>
      <c r="SIN152" s="1"/>
      <c r="SIO152" s="1"/>
      <c r="SIP152" s="1"/>
      <c r="SIQ152" s="1"/>
      <c r="SIR152" s="1"/>
      <c r="SIS152" s="1"/>
      <c r="SIT152" s="1"/>
      <c r="SIU152" s="1"/>
      <c r="SIV152" s="1"/>
      <c r="SIW152" s="1"/>
      <c r="SIX152" s="1"/>
      <c r="SIY152" s="1"/>
      <c r="SIZ152" s="1"/>
      <c r="SJA152" s="1"/>
      <c r="SJB152" s="1"/>
      <c r="SJC152" s="1"/>
      <c r="SJD152" s="1"/>
      <c r="SJE152" s="1"/>
      <c r="SJF152" s="1"/>
      <c r="SJG152" s="1"/>
      <c r="SJH152" s="1"/>
      <c r="SJI152" s="1"/>
      <c r="SJJ152" s="1"/>
      <c r="SJK152" s="1"/>
      <c r="SJL152" s="1"/>
      <c r="SJM152" s="1"/>
      <c r="SJN152" s="1"/>
      <c r="SJO152" s="1"/>
      <c r="SJP152" s="1"/>
      <c r="SJQ152" s="1"/>
      <c r="SJR152" s="1"/>
      <c r="SJS152" s="1"/>
      <c r="SJT152" s="1"/>
      <c r="SJU152" s="1"/>
      <c r="SJV152" s="1"/>
      <c r="SJW152" s="1"/>
      <c r="SJX152" s="1"/>
      <c r="SJY152" s="1"/>
      <c r="SJZ152" s="1"/>
      <c r="SKA152" s="1"/>
      <c r="SKB152" s="1"/>
      <c r="SKC152" s="1"/>
      <c r="SKD152" s="1"/>
      <c r="SKE152" s="1"/>
      <c r="SKF152" s="1"/>
      <c r="SKG152" s="1"/>
      <c r="SKH152" s="1"/>
      <c r="SKI152" s="1"/>
      <c r="SKJ152" s="1"/>
      <c r="SKK152" s="1"/>
      <c r="SKL152" s="1"/>
      <c r="SKM152" s="1"/>
      <c r="SKN152" s="1"/>
      <c r="SKO152" s="1"/>
      <c r="SKP152" s="1"/>
      <c r="SKQ152" s="1"/>
      <c r="SKR152" s="1"/>
      <c r="SKS152" s="1"/>
      <c r="SKT152" s="1"/>
      <c r="SKU152" s="1"/>
      <c r="SKV152" s="1"/>
      <c r="SKW152" s="1"/>
      <c r="SKX152" s="1"/>
      <c r="SKY152" s="1"/>
      <c r="SKZ152" s="1"/>
      <c r="SLA152" s="1"/>
      <c r="SLB152" s="1"/>
      <c r="SLC152" s="1"/>
      <c r="SLD152" s="1"/>
      <c r="SLE152" s="1"/>
      <c r="SLF152" s="1"/>
      <c r="SLG152" s="1"/>
      <c r="SLH152" s="1"/>
      <c r="SLI152" s="1"/>
      <c r="SLJ152" s="1"/>
      <c r="SLK152" s="1"/>
      <c r="SLL152" s="1"/>
      <c r="SLM152" s="1"/>
      <c r="SLN152" s="1"/>
      <c r="SLO152" s="1"/>
      <c r="SLP152" s="1"/>
      <c r="SLQ152" s="1"/>
      <c r="SLR152" s="1"/>
      <c r="SLS152" s="1"/>
      <c r="SLT152" s="1"/>
      <c r="SLU152" s="1"/>
      <c r="SLV152" s="1"/>
      <c r="SLW152" s="1"/>
      <c r="SLX152" s="1"/>
      <c r="SLY152" s="1"/>
      <c r="SLZ152" s="1"/>
      <c r="SMA152" s="1"/>
      <c r="SMB152" s="1"/>
      <c r="SMC152" s="1"/>
      <c r="SMD152" s="1"/>
      <c r="SME152" s="1"/>
      <c r="SMF152" s="1"/>
      <c r="SMG152" s="1"/>
      <c r="SMH152" s="1"/>
      <c r="SMI152" s="1"/>
      <c r="SMJ152" s="1"/>
      <c r="SMK152" s="1"/>
      <c r="SML152" s="1"/>
      <c r="SMM152" s="1"/>
      <c r="SMN152" s="1"/>
      <c r="SMO152" s="1"/>
      <c r="SMP152" s="1"/>
      <c r="SMQ152" s="1"/>
      <c r="SMR152" s="1"/>
      <c r="SMS152" s="1"/>
      <c r="SMT152" s="1"/>
      <c r="SMU152" s="1"/>
      <c r="SMV152" s="1"/>
      <c r="SMW152" s="1"/>
      <c r="SMX152" s="1"/>
      <c r="SMY152" s="1"/>
      <c r="SMZ152" s="1"/>
      <c r="SNA152" s="1"/>
      <c r="SNB152" s="1"/>
      <c r="SNC152" s="1"/>
      <c r="SND152" s="1"/>
      <c r="SNE152" s="1"/>
      <c r="SNF152" s="1"/>
      <c r="SNG152" s="1"/>
      <c r="SNH152" s="1"/>
      <c r="SNI152" s="1"/>
      <c r="SNJ152" s="1"/>
      <c r="SNK152" s="1"/>
      <c r="SNL152" s="1"/>
      <c r="SNM152" s="1"/>
      <c r="SNN152" s="1"/>
      <c r="SNO152" s="1"/>
      <c r="SNP152" s="1"/>
      <c r="SNQ152" s="1"/>
      <c r="SNR152" s="1"/>
      <c r="SNS152" s="1"/>
      <c r="SNT152" s="1"/>
      <c r="SNU152" s="1"/>
      <c r="SNV152" s="1"/>
      <c r="SNW152" s="1"/>
      <c r="SNX152" s="1"/>
      <c r="SNY152" s="1"/>
      <c r="SNZ152" s="1"/>
      <c r="SOA152" s="1"/>
      <c r="SOB152" s="1"/>
      <c r="SOC152" s="1"/>
      <c r="SOD152" s="1"/>
      <c r="SOE152" s="1"/>
      <c r="SOF152" s="1"/>
      <c r="SOG152" s="1"/>
      <c r="SOH152" s="1"/>
      <c r="SOI152" s="1"/>
      <c r="SOJ152" s="1"/>
      <c r="SOK152" s="1"/>
      <c r="SOL152" s="1"/>
      <c r="SOM152" s="1"/>
      <c r="SON152" s="1"/>
      <c r="SOO152" s="1"/>
      <c r="SOP152" s="1"/>
      <c r="SOQ152" s="1"/>
      <c r="SOR152" s="1"/>
      <c r="SOS152" s="1"/>
      <c r="SOT152" s="1"/>
      <c r="SOU152" s="1"/>
      <c r="SOV152" s="1"/>
      <c r="SOW152" s="1"/>
      <c r="SOX152" s="1"/>
      <c r="SOY152" s="1"/>
      <c r="SOZ152" s="1"/>
      <c r="SPA152" s="1"/>
      <c r="SPB152" s="1"/>
      <c r="SPC152" s="1"/>
      <c r="SPD152" s="1"/>
      <c r="SPE152" s="1"/>
      <c r="SPF152" s="1"/>
      <c r="SPG152" s="1"/>
      <c r="SPH152" s="1"/>
      <c r="SPI152" s="1"/>
      <c r="SPJ152" s="1"/>
      <c r="SPK152" s="1"/>
      <c r="SPL152" s="1"/>
      <c r="SPM152" s="1"/>
      <c r="SPN152" s="1"/>
      <c r="SPO152" s="1"/>
      <c r="SPP152" s="1"/>
      <c r="SPQ152" s="1"/>
      <c r="SPR152" s="1"/>
      <c r="SPS152" s="1"/>
      <c r="SPT152" s="1"/>
      <c r="SPU152" s="1"/>
      <c r="SPV152" s="1"/>
      <c r="SPW152" s="1"/>
      <c r="SPX152" s="1"/>
      <c r="SPY152" s="1"/>
      <c r="SPZ152" s="1"/>
      <c r="SQA152" s="1"/>
      <c r="SQB152" s="1"/>
      <c r="SQC152" s="1"/>
      <c r="SQD152" s="1"/>
      <c r="SQE152" s="1"/>
      <c r="SQF152" s="1"/>
      <c r="SQG152" s="1"/>
      <c r="SQH152" s="1"/>
      <c r="SQI152" s="1"/>
      <c r="SQJ152" s="1"/>
      <c r="SQK152" s="1"/>
      <c r="SQL152" s="1"/>
      <c r="SQM152" s="1"/>
      <c r="SQN152" s="1"/>
      <c r="SQO152" s="1"/>
      <c r="SQP152" s="1"/>
      <c r="SQQ152" s="1"/>
      <c r="SQR152" s="1"/>
      <c r="SQS152" s="1"/>
      <c r="SQT152" s="1"/>
      <c r="SQU152" s="1"/>
      <c r="SQV152" s="1"/>
      <c r="SQW152" s="1"/>
      <c r="SQX152" s="1"/>
      <c r="SQY152" s="1"/>
      <c r="SQZ152" s="1"/>
      <c r="SRA152" s="1"/>
      <c r="SRB152" s="1"/>
      <c r="SRC152" s="1"/>
      <c r="SRD152" s="1"/>
      <c r="SRE152" s="1"/>
      <c r="SRF152" s="1"/>
      <c r="SRG152" s="1"/>
      <c r="SRH152" s="1"/>
      <c r="SRI152" s="1"/>
      <c r="SRJ152" s="1"/>
      <c r="SRK152" s="1"/>
      <c r="SRL152" s="1"/>
      <c r="SRM152" s="1"/>
      <c r="SRN152" s="1"/>
      <c r="SRO152" s="1"/>
      <c r="SRP152" s="1"/>
      <c r="SRQ152" s="1"/>
      <c r="SRR152" s="1"/>
      <c r="SRS152" s="1"/>
      <c r="SRT152" s="1"/>
      <c r="SRU152" s="1"/>
      <c r="SRV152" s="1"/>
      <c r="SRW152" s="1"/>
      <c r="SRX152" s="1"/>
      <c r="SRY152" s="1"/>
      <c r="SRZ152" s="1"/>
      <c r="SSA152" s="1"/>
      <c r="SSB152" s="1"/>
      <c r="SSC152" s="1"/>
      <c r="SSD152" s="1"/>
      <c r="SSE152" s="1"/>
      <c r="SSF152" s="1"/>
      <c r="SSG152" s="1"/>
      <c r="SSH152" s="1"/>
      <c r="SSI152" s="1"/>
      <c r="SSJ152" s="1"/>
      <c r="SSK152" s="1"/>
      <c r="SSL152" s="1"/>
      <c r="SSM152" s="1"/>
      <c r="SSN152" s="1"/>
      <c r="SSO152" s="1"/>
      <c r="SSP152" s="1"/>
      <c r="SSQ152" s="1"/>
      <c r="SSR152" s="1"/>
      <c r="SSS152" s="1"/>
      <c r="SST152" s="1"/>
      <c r="SSU152" s="1"/>
      <c r="SSV152" s="1"/>
      <c r="SSW152" s="1"/>
      <c r="SSX152" s="1"/>
      <c r="SSY152" s="1"/>
      <c r="SSZ152" s="1"/>
      <c r="STA152" s="1"/>
      <c r="STB152" s="1"/>
      <c r="STC152" s="1"/>
      <c r="STD152" s="1"/>
      <c r="STE152" s="1"/>
      <c r="STF152" s="1"/>
      <c r="STG152" s="1"/>
      <c r="STH152" s="1"/>
      <c r="STI152" s="1"/>
      <c r="STJ152" s="1"/>
      <c r="STK152" s="1"/>
      <c r="STL152" s="1"/>
      <c r="STM152" s="1"/>
      <c r="STN152" s="1"/>
      <c r="STO152" s="1"/>
      <c r="STP152" s="1"/>
      <c r="STQ152" s="1"/>
      <c r="STR152" s="1"/>
      <c r="STS152" s="1"/>
      <c r="STT152" s="1"/>
      <c r="STU152" s="1"/>
      <c r="STV152" s="1"/>
      <c r="STW152" s="1"/>
      <c r="STX152" s="1"/>
      <c r="STY152" s="1"/>
      <c r="STZ152" s="1"/>
      <c r="SUA152" s="1"/>
      <c r="SUB152" s="1"/>
      <c r="SUC152" s="1"/>
      <c r="SUD152" s="1"/>
      <c r="SUE152" s="1"/>
      <c r="SUF152" s="1"/>
      <c r="SUG152" s="1"/>
      <c r="SUH152" s="1"/>
      <c r="SUI152" s="1"/>
      <c r="SUJ152" s="1"/>
      <c r="SUK152" s="1"/>
      <c r="SUL152" s="1"/>
      <c r="SUM152" s="1"/>
      <c r="SUN152" s="1"/>
      <c r="SUO152" s="1"/>
      <c r="SUP152" s="1"/>
      <c r="SUQ152" s="1"/>
      <c r="SUR152" s="1"/>
      <c r="SUS152" s="1"/>
      <c r="SUT152" s="1"/>
      <c r="SUU152" s="1"/>
      <c r="SUV152" s="1"/>
      <c r="SUW152" s="1"/>
      <c r="SUX152" s="1"/>
      <c r="SUY152" s="1"/>
      <c r="SUZ152" s="1"/>
      <c r="SVA152" s="1"/>
      <c r="SVB152" s="1"/>
      <c r="SVC152" s="1"/>
      <c r="SVD152" s="1"/>
      <c r="SVE152" s="1"/>
      <c r="SVF152" s="1"/>
      <c r="SVG152" s="1"/>
      <c r="SVH152" s="1"/>
      <c r="SVI152" s="1"/>
      <c r="SVJ152" s="1"/>
      <c r="SVK152" s="1"/>
      <c r="SVL152" s="1"/>
      <c r="SVM152" s="1"/>
      <c r="SVN152" s="1"/>
      <c r="SVO152" s="1"/>
      <c r="SVP152" s="1"/>
      <c r="SVQ152" s="1"/>
      <c r="SVR152" s="1"/>
      <c r="SVS152" s="1"/>
      <c r="SVT152" s="1"/>
      <c r="SVU152" s="1"/>
      <c r="SVV152" s="1"/>
      <c r="SVW152" s="1"/>
      <c r="SVX152" s="1"/>
      <c r="SVY152" s="1"/>
      <c r="SVZ152" s="1"/>
      <c r="SWA152" s="1"/>
      <c r="SWB152" s="1"/>
      <c r="SWC152" s="1"/>
      <c r="SWD152" s="1"/>
      <c r="SWE152" s="1"/>
      <c r="SWF152" s="1"/>
      <c r="SWG152" s="1"/>
      <c r="SWH152" s="1"/>
      <c r="SWI152" s="1"/>
      <c r="SWJ152" s="1"/>
      <c r="SWK152" s="1"/>
      <c r="SWL152" s="1"/>
      <c r="SWM152" s="1"/>
      <c r="SWN152" s="1"/>
      <c r="SWO152" s="1"/>
      <c r="SWP152" s="1"/>
      <c r="SWQ152" s="1"/>
      <c r="SWR152" s="1"/>
      <c r="SWS152" s="1"/>
      <c r="SWT152" s="1"/>
      <c r="SWU152" s="1"/>
      <c r="SWV152" s="1"/>
      <c r="SWW152" s="1"/>
      <c r="SWX152" s="1"/>
      <c r="SWY152" s="1"/>
      <c r="SWZ152" s="1"/>
      <c r="SXA152" s="1"/>
      <c r="SXB152" s="1"/>
      <c r="SXC152" s="1"/>
      <c r="SXD152" s="1"/>
      <c r="SXE152" s="1"/>
      <c r="SXF152" s="1"/>
      <c r="SXG152" s="1"/>
      <c r="SXH152" s="1"/>
      <c r="SXI152" s="1"/>
      <c r="SXJ152" s="1"/>
      <c r="SXK152" s="1"/>
      <c r="SXL152" s="1"/>
      <c r="SXM152" s="1"/>
      <c r="SXN152" s="1"/>
      <c r="SXO152" s="1"/>
      <c r="SXP152" s="1"/>
      <c r="SXQ152" s="1"/>
      <c r="SXR152" s="1"/>
      <c r="SXS152" s="1"/>
      <c r="SXT152" s="1"/>
      <c r="SXU152" s="1"/>
      <c r="SXV152" s="1"/>
      <c r="SXW152" s="1"/>
      <c r="SXX152" s="1"/>
      <c r="SXY152" s="1"/>
      <c r="SXZ152" s="1"/>
      <c r="SYA152" s="1"/>
      <c r="SYB152" s="1"/>
      <c r="SYC152" s="1"/>
      <c r="SYD152" s="1"/>
      <c r="SYE152" s="1"/>
      <c r="SYF152" s="1"/>
      <c r="SYG152" s="1"/>
      <c r="SYH152" s="1"/>
      <c r="SYI152" s="1"/>
      <c r="SYJ152" s="1"/>
      <c r="SYK152" s="1"/>
      <c r="SYL152" s="1"/>
      <c r="SYM152" s="1"/>
      <c r="SYN152" s="1"/>
      <c r="SYO152" s="1"/>
      <c r="SYP152" s="1"/>
      <c r="SYQ152" s="1"/>
      <c r="SYR152" s="1"/>
      <c r="SYS152" s="1"/>
      <c r="SYT152" s="1"/>
      <c r="SYU152" s="1"/>
      <c r="SYV152" s="1"/>
      <c r="SYW152" s="1"/>
      <c r="SYX152" s="1"/>
      <c r="SYY152" s="1"/>
      <c r="SYZ152" s="1"/>
      <c r="SZA152" s="1"/>
      <c r="SZB152" s="1"/>
      <c r="SZC152" s="1"/>
      <c r="SZD152" s="1"/>
      <c r="SZE152" s="1"/>
      <c r="SZF152" s="1"/>
      <c r="SZG152" s="1"/>
      <c r="SZH152" s="1"/>
      <c r="SZI152" s="1"/>
      <c r="SZJ152" s="1"/>
      <c r="SZK152" s="1"/>
      <c r="SZL152" s="1"/>
      <c r="SZM152" s="1"/>
      <c r="SZN152" s="1"/>
      <c r="SZO152" s="1"/>
      <c r="SZP152" s="1"/>
      <c r="SZQ152" s="1"/>
      <c r="SZR152" s="1"/>
      <c r="SZS152" s="1"/>
      <c r="SZT152" s="1"/>
      <c r="SZU152" s="1"/>
      <c r="SZV152" s="1"/>
      <c r="SZW152" s="1"/>
      <c r="SZX152" s="1"/>
      <c r="SZY152" s="1"/>
      <c r="SZZ152" s="1"/>
      <c r="TAA152" s="1"/>
      <c r="TAB152" s="1"/>
      <c r="TAC152" s="1"/>
      <c r="TAD152" s="1"/>
      <c r="TAE152" s="1"/>
      <c r="TAF152" s="1"/>
      <c r="TAG152" s="1"/>
      <c r="TAH152" s="1"/>
      <c r="TAI152" s="1"/>
      <c r="TAJ152" s="1"/>
      <c r="TAK152" s="1"/>
      <c r="TAL152" s="1"/>
      <c r="TAM152" s="1"/>
      <c r="TAN152" s="1"/>
      <c r="TAO152" s="1"/>
      <c r="TAP152" s="1"/>
      <c r="TAQ152" s="1"/>
      <c r="TAR152" s="1"/>
      <c r="TAS152" s="1"/>
      <c r="TAT152" s="1"/>
      <c r="TAU152" s="1"/>
      <c r="TAV152" s="1"/>
      <c r="TAW152" s="1"/>
      <c r="TAX152" s="1"/>
      <c r="TAY152" s="1"/>
      <c r="TAZ152" s="1"/>
      <c r="TBA152" s="1"/>
      <c r="TBB152" s="1"/>
      <c r="TBC152" s="1"/>
      <c r="TBD152" s="1"/>
      <c r="TBE152" s="1"/>
      <c r="TBF152" s="1"/>
      <c r="TBG152" s="1"/>
      <c r="TBH152" s="1"/>
      <c r="TBI152" s="1"/>
      <c r="TBJ152" s="1"/>
      <c r="TBK152" s="1"/>
      <c r="TBL152" s="1"/>
      <c r="TBM152" s="1"/>
      <c r="TBN152" s="1"/>
      <c r="TBO152" s="1"/>
      <c r="TBP152" s="1"/>
      <c r="TBQ152" s="1"/>
      <c r="TBR152" s="1"/>
      <c r="TBS152" s="1"/>
      <c r="TBT152" s="1"/>
      <c r="TBU152" s="1"/>
      <c r="TBV152" s="1"/>
      <c r="TBW152" s="1"/>
      <c r="TBX152" s="1"/>
      <c r="TBY152" s="1"/>
      <c r="TBZ152" s="1"/>
      <c r="TCA152" s="1"/>
      <c r="TCB152" s="1"/>
      <c r="TCC152" s="1"/>
      <c r="TCD152" s="1"/>
      <c r="TCE152" s="1"/>
      <c r="TCF152" s="1"/>
      <c r="TCG152" s="1"/>
      <c r="TCH152" s="1"/>
      <c r="TCI152" s="1"/>
      <c r="TCJ152" s="1"/>
      <c r="TCK152" s="1"/>
      <c r="TCL152" s="1"/>
      <c r="TCM152" s="1"/>
      <c r="TCN152" s="1"/>
      <c r="TCO152" s="1"/>
      <c r="TCP152" s="1"/>
      <c r="TCQ152" s="1"/>
      <c r="TCR152" s="1"/>
      <c r="TCS152" s="1"/>
      <c r="TCT152" s="1"/>
      <c r="TCU152" s="1"/>
      <c r="TCV152" s="1"/>
      <c r="TCW152" s="1"/>
      <c r="TCX152" s="1"/>
      <c r="TCY152" s="1"/>
      <c r="TCZ152" s="1"/>
      <c r="TDA152" s="1"/>
      <c r="TDB152" s="1"/>
      <c r="TDC152" s="1"/>
      <c r="TDD152" s="1"/>
      <c r="TDE152" s="1"/>
      <c r="TDF152" s="1"/>
      <c r="TDG152" s="1"/>
      <c r="TDH152" s="1"/>
      <c r="TDI152" s="1"/>
      <c r="TDJ152" s="1"/>
      <c r="TDK152" s="1"/>
      <c r="TDL152" s="1"/>
      <c r="TDM152" s="1"/>
      <c r="TDN152" s="1"/>
      <c r="TDO152" s="1"/>
      <c r="TDP152" s="1"/>
      <c r="TDQ152" s="1"/>
      <c r="TDR152" s="1"/>
      <c r="TDS152" s="1"/>
      <c r="TDT152" s="1"/>
      <c r="TDU152" s="1"/>
      <c r="TDV152" s="1"/>
      <c r="TDW152" s="1"/>
      <c r="TDX152" s="1"/>
      <c r="TDY152" s="1"/>
      <c r="TDZ152" s="1"/>
      <c r="TEA152" s="1"/>
      <c r="TEB152" s="1"/>
      <c r="TEC152" s="1"/>
      <c r="TED152" s="1"/>
      <c r="TEE152" s="1"/>
      <c r="TEF152" s="1"/>
      <c r="TEG152" s="1"/>
      <c r="TEH152" s="1"/>
      <c r="TEI152" s="1"/>
      <c r="TEJ152" s="1"/>
      <c r="TEK152" s="1"/>
      <c r="TEL152" s="1"/>
      <c r="TEM152" s="1"/>
      <c r="TEN152" s="1"/>
      <c r="TEO152" s="1"/>
      <c r="TEP152" s="1"/>
      <c r="TEQ152" s="1"/>
      <c r="TER152" s="1"/>
      <c r="TES152" s="1"/>
      <c r="TET152" s="1"/>
      <c r="TEU152" s="1"/>
      <c r="TEV152" s="1"/>
      <c r="TEW152" s="1"/>
      <c r="TEX152" s="1"/>
      <c r="TEY152" s="1"/>
      <c r="TEZ152" s="1"/>
      <c r="TFA152" s="1"/>
      <c r="TFB152" s="1"/>
      <c r="TFC152" s="1"/>
      <c r="TFD152" s="1"/>
      <c r="TFE152" s="1"/>
      <c r="TFF152" s="1"/>
      <c r="TFG152" s="1"/>
      <c r="TFH152" s="1"/>
      <c r="TFI152" s="1"/>
      <c r="TFJ152" s="1"/>
      <c r="TFK152" s="1"/>
      <c r="TFL152" s="1"/>
      <c r="TFM152" s="1"/>
      <c r="TFN152" s="1"/>
      <c r="TFO152" s="1"/>
      <c r="TFP152" s="1"/>
      <c r="TFQ152" s="1"/>
      <c r="TFR152" s="1"/>
      <c r="TFS152" s="1"/>
      <c r="TFT152" s="1"/>
      <c r="TFU152" s="1"/>
      <c r="TFV152" s="1"/>
      <c r="TFW152" s="1"/>
      <c r="TFX152" s="1"/>
      <c r="TFY152" s="1"/>
      <c r="TFZ152" s="1"/>
      <c r="TGA152" s="1"/>
      <c r="TGB152" s="1"/>
      <c r="TGC152" s="1"/>
      <c r="TGD152" s="1"/>
      <c r="TGE152" s="1"/>
      <c r="TGF152" s="1"/>
      <c r="TGG152" s="1"/>
      <c r="TGH152" s="1"/>
      <c r="TGI152" s="1"/>
      <c r="TGJ152" s="1"/>
      <c r="TGK152" s="1"/>
      <c r="TGL152" s="1"/>
      <c r="TGM152" s="1"/>
      <c r="TGN152" s="1"/>
      <c r="TGO152" s="1"/>
      <c r="TGP152" s="1"/>
      <c r="TGQ152" s="1"/>
      <c r="TGR152" s="1"/>
      <c r="TGS152" s="1"/>
      <c r="TGT152" s="1"/>
      <c r="TGU152" s="1"/>
      <c r="TGV152" s="1"/>
      <c r="TGW152" s="1"/>
      <c r="TGX152" s="1"/>
      <c r="TGY152" s="1"/>
      <c r="TGZ152" s="1"/>
      <c r="THA152" s="1"/>
      <c r="THB152" s="1"/>
      <c r="THC152" s="1"/>
      <c r="THD152" s="1"/>
      <c r="THE152" s="1"/>
      <c r="THF152" s="1"/>
      <c r="THG152" s="1"/>
      <c r="THH152" s="1"/>
      <c r="THI152" s="1"/>
      <c r="THJ152" s="1"/>
      <c r="THK152" s="1"/>
      <c r="THL152" s="1"/>
      <c r="THM152" s="1"/>
      <c r="THN152" s="1"/>
      <c r="THO152" s="1"/>
      <c r="THP152" s="1"/>
      <c r="THQ152" s="1"/>
      <c r="THR152" s="1"/>
      <c r="THS152" s="1"/>
      <c r="THT152" s="1"/>
      <c r="THU152" s="1"/>
      <c r="THV152" s="1"/>
      <c r="THW152" s="1"/>
      <c r="THX152" s="1"/>
      <c r="THY152" s="1"/>
      <c r="THZ152" s="1"/>
      <c r="TIA152" s="1"/>
      <c r="TIB152" s="1"/>
      <c r="TIC152" s="1"/>
      <c r="TID152" s="1"/>
      <c r="TIE152" s="1"/>
      <c r="TIF152" s="1"/>
      <c r="TIG152" s="1"/>
      <c r="TIH152" s="1"/>
      <c r="TII152" s="1"/>
      <c r="TIJ152" s="1"/>
      <c r="TIK152" s="1"/>
      <c r="TIL152" s="1"/>
      <c r="TIM152" s="1"/>
      <c r="TIN152" s="1"/>
      <c r="TIO152" s="1"/>
      <c r="TIP152" s="1"/>
      <c r="TIQ152" s="1"/>
      <c r="TIR152" s="1"/>
      <c r="TIS152" s="1"/>
      <c r="TIT152" s="1"/>
      <c r="TIU152" s="1"/>
      <c r="TIV152" s="1"/>
      <c r="TIW152" s="1"/>
      <c r="TIX152" s="1"/>
      <c r="TIY152" s="1"/>
      <c r="TIZ152" s="1"/>
      <c r="TJA152" s="1"/>
      <c r="TJB152" s="1"/>
      <c r="TJC152" s="1"/>
      <c r="TJD152" s="1"/>
      <c r="TJE152" s="1"/>
      <c r="TJF152" s="1"/>
      <c r="TJG152" s="1"/>
      <c r="TJH152" s="1"/>
      <c r="TJI152" s="1"/>
      <c r="TJJ152" s="1"/>
      <c r="TJK152" s="1"/>
      <c r="TJL152" s="1"/>
      <c r="TJM152" s="1"/>
      <c r="TJN152" s="1"/>
      <c r="TJO152" s="1"/>
      <c r="TJP152" s="1"/>
      <c r="TJQ152" s="1"/>
      <c r="TJR152" s="1"/>
      <c r="TJS152" s="1"/>
      <c r="TJT152" s="1"/>
      <c r="TJU152" s="1"/>
      <c r="TJV152" s="1"/>
      <c r="TJW152" s="1"/>
      <c r="TJX152" s="1"/>
      <c r="TJY152" s="1"/>
      <c r="TJZ152" s="1"/>
      <c r="TKA152" s="1"/>
      <c r="TKB152" s="1"/>
      <c r="TKC152" s="1"/>
      <c r="TKD152" s="1"/>
      <c r="TKE152" s="1"/>
      <c r="TKF152" s="1"/>
      <c r="TKG152" s="1"/>
      <c r="TKH152" s="1"/>
      <c r="TKI152" s="1"/>
      <c r="TKJ152" s="1"/>
      <c r="TKK152" s="1"/>
      <c r="TKL152" s="1"/>
      <c r="TKM152" s="1"/>
      <c r="TKN152" s="1"/>
      <c r="TKO152" s="1"/>
      <c r="TKP152" s="1"/>
      <c r="TKQ152" s="1"/>
      <c r="TKR152" s="1"/>
      <c r="TKS152" s="1"/>
      <c r="TKT152" s="1"/>
      <c r="TKU152" s="1"/>
      <c r="TKV152" s="1"/>
      <c r="TKW152" s="1"/>
      <c r="TKX152" s="1"/>
      <c r="TKY152" s="1"/>
      <c r="TKZ152" s="1"/>
      <c r="TLA152" s="1"/>
      <c r="TLB152" s="1"/>
      <c r="TLC152" s="1"/>
      <c r="TLD152" s="1"/>
      <c r="TLE152" s="1"/>
      <c r="TLF152" s="1"/>
      <c r="TLG152" s="1"/>
      <c r="TLH152" s="1"/>
      <c r="TLI152" s="1"/>
      <c r="TLJ152" s="1"/>
      <c r="TLK152" s="1"/>
      <c r="TLL152" s="1"/>
      <c r="TLM152" s="1"/>
      <c r="TLN152" s="1"/>
      <c r="TLO152" s="1"/>
      <c r="TLP152" s="1"/>
      <c r="TLQ152" s="1"/>
      <c r="TLR152" s="1"/>
      <c r="TLS152" s="1"/>
      <c r="TLT152" s="1"/>
      <c r="TLU152" s="1"/>
      <c r="TLV152" s="1"/>
      <c r="TLW152" s="1"/>
      <c r="TLX152" s="1"/>
      <c r="TLY152" s="1"/>
      <c r="TLZ152" s="1"/>
      <c r="TMA152" s="1"/>
      <c r="TMB152" s="1"/>
      <c r="TMC152" s="1"/>
      <c r="TMD152" s="1"/>
      <c r="TME152" s="1"/>
      <c r="TMF152" s="1"/>
      <c r="TMG152" s="1"/>
      <c r="TMH152" s="1"/>
      <c r="TMI152" s="1"/>
      <c r="TMJ152" s="1"/>
      <c r="TMK152" s="1"/>
      <c r="TML152" s="1"/>
      <c r="TMM152" s="1"/>
      <c r="TMN152" s="1"/>
      <c r="TMO152" s="1"/>
      <c r="TMP152" s="1"/>
      <c r="TMQ152" s="1"/>
      <c r="TMR152" s="1"/>
      <c r="TMS152" s="1"/>
      <c r="TMT152" s="1"/>
      <c r="TMU152" s="1"/>
      <c r="TMV152" s="1"/>
      <c r="TMW152" s="1"/>
      <c r="TMX152" s="1"/>
      <c r="TMY152" s="1"/>
      <c r="TMZ152" s="1"/>
      <c r="TNA152" s="1"/>
      <c r="TNB152" s="1"/>
      <c r="TNC152" s="1"/>
      <c r="TND152" s="1"/>
      <c r="TNE152" s="1"/>
      <c r="TNF152" s="1"/>
      <c r="TNG152" s="1"/>
      <c r="TNH152" s="1"/>
      <c r="TNI152" s="1"/>
      <c r="TNJ152" s="1"/>
      <c r="TNK152" s="1"/>
      <c r="TNL152" s="1"/>
      <c r="TNM152" s="1"/>
      <c r="TNN152" s="1"/>
      <c r="TNO152" s="1"/>
      <c r="TNP152" s="1"/>
      <c r="TNQ152" s="1"/>
      <c r="TNR152" s="1"/>
      <c r="TNS152" s="1"/>
      <c r="TNT152" s="1"/>
      <c r="TNU152" s="1"/>
      <c r="TNV152" s="1"/>
      <c r="TNW152" s="1"/>
      <c r="TNX152" s="1"/>
      <c r="TNY152" s="1"/>
      <c r="TNZ152" s="1"/>
      <c r="TOA152" s="1"/>
      <c r="TOB152" s="1"/>
      <c r="TOC152" s="1"/>
      <c r="TOD152" s="1"/>
      <c r="TOE152" s="1"/>
      <c r="TOF152" s="1"/>
      <c r="TOG152" s="1"/>
      <c r="TOH152" s="1"/>
      <c r="TOI152" s="1"/>
      <c r="TOJ152" s="1"/>
      <c r="TOK152" s="1"/>
      <c r="TOL152" s="1"/>
      <c r="TOM152" s="1"/>
      <c r="TON152" s="1"/>
      <c r="TOO152" s="1"/>
      <c r="TOP152" s="1"/>
      <c r="TOQ152" s="1"/>
      <c r="TOR152" s="1"/>
      <c r="TOS152" s="1"/>
      <c r="TOT152" s="1"/>
      <c r="TOU152" s="1"/>
      <c r="TOV152" s="1"/>
      <c r="TOW152" s="1"/>
      <c r="TOX152" s="1"/>
      <c r="TOY152" s="1"/>
      <c r="TOZ152" s="1"/>
      <c r="TPA152" s="1"/>
      <c r="TPB152" s="1"/>
      <c r="TPC152" s="1"/>
      <c r="TPD152" s="1"/>
      <c r="TPE152" s="1"/>
      <c r="TPF152" s="1"/>
      <c r="TPG152" s="1"/>
      <c r="TPH152" s="1"/>
      <c r="TPI152" s="1"/>
      <c r="TPJ152" s="1"/>
      <c r="TPK152" s="1"/>
      <c r="TPL152" s="1"/>
      <c r="TPM152" s="1"/>
      <c r="TPN152" s="1"/>
      <c r="TPO152" s="1"/>
      <c r="TPP152" s="1"/>
      <c r="TPQ152" s="1"/>
      <c r="TPR152" s="1"/>
      <c r="TPS152" s="1"/>
      <c r="TPT152" s="1"/>
      <c r="TPU152" s="1"/>
      <c r="TPV152" s="1"/>
      <c r="TPW152" s="1"/>
      <c r="TPX152" s="1"/>
      <c r="TPY152" s="1"/>
      <c r="TPZ152" s="1"/>
      <c r="TQA152" s="1"/>
      <c r="TQB152" s="1"/>
      <c r="TQC152" s="1"/>
      <c r="TQD152" s="1"/>
      <c r="TQE152" s="1"/>
      <c r="TQF152" s="1"/>
      <c r="TQG152" s="1"/>
      <c r="TQH152" s="1"/>
      <c r="TQI152" s="1"/>
      <c r="TQJ152" s="1"/>
      <c r="TQK152" s="1"/>
      <c r="TQL152" s="1"/>
      <c r="TQM152" s="1"/>
      <c r="TQN152" s="1"/>
      <c r="TQO152" s="1"/>
      <c r="TQP152" s="1"/>
      <c r="TQQ152" s="1"/>
      <c r="TQR152" s="1"/>
      <c r="TQS152" s="1"/>
      <c r="TQT152" s="1"/>
      <c r="TQU152" s="1"/>
      <c r="TQV152" s="1"/>
      <c r="TQW152" s="1"/>
      <c r="TQX152" s="1"/>
      <c r="TQY152" s="1"/>
      <c r="TQZ152" s="1"/>
      <c r="TRA152" s="1"/>
      <c r="TRB152" s="1"/>
      <c r="TRC152" s="1"/>
      <c r="TRD152" s="1"/>
      <c r="TRE152" s="1"/>
      <c r="TRF152" s="1"/>
      <c r="TRG152" s="1"/>
      <c r="TRH152" s="1"/>
      <c r="TRI152" s="1"/>
      <c r="TRJ152" s="1"/>
      <c r="TRK152" s="1"/>
      <c r="TRL152" s="1"/>
      <c r="TRM152" s="1"/>
      <c r="TRN152" s="1"/>
      <c r="TRO152" s="1"/>
      <c r="TRP152" s="1"/>
      <c r="TRQ152" s="1"/>
      <c r="TRR152" s="1"/>
      <c r="TRS152" s="1"/>
      <c r="TRT152" s="1"/>
      <c r="TRU152" s="1"/>
      <c r="TRV152" s="1"/>
      <c r="TRW152" s="1"/>
      <c r="TRX152" s="1"/>
      <c r="TRY152" s="1"/>
      <c r="TRZ152" s="1"/>
      <c r="TSA152" s="1"/>
      <c r="TSB152" s="1"/>
      <c r="TSC152" s="1"/>
      <c r="TSD152" s="1"/>
      <c r="TSE152" s="1"/>
      <c r="TSF152" s="1"/>
      <c r="TSG152" s="1"/>
      <c r="TSH152" s="1"/>
      <c r="TSI152" s="1"/>
      <c r="TSJ152" s="1"/>
      <c r="TSK152" s="1"/>
      <c r="TSL152" s="1"/>
      <c r="TSM152" s="1"/>
      <c r="TSN152" s="1"/>
      <c r="TSO152" s="1"/>
      <c r="TSP152" s="1"/>
      <c r="TSQ152" s="1"/>
      <c r="TSR152" s="1"/>
      <c r="TSS152" s="1"/>
      <c r="TST152" s="1"/>
      <c r="TSU152" s="1"/>
      <c r="TSV152" s="1"/>
      <c r="TSW152" s="1"/>
      <c r="TSX152" s="1"/>
      <c r="TSY152" s="1"/>
      <c r="TSZ152" s="1"/>
      <c r="TTA152" s="1"/>
      <c r="TTB152" s="1"/>
      <c r="TTC152" s="1"/>
      <c r="TTD152" s="1"/>
      <c r="TTE152" s="1"/>
      <c r="TTF152" s="1"/>
      <c r="TTG152" s="1"/>
      <c r="TTH152" s="1"/>
      <c r="TTI152" s="1"/>
      <c r="TTJ152" s="1"/>
      <c r="TTK152" s="1"/>
      <c r="TTL152" s="1"/>
      <c r="TTM152" s="1"/>
      <c r="TTN152" s="1"/>
      <c r="TTO152" s="1"/>
      <c r="TTP152" s="1"/>
      <c r="TTQ152" s="1"/>
      <c r="TTR152" s="1"/>
      <c r="TTS152" s="1"/>
      <c r="TTT152" s="1"/>
      <c r="TTU152" s="1"/>
      <c r="TTV152" s="1"/>
      <c r="TTW152" s="1"/>
      <c r="TTX152" s="1"/>
      <c r="TTY152" s="1"/>
      <c r="TTZ152" s="1"/>
      <c r="TUA152" s="1"/>
      <c r="TUB152" s="1"/>
      <c r="TUC152" s="1"/>
      <c r="TUD152" s="1"/>
      <c r="TUE152" s="1"/>
      <c r="TUF152" s="1"/>
      <c r="TUG152" s="1"/>
      <c r="TUH152" s="1"/>
      <c r="TUI152" s="1"/>
      <c r="TUJ152" s="1"/>
      <c r="TUK152" s="1"/>
      <c r="TUL152" s="1"/>
      <c r="TUM152" s="1"/>
      <c r="TUN152" s="1"/>
      <c r="TUO152" s="1"/>
      <c r="TUP152" s="1"/>
      <c r="TUQ152" s="1"/>
      <c r="TUR152" s="1"/>
      <c r="TUS152" s="1"/>
      <c r="TUT152" s="1"/>
      <c r="TUU152" s="1"/>
      <c r="TUV152" s="1"/>
      <c r="TUW152" s="1"/>
      <c r="TUX152" s="1"/>
      <c r="TUY152" s="1"/>
      <c r="TUZ152" s="1"/>
      <c r="TVA152" s="1"/>
      <c r="TVB152" s="1"/>
      <c r="TVC152" s="1"/>
      <c r="TVD152" s="1"/>
      <c r="TVE152" s="1"/>
      <c r="TVF152" s="1"/>
      <c r="TVG152" s="1"/>
      <c r="TVH152" s="1"/>
      <c r="TVI152" s="1"/>
      <c r="TVJ152" s="1"/>
      <c r="TVK152" s="1"/>
      <c r="TVL152" s="1"/>
      <c r="TVM152" s="1"/>
      <c r="TVN152" s="1"/>
      <c r="TVO152" s="1"/>
      <c r="TVP152" s="1"/>
      <c r="TVQ152" s="1"/>
      <c r="TVR152" s="1"/>
      <c r="TVS152" s="1"/>
      <c r="TVT152" s="1"/>
      <c r="TVU152" s="1"/>
      <c r="TVV152" s="1"/>
      <c r="TVW152" s="1"/>
      <c r="TVX152" s="1"/>
      <c r="TVY152" s="1"/>
      <c r="TVZ152" s="1"/>
      <c r="TWA152" s="1"/>
      <c r="TWB152" s="1"/>
      <c r="TWC152" s="1"/>
      <c r="TWD152" s="1"/>
      <c r="TWE152" s="1"/>
      <c r="TWF152" s="1"/>
      <c r="TWG152" s="1"/>
      <c r="TWH152" s="1"/>
      <c r="TWI152" s="1"/>
      <c r="TWJ152" s="1"/>
      <c r="TWK152" s="1"/>
      <c r="TWL152" s="1"/>
      <c r="TWM152" s="1"/>
      <c r="TWN152" s="1"/>
      <c r="TWO152" s="1"/>
      <c r="TWP152" s="1"/>
      <c r="TWQ152" s="1"/>
      <c r="TWR152" s="1"/>
      <c r="TWS152" s="1"/>
      <c r="TWT152" s="1"/>
      <c r="TWU152" s="1"/>
      <c r="TWV152" s="1"/>
      <c r="TWW152" s="1"/>
      <c r="TWX152" s="1"/>
      <c r="TWY152" s="1"/>
      <c r="TWZ152" s="1"/>
      <c r="TXA152" s="1"/>
      <c r="TXB152" s="1"/>
      <c r="TXC152" s="1"/>
      <c r="TXD152" s="1"/>
      <c r="TXE152" s="1"/>
      <c r="TXF152" s="1"/>
      <c r="TXG152" s="1"/>
      <c r="TXH152" s="1"/>
      <c r="TXI152" s="1"/>
      <c r="TXJ152" s="1"/>
      <c r="TXK152" s="1"/>
      <c r="TXL152" s="1"/>
      <c r="TXM152" s="1"/>
      <c r="TXN152" s="1"/>
      <c r="TXO152" s="1"/>
      <c r="TXP152" s="1"/>
      <c r="TXQ152" s="1"/>
      <c r="TXR152" s="1"/>
      <c r="TXS152" s="1"/>
      <c r="TXT152" s="1"/>
      <c r="TXU152" s="1"/>
      <c r="TXV152" s="1"/>
      <c r="TXW152" s="1"/>
      <c r="TXX152" s="1"/>
      <c r="TXY152" s="1"/>
      <c r="TXZ152" s="1"/>
      <c r="TYA152" s="1"/>
      <c r="TYB152" s="1"/>
      <c r="TYC152" s="1"/>
      <c r="TYD152" s="1"/>
      <c r="TYE152" s="1"/>
      <c r="TYF152" s="1"/>
      <c r="TYG152" s="1"/>
      <c r="TYH152" s="1"/>
      <c r="TYI152" s="1"/>
      <c r="TYJ152" s="1"/>
      <c r="TYK152" s="1"/>
      <c r="TYL152" s="1"/>
      <c r="TYM152" s="1"/>
      <c r="TYN152" s="1"/>
      <c r="TYO152" s="1"/>
      <c r="TYP152" s="1"/>
      <c r="TYQ152" s="1"/>
      <c r="TYR152" s="1"/>
      <c r="TYS152" s="1"/>
      <c r="TYT152" s="1"/>
      <c r="TYU152" s="1"/>
      <c r="TYV152" s="1"/>
      <c r="TYW152" s="1"/>
      <c r="TYX152" s="1"/>
      <c r="TYY152" s="1"/>
      <c r="TYZ152" s="1"/>
      <c r="TZA152" s="1"/>
      <c r="TZB152" s="1"/>
      <c r="TZC152" s="1"/>
      <c r="TZD152" s="1"/>
      <c r="TZE152" s="1"/>
      <c r="TZF152" s="1"/>
      <c r="TZG152" s="1"/>
      <c r="TZH152" s="1"/>
      <c r="TZI152" s="1"/>
      <c r="TZJ152" s="1"/>
      <c r="TZK152" s="1"/>
      <c r="TZL152" s="1"/>
      <c r="TZM152" s="1"/>
      <c r="TZN152" s="1"/>
      <c r="TZO152" s="1"/>
      <c r="TZP152" s="1"/>
      <c r="TZQ152" s="1"/>
      <c r="TZR152" s="1"/>
      <c r="TZS152" s="1"/>
      <c r="TZT152" s="1"/>
      <c r="TZU152" s="1"/>
      <c r="TZV152" s="1"/>
      <c r="TZW152" s="1"/>
      <c r="TZX152" s="1"/>
      <c r="TZY152" s="1"/>
      <c r="TZZ152" s="1"/>
      <c r="UAA152" s="1"/>
      <c r="UAB152" s="1"/>
      <c r="UAC152" s="1"/>
      <c r="UAD152" s="1"/>
      <c r="UAE152" s="1"/>
      <c r="UAF152" s="1"/>
      <c r="UAG152" s="1"/>
      <c r="UAH152" s="1"/>
      <c r="UAI152" s="1"/>
      <c r="UAJ152" s="1"/>
      <c r="UAK152" s="1"/>
      <c r="UAL152" s="1"/>
      <c r="UAM152" s="1"/>
      <c r="UAN152" s="1"/>
      <c r="UAO152" s="1"/>
      <c r="UAP152" s="1"/>
      <c r="UAQ152" s="1"/>
      <c r="UAR152" s="1"/>
      <c r="UAS152" s="1"/>
      <c r="UAT152" s="1"/>
      <c r="UAU152" s="1"/>
      <c r="UAV152" s="1"/>
      <c r="UAW152" s="1"/>
      <c r="UAX152" s="1"/>
      <c r="UAY152" s="1"/>
      <c r="UAZ152" s="1"/>
      <c r="UBA152" s="1"/>
      <c r="UBB152" s="1"/>
      <c r="UBC152" s="1"/>
      <c r="UBD152" s="1"/>
      <c r="UBE152" s="1"/>
      <c r="UBF152" s="1"/>
      <c r="UBG152" s="1"/>
      <c r="UBH152" s="1"/>
      <c r="UBI152" s="1"/>
      <c r="UBJ152" s="1"/>
      <c r="UBK152" s="1"/>
      <c r="UBL152" s="1"/>
      <c r="UBM152" s="1"/>
      <c r="UBN152" s="1"/>
      <c r="UBO152" s="1"/>
      <c r="UBP152" s="1"/>
      <c r="UBQ152" s="1"/>
      <c r="UBR152" s="1"/>
      <c r="UBS152" s="1"/>
      <c r="UBT152" s="1"/>
      <c r="UBU152" s="1"/>
      <c r="UBV152" s="1"/>
      <c r="UBW152" s="1"/>
      <c r="UBX152" s="1"/>
      <c r="UBY152" s="1"/>
      <c r="UBZ152" s="1"/>
      <c r="UCA152" s="1"/>
      <c r="UCB152" s="1"/>
      <c r="UCC152" s="1"/>
      <c r="UCD152" s="1"/>
      <c r="UCE152" s="1"/>
      <c r="UCF152" s="1"/>
      <c r="UCG152" s="1"/>
      <c r="UCH152" s="1"/>
      <c r="UCI152" s="1"/>
      <c r="UCJ152" s="1"/>
      <c r="UCK152" s="1"/>
      <c r="UCL152" s="1"/>
      <c r="UCM152" s="1"/>
      <c r="UCN152" s="1"/>
      <c r="UCO152" s="1"/>
      <c r="UCP152" s="1"/>
      <c r="UCQ152" s="1"/>
      <c r="UCR152" s="1"/>
      <c r="UCS152" s="1"/>
      <c r="UCT152" s="1"/>
      <c r="UCU152" s="1"/>
      <c r="UCV152" s="1"/>
      <c r="UCW152" s="1"/>
      <c r="UCX152" s="1"/>
      <c r="UCY152" s="1"/>
      <c r="UCZ152" s="1"/>
      <c r="UDA152" s="1"/>
      <c r="UDB152" s="1"/>
      <c r="UDC152" s="1"/>
      <c r="UDD152" s="1"/>
      <c r="UDE152" s="1"/>
      <c r="UDF152" s="1"/>
      <c r="UDG152" s="1"/>
      <c r="UDH152" s="1"/>
      <c r="UDI152" s="1"/>
      <c r="UDJ152" s="1"/>
      <c r="UDK152" s="1"/>
      <c r="UDL152" s="1"/>
      <c r="UDM152" s="1"/>
      <c r="UDN152" s="1"/>
      <c r="UDO152" s="1"/>
      <c r="UDP152" s="1"/>
      <c r="UDQ152" s="1"/>
      <c r="UDR152" s="1"/>
      <c r="UDS152" s="1"/>
      <c r="UDT152" s="1"/>
      <c r="UDU152" s="1"/>
      <c r="UDV152" s="1"/>
      <c r="UDW152" s="1"/>
      <c r="UDX152" s="1"/>
      <c r="UDY152" s="1"/>
      <c r="UDZ152" s="1"/>
      <c r="UEA152" s="1"/>
      <c r="UEB152" s="1"/>
      <c r="UEC152" s="1"/>
      <c r="UED152" s="1"/>
      <c r="UEE152" s="1"/>
      <c r="UEF152" s="1"/>
      <c r="UEG152" s="1"/>
      <c r="UEH152" s="1"/>
      <c r="UEI152" s="1"/>
      <c r="UEJ152" s="1"/>
      <c r="UEK152" s="1"/>
      <c r="UEL152" s="1"/>
      <c r="UEM152" s="1"/>
      <c r="UEN152" s="1"/>
      <c r="UEO152" s="1"/>
      <c r="UEP152" s="1"/>
      <c r="UEQ152" s="1"/>
      <c r="UER152" s="1"/>
      <c r="UES152" s="1"/>
      <c r="UET152" s="1"/>
      <c r="UEU152" s="1"/>
      <c r="UEV152" s="1"/>
      <c r="UEW152" s="1"/>
      <c r="UEX152" s="1"/>
      <c r="UEY152" s="1"/>
      <c r="UEZ152" s="1"/>
      <c r="UFA152" s="1"/>
      <c r="UFB152" s="1"/>
      <c r="UFC152" s="1"/>
      <c r="UFD152" s="1"/>
      <c r="UFE152" s="1"/>
      <c r="UFF152" s="1"/>
      <c r="UFG152" s="1"/>
      <c r="UFH152" s="1"/>
      <c r="UFI152" s="1"/>
      <c r="UFJ152" s="1"/>
      <c r="UFK152" s="1"/>
      <c r="UFL152" s="1"/>
      <c r="UFM152" s="1"/>
      <c r="UFN152" s="1"/>
      <c r="UFO152" s="1"/>
      <c r="UFP152" s="1"/>
      <c r="UFQ152" s="1"/>
      <c r="UFR152" s="1"/>
      <c r="UFS152" s="1"/>
      <c r="UFT152" s="1"/>
      <c r="UFU152" s="1"/>
      <c r="UFV152" s="1"/>
      <c r="UFW152" s="1"/>
      <c r="UFX152" s="1"/>
      <c r="UFY152" s="1"/>
      <c r="UFZ152" s="1"/>
      <c r="UGA152" s="1"/>
      <c r="UGB152" s="1"/>
      <c r="UGC152" s="1"/>
      <c r="UGD152" s="1"/>
      <c r="UGE152" s="1"/>
      <c r="UGF152" s="1"/>
      <c r="UGG152" s="1"/>
      <c r="UGH152" s="1"/>
      <c r="UGI152" s="1"/>
      <c r="UGJ152" s="1"/>
      <c r="UGK152" s="1"/>
      <c r="UGL152" s="1"/>
      <c r="UGM152" s="1"/>
      <c r="UGN152" s="1"/>
      <c r="UGO152" s="1"/>
      <c r="UGP152" s="1"/>
      <c r="UGQ152" s="1"/>
      <c r="UGR152" s="1"/>
      <c r="UGS152" s="1"/>
      <c r="UGT152" s="1"/>
      <c r="UGU152" s="1"/>
      <c r="UGV152" s="1"/>
      <c r="UGW152" s="1"/>
      <c r="UGX152" s="1"/>
      <c r="UGY152" s="1"/>
      <c r="UGZ152" s="1"/>
      <c r="UHA152" s="1"/>
      <c r="UHB152" s="1"/>
      <c r="UHC152" s="1"/>
      <c r="UHD152" s="1"/>
      <c r="UHE152" s="1"/>
      <c r="UHF152" s="1"/>
      <c r="UHG152" s="1"/>
      <c r="UHH152" s="1"/>
      <c r="UHI152" s="1"/>
      <c r="UHJ152" s="1"/>
      <c r="UHK152" s="1"/>
      <c r="UHL152" s="1"/>
      <c r="UHM152" s="1"/>
      <c r="UHN152" s="1"/>
      <c r="UHO152" s="1"/>
      <c r="UHP152" s="1"/>
      <c r="UHQ152" s="1"/>
      <c r="UHR152" s="1"/>
      <c r="UHS152" s="1"/>
      <c r="UHT152" s="1"/>
      <c r="UHU152" s="1"/>
      <c r="UHV152" s="1"/>
      <c r="UHW152" s="1"/>
      <c r="UHX152" s="1"/>
      <c r="UHY152" s="1"/>
      <c r="UHZ152" s="1"/>
      <c r="UIA152" s="1"/>
      <c r="UIB152" s="1"/>
      <c r="UIC152" s="1"/>
      <c r="UID152" s="1"/>
      <c r="UIE152" s="1"/>
      <c r="UIF152" s="1"/>
      <c r="UIG152" s="1"/>
      <c r="UIH152" s="1"/>
      <c r="UII152" s="1"/>
      <c r="UIJ152" s="1"/>
      <c r="UIK152" s="1"/>
      <c r="UIL152" s="1"/>
      <c r="UIM152" s="1"/>
      <c r="UIN152" s="1"/>
      <c r="UIO152" s="1"/>
      <c r="UIP152" s="1"/>
      <c r="UIQ152" s="1"/>
      <c r="UIR152" s="1"/>
      <c r="UIS152" s="1"/>
      <c r="UIT152" s="1"/>
      <c r="UIU152" s="1"/>
      <c r="UIV152" s="1"/>
      <c r="UIW152" s="1"/>
      <c r="UIX152" s="1"/>
      <c r="UIY152" s="1"/>
      <c r="UIZ152" s="1"/>
      <c r="UJA152" s="1"/>
      <c r="UJB152" s="1"/>
      <c r="UJC152" s="1"/>
      <c r="UJD152" s="1"/>
      <c r="UJE152" s="1"/>
      <c r="UJF152" s="1"/>
      <c r="UJG152" s="1"/>
      <c r="UJH152" s="1"/>
      <c r="UJI152" s="1"/>
      <c r="UJJ152" s="1"/>
      <c r="UJK152" s="1"/>
      <c r="UJL152" s="1"/>
      <c r="UJM152" s="1"/>
      <c r="UJN152" s="1"/>
      <c r="UJO152" s="1"/>
      <c r="UJP152" s="1"/>
      <c r="UJQ152" s="1"/>
      <c r="UJR152" s="1"/>
      <c r="UJS152" s="1"/>
      <c r="UJT152" s="1"/>
      <c r="UJU152" s="1"/>
      <c r="UJV152" s="1"/>
      <c r="UJW152" s="1"/>
      <c r="UJX152" s="1"/>
      <c r="UJY152" s="1"/>
      <c r="UJZ152" s="1"/>
      <c r="UKA152" s="1"/>
      <c r="UKB152" s="1"/>
      <c r="UKC152" s="1"/>
      <c r="UKD152" s="1"/>
      <c r="UKE152" s="1"/>
      <c r="UKF152" s="1"/>
      <c r="UKG152" s="1"/>
      <c r="UKH152" s="1"/>
      <c r="UKI152" s="1"/>
      <c r="UKJ152" s="1"/>
      <c r="UKK152" s="1"/>
      <c r="UKL152" s="1"/>
      <c r="UKM152" s="1"/>
      <c r="UKN152" s="1"/>
      <c r="UKO152" s="1"/>
      <c r="UKP152" s="1"/>
      <c r="UKQ152" s="1"/>
      <c r="UKR152" s="1"/>
      <c r="UKS152" s="1"/>
      <c r="UKT152" s="1"/>
      <c r="UKU152" s="1"/>
      <c r="UKV152" s="1"/>
      <c r="UKW152" s="1"/>
      <c r="UKX152" s="1"/>
      <c r="UKY152" s="1"/>
      <c r="UKZ152" s="1"/>
      <c r="ULA152" s="1"/>
      <c r="ULB152" s="1"/>
      <c r="ULC152" s="1"/>
      <c r="ULD152" s="1"/>
      <c r="ULE152" s="1"/>
      <c r="ULF152" s="1"/>
      <c r="ULG152" s="1"/>
      <c r="ULH152" s="1"/>
      <c r="ULI152" s="1"/>
      <c r="ULJ152" s="1"/>
      <c r="ULK152" s="1"/>
      <c r="ULL152" s="1"/>
      <c r="ULM152" s="1"/>
      <c r="ULN152" s="1"/>
      <c r="ULO152" s="1"/>
      <c r="ULP152" s="1"/>
      <c r="ULQ152" s="1"/>
      <c r="ULR152" s="1"/>
      <c r="ULS152" s="1"/>
      <c r="ULT152" s="1"/>
      <c r="ULU152" s="1"/>
      <c r="ULV152" s="1"/>
      <c r="ULW152" s="1"/>
      <c r="ULX152" s="1"/>
      <c r="ULY152" s="1"/>
      <c r="ULZ152" s="1"/>
      <c r="UMA152" s="1"/>
      <c r="UMB152" s="1"/>
      <c r="UMC152" s="1"/>
      <c r="UMD152" s="1"/>
      <c r="UME152" s="1"/>
      <c r="UMF152" s="1"/>
      <c r="UMG152" s="1"/>
      <c r="UMH152" s="1"/>
      <c r="UMI152" s="1"/>
      <c r="UMJ152" s="1"/>
      <c r="UMK152" s="1"/>
      <c r="UML152" s="1"/>
      <c r="UMM152" s="1"/>
      <c r="UMN152" s="1"/>
      <c r="UMO152" s="1"/>
      <c r="UMP152" s="1"/>
      <c r="UMQ152" s="1"/>
      <c r="UMR152" s="1"/>
      <c r="UMS152" s="1"/>
      <c r="UMT152" s="1"/>
      <c r="UMU152" s="1"/>
      <c r="UMV152" s="1"/>
      <c r="UMW152" s="1"/>
      <c r="UMX152" s="1"/>
      <c r="UMY152" s="1"/>
      <c r="UMZ152" s="1"/>
      <c r="UNA152" s="1"/>
      <c r="UNB152" s="1"/>
      <c r="UNC152" s="1"/>
      <c r="UND152" s="1"/>
      <c r="UNE152" s="1"/>
      <c r="UNF152" s="1"/>
      <c r="UNG152" s="1"/>
      <c r="UNH152" s="1"/>
      <c r="UNI152" s="1"/>
      <c r="UNJ152" s="1"/>
      <c r="UNK152" s="1"/>
      <c r="UNL152" s="1"/>
      <c r="UNM152" s="1"/>
      <c r="UNN152" s="1"/>
      <c r="UNO152" s="1"/>
      <c r="UNP152" s="1"/>
      <c r="UNQ152" s="1"/>
      <c r="UNR152" s="1"/>
      <c r="UNS152" s="1"/>
      <c r="UNT152" s="1"/>
      <c r="UNU152" s="1"/>
      <c r="UNV152" s="1"/>
      <c r="UNW152" s="1"/>
      <c r="UNX152" s="1"/>
      <c r="UNY152" s="1"/>
      <c r="UNZ152" s="1"/>
      <c r="UOA152" s="1"/>
      <c r="UOB152" s="1"/>
      <c r="UOC152" s="1"/>
      <c r="UOD152" s="1"/>
      <c r="UOE152" s="1"/>
      <c r="UOF152" s="1"/>
      <c r="UOG152" s="1"/>
      <c r="UOH152" s="1"/>
      <c r="UOI152" s="1"/>
      <c r="UOJ152" s="1"/>
      <c r="UOK152" s="1"/>
      <c r="UOL152" s="1"/>
      <c r="UOM152" s="1"/>
      <c r="UON152" s="1"/>
      <c r="UOO152" s="1"/>
      <c r="UOP152" s="1"/>
      <c r="UOQ152" s="1"/>
      <c r="UOR152" s="1"/>
      <c r="UOS152" s="1"/>
      <c r="UOT152" s="1"/>
      <c r="UOU152" s="1"/>
      <c r="UOV152" s="1"/>
      <c r="UOW152" s="1"/>
      <c r="UOX152" s="1"/>
      <c r="UOY152" s="1"/>
      <c r="UOZ152" s="1"/>
      <c r="UPA152" s="1"/>
      <c r="UPB152" s="1"/>
      <c r="UPC152" s="1"/>
      <c r="UPD152" s="1"/>
      <c r="UPE152" s="1"/>
      <c r="UPF152" s="1"/>
      <c r="UPG152" s="1"/>
      <c r="UPH152" s="1"/>
      <c r="UPI152" s="1"/>
      <c r="UPJ152" s="1"/>
      <c r="UPK152" s="1"/>
      <c r="UPL152" s="1"/>
      <c r="UPM152" s="1"/>
      <c r="UPN152" s="1"/>
      <c r="UPO152" s="1"/>
      <c r="UPP152" s="1"/>
      <c r="UPQ152" s="1"/>
      <c r="UPR152" s="1"/>
      <c r="UPS152" s="1"/>
      <c r="UPT152" s="1"/>
      <c r="UPU152" s="1"/>
      <c r="UPV152" s="1"/>
      <c r="UPW152" s="1"/>
      <c r="UPX152" s="1"/>
      <c r="UPY152" s="1"/>
      <c r="UPZ152" s="1"/>
      <c r="UQA152" s="1"/>
      <c r="UQB152" s="1"/>
      <c r="UQC152" s="1"/>
      <c r="UQD152" s="1"/>
      <c r="UQE152" s="1"/>
      <c r="UQF152" s="1"/>
      <c r="UQG152" s="1"/>
      <c r="UQH152" s="1"/>
      <c r="UQI152" s="1"/>
      <c r="UQJ152" s="1"/>
      <c r="UQK152" s="1"/>
      <c r="UQL152" s="1"/>
      <c r="UQM152" s="1"/>
      <c r="UQN152" s="1"/>
      <c r="UQO152" s="1"/>
      <c r="UQP152" s="1"/>
      <c r="UQQ152" s="1"/>
      <c r="UQR152" s="1"/>
      <c r="UQS152" s="1"/>
      <c r="UQT152" s="1"/>
      <c r="UQU152" s="1"/>
      <c r="UQV152" s="1"/>
      <c r="UQW152" s="1"/>
      <c r="UQX152" s="1"/>
      <c r="UQY152" s="1"/>
      <c r="UQZ152" s="1"/>
      <c r="URA152" s="1"/>
      <c r="URB152" s="1"/>
      <c r="URC152" s="1"/>
      <c r="URD152" s="1"/>
      <c r="URE152" s="1"/>
      <c r="URF152" s="1"/>
      <c r="URG152" s="1"/>
      <c r="URH152" s="1"/>
      <c r="URI152" s="1"/>
      <c r="URJ152" s="1"/>
      <c r="URK152" s="1"/>
      <c r="URL152" s="1"/>
      <c r="URM152" s="1"/>
      <c r="URN152" s="1"/>
      <c r="URO152" s="1"/>
      <c r="URP152" s="1"/>
      <c r="URQ152" s="1"/>
      <c r="URR152" s="1"/>
      <c r="URS152" s="1"/>
      <c r="URT152" s="1"/>
      <c r="URU152" s="1"/>
      <c r="URV152" s="1"/>
      <c r="URW152" s="1"/>
      <c r="URX152" s="1"/>
      <c r="URY152" s="1"/>
      <c r="URZ152" s="1"/>
      <c r="USA152" s="1"/>
      <c r="USB152" s="1"/>
      <c r="USC152" s="1"/>
      <c r="USD152" s="1"/>
      <c r="USE152" s="1"/>
      <c r="USF152" s="1"/>
      <c r="USG152" s="1"/>
      <c r="USH152" s="1"/>
      <c r="USI152" s="1"/>
      <c r="USJ152" s="1"/>
      <c r="USK152" s="1"/>
      <c r="USL152" s="1"/>
      <c r="USM152" s="1"/>
      <c r="USN152" s="1"/>
      <c r="USO152" s="1"/>
      <c r="USP152" s="1"/>
      <c r="USQ152" s="1"/>
      <c r="USR152" s="1"/>
      <c r="USS152" s="1"/>
      <c r="UST152" s="1"/>
      <c r="USU152" s="1"/>
      <c r="USV152" s="1"/>
      <c r="USW152" s="1"/>
      <c r="USX152" s="1"/>
      <c r="USY152" s="1"/>
      <c r="USZ152" s="1"/>
      <c r="UTA152" s="1"/>
      <c r="UTB152" s="1"/>
      <c r="UTC152" s="1"/>
      <c r="UTD152" s="1"/>
      <c r="UTE152" s="1"/>
      <c r="UTF152" s="1"/>
      <c r="UTG152" s="1"/>
      <c r="UTH152" s="1"/>
      <c r="UTI152" s="1"/>
      <c r="UTJ152" s="1"/>
      <c r="UTK152" s="1"/>
      <c r="UTL152" s="1"/>
      <c r="UTM152" s="1"/>
      <c r="UTN152" s="1"/>
      <c r="UTO152" s="1"/>
      <c r="UTP152" s="1"/>
      <c r="UTQ152" s="1"/>
      <c r="UTR152" s="1"/>
      <c r="UTS152" s="1"/>
      <c r="UTT152" s="1"/>
      <c r="UTU152" s="1"/>
      <c r="UTV152" s="1"/>
      <c r="UTW152" s="1"/>
      <c r="UTX152" s="1"/>
      <c r="UTY152" s="1"/>
      <c r="UTZ152" s="1"/>
      <c r="UUA152" s="1"/>
      <c r="UUB152" s="1"/>
      <c r="UUC152" s="1"/>
      <c r="UUD152" s="1"/>
      <c r="UUE152" s="1"/>
      <c r="UUF152" s="1"/>
      <c r="UUG152" s="1"/>
      <c r="UUH152" s="1"/>
      <c r="UUI152" s="1"/>
      <c r="UUJ152" s="1"/>
      <c r="UUK152" s="1"/>
      <c r="UUL152" s="1"/>
      <c r="UUM152" s="1"/>
      <c r="UUN152" s="1"/>
      <c r="UUO152" s="1"/>
      <c r="UUP152" s="1"/>
      <c r="UUQ152" s="1"/>
      <c r="UUR152" s="1"/>
      <c r="UUS152" s="1"/>
      <c r="UUT152" s="1"/>
      <c r="UUU152" s="1"/>
      <c r="UUV152" s="1"/>
      <c r="UUW152" s="1"/>
      <c r="UUX152" s="1"/>
      <c r="UUY152" s="1"/>
      <c r="UUZ152" s="1"/>
      <c r="UVA152" s="1"/>
      <c r="UVB152" s="1"/>
      <c r="UVC152" s="1"/>
      <c r="UVD152" s="1"/>
      <c r="UVE152" s="1"/>
      <c r="UVF152" s="1"/>
      <c r="UVG152" s="1"/>
      <c r="UVH152" s="1"/>
      <c r="UVI152" s="1"/>
      <c r="UVJ152" s="1"/>
      <c r="UVK152" s="1"/>
      <c r="UVL152" s="1"/>
      <c r="UVM152" s="1"/>
      <c r="UVN152" s="1"/>
      <c r="UVO152" s="1"/>
      <c r="UVP152" s="1"/>
      <c r="UVQ152" s="1"/>
      <c r="UVR152" s="1"/>
      <c r="UVS152" s="1"/>
      <c r="UVT152" s="1"/>
      <c r="UVU152" s="1"/>
      <c r="UVV152" s="1"/>
      <c r="UVW152" s="1"/>
      <c r="UVX152" s="1"/>
      <c r="UVY152" s="1"/>
      <c r="UVZ152" s="1"/>
      <c r="UWA152" s="1"/>
      <c r="UWB152" s="1"/>
      <c r="UWC152" s="1"/>
      <c r="UWD152" s="1"/>
      <c r="UWE152" s="1"/>
      <c r="UWF152" s="1"/>
      <c r="UWG152" s="1"/>
      <c r="UWH152" s="1"/>
      <c r="UWI152" s="1"/>
      <c r="UWJ152" s="1"/>
      <c r="UWK152" s="1"/>
      <c r="UWL152" s="1"/>
      <c r="UWM152" s="1"/>
      <c r="UWN152" s="1"/>
      <c r="UWO152" s="1"/>
      <c r="UWP152" s="1"/>
      <c r="UWQ152" s="1"/>
      <c r="UWR152" s="1"/>
      <c r="UWS152" s="1"/>
      <c r="UWT152" s="1"/>
      <c r="UWU152" s="1"/>
      <c r="UWV152" s="1"/>
      <c r="UWW152" s="1"/>
      <c r="UWX152" s="1"/>
      <c r="UWY152" s="1"/>
      <c r="UWZ152" s="1"/>
      <c r="UXA152" s="1"/>
      <c r="UXB152" s="1"/>
      <c r="UXC152" s="1"/>
      <c r="UXD152" s="1"/>
      <c r="UXE152" s="1"/>
      <c r="UXF152" s="1"/>
      <c r="UXG152" s="1"/>
      <c r="UXH152" s="1"/>
      <c r="UXI152" s="1"/>
      <c r="UXJ152" s="1"/>
      <c r="UXK152" s="1"/>
      <c r="UXL152" s="1"/>
      <c r="UXM152" s="1"/>
      <c r="UXN152" s="1"/>
      <c r="UXO152" s="1"/>
      <c r="UXP152" s="1"/>
      <c r="UXQ152" s="1"/>
      <c r="UXR152" s="1"/>
      <c r="UXS152" s="1"/>
      <c r="UXT152" s="1"/>
      <c r="UXU152" s="1"/>
      <c r="UXV152" s="1"/>
      <c r="UXW152" s="1"/>
      <c r="UXX152" s="1"/>
      <c r="UXY152" s="1"/>
      <c r="UXZ152" s="1"/>
      <c r="UYA152" s="1"/>
      <c r="UYB152" s="1"/>
      <c r="UYC152" s="1"/>
      <c r="UYD152" s="1"/>
      <c r="UYE152" s="1"/>
      <c r="UYF152" s="1"/>
      <c r="UYG152" s="1"/>
      <c r="UYH152" s="1"/>
      <c r="UYI152" s="1"/>
      <c r="UYJ152" s="1"/>
      <c r="UYK152" s="1"/>
      <c r="UYL152" s="1"/>
      <c r="UYM152" s="1"/>
      <c r="UYN152" s="1"/>
      <c r="UYO152" s="1"/>
      <c r="UYP152" s="1"/>
      <c r="UYQ152" s="1"/>
      <c r="UYR152" s="1"/>
      <c r="UYS152" s="1"/>
      <c r="UYT152" s="1"/>
      <c r="UYU152" s="1"/>
      <c r="UYV152" s="1"/>
      <c r="UYW152" s="1"/>
      <c r="UYX152" s="1"/>
      <c r="UYY152" s="1"/>
      <c r="UYZ152" s="1"/>
      <c r="UZA152" s="1"/>
      <c r="UZB152" s="1"/>
      <c r="UZC152" s="1"/>
      <c r="UZD152" s="1"/>
      <c r="UZE152" s="1"/>
      <c r="UZF152" s="1"/>
      <c r="UZG152" s="1"/>
      <c r="UZH152" s="1"/>
      <c r="UZI152" s="1"/>
      <c r="UZJ152" s="1"/>
      <c r="UZK152" s="1"/>
      <c r="UZL152" s="1"/>
      <c r="UZM152" s="1"/>
      <c r="UZN152" s="1"/>
      <c r="UZO152" s="1"/>
      <c r="UZP152" s="1"/>
      <c r="UZQ152" s="1"/>
      <c r="UZR152" s="1"/>
      <c r="UZS152" s="1"/>
      <c r="UZT152" s="1"/>
      <c r="UZU152" s="1"/>
      <c r="UZV152" s="1"/>
      <c r="UZW152" s="1"/>
      <c r="UZX152" s="1"/>
      <c r="UZY152" s="1"/>
      <c r="UZZ152" s="1"/>
      <c r="VAA152" s="1"/>
      <c r="VAB152" s="1"/>
      <c r="VAC152" s="1"/>
      <c r="VAD152" s="1"/>
      <c r="VAE152" s="1"/>
      <c r="VAF152" s="1"/>
      <c r="VAG152" s="1"/>
      <c r="VAH152" s="1"/>
      <c r="VAI152" s="1"/>
      <c r="VAJ152" s="1"/>
      <c r="VAK152" s="1"/>
      <c r="VAL152" s="1"/>
      <c r="VAM152" s="1"/>
      <c r="VAN152" s="1"/>
      <c r="VAO152" s="1"/>
      <c r="VAP152" s="1"/>
      <c r="VAQ152" s="1"/>
      <c r="VAR152" s="1"/>
      <c r="VAS152" s="1"/>
      <c r="VAT152" s="1"/>
      <c r="VAU152" s="1"/>
      <c r="VAV152" s="1"/>
      <c r="VAW152" s="1"/>
      <c r="VAX152" s="1"/>
      <c r="VAY152" s="1"/>
      <c r="VAZ152" s="1"/>
      <c r="VBA152" s="1"/>
      <c r="VBB152" s="1"/>
      <c r="VBC152" s="1"/>
      <c r="VBD152" s="1"/>
      <c r="VBE152" s="1"/>
      <c r="VBF152" s="1"/>
      <c r="VBG152" s="1"/>
      <c r="VBH152" s="1"/>
      <c r="VBI152" s="1"/>
      <c r="VBJ152" s="1"/>
      <c r="VBK152" s="1"/>
      <c r="VBL152" s="1"/>
      <c r="VBM152" s="1"/>
      <c r="VBN152" s="1"/>
      <c r="VBO152" s="1"/>
      <c r="VBP152" s="1"/>
      <c r="VBQ152" s="1"/>
      <c r="VBR152" s="1"/>
      <c r="VBS152" s="1"/>
      <c r="VBT152" s="1"/>
      <c r="VBU152" s="1"/>
      <c r="VBV152" s="1"/>
      <c r="VBW152" s="1"/>
      <c r="VBX152" s="1"/>
      <c r="VBY152" s="1"/>
      <c r="VBZ152" s="1"/>
      <c r="VCA152" s="1"/>
      <c r="VCB152" s="1"/>
      <c r="VCC152" s="1"/>
      <c r="VCD152" s="1"/>
      <c r="VCE152" s="1"/>
      <c r="VCF152" s="1"/>
      <c r="VCG152" s="1"/>
      <c r="VCH152" s="1"/>
      <c r="VCI152" s="1"/>
      <c r="VCJ152" s="1"/>
      <c r="VCK152" s="1"/>
      <c r="VCL152" s="1"/>
      <c r="VCM152" s="1"/>
      <c r="VCN152" s="1"/>
      <c r="VCO152" s="1"/>
      <c r="VCP152" s="1"/>
      <c r="VCQ152" s="1"/>
      <c r="VCR152" s="1"/>
      <c r="VCS152" s="1"/>
      <c r="VCT152" s="1"/>
      <c r="VCU152" s="1"/>
      <c r="VCV152" s="1"/>
      <c r="VCW152" s="1"/>
      <c r="VCX152" s="1"/>
      <c r="VCY152" s="1"/>
      <c r="VCZ152" s="1"/>
      <c r="VDA152" s="1"/>
      <c r="VDB152" s="1"/>
      <c r="VDC152" s="1"/>
      <c r="VDD152" s="1"/>
      <c r="VDE152" s="1"/>
      <c r="VDF152" s="1"/>
      <c r="VDG152" s="1"/>
      <c r="VDH152" s="1"/>
      <c r="VDI152" s="1"/>
      <c r="VDJ152" s="1"/>
      <c r="VDK152" s="1"/>
      <c r="VDL152" s="1"/>
      <c r="VDM152" s="1"/>
      <c r="VDN152" s="1"/>
      <c r="VDO152" s="1"/>
      <c r="VDP152" s="1"/>
      <c r="VDQ152" s="1"/>
      <c r="VDR152" s="1"/>
      <c r="VDS152" s="1"/>
      <c r="VDT152" s="1"/>
      <c r="VDU152" s="1"/>
      <c r="VDV152" s="1"/>
      <c r="VDW152" s="1"/>
      <c r="VDX152" s="1"/>
      <c r="VDY152" s="1"/>
      <c r="VDZ152" s="1"/>
      <c r="VEA152" s="1"/>
      <c r="VEB152" s="1"/>
      <c r="VEC152" s="1"/>
      <c r="VED152" s="1"/>
      <c r="VEE152" s="1"/>
      <c r="VEF152" s="1"/>
      <c r="VEG152" s="1"/>
      <c r="VEH152" s="1"/>
      <c r="VEI152" s="1"/>
      <c r="VEJ152" s="1"/>
      <c r="VEK152" s="1"/>
      <c r="VEL152" s="1"/>
      <c r="VEM152" s="1"/>
      <c r="VEN152" s="1"/>
      <c r="VEO152" s="1"/>
      <c r="VEP152" s="1"/>
      <c r="VEQ152" s="1"/>
      <c r="VER152" s="1"/>
      <c r="VES152" s="1"/>
      <c r="VET152" s="1"/>
      <c r="VEU152" s="1"/>
      <c r="VEV152" s="1"/>
      <c r="VEW152" s="1"/>
      <c r="VEX152" s="1"/>
      <c r="VEY152" s="1"/>
      <c r="VEZ152" s="1"/>
      <c r="VFA152" s="1"/>
      <c r="VFB152" s="1"/>
      <c r="VFC152" s="1"/>
      <c r="VFD152" s="1"/>
      <c r="VFE152" s="1"/>
      <c r="VFF152" s="1"/>
      <c r="VFG152" s="1"/>
      <c r="VFH152" s="1"/>
      <c r="VFI152" s="1"/>
      <c r="VFJ152" s="1"/>
      <c r="VFK152" s="1"/>
      <c r="VFL152" s="1"/>
      <c r="VFM152" s="1"/>
      <c r="VFN152" s="1"/>
      <c r="VFO152" s="1"/>
      <c r="VFP152" s="1"/>
      <c r="VFQ152" s="1"/>
      <c r="VFR152" s="1"/>
      <c r="VFS152" s="1"/>
      <c r="VFT152" s="1"/>
      <c r="VFU152" s="1"/>
      <c r="VFV152" s="1"/>
      <c r="VFW152" s="1"/>
      <c r="VFX152" s="1"/>
      <c r="VFY152" s="1"/>
      <c r="VFZ152" s="1"/>
      <c r="VGA152" s="1"/>
      <c r="VGB152" s="1"/>
      <c r="VGC152" s="1"/>
      <c r="VGD152" s="1"/>
      <c r="VGE152" s="1"/>
      <c r="VGF152" s="1"/>
      <c r="VGG152" s="1"/>
      <c r="VGH152" s="1"/>
      <c r="VGI152" s="1"/>
      <c r="VGJ152" s="1"/>
      <c r="VGK152" s="1"/>
      <c r="VGL152" s="1"/>
      <c r="VGM152" s="1"/>
      <c r="VGN152" s="1"/>
      <c r="VGO152" s="1"/>
      <c r="VGP152" s="1"/>
      <c r="VGQ152" s="1"/>
      <c r="VGR152" s="1"/>
      <c r="VGS152" s="1"/>
      <c r="VGT152" s="1"/>
      <c r="VGU152" s="1"/>
      <c r="VGV152" s="1"/>
      <c r="VGW152" s="1"/>
      <c r="VGX152" s="1"/>
      <c r="VGY152" s="1"/>
      <c r="VGZ152" s="1"/>
      <c r="VHA152" s="1"/>
      <c r="VHB152" s="1"/>
      <c r="VHC152" s="1"/>
      <c r="VHD152" s="1"/>
      <c r="VHE152" s="1"/>
      <c r="VHF152" s="1"/>
      <c r="VHG152" s="1"/>
      <c r="VHH152" s="1"/>
      <c r="VHI152" s="1"/>
      <c r="VHJ152" s="1"/>
      <c r="VHK152" s="1"/>
      <c r="VHL152" s="1"/>
      <c r="VHM152" s="1"/>
      <c r="VHN152" s="1"/>
      <c r="VHO152" s="1"/>
      <c r="VHP152" s="1"/>
      <c r="VHQ152" s="1"/>
      <c r="VHR152" s="1"/>
      <c r="VHS152" s="1"/>
      <c r="VHT152" s="1"/>
      <c r="VHU152" s="1"/>
      <c r="VHV152" s="1"/>
      <c r="VHW152" s="1"/>
      <c r="VHX152" s="1"/>
      <c r="VHY152" s="1"/>
      <c r="VHZ152" s="1"/>
      <c r="VIA152" s="1"/>
      <c r="VIB152" s="1"/>
      <c r="VIC152" s="1"/>
      <c r="VID152" s="1"/>
      <c r="VIE152" s="1"/>
      <c r="VIF152" s="1"/>
      <c r="VIG152" s="1"/>
      <c r="VIH152" s="1"/>
      <c r="VII152" s="1"/>
      <c r="VIJ152" s="1"/>
      <c r="VIK152" s="1"/>
      <c r="VIL152" s="1"/>
      <c r="VIM152" s="1"/>
      <c r="VIN152" s="1"/>
      <c r="VIO152" s="1"/>
      <c r="VIP152" s="1"/>
      <c r="VIQ152" s="1"/>
      <c r="VIR152" s="1"/>
      <c r="VIS152" s="1"/>
      <c r="VIT152" s="1"/>
      <c r="VIU152" s="1"/>
      <c r="VIV152" s="1"/>
      <c r="VIW152" s="1"/>
      <c r="VIX152" s="1"/>
      <c r="VIY152" s="1"/>
      <c r="VIZ152" s="1"/>
      <c r="VJA152" s="1"/>
      <c r="VJB152" s="1"/>
      <c r="VJC152" s="1"/>
      <c r="VJD152" s="1"/>
      <c r="VJE152" s="1"/>
      <c r="VJF152" s="1"/>
      <c r="VJG152" s="1"/>
      <c r="VJH152" s="1"/>
      <c r="VJI152" s="1"/>
      <c r="VJJ152" s="1"/>
      <c r="VJK152" s="1"/>
      <c r="VJL152" s="1"/>
      <c r="VJM152" s="1"/>
      <c r="VJN152" s="1"/>
      <c r="VJO152" s="1"/>
      <c r="VJP152" s="1"/>
      <c r="VJQ152" s="1"/>
      <c r="VJR152" s="1"/>
      <c r="VJS152" s="1"/>
      <c r="VJT152" s="1"/>
      <c r="VJU152" s="1"/>
      <c r="VJV152" s="1"/>
      <c r="VJW152" s="1"/>
      <c r="VJX152" s="1"/>
      <c r="VJY152" s="1"/>
      <c r="VJZ152" s="1"/>
      <c r="VKA152" s="1"/>
      <c r="VKB152" s="1"/>
      <c r="VKC152" s="1"/>
      <c r="VKD152" s="1"/>
      <c r="VKE152" s="1"/>
      <c r="VKF152" s="1"/>
      <c r="VKG152" s="1"/>
      <c r="VKH152" s="1"/>
      <c r="VKI152" s="1"/>
      <c r="VKJ152" s="1"/>
      <c r="VKK152" s="1"/>
      <c r="VKL152" s="1"/>
      <c r="VKM152" s="1"/>
      <c r="VKN152" s="1"/>
      <c r="VKO152" s="1"/>
      <c r="VKP152" s="1"/>
      <c r="VKQ152" s="1"/>
      <c r="VKR152" s="1"/>
      <c r="VKS152" s="1"/>
      <c r="VKT152" s="1"/>
      <c r="VKU152" s="1"/>
      <c r="VKV152" s="1"/>
      <c r="VKW152" s="1"/>
      <c r="VKX152" s="1"/>
      <c r="VKY152" s="1"/>
      <c r="VKZ152" s="1"/>
      <c r="VLA152" s="1"/>
      <c r="VLB152" s="1"/>
      <c r="VLC152" s="1"/>
      <c r="VLD152" s="1"/>
      <c r="VLE152" s="1"/>
      <c r="VLF152" s="1"/>
      <c r="VLG152" s="1"/>
      <c r="VLH152" s="1"/>
      <c r="VLI152" s="1"/>
      <c r="VLJ152" s="1"/>
      <c r="VLK152" s="1"/>
      <c r="VLL152" s="1"/>
      <c r="VLM152" s="1"/>
      <c r="VLN152" s="1"/>
      <c r="VLO152" s="1"/>
      <c r="VLP152" s="1"/>
      <c r="VLQ152" s="1"/>
      <c r="VLR152" s="1"/>
      <c r="VLS152" s="1"/>
      <c r="VLT152" s="1"/>
      <c r="VLU152" s="1"/>
      <c r="VLV152" s="1"/>
      <c r="VLW152" s="1"/>
      <c r="VLX152" s="1"/>
      <c r="VLY152" s="1"/>
      <c r="VLZ152" s="1"/>
      <c r="VMA152" s="1"/>
      <c r="VMB152" s="1"/>
      <c r="VMC152" s="1"/>
      <c r="VMD152" s="1"/>
      <c r="VME152" s="1"/>
      <c r="VMF152" s="1"/>
      <c r="VMG152" s="1"/>
      <c r="VMH152" s="1"/>
      <c r="VMI152" s="1"/>
      <c r="VMJ152" s="1"/>
      <c r="VMK152" s="1"/>
      <c r="VML152" s="1"/>
      <c r="VMM152" s="1"/>
      <c r="VMN152" s="1"/>
      <c r="VMO152" s="1"/>
      <c r="VMP152" s="1"/>
      <c r="VMQ152" s="1"/>
      <c r="VMR152" s="1"/>
      <c r="VMS152" s="1"/>
      <c r="VMT152" s="1"/>
      <c r="VMU152" s="1"/>
      <c r="VMV152" s="1"/>
      <c r="VMW152" s="1"/>
      <c r="VMX152" s="1"/>
      <c r="VMY152" s="1"/>
      <c r="VMZ152" s="1"/>
      <c r="VNA152" s="1"/>
      <c r="VNB152" s="1"/>
      <c r="VNC152" s="1"/>
      <c r="VND152" s="1"/>
      <c r="VNE152" s="1"/>
      <c r="VNF152" s="1"/>
      <c r="VNG152" s="1"/>
      <c r="VNH152" s="1"/>
      <c r="VNI152" s="1"/>
      <c r="VNJ152" s="1"/>
      <c r="VNK152" s="1"/>
      <c r="VNL152" s="1"/>
      <c r="VNM152" s="1"/>
      <c r="VNN152" s="1"/>
      <c r="VNO152" s="1"/>
      <c r="VNP152" s="1"/>
      <c r="VNQ152" s="1"/>
      <c r="VNR152" s="1"/>
      <c r="VNS152" s="1"/>
      <c r="VNT152" s="1"/>
      <c r="VNU152" s="1"/>
      <c r="VNV152" s="1"/>
      <c r="VNW152" s="1"/>
      <c r="VNX152" s="1"/>
      <c r="VNY152" s="1"/>
      <c r="VNZ152" s="1"/>
      <c r="VOA152" s="1"/>
      <c r="VOB152" s="1"/>
      <c r="VOC152" s="1"/>
      <c r="VOD152" s="1"/>
      <c r="VOE152" s="1"/>
      <c r="VOF152" s="1"/>
      <c r="VOG152" s="1"/>
      <c r="VOH152" s="1"/>
      <c r="VOI152" s="1"/>
      <c r="VOJ152" s="1"/>
      <c r="VOK152" s="1"/>
      <c r="VOL152" s="1"/>
      <c r="VOM152" s="1"/>
      <c r="VON152" s="1"/>
      <c r="VOO152" s="1"/>
      <c r="VOP152" s="1"/>
      <c r="VOQ152" s="1"/>
      <c r="VOR152" s="1"/>
      <c r="VOS152" s="1"/>
      <c r="VOT152" s="1"/>
      <c r="VOU152" s="1"/>
      <c r="VOV152" s="1"/>
      <c r="VOW152" s="1"/>
      <c r="VOX152" s="1"/>
      <c r="VOY152" s="1"/>
      <c r="VOZ152" s="1"/>
      <c r="VPA152" s="1"/>
      <c r="VPB152" s="1"/>
      <c r="VPC152" s="1"/>
      <c r="VPD152" s="1"/>
      <c r="VPE152" s="1"/>
      <c r="VPF152" s="1"/>
      <c r="VPG152" s="1"/>
      <c r="VPH152" s="1"/>
      <c r="VPI152" s="1"/>
      <c r="VPJ152" s="1"/>
      <c r="VPK152" s="1"/>
      <c r="VPL152" s="1"/>
      <c r="VPM152" s="1"/>
      <c r="VPN152" s="1"/>
      <c r="VPO152" s="1"/>
      <c r="VPP152" s="1"/>
      <c r="VPQ152" s="1"/>
      <c r="VPR152" s="1"/>
      <c r="VPS152" s="1"/>
      <c r="VPT152" s="1"/>
      <c r="VPU152" s="1"/>
      <c r="VPV152" s="1"/>
      <c r="VPW152" s="1"/>
      <c r="VPX152" s="1"/>
      <c r="VPY152" s="1"/>
      <c r="VPZ152" s="1"/>
      <c r="VQA152" s="1"/>
      <c r="VQB152" s="1"/>
      <c r="VQC152" s="1"/>
      <c r="VQD152" s="1"/>
      <c r="VQE152" s="1"/>
      <c r="VQF152" s="1"/>
      <c r="VQG152" s="1"/>
      <c r="VQH152" s="1"/>
      <c r="VQI152" s="1"/>
      <c r="VQJ152" s="1"/>
      <c r="VQK152" s="1"/>
      <c r="VQL152" s="1"/>
      <c r="VQM152" s="1"/>
      <c r="VQN152" s="1"/>
      <c r="VQO152" s="1"/>
      <c r="VQP152" s="1"/>
      <c r="VQQ152" s="1"/>
      <c r="VQR152" s="1"/>
      <c r="VQS152" s="1"/>
      <c r="VQT152" s="1"/>
      <c r="VQU152" s="1"/>
      <c r="VQV152" s="1"/>
      <c r="VQW152" s="1"/>
      <c r="VQX152" s="1"/>
      <c r="VQY152" s="1"/>
      <c r="VQZ152" s="1"/>
      <c r="VRA152" s="1"/>
      <c r="VRB152" s="1"/>
      <c r="VRC152" s="1"/>
      <c r="VRD152" s="1"/>
      <c r="VRE152" s="1"/>
      <c r="VRF152" s="1"/>
      <c r="VRG152" s="1"/>
      <c r="VRH152" s="1"/>
      <c r="VRI152" s="1"/>
      <c r="VRJ152" s="1"/>
      <c r="VRK152" s="1"/>
      <c r="VRL152" s="1"/>
      <c r="VRM152" s="1"/>
      <c r="VRN152" s="1"/>
      <c r="VRO152" s="1"/>
      <c r="VRP152" s="1"/>
      <c r="VRQ152" s="1"/>
      <c r="VRR152" s="1"/>
      <c r="VRS152" s="1"/>
      <c r="VRT152" s="1"/>
      <c r="VRU152" s="1"/>
      <c r="VRV152" s="1"/>
      <c r="VRW152" s="1"/>
      <c r="VRX152" s="1"/>
      <c r="VRY152" s="1"/>
      <c r="VRZ152" s="1"/>
      <c r="VSA152" s="1"/>
      <c r="VSB152" s="1"/>
      <c r="VSC152" s="1"/>
      <c r="VSD152" s="1"/>
      <c r="VSE152" s="1"/>
      <c r="VSF152" s="1"/>
      <c r="VSG152" s="1"/>
      <c r="VSH152" s="1"/>
      <c r="VSI152" s="1"/>
      <c r="VSJ152" s="1"/>
      <c r="VSK152" s="1"/>
      <c r="VSL152" s="1"/>
      <c r="VSM152" s="1"/>
      <c r="VSN152" s="1"/>
      <c r="VSO152" s="1"/>
      <c r="VSP152" s="1"/>
      <c r="VSQ152" s="1"/>
      <c r="VSR152" s="1"/>
      <c r="VSS152" s="1"/>
      <c r="VST152" s="1"/>
      <c r="VSU152" s="1"/>
      <c r="VSV152" s="1"/>
      <c r="VSW152" s="1"/>
      <c r="VSX152" s="1"/>
      <c r="VSY152" s="1"/>
      <c r="VSZ152" s="1"/>
      <c r="VTA152" s="1"/>
      <c r="VTB152" s="1"/>
      <c r="VTC152" s="1"/>
      <c r="VTD152" s="1"/>
      <c r="VTE152" s="1"/>
      <c r="VTF152" s="1"/>
      <c r="VTG152" s="1"/>
      <c r="VTH152" s="1"/>
      <c r="VTI152" s="1"/>
      <c r="VTJ152" s="1"/>
      <c r="VTK152" s="1"/>
      <c r="VTL152" s="1"/>
      <c r="VTM152" s="1"/>
      <c r="VTN152" s="1"/>
      <c r="VTO152" s="1"/>
      <c r="VTP152" s="1"/>
      <c r="VTQ152" s="1"/>
      <c r="VTR152" s="1"/>
      <c r="VTS152" s="1"/>
      <c r="VTT152" s="1"/>
      <c r="VTU152" s="1"/>
      <c r="VTV152" s="1"/>
      <c r="VTW152" s="1"/>
      <c r="VTX152" s="1"/>
      <c r="VTY152" s="1"/>
      <c r="VTZ152" s="1"/>
      <c r="VUA152" s="1"/>
      <c r="VUB152" s="1"/>
      <c r="VUC152" s="1"/>
      <c r="VUD152" s="1"/>
      <c r="VUE152" s="1"/>
      <c r="VUF152" s="1"/>
      <c r="VUG152" s="1"/>
      <c r="VUH152" s="1"/>
      <c r="VUI152" s="1"/>
      <c r="VUJ152" s="1"/>
      <c r="VUK152" s="1"/>
      <c r="VUL152" s="1"/>
      <c r="VUM152" s="1"/>
      <c r="VUN152" s="1"/>
      <c r="VUO152" s="1"/>
      <c r="VUP152" s="1"/>
      <c r="VUQ152" s="1"/>
      <c r="VUR152" s="1"/>
      <c r="VUS152" s="1"/>
      <c r="VUT152" s="1"/>
      <c r="VUU152" s="1"/>
      <c r="VUV152" s="1"/>
      <c r="VUW152" s="1"/>
      <c r="VUX152" s="1"/>
      <c r="VUY152" s="1"/>
      <c r="VUZ152" s="1"/>
      <c r="VVA152" s="1"/>
      <c r="VVB152" s="1"/>
      <c r="VVC152" s="1"/>
      <c r="VVD152" s="1"/>
      <c r="VVE152" s="1"/>
      <c r="VVF152" s="1"/>
      <c r="VVG152" s="1"/>
      <c r="VVH152" s="1"/>
      <c r="VVI152" s="1"/>
      <c r="VVJ152" s="1"/>
      <c r="VVK152" s="1"/>
      <c r="VVL152" s="1"/>
      <c r="VVM152" s="1"/>
      <c r="VVN152" s="1"/>
      <c r="VVO152" s="1"/>
      <c r="VVP152" s="1"/>
      <c r="VVQ152" s="1"/>
      <c r="VVR152" s="1"/>
      <c r="VVS152" s="1"/>
      <c r="VVT152" s="1"/>
      <c r="VVU152" s="1"/>
      <c r="VVV152" s="1"/>
      <c r="VVW152" s="1"/>
      <c r="VVX152" s="1"/>
      <c r="VVY152" s="1"/>
      <c r="VVZ152" s="1"/>
      <c r="VWA152" s="1"/>
      <c r="VWB152" s="1"/>
      <c r="VWC152" s="1"/>
      <c r="VWD152" s="1"/>
      <c r="VWE152" s="1"/>
      <c r="VWF152" s="1"/>
      <c r="VWG152" s="1"/>
      <c r="VWH152" s="1"/>
      <c r="VWI152" s="1"/>
      <c r="VWJ152" s="1"/>
      <c r="VWK152" s="1"/>
      <c r="VWL152" s="1"/>
      <c r="VWM152" s="1"/>
      <c r="VWN152" s="1"/>
      <c r="VWO152" s="1"/>
      <c r="VWP152" s="1"/>
      <c r="VWQ152" s="1"/>
      <c r="VWR152" s="1"/>
      <c r="VWS152" s="1"/>
      <c r="VWT152" s="1"/>
      <c r="VWU152" s="1"/>
      <c r="VWV152" s="1"/>
      <c r="VWW152" s="1"/>
      <c r="VWX152" s="1"/>
      <c r="VWY152" s="1"/>
      <c r="VWZ152" s="1"/>
      <c r="VXA152" s="1"/>
      <c r="VXB152" s="1"/>
      <c r="VXC152" s="1"/>
      <c r="VXD152" s="1"/>
      <c r="VXE152" s="1"/>
      <c r="VXF152" s="1"/>
      <c r="VXG152" s="1"/>
      <c r="VXH152" s="1"/>
      <c r="VXI152" s="1"/>
      <c r="VXJ152" s="1"/>
      <c r="VXK152" s="1"/>
      <c r="VXL152" s="1"/>
      <c r="VXM152" s="1"/>
      <c r="VXN152" s="1"/>
      <c r="VXO152" s="1"/>
      <c r="VXP152" s="1"/>
      <c r="VXQ152" s="1"/>
      <c r="VXR152" s="1"/>
      <c r="VXS152" s="1"/>
      <c r="VXT152" s="1"/>
      <c r="VXU152" s="1"/>
      <c r="VXV152" s="1"/>
      <c r="VXW152" s="1"/>
      <c r="VXX152" s="1"/>
      <c r="VXY152" s="1"/>
      <c r="VXZ152" s="1"/>
      <c r="VYA152" s="1"/>
      <c r="VYB152" s="1"/>
      <c r="VYC152" s="1"/>
      <c r="VYD152" s="1"/>
      <c r="VYE152" s="1"/>
      <c r="VYF152" s="1"/>
      <c r="VYG152" s="1"/>
      <c r="VYH152" s="1"/>
      <c r="VYI152" s="1"/>
      <c r="VYJ152" s="1"/>
      <c r="VYK152" s="1"/>
      <c r="VYL152" s="1"/>
      <c r="VYM152" s="1"/>
      <c r="VYN152" s="1"/>
      <c r="VYO152" s="1"/>
      <c r="VYP152" s="1"/>
      <c r="VYQ152" s="1"/>
      <c r="VYR152" s="1"/>
      <c r="VYS152" s="1"/>
      <c r="VYT152" s="1"/>
      <c r="VYU152" s="1"/>
      <c r="VYV152" s="1"/>
      <c r="VYW152" s="1"/>
      <c r="VYX152" s="1"/>
      <c r="VYY152" s="1"/>
      <c r="VYZ152" s="1"/>
      <c r="VZA152" s="1"/>
      <c r="VZB152" s="1"/>
      <c r="VZC152" s="1"/>
      <c r="VZD152" s="1"/>
      <c r="VZE152" s="1"/>
      <c r="VZF152" s="1"/>
      <c r="VZG152" s="1"/>
      <c r="VZH152" s="1"/>
      <c r="VZI152" s="1"/>
      <c r="VZJ152" s="1"/>
      <c r="VZK152" s="1"/>
      <c r="VZL152" s="1"/>
      <c r="VZM152" s="1"/>
      <c r="VZN152" s="1"/>
      <c r="VZO152" s="1"/>
      <c r="VZP152" s="1"/>
      <c r="VZQ152" s="1"/>
      <c r="VZR152" s="1"/>
      <c r="VZS152" s="1"/>
      <c r="VZT152" s="1"/>
      <c r="VZU152" s="1"/>
      <c r="VZV152" s="1"/>
      <c r="VZW152" s="1"/>
      <c r="VZX152" s="1"/>
      <c r="VZY152" s="1"/>
      <c r="VZZ152" s="1"/>
      <c r="WAA152" s="1"/>
      <c r="WAB152" s="1"/>
      <c r="WAC152" s="1"/>
      <c r="WAD152" s="1"/>
      <c r="WAE152" s="1"/>
      <c r="WAF152" s="1"/>
      <c r="WAG152" s="1"/>
      <c r="WAH152" s="1"/>
      <c r="WAI152" s="1"/>
      <c r="WAJ152" s="1"/>
      <c r="WAK152" s="1"/>
      <c r="WAL152" s="1"/>
      <c r="WAM152" s="1"/>
      <c r="WAN152" s="1"/>
      <c r="WAO152" s="1"/>
      <c r="WAP152" s="1"/>
      <c r="WAQ152" s="1"/>
      <c r="WAR152" s="1"/>
      <c r="WAS152" s="1"/>
      <c r="WAT152" s="1"/>
      <c r="WAU152" s="1"/>
      <c r="WAV152" s="1"/>
      <c r="WAW152" s="1"/>
      <c r="WAX152" s="1"/>
      <c r="WAY152" s="1"/>
      <c r="WAZ152" s="1"/>
      <c r="WBA152" s="1"/>
      <c r="WBB152" s="1"/>
      <c r="WBC152" s="1"/>
      <c r="WBD152" s="1"/>
      <c r="WBE152" s="1"/>
      <c r="WBF152" s="1"/>
      <c r="WBG152" s="1"/>
      <c r="WBH152" s="1"/>
      <c r="WBI152" s="1"/>
      <c r="WBJ152" s="1"/>
      <c r="WBK152" s="1"/>
      <c r="WBL152" s="1"/>
      <c r="WBM152" s="1"/>
      <c r="WBN152" s="1"/>
      <c r="WBO152" s="1"/>
      <c r="WBP152" s="1"/>
      <c r="WBQ152" s="1"/>
      <c r="WBR152" s="1"/>
      <c r="WBS152" s="1"/>
      <c r="WBT152" s="1"/>
      <c r="WBU152" s="1"/>
      <c r="WBV152" s="1"/>
      <c r="WBW152" s="1"/>
      <c r="WBX152" s="1"/>
      <c r="WBY152" s="1"/>
      <c r="WBZ152" s="1"/>
      <c r="WCA152" s="1"/>
      <c r="WCB152" s="1"/>
      <c r="WCC152" s="1"/>
      <c r="WCD152" s="1"/>
      <c r="WCE152" s="1"/>
      <c r="WCF152" s="1"/>
      <c r="WCG152" s="1"/>
      <c r="WCH152" s="1"/>
      <c r="WCI152" s="1"/>
      <c r="WCJ152" s="1"/>
      <c r="WCK152" s="1"/>
      <c r="WCL152" s="1"/>
      <c r="WCM152" s="1"/>
      <c r="WCN152" s="1"/>
      <c r="WCO152" s="1"/>
      <c r="WCP152" s="1"/>
      <c r="WCQ152" s="1"/>
      <c r="WCR152" s="1"/>
      <c r="WCS152" s="1"/>
      <c r="WCT152" s="1"/>
      <c r="WCU152" s="1"/>
      <c r="WCV152" s="1"/>
      <c r="WCW152" s="1"/>
      <c r="WCX152" s="1"/>
      <c r="WCY152" s="1"/>
      <c r="WCZ152" s="1"/>
      <c r="WDA152" s="1"/>
      <c r="WDB152" s="1"/>
      <c r="WDC152" s="1"/>
      <c r="WDD152" s="1"/>
      <c r="WDE152" s="1"/>
      <c r="WDF152" s="1"/>
      <c r="WDG152" s="1"/>
      <c r="WDH152" s="1"/>
      <c r="WDI152" s="1"/>
      <c r="WDJ152" s="1"/>
      <c r="WDK152" s="1"/>
      <c r="WDL152" s="1"/>
      <c r="WDM152" s="1"/>
      <c r="WDN152" s="1"/>
      <c r="WDO152" s="1"/>
      <c r="WDP152" s="1"/>
      <c r="WDQ152" s="1"/>
      <c r="WDR152" s="1"/>
      <c r="WDS152" s="1"/>
      <c r="WDT152" s="1"/>
      <c r="WDU152" s="1"/>
      <c r="WDV152" s="1"/>
      <c r="WDW152" s="1"/>
      <c r="WDX152" s="1"/>
      <c r="WDY152" s="1"/>
      <c r="WDZ152" s="1"/>
      <c r="WEA152" s="1"/>
      <c r="WEB152" s="1"/>
      <c r="WEC152" s="1"/>
      <c r="WED152" s="1"/>
      <c r="WEE152" s="1"/>
      <c r="WEF152" s="1"/>
      <c r="WEG152" s="1"/>
      <c r="WEH152" s="1"/>
      <c r="WEI152" s="1"/>
      <c r="WEJ152" s="1"/>
      <c r="WEK152" s="1"/>
      <c r="WEL152" s="1"/>
      <c r="WEM152" s="1"/>
      <c r="WEN152" s="1"/>
      <c r="WEO152" s="1"/>
      <c r="WEP152" s="1"/>
      <c r="WEQ152" s="1"/>
      <c r="WER152" s="1"/>
      <c r="WES152" s="1"/>
      <c r="WET152" s="1"/>
      <c r="WEU152" s="1"/>
      <c r="WEV152" s="1"/>
      <c r="WEW152" s="1"/>
      <c r="WEX152" s="1"/>
      <c r="WEY152" s="1"/>
      <c r="WEZ152" s="1"/>
      <c r="WFA152" s="1"/>
      <c r="WFB152" s="1"/>
      <c r="WFC152" s="1"/>
      <c r="WFD152" s="1"/>
      <c r="WFE152" s="1"/>
      <c r="WFF152" s="1"/>
      <c r="WFG152" s="1"/>
      <c r="WFH152" s="1"/>
      <c r="WFI152" s="1"/>
      <c r="WFJ152" s="1"/>
      <c r="WFK152" s="1"/>
      <c r="WFL152" s="1"/>
      <c r="WFM152" s="1"/>
      <c r="WFN152" s="1"/>
      <c r="WFO152" s="1"/>
      <c r="WFP152" s="1"/>
      <c r="WFQ152" s="1"/>
      <c r="WFR152" s="1"/>
      <c r="WFS152" s="1"/>
      <c r="WFT152" s="1"/>
      <c r="WFU152" s="1"/>
      <c r="WFV152" s="1"/>
      <c r="WFW152" s="1"/>
      <c r="WFX152" s="1"/>
      <c r="WFY152" s="1"/>
      <c r="WFZ152" s="1"/>
      <c r="WGA152" s="1"/>
      <c r="WGB152" s="1"/>
      <c r="WGC152" s="1"/>
      <c r="WGD152" s="1"/>
      <c r="WGE152" s="1"/>
      <c r="WGF152" s="1"/>
      <c r="WGG152" s="1"/>
      <c r="WGH152" s="1"/>
      <c r="WGI152" s="1"/>
      <c r="WGJ152" s="1"/>
      <c r="WGK152" s="1"/>
      <c r="WGL152" s="1"/>
      <c r="WGM152" s="1"/>
      <c r="WGN152" s="1"/>
      <c r="WGO152" s="1"/>
      <c r="WGP152" s="1"/>
      <c r="WGQ152" s="1"/>
      <c r="WGR152" s="1"/>
      <c r="WGS152" s="1"/>
      <c r="WGT152" s="1"/>
      <c r="WGU152" s="1"/>
      <c r="WGV152" s="1"/>
      <c r="WGW152" s="1"/>
      <c r="WGX152" s="1"/>
      <c r="WGY152" s="1"/>
      <c r="WGZ152" s="1"/>
      <c r="WHA152" s="1"/>
      <c r="WHB152" s="1"/>
      <c r="WHC152" s="1"/>
      <c r="WHD152" s="1"/>
      <c r="WHE152" s="1"/>
      <c r="WHF152" s="1"/>
      <c r="WHG152" s="1"/>
      <c r="WHH152" s="1"/>
      <c r="WHI152" s="1"/>
      <c r="WHJ152" s="1"/>
      <c r="WHK152" s="1"/>
      <c r="WHL152" s="1"/>
      <c r="WHM152" s="1"/>
      <c r="WHN152" s="1"/>
      <c r="WHO152" s="1"/>
      <c r="WHP152" s="1"/>
      <c r="WHQ152" s="1"/>
      <c r="WHR152" s="1"/>
      <c r="WHS152" s="1"/>
      <c r="WHT152" s="1"/>
      <c r="WHU152" s="1"/>
      <c r="WHV152" s="1"/>
      <c r="WHW152" s="1"/>
      <c r="WHX152" s="1"/>
      <c r="WHY152" s="1"/>
      <c r="WHZ152" s="1"/>
      <c r="WIA152" s="1"/>
      <c r="WIB152" s="1"/>
      <c r="WIC152" s="1"/>
      <c r="WID152" s="1"/>
      <c r="WIE152" s="1"/>
      <c r="WIF152" s="1"/>
      <c r="WIG152" s="1"/>
      <c r="WIH152" s="1"/>
      <c r="WII152" s="1"/>
      <c r="WIJ152" s="1"/>
      <c r="WIK152" s="1"/>
      <c r="WIL152" s="1"/>
      <c r="WIM152" s="1"/>
      <c r="WIN152" s="1"/>
      <c r="WIO152" s="1"/>
      <c r="WIP152" s="1"/>
      <c r="WIQ152" s="1"/>
      <c r="WIR152" s="1"/>
      <c r="WIS152" s="1"/>
      <c r="WIT152" s="1"/>
      <c r="WIU152" s="1"/>
      <c r="WIV152" s="1"/>
      <c r="WIW152" s="1"/>
      <c r="WIX152" s="1"/>
      <c r="WIY152" s="1"/>
      <c r="WIZ152" s="1"/>
      <c r="WJA152" s="1"/>
      <c r="WJB152" s="1"/>
      <c r="WJC152" s="1"/>
      <c r="WJD152" s="1"/>
      <c r="WJE152" s="1"/>
      <c r="WJF152" s="1"/>
      <c r="WJG152" s="1"/>
      <c r="WJH152" s="1"/>
      <c r="WJI152" s="1"/>
      <c r="WJJ152" s="1"/>
      <c r="WJK152" s="1"/>
      <c r="WJL152" s="1"/>
      <c r="WJM152" s="1"/>
      <c r="WJN152" s="1"/>
      <c r="WJO152" s="1"/>
      <c r="WJP152" s="1"/>
      <c r="WJQ152" s="1"/>
      <c r="WJR152" s="1"/>
      <c r="WJS152" s="1"/>
      <c r="WJT152" s="1"/>
      <c r="WJU152" s="1"/>
      <c r="WJV152" s="1"/>
      <c r="WJW152" s="1"/>
      <c r="WJX152" s="1"/>
      <c r="WJY152" s="1"/>
      <c r="WJZ152" s="1"/>
      <c r="WKA152" s="1"/>
      <c r="WKB152" s="1"/>
      <c r="WKC152" s="1"/>
      <c r="WKD152" s="1"/>
      <c r="WKE152" s="1"/>
      <c r="WKF152" s="1"/>
      <c r="WKG152" s="1"/>
      <c r="WKH152" s="1"/>
      <c r="WKI152" s="1"/>
      <c r="WKJ152" s="1"/>
      <c r="WKK152" s="1"/>
      <c r="WKL152" s="1"/>
      <c r="WKM152" s="1"/>
      <c r="WKN152" s="1"/>
      <c r="WKO152" s="1"/>
      <c r="WKP152" s="1"/>
      <c r="WKQ152" s="1"/>
      <c r="WKR152" s="1"/>
      <c r="WKS152" s="1"/>
      <c r="WKT152" s="1"/>
      <c r="WKU152" s="1"/>
      <c r="WKV152" s="1"/>
      <c r="WKW152" s="1"/>
      <c r="WKX152" s="1"/>
      <c r="WKY152" s="1"/>
      <c r="WKZ152" s="1"/>
      <c r="WLA152" s="1"/>
      <c r="WLB152" s="1"/>
      <c r="WLC152" s="1"/>
      <c r="WLD152" s="1"/>
      <c r="WLE152" s="1"/>
      <c r="WLF152" s="1"/>
      <c r="WLG152" s="1"/>
      <c r="WLH152" s="1"/>
      <c r="WLI152" s="1"/>
      <c r="WLJ152" s="1"/>
      <c r="WLK152" s="1"/>
      <c r="WLL152" s="1"/>
      <c r="WLM152" s="1"/>
      <c r="WLN152" s="1"/>
      <c r="WLO152" s="1"/>
      <c r="WLP152" s="1"/>
      <c r="WLQ152" s="1"/>
      <c r="WLR152" s="1"/>
      <c r="WLS152" s="1"/>
      <c r="WLT152" s="1"/>
      <c r="WLU152" s="1"/>
      <c r="WLV152" s="1"/>
      <c r="WLW152" s="1"/>
      <c r="WLX152" s="1"/>
      <c r="WLY152" s="1"/>
      <c r="WLZ152" s="1"/>
      <c r="WMA152" s="1"/>
      <c r="WMB152" s="1"/>
      <c r="WMC152" s="1"/>
      <c r="WMD152" s="1"/>
      <c r="WME152" s="1"/>
      <c r="WMF152" s="1"/>
      <c r="WMG152" s="1"/>
      <c r="WMH152" s="1"/>
      <c r="WMI152" s="1"/>
      <c r="WMJ152" s="1"/>
      <c r="WMK152" s="1"/>
      <c r="WML152" s="1"/>
      <c r="WMM152" s="1"/>
      <c r="WMN152" s="1"/>
      <c r="WMO152" s="1"/>
      <c r="WMP152" s="1"/>
      <c r="WMQ152" s="1"/>
      <c r="WMR152" s="1"/>
      <c r="WMS152" s="1"/>
      <c r="WMT152" s="1"/>
      <c r="WMU152" s="1"/>
      <c r="WMV152" s="1"/>
      <c r="WMW152" s="1"/>
      <c r="WMX152" s="1"/>
      <c r="WMY152" s="1"/>
      <c r="WMZ152" s="1"/>
      <c r="WNA152" s="1"/>
      <c r="WNB152" s="1"/>
      <c r="WNC152" s="1"/>
      <c r="WND152" s="1"/>
      <c r="WNE152" s="1"/>
      <c r="WNF152" s="1"/>
      <c r="WNG152" s="1"/>
      <c r="WNH152" s="1"/>
      <c r="WNI152" s="1"/>
      <c r="WNJ152" s="1"/>
      <c r="WNK152" s="1"/>
      <c r="WNL152" s="1"/>
      <c r="WNM152" s="1"/>
      <c r="WNN152" s="1"/>
      <c r="WNO152" s="1"/>
      <c r="WNP152" s="1"/>
      <c r="WNQ152" s="1"/>
      <c r="WNR152" s="1"/>
      <c r="WNS152" s="1"/>
      <c r="WNT152" s="1"/>
      <c r="WNU152" s="1"/>
      <c r="WNV152" s="1"/>
      <c r="WNW152" s="1"/>
      <c r="WNX152" s="1"/>
      <c r="WNY152" s="1"/>
      <c r="WNZ152" s="1"/>
      <c r="WOA152" s="1"/>
      <c r="WOB152" s="1"/>
      <c r="WOC152" s="1"/>
      <c r="WOD152" s="1"/>
      <c r="WOE152" s="1"/>
      <c r="WOF152" s="1"/>
      <c r="WOG152" s="1"/>
      <c r="WOH152" s="1"/>
      <c r="WOI152" s="1"/>
      <c r="WOJ152" s="1"/>
      <c r="WOK152" s="1"/>
      <c r="WOL152" s="1"/>
      <c r="WOM152" s="1"/>
      <c r="WON152" s="1"/>
      <c r="WOO152" s="1"/>
      <c r="WOP152" s="1"/>
      <c r="WOQ152" s="1"/>
      <c r="WOR152" s="1"/>
      <c r="WOS152" s="1"/>
      <c r="WOT152" s="1"/>
      <c r="WOU152" s="1"/>
      <c r="WOV152" s="1"/>
      <c r="WOW152" s="1"/>
      <c r="WOX152" s="1"/>
      <c r="WOY152" s="1"/>
      <c r="WOZ152" s="1"/>
      <c r="WPA152" s="1"/>
      <c r="WPB152" s="1"/>
      <c r="WPC152" s="1"/>
      <c r="WPD152" s="1"/>
      <c r="WPE152" s="1"/>
      <c r="WPF152" s="1"/>
      <c r="WPG152" s="1"/>
      <c r="WPH152" s="1"/>
      <c r="WPI152" s="1"/>
      <c r="WPJ152" s="1"/>
      <c r="WPK152" s="1"/>
      <c r="WPL152" s="1"/>
      <c r="WPM152" s="1"/>
      <c r="WPN152" s="1"/>
      <c r="WPO152" s="1"/>
      <c r="WPP152" s="1"/>
      <c r="WPQ152" s="1"/>
      <c r="WPR152" s="1"/>
      <c r="WPS152" s="1"/>
      <c r="WPT152" s="1"/>
      <c r="WPU152" s="1"/>
      <c r="WPV152" s="1"/>
      <c r="WPW152" s="1"/>
      <c r="WPX152" s="1"/>
      <c r="WPY152" s="1"/>
      <c r="WPZ152" s="1"/>
      <c r="WQA152" s="1"/>
      <c r="WQB152" s="1"/>
      <c r="WQC152" s="1"/>
      <c r="WQD152" s="1"/>
      <c r="WQE152" s="1"/>
      <c r="WQF152" s="1"/>
      <c r="WQG152" s="1"/>
      <c r="WQH152" s="1"/>
      <c r="WQI152" s="1"/>
      <c r="WQJ152" s="1"/>
      <c r="WQK152" s="1"/>
      <c r="WQL152" s="1"/>
      <c r="WQM152" s="1"/>
      <c r="WQN152" s="1"/>
      <c r="WQO152" s="1"/>
      <c r="WQP152" s="1"/>
      <c r="WQQ152" s="1"/>
      <c r="WQR152" s="1"/>
      <c r="WQS152" s="1"/>
      <c r="WQT152" s="1"/>
      <c r="WQU152" s="1"/>
      <c r="WQV152" s="1"/>
      <c r="WQW152" s="1"/>
      <c r="WQX152" s="1"/>
      <c r="WQY152" s="1"/>
      <c r="WQZ152" s="1"/>
      <c r="WRA152" s="1"/>
      <c r="WRB152" s="1"/>
      <c r="WRC152" s="1"/>
      <c r="WRD152" s="1"/>
      <c r="WRE152" s="1"/>
      <c r="WRF152" s="1"/>
      <c r="WRG152" s="1"/>
      <c r="WRH152" s="1"/>
      <c r="WRI152" s="1"/>
      <c r="WRJ152" s="1"/>
      <c r="WRK152" s="1"/>
      <c r="WRL152" s="1"/>
      <c r="WRM152" s="1"/>
      <c r="WRN152" s="1"/>
      <c r="WRO152" s="1"/>
      <c r="WRP152" s="1"/>
      <c r="WRQ152" s="1"/>
      <c r="WRR152" s="1"/>
      <c r="WRS152" s="1"/>
      <c r="WRT152" s="1"/>
      <c r="WRU152" s="1"/>
      <c r="WRV152" s="1"/>
      <c r="WRW152" s="1"/>
      <c r="WRX152" s="1"/>
      <c r="WRY152" s="1"/>
      <c r="WRZ152" s="1"/>
      <c r="WSA152" s="1"/>
      <c r="WSB152" s="1"/>
      <c r="WSC152" s="1"/>
      <c r="WSD152" s="1"/>
      <c r="WSE152" s="1"/>
      <c r="WSF152" s="1"/>
      <c r="WSG152" s="1"/>
      <c r="WSH152" s="1"/>
      <c r="WSI152" s="1"/>
      <c r="WSJ152" s="1"/>
      <c r="WSK152" s="1"/>
      <c r="WSL152" s="1"/>
      <c r="WSM152" s="1"/>
      <c r="WSN152" s="1"/>
      <c r="WSO152" s="1"/>
      <c r="WSP152" s="1"/>
      <c r="WSQ152" s="1"/>
      <c r="WSR152" s="1"/>
      <c r="WSS152" s="1"/>
      <c r="WST152" s="1"/>
      <c r="WSU152" s="1"/>
      <c r="WSV152" s="1"/>
      <c r="WSW152" s="1"/>
      <c r="WSX152" s="1"/>
      <c r="WSY152" s="1"/>
      <c r="WSZ152" s="1"/>
      <c r="WTA152" s="1"/>
      <c r="WTB152" s="1"/>
      <c r="WTC152" s="1"/>
      <c r="WTD152" s="1"/>
      <c r="WTE152" s="1"/>
      <c r="WTF152" s="1"/>
      <c r="WTG152" s="1"/>
      <c r="WTH152" s="1"/>
      <c r="WTI152" s="1"/>
      <c r="WTJ152" s="1"/>
      <c r="WTK152" s="1"/>
      <c r="WTL152" s="1"/>
      <c r="WTM152" s="1"/>
      <c r="WTN152" s="1"/>
      <c r="WTO152" s="1"/>
      <c r="WTP152" s="1"/>
      <c r="WTQ152" s="1"/>
      <c r="WTR152" s="1"/>
      <c r="WTS152" s="1"/>
      <c r="WTT152" s="1"/>
      <c r="WTU152" s="1"/>
      <c r="WTV152" s="1"/>
      <c r="WTW152" s="1"/>
      <c r="WTX152" s="1"/>
      <c r="WTY152" s="1"/>
      <c r="WTZ152" s="1"/>
      <c r="WUA152" s="1"/>
      <c r="WUB152" s="1"/>
      <c r="WUC152" s="1"/>
      <c r="WUD152" s="1"/>
      <c r="WUE152" s="1"/>
      <c r="WUF152" s="1"/>
      <c r="WUG152" s="1"/>
      <c r="WUH152" s="1"/>
      <c r="WUI152" s="1"/>
      <c r="WUJ152" s="1"/>
      <c r="WUK152" s="1"/>
      <c r="WUL152" s="1"/>
      <c r="WUM152" s="1"/>
      <c r="WUN152" s="1"/>
      <c r="WUO152" s="1"/>
      <c r="WUP152" s="1"/>
      <c r="WUQ152" s="1"/>
      <c r="WUR152" s="1"/>
      <c r="WUS152" s="1"/>
      <c r="WUT152" s="1"/>
      <c r="WUU152" s="1"/>
      <c r="WUV152" s="1"/>
      <c r="WUW152" s="1"/>
      <c r="WUX152" s="1"/>
      <c r="WUY152" s="1"/>
      <c r="WUZ152" s="1"/>
      <c r="WVA152" s="1"/>
      <c r="WVB152" s="1"/>
      <c r="WVC152" s="1"/>
      <c r="WVD152" s="1"/>
      <c r="WVE152" s="1"/>
      <c r="WVF152" s="1"/>
      <c r="WVG152" s="1"/>
      <c r="WVH152" s="1"/>
      <c r="WVI152" s="1"/>
      <c r="WVJ152" s="1"/>
      <c r="WVK152" s="1"/>
      <c r="WVL152" s="1"/>
      <c r="WVM152" s="1"/>
      <c r="WVN152" s="1"/>
      <c r="WVO152" s="1"/>
      <c r="WVP152" s="1"/>
      <c r="WVQ152" s="1"/>
    </row>
    <row r="153" spans="1:16137" s="4" customFormat="1">
      <c r="A153" s="1"/>
      <c r="B153" s="72" t="s">
        <v>1796</v>
      </c>
      <c r="C153" s="73">
        <v>8300</v>
      </c>
      <c r="D153" s="1"/>
      <c r="E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c r="AMK153" s="1"/>
      <c r="AML153" s="1"/>
      <c r="AMM153" s="1"/>
      <c r="AMN153" s="1"/>
      <c r="AMO153" s="1"/>
      <c r="AMP153" s="1"/>
      <c r="AMQ153" s="1"/>
      <c r="AMR153" s="1"/>
      <c r="AMS153" s="1"/>
      <c r="AMT153" s="1"/>
      <c r="AMU153" s="1"/>
      <c r="AMV153" s="1"/>
      <c r="AMW153" s="1"/>
      <c r="AMX153" s="1"/>
      <c r="AMY153" s="1"/>
      <c r="AMZ153" s="1"/>
      <c r="ANA153" s="1"/>
      <c r="ANB153" s="1"/>
      <c r="ANC153" s="1"/>
      <c r="AND153" s="1"/>
      <c r="ANE153" s="1"/>
      <c r="ANF153" s="1"/>
      <c r="ANG153" s="1"/>
      <c r="ANH153" s="1"/>
      <c r="ANI153" s="1"/>
      <c r="ANJ153" s="1"/>
      <c r="ANK153" s="1"/>
      <c r="ANL153" s="1"/>
      <c r="ANM153" s="1"/>
      <c r="ANN153" s="1"/>
      <c r="ANO153" s="1"/>
      <c r="ANP153" s="1"/>
      <c r="ANQ153" s="1"/>
      <c r="ANR153" s="1"/>
      <c r="ANS153" s="1"/>
      <c r="ANT153" s="1"/>
      <c r="ANU153" s="1"/>
      <c r="ANV153" s="1"/>
      <c r="ANW153" s="1"/>
      <c r="ANX153" s="1"/>
      <c r="ANY153" s="1"/>
      <c r="ANZ153" s="1"/>
      <c r="AOA153" s="1"/>
      <c r="AOB153" s="1"/>
      <c r="AOC153" s="1"/>
      <c r="AOD153" s="1"/>
      <c r="AOE153" s="1"/>
      <c r="AOF153" s="1"/>
      <c r="AOG153" s="1"/>
      <c r="AOH153" s="1"/>
      <c r="AOI153" s="1"/>
      <c r="AOJ153" s="1"/>
      <c r="AOK153" s="1"/>
      <c r="AOL153" s="1"/>
      <c r="AOM153" s="1"/>
      <c r="AON153" s="1"/>
      <c r="AOO153" s="1"/>
      <c r="AOP153" s="1"/>
      <c r="AOQ153" s="1"/>
      <c r="AOR153" s="1"/>
      <c r="AOS153" s="1"/>
      <c r="AOT153" s="1"/>
      <c r="AOU153" s="1"/>
      <c r="AOV153" s="1"/>
      <c r="AOW153" s="1"/>
      <c r="AOX153" s="1"/>
      <c r="AOY153" s="1"/>
      <c r="AOZ153" s="1"/>
      <c r="APA153" s="1"/>
      <c r="APB153" s="1"/>
      <c r="APC153" s="1"/>
      <c r="APD153" s="1"/>
      <c r="APE153" s="1"/>
      <c r="APF153" s="1"/>
      <c r="APG153" s="1"/>
      <c r="APH153" s="1"/>
      <c r="API153" s="1"/>
      <c r="APJ153" s="1"/>
      <c r="APK153" s="1"/>
      <c r="APL153" s="1"/>
      <c r="APM153" s="1"/>
      <c r="APN153" s="1"/>
      <c r="APO153" s="1"/>
      <c r="APP153" s="1"/>
      <c r="APQ153" s="1"/>
      <c r="APR153" s="1"/>
      <c r="APS153" s="1"/>
      <c r="APT153" s="1"/>
      <c r="APU153" s="1"/>
      <c r="APV153" s="1"/>
      <c r="APW153" s="1"/>
      <c r="APX153" s="1"/>
      <c r="APY153" s="1"/>
      <c r="APZ153" s="1"/>
      <c r="AQA153" s="1"/>
      <c r="AQB153" s="1"/>
      <c r="AQC153" s="1"/>
      <c r="AQD153" s="1"/>
      <c r="AQE153" s="1"/>
      <c r="AQF153" s="1"/>
      <c r="AQG153" s="1"/>
      <c r="AQH153" s="1"/>
      <c r="AQI153" s="1"/>
      <c r="AQJ153" s="1"/>
      <c r="AQK153" s="1"/>
      <c r="AQL153" s="1"/>
      <c r="AQM153" s="1"/>
      <c r="AQN153" s="1"/>
      <c r="AQO153" s="1"/>
      <c r="AQP153" s="1"/>
      <c r="AQQ153" s="1"/>
      <c r="AQR153" s="1"/>
      <c r="AQS153" s="1"/>
      <c r="AQT153" s="1"/>
      <c r="AQU153" s="1"/>
      <c r="AQV153" s="1"/>
      <c r="AQW153" s="1"/>
      <c r="AQX153" s="1"/>
      <c r="AQY153" s="1"/>
      <c r="AQZ153" s="1"/>
      <c r="ARA153" s="1"/>
      <c r="ARB153" s="1"/>
      <c r="ARC153" s="1"/>
      <c r="ARD153" s="1"/>
      <c r="ARE153" s="1"/>
      <c r="ARF153" s="1"/>
      <c r="ARG153" s="1"/>
      <c r="ARH153" s="1"/>
      <c r="ARI153" s="1"/>
      <c r="ARJ153" s="1"/>
      <c r="ARK153" s="1"/>
      <c r="ARL153" s="1"/>
      <c r="ARM153" s="1"/>
      <c r="ARN153" s="1"/>
      <c r="ARO153" s="1"/>
      <c r="ARP153" s="1"/>
      <c r="ARQ153" s="1"/>
      <c r="ARR153" s="1"/>
      <c r="ARS153" s="1"/>
      <c r="ART153" s="1"/>
      <c r="ARU153" s="1"/>
      <c r="ARV153" s="1"/>
      <c r="ARW153" s="1"/>
      <c r="ARX153" s="1"/>
      <c r="ARY153" s="1"/>
      <c r="ARZ153" s="1"/>
      <c r="ASA153" s="1"/>
      <c r="ASB153" s="1"/>
      <c r="ASC153" s="1"/>
      <c r="ASD153" s="1"/>
      <c r="ASE153" s="1"/>
      <c r="ASF153" s="1"/>
      <c r="ASG153" s="1"/>
      <c r="ASH153" s="1"/>
      <c r="ASI153" s="1"/>
      <c r="ASJ153" s="1"/>
      <c r="ASK153" s="1"/>
      <c r="ASL153" s="1"/>
      <c r="ASM153" s="1"/>
      <c r="ASN153" s="1"/>
      <c r="ASO153" s="1"/>
      <c r="ASP153" s="1"/>
      <c r="ASQ153" s="1"/>
      <c r="ASR153" s="1"/>
      <c r="ASS153" s="1"/>
      <c r="AST153" s="1"/>
      <c r="ASU153" s="1"/>
      <c r="ASV153" s="1"/>
      <c r="ASW153" s="1"/>
      <c r="ASX153" s="1"/>
      <c r="ASY153" s="1"/>
      <c r="ASZ153" s="1"/>
      <c r="ATA153" s="1"/>
      <c r="ATB153" s="1"/>
      <c r="ATC153" s="1"/>
      <c r="ATD153" s="1"/>
      <c r="ATE153" s="1"/>
      <c r="ATF153" s="1"/>
      <c r="ATG153" s="1"/>
      <c r="ATH153" s="1"/>
      <c r="ATI153" s="1"/>
      <c r="ATJ153" s="1"/>
      <c r="ATK153" s="1"/>
      <c r="ATL153" s="1"/>
      <c r="ATM153" s="1"/>
      <c r="ATN153" s="1"/>
      <c r="ATO153" s="1"/>
      <c r="ATP153" s="1"/>
      <c r="ATQ153" s="1"/>
      <c r="ATR153" s="1"/>
      <c r="ATS153" s="1"/>
      <c r="ATT153" s="1"/>
      <c r="ATU153" s="1"/>
      <c r="ATV153" s="1"/>
      <c r="ATW153" s="1"/>
      <c r="ATX153" s="1"/>
      <c r="ATY153" s="1"/>
      <c r="ATZ153" s="1"/>
      <c r="AUA153" s="1"/>
      <c r="AUB153" s="1"/>
      <c r="AUC153" s="1"/>
      <c r="AUD153" s="1"/>
      <c r="AUE153" s="1"/>
      <c r="AUF153" s="1"/>
      <c r="AUG153" s="1"/>
      <c r="AUH153" s="1"/>
      <c r="AUI153" s="1"/>
      <c r="AUJ153" s="1"/>
      <c r="AUK153" s="1"/>
      <c r="AUL153" s="1"/>
      <c r="AUM153" s="1"/>
      <c r="AUN153" s="1"/>
      <c r="AUO153" s="1"/>
      <c r="AUP153" s="1"/>
      <c r="AUQ153" s="1"/>
      <c r="AUR153" s="1"/>
      <c r="AUS153" s="1"/>
      <c r="AUT153" s="1"/>
      <c r="AUU153" s="1"/>
      <c r="AUV153" s="1"/>
      <c r="AUW153" s="1"/>
      <c r="AUX153" s="1"/>
      <c r="AUY153" s="1"/>
      <c r="AUZ153" s="1"/>
      <c r="AVA153" s="1"/>
      <c r="AVB153" s="1"/>
      <c r="AVC153" s="1"/>
      <c r="AVD153" s="1"/>
      <c r="AVE153" s="1"/>
      <c r="AVF153" s="1"/>
      <c r="AVG153" s="1"/>
      <c r="AVH153" s="1"/>
      <c r="AVI153" s="1"/>
      <c r="AVJ153" s="1"/>
      <c r="AVK153" s="1"/>
      <c r="AVL153" s="1"/>
      <c r="AVM153" s="1"/>
      <c r="AVN153" s="1"/>
      <c r="AVO153" s="1"/>
      <c r="AVP153" s="1"/>
      <c r="AVQ153" s="1"/>
      <c r="AVR153" s="1"/>
      <c r="AVS153" s="1"/>
      <c r="AVT153" s="1"/>
      <c r="AVU153" s="1"/>
      <c r="AVV153" s="1"/>
      <c r="AVW153" s="1"/>
      <c r="AVX153" s="1"/>
      <c r="AVY153" s="1"/>
      <c r="AVZ153" s="1"/>
      <c r="AWA153" s="1"/>
      <c r="AWB153" s="1"/>
      <c r="AWC153" s="1"/>
      <c r="AWD153" s="1"/>
      <c r="AWE153" s="1"/>
      <c r="AWF153" s="1"/>
      <c r="AWG153" s="1"/>
      <c r="AWH153" s="1"/>
      <c r="AWI153" s="1"/>
      <c r="AWJ153" s="1"/>
      <c r="AWK153" s="1"/>
      <c r="AWL153" s="1"/>
      <c r="AWM153" s="1"/>
      <c r="AWN153" s="1"/>
      <c r="AWO153" s="1"/>
      <c r="AWP153" s="1"/>
      <c r="AWQ153" s="1"/>
      <c r="AWR153" s="1"/>
      <c r="AWS153" s="1"/>
      <c r="AWT153" s="1"/>
      <c r="AWU153" s="1"/>
      <c r="AWV153" s="1"/>
      <c r="AWW153" s="1"/>
      <c r="AWX153" s="1"/>
      <c r="AWY153" s="1"/>
      <c r="AWZ153" s="1"/>
      <c r="AXA153" s="1"/>
      <c r="AXB153" s="1"/>
      <c r="AXC153" s="1"/>
      <c r="AXD153" s="1"/>
      <c r="AXE153" s="1"/>
      <c r="AXF153" s="1"/>
      <c r="AXG153" s="1"/>
      <c r="AXH153" s="1"/>
      <c r="AXI153" s="1"/>
      <c r="AXJ153" s="1"/>
      <c r="AXK153" s="1"/>
      <c r="AXL153" s="1"/>
      <c r="AXM153" s="1"/>
      <c r="AXN153" s="1"/>
      <c r="AXO153" s="1"/>
      <c r="AXP153" s="1"/>
      <c r="AXQ153" s="1"/>
      <c r="AXR153" s="1"/>
      <c r="AXS153" s="1"/>
      <c r="AXT153" s="1"/>
      <c r="AXU153" s="1"/>
      <c r="AXV153" s="1"/>
      <c r="AXW153" s="1"/>
      <c r="AXX153" s="1"/>
      <c r="AXY153" s="1"/>
      <c r="AXZ153" s="1"/>
      <c r="AYA153" s="1"/>
      <c r="AYB153" s="1"/>
      <c r="AYC153" s="1"/>
      <c r="AYD153" s="1"/>
      <c r="AYE153" s="1"/>
      <c r="AYF153" s="1"/>
      <c r="AYG153" s="1"/>
      <c r="AYH153" s="1"/>
      <c r="AYI153" s="1"/>
      <c r="AYJ153" s="1"/>
      <c r="AYK153" s="1"/>
      <c r="AYL153" s="1"/>
      <c r="AYM153" s="1"/>
      <c r="AYN153" s="1"/>
      <c r="AYO153" s="1"/>
      <c r="AYP153" s="1"/>
      <c r="AYQ153" s="1"/>
      <c r="AYR153" s="1"/>
      <c r="AYS153" s="1"/>
      <c r="AYT153" s="1"/>
      <c r="AYU153" s="1"/>
      <c r="AYV153" s="1"/>
      <c r="AYW153" s="1"/>
      <c r="AYX153" s="1"/>
      <c r="AYY153" s="1"/>
      <c r="AYZ153" s="1"/>
      <c r="AZA153" s="1"/>
      <c r="AZB153" s="1"/>
      <c r="AZC153" s="1"/>
      <c r="AZD153" s="1"/>
      <c r="AZE153" s="1"/>
      <c r="AZF153" s="1"/>
      <c r="AZG153" s="1"/>
      <c r="AZH153" s="1"/>
      <c r="AZI153" s="1"/>
      <c r="AZJ153" s="1"/>
      <c r="AZK153" s="1"/>
      <c r="AZL153" s="1"/>
      <c r="AZM153" s="1"/>
      <c r="AZN153" s="1"/>
      <c r="AZO153" s="1"/>
      <c r="AZP153" s="1"/>
      <c r="AZQ153" s="1"/>
      <c r="AZR153" s="1"/>
      <c r="AZS153" s="1"/>
      <c r="AZT153" s="1"/>
      <c r="AZU153" s="1"/>
      <c r="AZV153" s="1"/>
      <c r="AZW153" s="1"/>
      <c r="AZX153" s="1"/>
      <c r="AZY153" s="1"/>
      <c r="AZZ153" s="1"/>
      <c r="BAA153" s="1"/>
      <c r="BAB153" s="1"/>
      <c r="BAC153" s="1"/>
      <c r="BAD153" s="1"/>
      <c r="BAE153" s="1"/>
      <c r="BAF153" s="1"/>
      <c r="BAG153" s="1"/>
      <c r="BAH153" s="1"/>
      <c r="BAI153" s="1"/>
      <c r="BAJ153" s="1"/>
      <c r="BAK153" s="1"/>
      <c r="BAL153" s="1"/>
      <c r="BAM153" s="1"/>
      <c r="BAN153" s="1"/>
      <c r="BAO153" s="1"/>
      <c r="BAP153" s="1"/>
      <c r="BAQ153" s="1"/>
      <c r="BAR153" s="1"/>
      <c r="BAS153" s="1"/>
      <c r="BAT153" s="1"/>
      <c r="BAU153" s="1"/>
      <c r="BAV153" s="1"/>
      <c r="BAW153" s="1"/>
      <c r="BAX153" s="1"/>
      <c r="BAY153" s="1"/>
      <c r="BAZ153" s="1"/>
      <c r="BBA153" s="1"/>
      <c r="BBB153" s="1"/>
      <c r="BBC153" s="1"/>
      <c r="BBD153" s="1"/>
      <c r="BBE153" s="1"/>
      <c r="BBF153" s="1"/>
      <c r="BBG153" s="1"/>
      <c r="BBH153" s="1"/>
      <c r="BBI153" s="1"/>
      <c r="BBJ153" s="1"/>
      <c r="BBK153" s="1"/>
      <c r="BBL153" s="1"/>
      <c r="BBM153" s="1"/>
      <c r="BBN153" s="1"/>
      <c r="BBO153" s="1"/>
      <c r="BBP153" s="1"/>
      <c r="BBQ153" s="1"/>
      <c r="BBR153" s="1"/>
      <c r="BBS153" s="1"/>
      <c r="BBT153" s="1"/>
      <c r="BBU153" s="1"/>
      <c r="BBV153" s="1"/>
      <c r="BBW153" s="1"/>
      <c r="BBX153" s="1"/>
      <c r="BBY153" s="1"/>
      <c r="BBZ153" s="1"/>
      <c r="BCA153" s="1"/>
      <c r="BCB153" s="1"/>
      <c r="BCC153" s="1"/>
      <c r="BCD153" s="1"/>
      <c r="BCE153" s="1"/>
      <c r="BCF153" s="1"/>
      <c r="BCG153" s="1"/>
      <c r="BCH153" s="1"/>
      <c r="BCI153" s="1"/>
      <c r="BCJ153" s="1"/>
      <c r="BCK153" s="1"/>
      <c r="BCL153" s="1"/>
      <c r="BCM153" s="1"/>
      <c r="BCN153" s="1"/>
      <c r="BCO153" s="1"/>
      <c r="BCP153" s="1"/>
      <c r="BCQ153" s="1"/>
      <c r="BCR153" s="1"/>
      <c r="BCS153" s="1"/>
      <c r="BCT153" s="1"/>
      <c r="BCU153" s="1"/>
      <c r="BCV153" s="1"/>
      <c r="BCW153" s="1"/>
      <c r="BCX153" s="1"/>
      <c r="BCY153" s="1"/>
      <c r="BCZ153" s="1"/>
      <c r="BDA153" s="1"/>
      <c r="BDB153" s="1"/>
      <c r="BDC153" s="1"/>
      <c r="BDD153" s="1"/>
      <c r="BDE153" s="1"/>
      <c r="BDF153" s="1"/>
      <c r="BDG153" s="1"/>
      <c r="BDH153" s="1"/>
      <c r="BDI153" s="1"/>
      <c r="BDJ153" s="1"/>
      <c r="BDK153" s="1"/>
      <c r="BDL153" s="1"/>
      <c r="BDM153" s="1"/>
      <c r="BDN153" s="1"/>
      <c r="BDO153" s="1"/>
      <c r="BDP153" s="1"/>
      <c r="BDQ153" s="1"/>
      <c r="BDR153" s="1"/>
      <c r="BDS153" s="1"/>
      <c r="BDT153" s="1"/>
      <c r="BDU153" s="1"/>
      <c r="BDV153" s="1"/>
      <c r="BDW153" s="1"/>
      <c r="BDX153" s="1"/>
      <c r="BDY153" s="1"/>
      <c r="BDZ153" s="1"/>
      <c r="BEA153" s="1"/>
      <c r="BEB153" s="1"/>
      <c r="BEC153" s="1"/>
      <c r="BED153" s="1"/>
      <c r="BEE153" s="1"/>
      <c r="BEF153" s="1"/>
      <c r="BEG153" s="1"/>
      <c r="BEH153" s="1"/>
      <c r="BEI153" s="1"/>
      <c r="BEJ153" s="1"/>
      <c r="BEK153" s="1"/>
      <c r="BEL153" s="1"/>
      <c r="BEM153" s="1"/>
      <c r="BEN153" s="1"/>
      <c r="BEO153" s="1"/>
      <c r="BEP153" s="1"/>
      <c r="BEQ153" s="1"/>
      <c r="BER153" s="1"/>
      <c r="BES153" s="1"/>
      <c r="BET153" s="1"/>
      <c r="BEU153" s="1"/>
      <c r="BEV153" s="1"/>
      <c r="BEW153" s="1"/>
      <c r="BEX153" s="1"/>
      <c r="BEY153" s="1"/>
      <c r="BEZ153" s="1"/>
      <c r="BFA153" s="1"/>
      <c r="BFB153" s="1"/>
      <c r="BFC153" s="1"/>
      <c r="BFD153" s="1"/>
      <c r="BFE153" s="1"/>
      <c r="BFF153" s="1"/>
      <c r="BFG153" s="1"/>
      <c r="BFH153" s="1"/>
      <c r="BFI153" s="1"/>
      <c r="BFJ153" s="1"/>
      <c r="BFK153" s="1"/>
      <c r="BFL153" s="1"/>
      <c r="BFM153" s="1"/>
      <c r="BFN153" s="1"/>
      <c r="BFO153" s="1"/>
      <c r="BFP153" s="1"/>
      <c r="BFQ153" s="1"/>
      <c r="BFR153" s="1"/>
      <c r="BFS153" s="1"/>
      <c r="BFT153" s="1"/>
      <c r="BFU153" s="1"/>
      <c r="BFV153" s="1"/>
      <c r="BFW153" s="1"/>
      <c r="BFX153" s="1"/>
      <c r="BFY153" s="1"/>
      <c r="BFZ153" s="1"/>
      <c r="BGA153" s="1"/>
      <c r="BGB153" s="1"/>
      <c r="BGC153" s="1"/>
      <c r="BGD153" s="1"/>
      <c r="BGE153" s="1"/>
      <c r="BGF153" s="1"/>
      <c r="BGG153" s="1"/>
      <c r="BGH153" s="1"/>
      <c r="BGI153" s="1"/>
      <c r="BGJ153" s="1"/>
      <c r="BGK153" s="1"/>
      <c r="BGL153" s="1"/>
      <c r="BGM153" s="1"/>
      <c r="BGN153" s="1"/>
      <c r="BGO153" s="1"/>
      <c r="BGP153" s="1"/>
      <c r="BGQ153" s="1"/>
      <c r="BGR153" s="1"/>
      <c r="BGS153" s="1"/>
      <c r="BGT153" s="1"/>
      <c r="BGU153" s="1"/>
      <c r="BGV153" s="1"/>
      <c r="BGW153" s="1"/>
      <c r="BGX153" s="1"/>
      <c r="BGY153" s="1"/>
      <c r="BGZ153" s="1"/>
      <c r="BHA153" s="1"/>
      <c r="BHB153" s="1"/>
      <c r="BHC153" s="1"/>
      <c r="BHD153" s="1"/>
      <c r="BHE153" s="1"/>
      <c r="BHF153" s="1"/>
      <c r="BHG153" s="1"/>
      <c r="BHH153" s="1"/>
      <c r="BHI153" s="1"/>
      <c r="BHJ153" s="1"/>
      <c r="BHK153" s="1"/>
      <c r="BHL153" s="1"/>
      <c r="BHM153" s="1"/>
      <c r="BHN153" s="1"/>
      <c r="BHO153" s="1"/>
      <c r="BHP153" s="1"/>
      <c r="BHQ153" s="1"/>
      <c r="BHR153" s="1"/>
      <c r="BHS153" s="1"/>
      <c r="BHT153" s="1"/>
      <c r="BHU153" s="1"/>
      <c r="BHV153" s="1"/>
      <c r="BHW153" s="1"/>
      <c r="BHX153" s="1"/>
      <c r="BHY153" s="1"/>
      <c r="BHZ153" s="1"/>
      <c r="BIA153" s="1"/>
      <c r="BIB153" s="1"/>
      <c r="BIC153" s="1"/>
      <c r="BID153" s="1"/>
      <c r="BIE153" s="1"/>
      <c r="BIF153" s="1"/>
      <c r="BIG153" s="1"/>
      <c r="BIH153" s="1"/>
      <c r="BII153" s="1"/>
      <c r="BIJ153" s="1"/>
      <c r="BIK153" s="1"/>
      <c r="BIL153" s="1"/>
      <c r="BIM153" s="1"/>
      <c r="BIN153" s="1"/>
      <c r="BIO153" s="1"/>
      <c r="BIP153" s="1"/>
      <c r="BIQ153" s="1"/>
      <c r="BIR153" s="1"/>
      <c r="BIS153" s="1"/>
      <c r="BIT153" s="1"/>
      <c r="BIU153" s="1"/>
      <c r="BIV153" s="1"/>
      <c r="BIW153" s="1"/>
      <c r="BIX153" s="1"/>
      <c r="BIY153" s="1"/>
      <c r="BIZ153" s="1"/>
      <c r="BJA153" s="1"/>
      <c r="BJB153" s="1"/>
      <c r="BJC153" s="1"/>
      <c r="BJD153" s="1"/>
      <c r="BJE153" s="1"/>
      <c r="BJF153" s="1"/>
      <c r="BJG153" s="1"/>
      <c r="BJH153" s="1"/>
      <c r="BJI153" s="1"/>
      <c r="BJJ153" s="1"/>
      <c r="BJK153" s="1"/>
      <c r="BJL153" s="1"/>
      <c r="BJM153" s="1"/>
      <c r="BJN153" s="1"/>
      <c r="BJO153" s="1"/>
      <c r="BJP153" s="1"/>
      <c r="BJQ153" s="1"/>
      <c r="BJR153" s="1"/>
      <c r="BJS153" s="1"/>
      <c r="BJT153" s="1"/>
      <c r="BJU153" s="1"/>
      <c r="BJV153" s="1"/>
      <c r="BJW153" s="1"/>
      <c r="BJX153" s="1"/>
      <c r="BJY153" s="1"/>
      <c r="BJZ153" s="1"/>
      <c r="BKA153" s="1"/>
      <c r="BKB153" s="1"/>
      <c r="BKC153" s="1"/>
      <c r="BKD153" s="1"/>
      <c r="BKE153" s="1"/>
      <c r="BKF153" s="1"/>
      <c r="BKG153" s="1"/>
      <c r="BKH153" s="1"/>
      <c r="BKI153" s="1"/>
      <c r="BKJ153" s="1"/>
      <c r="BKK153" s="1"/>
      <c r="BKL153" s="1"/>
      <c r="BKM153" s="1"/>
      <c r="BKN153" s="1"/>
      <c r="BKO153" s="1"/>
      <c r="BKP153" s="1"/>
      <c r="BKQ153" s="1"/>
      <c r="BKR153" s="1"/>
      <c r="BKS153" s="1"/>
      <c r="BKT153" s="1"/>
      <c r="BKU153" s="1"/>
      <c r="BKV153" s="1"/>
      <c r="BKW153" s="1"/>
      <c r="BKX153" s="1"/>
      <c r="BKY153" s="1"/>
      <c r="BKZ153" s="1"/>
      <c r="BLA153" s="1"/>
      <c r="BLB153" s="1"/>
      <c r="BLC153" s="1"/>
      <c r="BLD153" s="1"/>
      <c r="BLE153" s="1"/>
      <c r="BLF153" s="1"/>
      <c r="BLG153" s="1"/>
      <c r="BLH153" s="1"/>
      <c r="BLI153" s="1"/>
      <c r="BLJ153" s="1"/>
      <c r="BLK153" s="1"/>
      <c r="BLL153" s="1"/>
      <c r="BLM153" s="1"/>
      <c r="BLN153" s="1"/>
      <c r="BLO153" s="1"/>
      <c r="BLP153" s="1"/>
      <c r="BLQ153" s="1"/>
      <c r="BLR153" s="1"/>
      <c r="BLS153" s="1"/>
      <c r="BLT153" s="1"/>
      <c r="BLU153" s="1"/>
      <c r="BLV153" s="1"/>
      <c r="BLW153" s="1"/>
      <c r="BLX153" s="1"/>
      <c r="BLY153" s="1"/>
      <c r="BLZ153" s="1"/>
      <c r="BMA153" s="1"/>
      <c r="BMB153" s="1"/>
      <c r="BMC153" s="1"/>
      <c r="BMD153" s="1"/>
      <c r="BME153" s="1"/>
      <c r="BMF153" s="1"/>
      <c r="BMG153" s="1"/>
      <c r="BMH153" s="1"/>
      <c r="BMI153" s="1"/>
      <c r="BMJ153" s="1"/>
      <c r="BMK153" s="1"/>
      <c r="BML153" s="1"/>
      <c r="BMM153" s="1"/>
      <c r="BMN153" s="1"/>
      <c r="BMO153" s="1"/>
      <c r="BMP153" s="1"/>
      <c r="BMQ153" s="1"/>
      <c r="BMR153" s="1"/>
      <c r="BMS153" s="1"/>
      <c r="BMT153" s="1"/>
      <c r="BMU153" s="1"/>
      <c r="BMV153" s="1"/>
      <c r="BMW153" s="1"/>
      <c r="BMX153" s="1"/>
      <c r="BMY153" s="1"/>
      <c r="BMZ153" s="1"/>
      <c r="BNA153" s="1"/>
      <c r="BNB153" s="1"/>
      <c r="BNC153" s="1"/>
      <c r="BND153" s="1"/>
      <c r="BNE153" s="1"/>
      <c r="BNF153" s="1"/>
      <c r="BNG153" s="1"/>
      <c r="BNH153" s="1"/>
      <c r="BNI153" s="1"/>
      <c r="BNJ153" s="1"/>
      <c r="BNK153" s="1"/>
      <c r="BNL153" s="1"/>
      <c r="BNM153" s="1"/>
      <c r="BNN153" s="1"/>
      <c r="BNO153" s="1"/>
      <c r="BNP153" s="1"/>
      <c r="BNQ153" s="1"/>
      <c r="BNR153" s="1"/>
      <c r="BNS153" s="1"/>
      <c r="BNT153" s="1"/>
      <c r="BNU153" s="1"/>
      <c r="BNV153" s="1"/>
      <c r="BNW153" s="1"/>
      <c r="BNX153" s="1"/>
      <c r="BNY153" s="1"/>
      <c r="BNZ153" s="1"/>
      <c r="BOA153" s="1"/>
      <c r="BOB153" s="1"/>
      <c r="BOC153" s="1"/>
      <c r="BOD153" s="1"/>
      <c r="BOE153" s="1"/>
      <c r="BOF153" s="1"/>
      <c r="BOG153" s="1"/>
      <c r="BOH153" s="1"/>
      <c r="BOI153" s="1"/>
      <c r="BOJ153" s="1"/>
      <c r="BOK153" s="1"/>
      <c r="BOL153" s="1"/>
      <c r="BOM153" s="1"/>
      <c r="BON153" s="1"/>
      <c r="BOO153" s="1"/>
      <c r="BOP153" s="1"/>
      <c r="BOQ153" s="1"/>
      <c r="BOR153" s="1"/>
      <c r="BOS153" s="1"/>
      <c r="BOT153" s="1"/>
      <c r="BOU153" s="1"/>
      <c r="BOV153" s="1"/>
      <c r="BOW153" s="1"/>
      <c r="BOX153" s="1"/>
      <c r="BOY153" s="1"/>
      <c r="BOZ153" s="1"/>
      <c r="BPA153" s="1"/>
      <c r="BPB153" s="1"/>
      <c r="BPC153" s="1"/>
      <c r="BPD153" s="1"/>
      <c r="BPE153" s="1"/>
      <c r="BPF153" s="1"/>
      <c r="BPG153" s="1"/>
      <c r="BPH153" s="1"/>
      <c r="BPI153" s="1"/>
      <c r="BPJ153" s="1"/>
      <c r="BPK153" s="1"/>
      <c r="BPL153" s="1"/>
      <c r="BPM153" s="1"/>
      <c r="BPN153" s="1"/>
      <c r="BPO153" s="1"/>
      <c r="BPP153" s="1"/>
      <c r="BPQ153" s="1"/>
      <c r="BPR153" s="1"/>
      <c r="BPS153" s="1"/>
      <c r="BPT153" s="1"/>
      <c r="BPU153" s="1"/>
      <c r="BPV153" s="1"/>
      <c r="BPW153" s="1"/>
      <c r="BPX153" s="1"/>
      <c r="BPY153" s="1"/>
      <c r="BPZ153" s="1"/>
      <c r="BQA153" s="1"/>
      <c r="BQB153" s="1"/>
      <c r="BQC153" s="1"/>
      <c r="BQD153" s="1"/>
      <c r="BQE153" s="1"/>
      <c r="BQF153" s="1"/>
      <c r="BQG153" s="1"/>
      <c r="BQH153" s="1"/>
      <c r="BQI153" s="1"/>
      <c r="BQJ153" s="1"/>
      <c r="BQK153" s="1"/>
      <c r="BQL153" s="1"/>
      <c r="BQM153" s="1"/>
      <c r="BQN153" s="1"/>
      <c r="BQO153" s="1"/>
      <c r="BQP153" s="1"/>
      <c r="BQQ153" s="1"/>
      <c r="BQR153" s="1"/>
      <c r="BQS153" s="1"/>
      <c r="BQT153" s="1"/>
      <c r="BQU153" s="1"/>
      <c r="BQV153" s="1"/>
      <c r="BQW153" s="1"/>
      <c r="BQX153" s="1"/>
      <c r="BQY153" s="1"/>
      <c r="BQZ153" s="1"/>
      <c r="BRA153" s="1"/>
      <c r="BRB153" s="1"/>
      <c r="BRC153" s="1"/>
      <c r="BRD153" s="1"/>
      <c r="BRE153" s="1"/>
      <c r="BRF153" s="1"/>
      <c r="BRG153" s="1"/>
      <c r="BRH153" s="1"/>
      <c r="BRI153" s="1"/>
      <c r="BRJ153" s="1"/>
      <c r="BRK153" s="1"/>
      <c r="BRL153" s="1"/>
      <c r="BRM153" s="1"/>
      <c r="BRN153" s="1"/>
      <c r="BRO153" s="1"/>
      <c r="BRP153" s="1"/>
      <c r="BRQ153" s="1"/>
      <c r="BRR153" s="1"/>
      <c r="BRS153" s="1"/>
      <c r="BRT153" s="1"/>
      <c r="BRU153" s="1"/>
      <c r="BRV153" s="1"/>
      <c r="BRW153" s="1"/>
      <c r="BRX153" s="1"/>
      <c r="BRY153" s="1"/>
      <c r="BRZ153" s="1"/>
      <c r="BSA153" s="1"/>
      <c r="BSB153" s="1"/>
      <c r="BSC153" s="1"/>
      <c r="BSD153" s="1"/>
      <c r="BSE153" s="1"/>
      <c r="BSF153" s="1"/>
      <c r="BSG153" s="1"/>
      <c r="BSH153" s="1"/>
      <c r="BSI153" s="1"/>
      <c r="BSJ153" s="1"/>
      <c r="BSK153" s="1"/>
      <c r="BSL153" s="1"/>
      <c r="BSM153" s="1"/>
      <c r="BSN153" s="1"/>
      <c r="BSO153" s="1"/>
      <c r="BSP153" s="1"/>
      <c r="BSQ153" s="1"/>
      <c r="BSR153" s="1"/>
      <c r="BSS153" s="1"/>
      <c r="BST153" s="1"/>
      <c r="BSU153" s="1"/>
      <c r="BSV153" s="1"/>
      <c r="BSW153" s="1"/>
      <c r="BSX153" s="1"/>
      <c r="BSY153" s="1"/>
      <c r="BSZ153" s="1"/>
      <c r="BTA153" s="1"/>
      <c r="BTB153" s="1"/>
      <c r="BTC153" s="1"/>
      <c r="BTD153" s="1"/>
      <c r="BTE153" s="1"/>
      <c r="BTF153" s="1"/>
      <c r="BTG153" s="1"/>
      <c r="BTH153" s="1"/>
      <c r="BTI153" s="1"/>
      <c r="BTJ153" s="1"/>
      <c r="BTK153" s="1"/>
      <c r="BTL153" s="1"/>
      <c r="BTM153" s="1"/>
      <c r="BTN153" s="1"/>
      <c r="BTO153" s="1"/>
      <c r="BTP153" s="1"/>
      <c r="BTQ153" s="1"/>
      <c r="BTR153" s="1"/>
      <c r="BTS153" s="1"/>
      <c r="BTT153" s="1"/>
      <c r="BTU153" s="1"/>
      <c r="BTV153" s="1"/>
      <c r="BTW153" s="1"/>
      <c r="BTX153" s="1"/>
      <c r="BTY153" s="1"/>
      <c r="BTZ153" s="1"/>
      <c r="BUA153" s="1"/>
      <c r="BUB153" s="1"/>
      <c r="BUC153" s="1"/>
      <c r="BUD153" s="1"/>
      <c r="BUE153" s="1"/>
      <c r="BUF153" s="1"/>
      <c r="BUG153" s="1"/>
      <c r="BUH153" s="1"/>
      <c r="BUI153" s="1"/>
      <c r="BUJ153" s="1"/>
      <c r="BUK153" s="1"/>
      <c r="BUL153" s="1"/>
      <c r="BUM153" s="1"/>
      <c r="BUN153" s="1"/>
      <c r="BUO153" s="1"/>
      <c r="BUP153" s="1"/>
      <c r="BUQ153" s="1"/>
      <c r="BUR153" s="1"/>
      <c r="BUS153" s="1"/>
      <c r="BUT153" s="1"/>
      <c r="BUU153" s="1"/>
      <c r="BUV153" s="1"/>
      <c r="BUW153" s="1"/>
      <c r="BUX153" s="1"/>
      <c r="BUY153" s="1"/>
      <c r="BUZ153" s="1"/>
      <c r="BVA153" s="1"/>
      <c r="BVB153" s="1"/>
      <c r="BVC153" s="1"/>
      <c r="BVD153" s="1"/>
      <c r="BVE153" s="1"/>
      <c r="BVF153" s="1"/>
      <c r="BVG153" s="1"/>
      <c r="BVH153" s="1"/>
      <c r="BVI153" s="1"/>
      <c r="BVJ153" s="1"/>
      <c r="BVK153" s="1"/>
      <c r="BVL153" s="1"/>
      <c r="BVM153" s="1"/>
      <c r="BVN153" s="1"/>
      <c r="BVO153" s="1"/>
      <c r="BVP153" s="1"/>
      <c r="BVQ153" s="1"/>
      <c r="BVR153" s="1"/>
      <c r="BVS153" s="1"/>
      <c r="BVT153" s="1"/>
      <c r="BVU153" s="1"/>
      <c r="BVV153" s="1"/>
      <c r="BVW153" s="1"/>
      <c r="BVX153" s="1"/>
      <c r="BVY153" s="1"/>
      <c r="BVZ153" s="1"/>
      <c r="BWA153" s="1"/>
      <c r="BWB153" s="1"/>
      <c r="BWC153" s="1"/>
      <c r="BWD153" s="1"/>
      <c r="BWE153" s="1"/>
      <c r="BWF153" s="1"/>
      <c r="BWG153" s="1"/>
      <c r="BWH153" s="1"/>
      <c r="BWI153" s="1"/>
      <c r="BWJ153" s="1"/>
      <c r="BWK153" s="1"/>
      <c r="BWL153" s="1"/>
      <c r="BWM153" s="1"/>
      <c r="BWN153" s="1"/>
      <c r="BWO153" s="1"/>
      <c r="BWP153" s="1"/>
      <c r="BWQ153" s="1"/>
      <c r="BWR153" s="1"/>
      <c r="BWS153" s="1"/>
      <c r="BWT153" s="1"/>
      <c r="BWU153" s="1"/>
      <c r="BWV153" s="1"/>
      <c r="BWW153" s="1"/>
      <c r="BWX153" s="1"/>
      <c r="BWY153" s="1"/>
      <c r="BWZ153" s="1"/>
      <c r="BXA153" s="1"/>
      <c r="BXB153" s="1"/>
      <c r="BXC153" s="1"/>
      <c r="BXD153" s="1"/>
      <c r="BXE153" s="1"/>
      <c r="BXF153" s="1"/>
      <c r="BXG153" s="1"/>
      <c r="BXH153" s="1"/>
      <c r="BXI153" s="1"/>
      <c r="BXJ153" s="1"/>
      <c r="BXK153" s="1"/>
      <c r="BXL153" s="1"/>
      <c r="BXM153" s="1"/>
      <c r="BXN153" s="1"/>
      <c r="BXO153" s="1"/>
      <c r="BXP153" s="1"/>
      <c r="BXQ153" s="1"/>
      <c r="BXR153" s="1"/>
      <c r="BXS153" s="1"/>
      <c r="BXT153" s="1"/>
      <c r="BXU153" s="1"/>
      <c r="BXV153" s="1"/>
      <c r="BXW153" s="1"/>
      <c r="BXX153" s="1"/>
      <c r="BXY153" s="1"/>
      <c r="BXZ153" s="1"/>
      <c r="BYA153" s="1"/>
      <c r="BYB153" s="1"/>
      <c r="BYC153" s="1"/>
      <c r="BYD153" s="1"/>
      <c r="BYE153" s="1"/>
      <c r="BYF153" s="1"/>
      <c r="BYG153" s="1"/>
      <c r="BYH153" s="1"/>
      <c r="BYI153" s="1"/>
      <c r="BYJ153" s="1"/>
      <c r="BYK153" s="1"/>
      <c r="BYL153" s="1"/>
      <c r="BYM153" s="1"/>
      <c r="BYN153" s="1"/>
      <c r="BYO153" s="1"/>
      <c r="BYP153" s="1"/>
      <c r="BYQ153" s="1"/>
      <c r="BYR153" s="1"/>
      <c r="BYS153" s="1"/>
      <c r="BYT153" s="1"/>
      <c r="BYU153" s="1"/>
      <c r="BYV153" s="1"/>
      <c r="BYW153" s="1"/>
      <c r="BYX153" s="1"/>
      <c r="BYY153" s="1"/>
      <c r="BYZ153" s="1"/>
      <c r="BZA153" s="1"/>
      <c r="BZB153" s="1"/>
      <c r="BZC153" s="1"/>
      <c r="BZD153" s="1"/>
      <c r="BZE153" s="1"/>
      <c r="BZF153" s="1"/>
      <c r="BZG153" s="1"/>
      <c r="BZH153" s="1"/>
      <c r="BZI153" s="1"/>
      <c r="BZJ153" s="1"/>
      <c r="BZK153" s="1"/>
      <c r="BZL153" s="1"/>
      <c r="BZM153" s="1"/>
      <c r="BZN153" s="1"/>
      <c r="BZO153" s="1"/>
      <c r="BZP153" s="1"/>
      <c r="BZQ153" s="1"/>
      <c r="BZR153" s="1"/>
      <c r="BZS153" s="1"/>
      <c r="BZT153" s="1"/>
      <c r="BZU153" s="1"/>
      <c r="BZV153" s="1"/>
      <c r="BZW153" s="1"/>
      <c r="BZX153" s="1"/>
      <c r="BZY153" s="1"/>
      <c r="BZZ153" s="1"/>
      <c r="CAA153" s="1"/>
      <c r="CAB153" s="1"/>
      <c r="CAC153" s="1"/>
      <c r="CAD153" s="1"/>
      <c r="CAE153" s="1"/>
      <c r="CAF153" s="1"/>
      <c r="CAG153" s="1"/>
      <c r="CAH153" s="1"/>
      <c r="CAI153" s="1"/>
      <c r="CAJ153" s="1"/>
      <c r="CAK153" s="1"/>
      <c r="CAL153" s="1"/>
      <c r="CAM153" s="1"/>
      <c r="CAN153" s="1"/>
      <c r="CAO153" s="1"/>
      <c r="CAP153" s="1"/>
      <c r="CAQ153" s="1"/>
      <c r="CAR153" s="1"/>
      <c r="CAS153" s="1"/>
      <c r="CAT153" s="1"/>
      <c r="CAU153" s="1"/>
      <c r="CAV153" s="1"/>
      <c r="CAW153" s="1"/>
      <c r="CAX153" s="1"/>
      <c r="CAY153" s="1"/>
      <c r="CAZ153" s="1"/>
      <c r="CBA153" s="1"/>
      <c r="CBB153" s="1"/>
      <c r="CBC153" s="1"/>
      <c r="CBD153" s="1"/>
      <c r="CBE153" s="1"/>
      <c r="CBF153" s="1"/>
      <c r="CBG153" s="1"/>
      <c r="CBH153" s="1"/>
      <c r="CBI153" s="1"/>
      <c r="CBJ153" s="1"/>
      <c r="CBK153" s="1"/>
      <c r="CBL153" s="1"/>
      <c r="CBM153" s="1"/>
      <c r="CBN153" s="1"/>
      <c r="CBO153" s="1"/>
      <c r="CBP153" s="1"/>
      <c r="CBQ153" s="1"/>
      <c r="CBR153" s="1"/>
      <c r="CBS153" s="1"/>
      <c r="CBT153" s="1"/>
      <c r="CBU153" s="1"/>
      <c r="CBV153" s="1"/>
      <c r="CBW153" s="1"/>
      <c r="CBX153" s="1"/>
      <c r="CBY153" s="1"/>
      <c r="CBZ153" s="1"/>
      <c r="CCA153" s="1"/>
      <c r="CCB153" s="1"/>
      <c r="CCC153" s="1"/>
      <c r="CCD153" s="1"/>
      <c r="CCE153" s="1"/>
      <c r="CCF153" s="1"/>
      <c r="CCG153" s="1"/>
      <c r="CCH153" s="1"/>
      <c r="CCI153" s="1"/>
      <c r="CCJ153" s="1"/>
      <c r="CCK153" s="1"/>
      <c r="CCL153" s="1"/>
      <c r="CCM153" s="1"/>
      <c r="CCN153" s="1"/>
      <c r="CCO153" s="1"/>
      <c r="CCP153" s="1"/>
      <c r="CCQ153" s="1"/>
      <c r="CCR153" s="1"/>
      <c r="CCS153" s="1"/>
      <c r="CCT153" s="1"/>
      <c r="CCU153" s="1"/>
      <c r="CCV153" s="1"/>
      <c r="CCW153" s="1"/>
      <c r="CCX153" s="1"/>
      <c r="CCY153" s="1"/>
      <c r="CCZ153" s="1"/>
      <c r="CDA153" s="1"/>
      <c r="CDB153" s="1"/>
      <c r="CDC153" s="1"/>
      <c r="CDD153" s="1"/>
      <c r="CDE153" s="1"/>
      <c r="CDF153" s="1"/>
      <c r="CDG153" s="1"/>
      <c r="CDH153" s="1"/>
      <c r="CDI153" s="1"/>
      <c r="CDJ153" s="1"/>
      <c r="CDK153" s="1"/>
      <c r="CDL153" s="1"/>
      <c r="CDM153" s="1"/>
      <c r="CDN153" s="1"/>
      <c r="CDO153" s="1"/>
      <c r="CDP153" s="1"/>
      <c r="CDQ153" s="1"/>
      <c r="CDR153" s="1"/>
      <c r="CDS153" s="1"/>
      <c r="CDT153" s="1"/>
      <c r="CDU153" s="1"/>
      <c r="CDV153" s="1"/>
      <c r="CDW153" s="1"/>
      <c r="CDX153" s="1"/>
      <c r="CDY153" s="1"/>
      <c r="CDZ153" s="1"/>
      <c r="CEA153" s="1"/>
      <c r="CEB153" s="1"/>
      <c r="CEC153" s="1"/>
      <c r="CED153" s="1"/>
      <c r="CEE153" s="1"/>
      <c r="CEF153" s="1"/>
      <c r="CEG153" s="1"/>
      <c r="CEH153" s="1"/>
      <c r="CEI153" s="1"/>
      <c r="CEJ153" s="1"/>
      <c r="CEK153" s="1"/>
      <c r="CEL153" s="1"/>
      <c r="CEM153" s="1"/>
      <c r="CEN153" s="1"/>
      <c r="CEO153" s="1"/>
      <c r="CEP153" s="1"/>
      <c r="CEQ153" s="1"/>
      <c r="CER153" s="1"/>
      <c r="CES153" s="1"/>
      <c r="CET153" s="1"/>
      <c r="CEU153" s="1"/>
      <c r="CEV153" s="1"/>
      <c r="CEW153" s="1"/>
      <c r="CEX153" s="1"/>
      <c r="CEY153" s="1"/>
      <c r="CEZ153" s="1"/>
      <c r="CFA153" s="1"/>
      <c r="CFB153" s="1"/>
      <c r="CFC153" s="1"/>
      <c r="CFD153" s="1"/>
      <c r="CFE153" s="1"/>
      <c r="CFF153" s="1"/>
      <c r="CFG153" s="1"/>
      <c r="CFH153" s="1"/>
      <c r="CFI153" s="1"/>
      <c r="CFJ153" s="1"/>
      <c r="CFK153" s="1"/>
      <c r="CFL153" s="1"/>
      <c r="CFM153" s="1"/>
      <c r="CFN153" s="1"/>
      <c r="CFO153" s="1"/>
      <c r="CFP153" s="1"/>
      <c r="CFQ153" s="1"/>
      <c r="CFR153" s="1"/>
      <c r="CFS153" s="1"/>
      <c r="CFT153" s="1"/>
      <c r="CFU153" s="1"/>
      <c r="CFV153" s="1"/>
      <c r="CFW153" s="1"/>
      <c r="CFX153" s="1"/>
      <c r="CFY153" s="1"/>
      <c r="CFZ153" s="1"/>
      <c r="CGA153" s="1"/>
      <c r="CGB153" s="1"/>
      <c r="CGC153" s="1"/>
      <c r="CGD153" s="1"/>
      <c r="CGE153" s="1"/>
      <c r="CGF153" s="1"/>
      <c r="CGG153" s="1"/>
      <c r="CGH153" s="1"/>
      <c r="CGI153" s="1"/>
      <c r="CGJ153" s="1"/>
      <c r="CGK153" s="1"/>
      <c r="CGL153" s="1"/>
      <c r="CGM153" s="1"/>
      <c r="CGN153" s="1"/>
      <c r="CGO153" s="1"/>
      <c r="CGP153" s="1"/>
      <c r="CGQ153" s="1"/>
      <c r="CGR153" s="1"/>
      <c r="CGS153" s="1"/>
      <c r="CGT153" s="1"/>
      <c r="CGU153" s="1"/>
      <c r="CGV153" s="1"/>
      <c r="CGW153" s="1"/>
      <c r="CGX153" s="1"/>
      <c r="CGY153" s="1"/>
      <c r="CGZ153" s="1"/>
      <c r="CHA153" s="1"/>
      <c r="CHB153" s="1"/>
      <c r="CHC153" s="1"/>
      <c r="CHD153" s="1"/>
      <c r="CHE153" s="1"/>
      <c r="CHF153" s="1"/>
      <c r="CHG153" s="1"/>
      <c r="CHH153" s="1"/>
      <c r="CHI153" s="1"/>
      <c r="CHJ153" s="1"/>
      <c r="CHK153" s="1"/>
      <c r="CHL153" s="1"/>
      <c r="CHM153" s="1"/>
      <c r="CHN153" s="1"/>
      <c r="CHO153" s="1"/>
      <c r="CHP153" s="1"/>
      <c r="CHQ153" s="1"/>
      <c r="CHR153" s="1"/>
      <c r="CHS153" s="1"/>
      <c r="CHT153" s="1"/>
      <c r="CHU153" s="1"/>
      <c r="CHV153" s="1"/>
      <c r="CHW153" s="1"/>
      <c r="CHX153" s="1"/>
      <c r="CHY153" s="1"/>
      <c r="CHZ153" s="1"/>
      <c r="CIA153" s="1"/>
      <c r="CIB153" s="1"/>
      <c r="CIC153" s="1"/>
      <c r="CID153" s="1"/>
      <c r="CIE153" s="1"/>
      <c r="CIF153" s="1"/>
      <c r="CIG153" s="1"/>
      <c r="CIH153" s="1"/>
      <c r="CII153" s="1"/>
      <c r="CIJ153" s="1"/>
      <c r="CIK153" s="1"/>
      <c r="CIL153" s="1"/>
      <c r="CIM153" s="1"/>
      <c r="CIN153" s="1"/>
      <c r="CIO153" s="1"/>
      <c r="CIP153" s="1"/>
      <c r="CIQ153" s="1"/>
      <c r="CIR153" s="1"/>
      <c r="CIS153" s="1"/>
      <c r="CIT153" s="1"/>
      <c r="CIU153" s="1"/>
      <c r="CIV153" s="1"/>
      <c r="CIW153" s="1"/>
      <c r="CIX153" s="1"/>
      <c r="CIY153" s="1"/>
      <c r="CIZ153" s="1"/>
      <c r="CJA153" s="1"/>
      <c r="CJB153" s="1"/>
      <c r="CJC153" s="1"/>
      <c r="CJD153" s="1"/>
      <c r="CJE153" s="1"/>
      <c r="CJF153" s="1"/>
      <c r="CJG153" s="1"/>
      <c r="CJH153" s="1"/>
      <c r="CJI153" s="1"/>
      <c r="CJJ153" s="1"/>
      <c r="CJK153" s="1"/>
      <c r="CJL153" s="1"/>
      <c r="CJM153" s="1"/>
      <c r="CJN153" s="1"/>
      <c r="CJO153" s="1"/>
      <c r="CJP153" s="1"/>
      <c r="CJQ153" s="1"/>
      <c r="CJR153" s="1"/>
      <c r="CJS153" s="1"/>
      <c r="CJT153" s="1"/>
      <c r="CJU153" s="1"/>
      <c r="CJV153" s="1"/>
      <c r="CJW153" s="1"/>
      <c r="CJX153" s="1"/>
      <c r="CJY153" s="1"/>
      <c r="CJZ153" s="1"/>
      <c r="CKA153" s="1"/>
      <c r="CKB153" s="1"/>
      <c r="CKC153" s="1"/>
      <c r="CKD153" s="1"/>
      <c r="CKE153" s="1"/>
      <c r="CKF153" s="1"/>
      <c r="CKG153" s="1"/>
      <c r="CKH153" s="1"/>
      <c r="CKI153" s="1"/>
      <c r="CKJ153" s="1"/>
      <c r="CKK153" s="1"/>
      <c r="CKL153" s="1"/>
      <c r="CKM153" s="1"/>
      <c r="CKN153" s="1"/>
      <c r="CKO153" s="1"/>
      <c r="CKP153" s="1"/>
      <c r="CKQ153" s="1"/>
      <c r="CKR153" s="1"/>
      <c r="CKS153" s="1"/>
      <c r="CKT153" s="1"/>
      <c r="CKU153" s="1"/>
      <c r="CKV153" s="1"/>
      <c r="CKW153" s="1"/>
      <c r="CKX153" s="1"/>
      <c r="CKY153" s="1"/>
      <c r="CKZ153" s="1"/>
      <c r="CLA153" s="1"/>
      <c r="CLB153" s="1"/>
      <c r="CLC153" s="1"/>
      <c r="CLD153" s="1"/>
      <c r="CLE153" s="1"/>
      <c r="CLF153" s="1"/>
      <c r="CLG153" s="1"/>
      <c r="CLH153" s="1"/>
      <c r="CLI153" s="1"/>
      <c r="CLJ153" s="1"/>
      <c r="CLK153" s="1"/>
      <c r="CLL153" s="1"/>
      <c r="CLM153" s="1"/>
      <c r="CLN153" s="1"/>
      <c r="CLO153" s="1"/>
      <c r="CLP153" s="1"/>
      <c r="CLQ153" s="1"/>
      <c r="CLR153" s="1"/>
      <c r="CLS153" s="1"/>
      <c r="CLT153" s="1"/>
      <c r="CLU153" s="1"/>
      <c r="CLV153" s="1"/>
      <c r="CLW153" s="1"/>
      <c r="CLX153" s="1"/>
      <c r="CLY153" s="1"/>
      <c r="CLZ153" s="1"/>
      <c r="CMA153" s="1"/>
      <c r="CMB153" s="1"/>
      <c r="CMC153" s="1"/>
      <c r="CMD153" s="1"/>
      <c r="CME153" s="1"/>
      <c r="CMF153" s="1"/>
      <c r="CMG153" s="1"/>
      <c r="CMH153" s="1"/>
      <c r="CMI153" s="1"/>
      <c r="CMJ153" s="1"/>
      <c r="CMK153" s="1"/>
      <c r="CML153" s="1"/>
      <c r="CMM153" s="1"/>
      <c r="CMN153" s="1"/>
      <c r="CMO153" s="1"/>
      <c r="CMP153" s="1"/>
      <c r="CMQ153" s="1"/>
      <c r="CMR153" s="1"/>
      <c r="CMS153" s="1"/>
      <c r="CMT153" s="1"/>
      <c r="CMU153" s="1"/>
      <c r="CMV153" s="1"/>
      <c r="CMW153" s="1"/>
      <c r="CMX153" s="1"/>
      <c r="CMY153" s="1"/>
      <c r="CMZ153" s="1"/>
      <c r="CNA153" s="1"/>
      <c r="CNB153" s="1"/>
      <c r="CNC153" s="1"/>
      <c r="CND153" s="1"/>
      <c r="CNE153" s="1"/>
      <c r="CNF153" s="1"/>
      <c r="CNG153" s="1"/>
      <c r="CNH153" s="1"/>
      <c r="CNI153" s="1"/>
      <c r="CNJ153" s="1"/>
      <c r="CNK153" s="1"/>
      <c r="CNL153" s="1"/>
      <c r="CNM153" s="1"/>
      <c r="CNN153" s="1"/>
      <c r="CNO153" s="1"/>
      <c r="CNP153" s="1"/>
      <c r="CNQ153" s="1"/>
      <c r="CNR153" s="1"/>
      <c r="CNS153" s="1"/>
      <c r="CNT153" s="1"/>
      <c r="CNU153" s="1"/>
      <c r="CNV153" s="1"/>
      <c r="CNW153" s="1"/>
      <c r="CNX153" s="1"/>
      <c r="CNY153" s="1"/>
      <c r="CNZ153" s="1"/>
      <c r="COA153" s="1"/>
      <c r="COB153" s="1"/>
      <c r="COC153" s="1"/>
      <c r="COD153" s="1"/>
      <c r="COE153" s="1"/>
      <c r="COF153" s="1"/>
      <c r="COG153" s="1"/>
      <c r="COH153" s="1"/>
      <c r="COI153" s="1"/>
      <c r="COJ153" s="1"/>
      <c r="COK153" s="1"/>
      <c r="COL153" s="1"/>
      <c r="COM153" s="1"/>
      <c r="CON153" s="1"/>
      <c r="COO153" s="1"/>
      <c r="COP153" s="1"/>
      <c r="COQ153" s="1"/>
      <c r="COR153" s="1"/>
      <c r="COS153" s="1"/>
      <c r="COT153" s="1"/>
      <c r="COU153" s="1"/>
      <c r="COV153" s="1"/>
      <c r="COW153" s="1"/>
      <c r="COX153" s="1"/>
      <c r="COY153" s="1"/>
      <c r="COZ153" s="1"/>
      <c r="CPA153" s="1"/>
      <c r="CPB153" s="1"/>
      <c r="CPC153" s="1"/>
      <c r="CPD153" s="1"/>
      <c r="CPE153" s="1"/>
      <c r="CPF153" s="1"/>
      <c r="CPG153" s="1"/>
      <c r="CPH153" s="1"/>
      <c r="CPI153" s="1"/>
      <c r="CPJ153" s="1"/>
      <c r="CPK153" s="1"/>
      <c r="CPL153" s="1"/>
      <c r="CPM153" s="1"/>
      <c r="CPN153" s="1"/>
      <c r="CPO153" s="1"/>
      <c r="CPP153" s="1"/>
      <c r="CPQ153" s="1"/>
      <c r="CPR153" s="1"/>
      <c r="CPS153" s="1"/>
      <c r="CPT153" s="1"/>
      <c r="CPU153" s="1"/>
      <c r="CPV153" s="1"/>
      <c r="CPW153" s="1"/>
      <c r="CPX153" s="1"/>
      <c r="CPY153" s="1"/>
      <c r="CPZ153" s="1"/>
      <c r="CQA153" s="1"/>
      <c r="CQB153" s="1"/>
      <c r="CQC153" s="1"/>
      <c r="CQD153" s="1"/>
      <c r="CQE153" s="1"/>
      <c r="CQF153" s="1"/>
      <c r="CQG153" s="1"/>
      <c r="CQH153" s="1"/>
      <c r="CQI153" s="1"/>
      <c r="CQJ153" s="1"/>
      <c r="CQK153" s="1"/>
      <c r="CQL153" s="1"/>
      <c r="CQM153" s="1"/>
      <c r="CQN153" s="1"/>
      <c r="CQO153" s="1"/>
      <c r="CQP153" s="1"/>
      <c r="CQQ153" s="1"/>
      <c r="CQR153" s="1"/>
      <c r="CQS153" s="1"/>
      <c r="CQT153" s="1"/>
      <c r="CQU153" s="1"/>
      <c r="CQV153" s="1"/>
      <c r="CQW153" s="1"/>
      <c r="CQX153" s="1"/>
      <c r="CQY153" s="1"/>
      <c r="CQZ153" s="1"/>
      <c r="CRA153" s="1"/>
      <c r="CRB153" s="1"/>
      <c r="CRC153" s="1"/>
      <c r="CRD153" s="1"/>
      <c r="CRE153" s="1"/>
      <c r="CRF153" s="1"/>
      <c r="CRG153" s="1"/>
      <c r="CRH153" s="1"/>
      <c r="CRI153" s="1"/>
      <c r="CRJ153" s="1"/>
      <c r="CRK153" s="1"/>
      <c r="CRL153" s="1"/>
      <c r="CRM153" s="1"/>
      <c r="CRN153" s="1"/>
      <c r="CRO153" s="1"/>
      <c r="CRP153" s="1"/>
      <c r="CRQ153" s="1"/>
      <c r="CRR153" s="1"/>
      <c r="CRS153" s="1"/>
      <c r="CRT153" s="1"/>
      <c r="CRU153" s="1"/>
      <c r="CRV153" s="1"/>
      <c r="CRW153" s="1"/>
      <c r="CRX153" s="1"/>
      <c r="CRY153" s="1"/>
      <c r="CRZ153" s="1"/>
      <c r="CSA153" s="1"/>
      <c r="CSB153" s="1"/>
      <c r="CSC153" s="1"/>
      <c r="CSD153" s="1"/>
      <c r="CSE153" s="1"/>
      <c r="CSF153" s="1"/>
      <c r="CSG153" s="1"/>
      <c r="CSH153" s="1"/>
      <c r="CSI153" s="1"/>
      <c r="CSJ153" s="1"/>
      <c r="CSK153" s="1"/>
      <c r="CSL153" s="1"/>
      <c r="CSM153" s="1"/>
      <c r="CSN153" s="1"/>
      <c r="CSO153" s="1"/>
      <c r="CSP153" s="1"/>
      <c r="CSQ153" s="1"/>
      <c r="CSR153" s="1"/>
      <c r="CSS153" s="1"/>
      <c r="CST153" s="1"/>
      <c r="CSU153" s="1"/>
      <c r="CSV153" s="1"/>
      <c r="CSW153" s="1"/>
      <c r="CSX153" s="1"/>
      <c r="CSY153" s="1"/>
      <c r="CSZ153" s="1"/>
      <c r="CTA153" s="1"/>
      <c r="CTB153" s="1"/>
      <c r="CTC153" s="1"/>
      <c r="CTD153" s="1"/>
      <c r="CTE153" s="1"/>
      <c r="CTF153" s="1"/>
      <c r="CTG153" s="1"/>
      <c r="CTH153" s="1"/>
      <c r="CTI153" s="1"/>
      <c r="CTJ153" s="1"/>
      <c r="CTK153" s="1"/>
      <c r="CTL153" s="1"/>
      <c r="CTM153" s="1"/>
      <c r="CTN153" s="1"/>
      <c r="CTO153" s="1"/>
      <c r="CTP153" s="1"/>
      <c r="CTQ153" s="1"/>
      <c r="CTR153" s="1"/>
      <c r="CTS153" s="1"/>
      <c r="CTT153" s="1"/>
      <c r="CTU153" s="1"/>
      <c r="CTV153" s="1"/>
      <c r="CTW153" s="1"/>
      <c r="CTX153" s="1"/>
      <c r="CTY153" s="1"/>
      <c r="CTZ153" s="1"/>
      <c r="CUA153" s="1"/>
      <c r="CUB153" s="1"/>
      <c r="CUC153" s="1"/>
      <c r="CUD153" s="1"/>
      <c r="CUE153" s="1"/>
      <c r="CUF153" s="1"/>
      <c r="CUG153" s="1"/>
      <c r="CUH153" s="1"/>
      <c r="CUI153" s="1"/>
      <c r="CUJ153" s="1"/>
      <c r="CUK153" s="1"/>
      <c r="CUL153" s="1"/>
      <c r="CUM153" s="1"/>
      <c r="CUN153" s="1"/>
      <c r="CUO153" s="1"/>
      <c r="CUP153" s="1"/>
      <c r="CUQ153" s="1"/>
      <c r="CUR153" s="1"/>
      <c r="CUS153" s="1"/>
      <c r="CUT153" s="1"/>
      <c r="CUU153" s="1"/>
      <c r="CUV153" s="1"/>
      <c r="CUW153" s="1"/>
      <c r="CUX153" s="1"/>
      <c r="CUY153" s="1"/>
      <c r="CUZ153" s="1"/>
      <c r="CVA153" s="1"/>
      <c r="CVB153" s="1"/>
      <c r="CVC153" s="1"/>
      <c r="CVD153" s="1"/>
      <c r="CVE153" s="1"/>
      <c r="CVF153" s="1"/>
      <c r="CVG153" s="1"/>
      <c r="CVH153" s="1"/>
      <c r="CVI153" s="1"/>
      <c r="CVJ153" s="1"/>
      <c r="CVK153" s="1"/>
      <c r="CVL153" s="1"/>
      <c r="CVM153" s="1"/>
      <c r="CVN153" s="1"/>
      <c r="CVO153" s="1"/>
      <c r="CVP153" s="1"/>
      <c r="CVQ153" s="1"/>
      <c r="CVR153" s="1"/>
      <c r="CVS153" s="1"/>
      <c r="CVT153" s="1"/>
      <c r="CVU153" s="1"/>
      <c r="CVV153" s="1"/>
      <c r="CVW153" s="1"/>
      <c r="CVX153" s="1"/>
      <c r="CVY153" s="1"/>
      <c r="CVZ153" s="1"/>
      <c r="CWA153" s="1"/>
      <c r="CWB153" s="1"/>
      <c r="CWC153" s="1"/>
      <c r="CWD153" s="1"/>
      <c r="CWE153" s="1"/>
      <c r="CWF153" s="1"/>
      <c r="CWG153" s="1"/>
      <c r="CWH153" s="1"/>
      <c r="CWI153" s="1"/>
      <c r="CWJ153" s="1"/>
      <c r="CWK153" s="1"/>
      <c r="CWL153" s="1"/>
      <c r="CWM153" s="1"/>
      <c r="CWN153" s="1"/>
      <c r="CWO153" s="1"/>
      <c r="CWP153" s="1"/>
      <c r="CWQ153" s="1"/>
      <c r="CWR153" s="1"/>
      <c r="CWS153" s="1"/>
      <c r="CWT153" s="1"/>
      <c r="CWU153" s="1"/>
      <c r="CWV153" s="1"/>
      <c r="CWW153" s="1"/>
      <c r="CWX153" s="1"/>
      <c r="CWY153" s="1"/>
      <c r="CWZ153" s="1"/>
      <c r="CXA153" s="1"/>
      <c r="CXB153" s="1"/>
      <c r="CXC153" s="1"/>
      <c r="CXD153" s="1"/>
      <c r="CXE153" s="1"/>
      <c r="CXF153" s="1"/>
      <c r="CXG153" s="1"/>
      <c r="CXH153" s="1"/>
      <c r="CXI153" s="1"/>
      <c r="CXJ153" s="1"/>
      <c r="CXK153" s="1"/>
      <c r="CXL153" s="1"/>
      <c r="CXM153" s="1"/>
      <c r="CXN153" s="1"/>
      <c r="CXO153" s="1"/>
      <c r="CXP153" s="1"/>
      <c r="CXQ153" s="1"/>
      <c r="CXR153" s="1"/>
      <c r="CXS153" s="1"/>
      <c r="CXT153" s="1"/>
      <c r="CXU153" s="1"/>
      <c r="CXV153" s="1"/>
      <c r="CXW153" s="1"/>
      <c r="CXX153" s="1"/>
      <c r="CXY153" s="1"/>
      <c r="CXZ153" s="1"/>
      <c r="CYA153" s="1"/>
      <c r="CYB153" s="1"/>
      <c r="CYC153" s="1"/>
      <c r="CYD153" s="1"/>
      <c r="CYE153" s="1"/>
      <c r="CYF153" s="1"/>
      <c r="CYG153" s="1"/>
      <c r="CYH153" s="1"/>
      <c r="CYI153" s="1"/>
      <c r="CYJ153" s="1"/>
      <c r="CYK153" s="1"/>
      <c r="CYL153" s="1"/>
      <c r="CYM153" s="1"/>
      <c r="CYN153" s="1"/>
      <c r="CYO153" s="1"/>
      <c r="CYP153" s="1"/>
      <c r="CYQ153" s="1"/>
      <c r="CYR153" s="1"/>
      <c r="CYS153" s="1"/>
      <c r="CYT153" s="1"/>
      <c r="CYU153" s="1"/>
      <c r="CYV153" s="1"/>
      <c r="CYW153" s="1"/>
      <c r="CYX153" s="1"/>
      <c r="CYY153" s="1"/>
      <c r="CYZ153" s="1"/>
      <c r="CZA153" s="1"/>
      <c r="CZB153" s="1"/>
      <c r="CZC153" s="1"/>
      <c r="CZD153" s="1"/>
      <c r="CZE153" s="1"/>
      <c r="CZF153" s="1"/>
      <c r="CZG153" s="1"/>
      <c r="CZH153" s="1"/>
      <c r="CZI153" s="1"/>
      <c r="CZJ153" s="1"/>
      <c r="CZK153" s="1"/>
      <c r="CZL153" s="1"/>
      <c r="CZM153" s="1"/>
      <c r="CZN153" s="1"/>
      <c r="CZO153" s="1"/>
      <c r="CZP153" s="1"/>
      <c r="CZQ153" s="1"/>
      <c r="CZR153" s="1"/>
      <c r="CZS153" s="1"/>
      <c r="CZT153" s="1"/>
      <c r="CZU153" s="1"/>
      <c r="CZV153" s="1"/>
      <c r="CZW153" s="1"/>
      <c r="CZX153" s="1"/>
      <c r="CZY153" s="1"/>
      <c r="CZZ153" s="1"/>
      <c r="DAA153" s="1"/>
      <c r="DAB153" s="1"/>
      <c r="DAC153" s="1"/>
      <c r="DAD153" s="1"/>
      <c r="DAE153" s="1"/>
      <c r="DAF153" s="1"/>
      <c r="DAG153" s="1"/>
      <c r="DAH153" s="1"/>
      <c r="DAI153" s="1"/>
      <c r="DAJ153" s="1"/>
      <c r="DAK153" s="1"/>
      <c r="DAL153" s="1"/>
      <c r="DAM153" s="1"/>
      <c r="DAN153" s="1"/>
      <c r="DAO153" s="1"/>
      <c r="DAP153" s="1"/>
      <c r="DAQ153" s="1"/>
      <c r="DAR153" s="1"/>
      <c r="DAS153" s="1"/>
      <c r="DAT153" s="1"/>
      <c r="DAU153" s="1"/>
      <c r="DAV153" s="1"/>
      <c r="DAW153" s="1"/>
      <c r="DAX153" s="1"/>
      <c r="DAY153" s="1"/>
      <c r="DAZ153" s="1"/>
      <c r="DBA153" s="1"/>
      <c r="DBB153" s="1"/>
      <c r="DBC153" s="1"/>
      <c r="DBD153" s="1"/>
      <c r="DBE153" s="1"/>
      <c r="DBF153" s="1"/>
      <c r="DBG153" s="1"/>
      <c r="DBH153" s="1"/>
      <c r="DBI153" s="1"/>
      <c r="DBJ153" s="1"/>
      <c r="DBK153" s="1"/>
      <c r="DBL153" s="1"/>
      <c r="DBM153" s="1"/>
      <c r="DBN153" s="1"/>
      <c r="DBO153" s="1"/>
      <c r="DBP153" s="1"/>
      <c r="DBQ153" s="1"/>
      <c r="DBR153" s="1"/>
      <c r="DBS153" s="1"/>
      <c r="DBT153" s="1"/>
      <c r="DBU153" s="1"/>
      <c r="DBV153" s="1"/>
      <c r="DBW153" s="1"/>
      <c r="DBX153" s="1"/>
      <c r="DBY153" s="1"/>
      <c r="DBZ153" s="1"/>
      <c r="DCA153" s="1"/>
      <c r="DCB153" s="1"/>
      <c r="DCC153" s="1"/>
      <c r="DCD153" s="1"/>
      <c r="DCE153" s="1"/>
      <c r="DCF153" s="1"/>
      <c r="DCG153" s="1"/>
      <c r="DCH153" s="1"/>
      <c r="DCI153" s="1"/>
      <c r="DCJ153" s="1"/>
      <c r="DCK153" s="1"/>
      <c r="DCL153" s="1"/>
      <c r="DCM153" s="1"/>
      <c r="DCN153" s="1"/>
      <c r="DCO153" s="1"/>
      <c r="DCP153" s="1"/>
      <c r="DCQ153" s="1"/>
      <c r="DCR153" s="1"/>
      <c r="DCS153" s="1"/>
      <c r="DCT153" s="1"/>
      <c r="DCU153" s="1"/>
      <c r="DCV153" s="1"/>
      <c r="DCW153" s="1"/>
      <c r="DCX153" s="1"/>
      <c r="DCY153" s="1"/>
      <c r="DCZ153" s="1"/>
      <c r="DDA153" s="1"/>
      <c r="DDB153" s="1"/>
      <c r="DDC153" s="1"/>
      <c r="DDD153" s="1"/>
      <c r="DDE153" s="1"/>
      <c r="DDF153" s="1"/>
      <c r="DDG153" s="1"/>
      <c r="DDH153" s="1"/>
      <c r="DDI153" s="1"/>
      <c r="DDJ153" s="1"/>
      <c r="DDK153" s="1"/>
      <c r="DDL153" s="1"/>
      <c r="DDM153" s="1"/>
      <c r="DDN153" s="1"/>
      <c r="DDO153" s="1"/>
      <c r="DDP153" s="1"/>
      <c r="DDQ153" s="1"/>
      <c r="DDR153" s="1"/>
      <c r="DDS153" s="1"/>
      <c r="DDT153" s="1"/>
      <c r="DDU153" s="1"/>
      <c r="DDV153" s="1"/>
      <c r="DDW153" s="1"/>
      <c r="DDX153" s="1"/>
      <c r="DDY153" s="1"/>
      <c r="DDZ153" s="1"/>
      <c r="DEA153" s="1"/>
      <c r="DEB153" s="1"/>
      <c r="DEC153" s="1"/>
      <c r="DED153" s="1"/>
      <c r="DEE153" s="1"/>
      <c r="DEF153" s="1"/>
      <c r="DEG153" s="1"/>
      <c r="DEH153" s="1"/>
      <c r="DEI153" s="1"/>
      <c r="DEJ153" s="1"/>
      <c r="DEK153" s="1"/>
      <c r="DEL153" s="1"/>
      <c r="DEM153" s="1"/>
      <c r="DEN153" s="1"/>
      <c r="DEO153" s="1"/>
      <c r="DEP153" s="1"/>
      <c r="DEQ153" s="1"/>
      <c r="DER153" s="1"/>
      <c r="DES153" s="1"/>
      <c r="DET153" s="1"/>
      <c r="DEU153" s="1"/>
      <c r="DEV153" s="1"/>
      <c r="DEW153" s="1"/>
      <c r="DEX153" s="1"/>
      <c r="DEY153" s="1"/>
      <c r="DEZ153" s="1"/>
      <c r="DFA153" s="1"/>
      <c r="DFB153" s="1"/>
      <c r="DFC153" s="1"/>
      <c r="DFD153" s="1"/>
      <c r="DFE153" s="1"/>
      <c r="DFF153" s="1"/>
      <c r="DFG153" s="1"/>
      <c r="DFH153" s="1"/>
      <c r="DFI153" s="1"/>
      <c r="DFJ153" s="1"/>
      <c r="DFK153" s="1"/>
      <c r="DFL153" s="1"/>
      <c r="DFM153" s="1"/>
      <c r="DFN153" s="1"/>
      <c r="DFO153" s="1"/>
      <c r="DFP153" s="1"/>
      <c r="DFQ153" s="1"/>
      <c r="DFR153" s="1"/>
      <c r="DFS153" s="1"/>
      <c r="DFT153" s="1"/>
      <c r="DFU153" s="1"/>
      <c r="DFV153" s="1"/>
      <c r="DFW153" s="1"/>
      <c r="DFX153" s="1"/>
      <c r="DFY153" s="1"/>
      <c r="DFZ153" s="1"/>
      <c r="DGA153" s="1"/>
      <c r="DGB153" s="1"/>
      <c r="DGC153" s="1"/>
      <c r="DGD153" s="1"/>
      <c r="DGE153" s="1"/>
      <c r="DGF153" s="1"/>
      <c r="DGG153" s="1"/>
      <c r="DGH153" s="1"/>
      <c r="DGI153" s="1"/>
      <c r="DGJ153" s="1"/>
      <c r="DGK153" s="1"/>
      <c r="DGL153" s="1"/>
      <c r="DGM153" s="1"/>
      <c r="DGN153" s="1"/>
      <c r="DGO153" s="1"/>
      <c r="DGP153" s="1"/>
      <c r="DGQ153" s="1"/>
      <c r="DGR153" s="1"/>
      <c r="DGS153" s="1"/>
      <c r="DGT153" s="1"/>
      <c r="DGU153" s="1"/>
      <c r="DGV153" s="1"/>
      <c r="DGW153" s="1"/>
      <c r="DGX153" s="1"/>
      <c r="DGY153" s="1"/>
      <c r="DGZ153" s="1"/>
      <c r="DHA153" s="1"/>
      <c r="DHB153" s="1"/>
      <c r="DHC153" s="1"/>
      <c r="DHD153" s="1"/>
      <c r="DHE153" s="1"/>
      <c r="DHF153" s="1"/>
      <c r="DHG153" s="1"/>
      <c r="DHH153" s="1"/>
      <c r="DHI153" s="1"/>
      <c r="DHJ153" s="1"/>
      <c r="DHK153" s="1"/>
      <c r="DHL153" s="1"/>
      <c r="DHM153" s="1"/>
      <c r="DHN153" s="1"/>
      <c r="DHO153" s="1"/>
      <c r="DHP153" s="1"/>
      <c r="DHQ153" s="1"/>
      <c r="DHR153" s="1"/>
      <c r="DHS153" s="1"/>
      <c r="DHT153" s="1"/>
      <c r="DHU153" s="1"/>
      <c r="DHV153" s="1"/>
      <c r="DHW153" s="1"/>
      <c r="DHX153" s="1"/>
      <c r="DHY153" s="1"/>
      <c r="DHZ153" s="1"/>
      <c r="DIA153" s="1"/>
      <c r="DIB153" s="1"/>
      <c r="DIC153" s="1"/>
      <c r="DID153" s="1"/>
      <c r="DIE153" s="1"/>
      <c r="DIF153" s="1"/>
      <c r="DIG153" s="1"/>
      <c r="DIH153" s="1"/>
      <c r="DII153" s="1"/>
      <c r="DIJ153" s="1"/>
      <c r="DIK153" s="1"/>
      <c r="DIL153" s="1"/>
      <c r="DIM153" s="1"/>
      <c r="DIN153" s="1"/>
      <c r="DIO153" s="1"/>
      <c r="DIP153" s="1"/>
      <c r="DIQ153" s="1"/>
      <c r="DIR153" s="1"/>
      <c r="DIS153" s="1"/>
      <c r="DIT153" s="1"/>
      <c r="DIU153" s="1"/>
      <c r="DIV153" s="1"/>
      <c r="DIW153" s="1"/>
      <c r="DIX153" s="1"/>
      <c r="DIY153" s="1"/>
      <c r="DIZ153" s="1"/>
      <c r="DJA153" s="1"/>
      <c r="DJB153" s="1"/>
      <c r="DJC153" s="1"/>
      <c r="DJD153" s="1"/>
      <c r="DJE153" s="1"/>
      <c r="DJF153" s="1"/>
      <c r="DJG153" s="1"/>
      <c r="DJH153" s="1"/>
      <c r="DJI153" s="1"/>
      <c r="DJJ153" s="1"/>
      <c r="DJK153" s="1"/>
      <c r="DJL153" s="1"/>
      <c r="DJM153" s="1"/>
      <c r="DJN153" s="1"/>
      <c r="DJO153" s="1"/>
      <c r="DJP153" s="1"/>
      <c r="DJQ153" s="1"/>
      <c r="DJR153" s="1"/>
      <c r="DJS153" s="1"/>
      <c r="DJT153" s="1"/>
      <c r="DJU153" s="1"/>
      <c r="DJV153" s="1"/>
      <c r="DJW153" s="1"/>
      <c r="DJX153" s="1"/>
      <c r="DJY153" s="1"/>
      <c r="DJZ153" s="1"/>
      <c r="DKA153" s="1"/>
      <c r="DKB153" s="1"/>
      <c r="DKC153" s="1"/>
      <c r="DKD153" s="1"/>
      <c r="DKE153" s="1"/>
      <c r="DKF153" s="1"/>
      <c r="DKG153" s="1"/>
      <c r="DKH153" s="1"/>
      <c r="DKI153" s="1"/>
      <c r="DKJ153" s="1"/>
      <c r="DKK153" s="1"/>
      <c r="DKL153" s="1"/>
      <c r="DKM153" s="1"/>
      <c r="DKN153" s="1"/>
      <c r="DKO153" s="1"/>
      <c r="DKP153" s="1"/>
      <c r="DKQ153" s="1"/>
      <c r="DKR153" s="1"/>
      <c r="DKS153" s="1"/>
      <c r="DKT153" s="1"/>
      <c r="DKU153" s="1"/>
      <c r="DKV153" s="1"/>
      <c r="DKW153" s="1"/>
      <c r="DKX153" s="1"/>
      <c r="DKY153" s="1"/>
      <c r="DKZ153" s="1"/>
      <c r="DLA153" s="1"/>
      <c r="DLB153" s="1"/>
      <c r="DLC153" s="1"/>
      <c r="DLD153" s="1"/>
      <c r="DLE153" s="1"/>
      <c r="DLF153" s="1"/>
      <c r="DLG153" s="1"/>
      <c r="DLH153" s="1"/>
      <c r="DLI153" s="1"/>
      <c r="DLJ153" s="1"/>
      <c r="DLK153" s="1"/>
      <c r="DLL153" s="1"/>
      <c r="DLM153" s="1"/>
      <c r="DLN153" s="1"/>
      <c r="DLO153" s="1"/>
      <c r="DLP153" s="1"/>
      <c r="DLQ153" s="1"/>
      <c r="DLR153" s="1"/>
      <c r="DLS153" s="1"/>
      <c r="DLT153" s="1"/>
      <c r="DLU153" s="1"/>
      <c r="DLV153" s="1"/>
      <c r="DLW153" s="1"/>
      <c r="DLX153" s="1"/>
      <c r="DLY153" s="1"/>
      <c r="DLZ153" s="1"/>
      <c r="DMA153" s="1"/>
      <c r="DMB153" s="1"/>
      <c r="DMC153" s="1"/>
      <c r="DMD153" s="1"/>
      <c r="DME153" s="1"/>
      <c r="DMF153" s="1"/>
      <c r="DMG153" s="1"/>
      <c r="DMH153" s="1"/>
      <c r="DMI153" s="1"/>
      <c r="DMJ153" s="1"/>
      <c r="DMK153" s="1"/>
      <c r="DML153" s="1"/>
      <c r="DMM153" s="1"/>
      <c r="DMN153" s="1"/>
      <c r="DMO153" s="1"/>
      <c r="DMP153" s="1"/>
      <c r="DMQ153" s="1"/>
      <c r="DMR153" s="1"/>
      <c r="DMS153" s="1"/>
      <c r="DMT153" s="1"/>
      <c r="DMU153" s="1"/>
      <c r="DMV153" s="1"/>
      <c r="DMW153" s="1"/>
      <c r="DMX153" s="1"/>
      <c r="DMY153" s="1"/>
      <c r="DMZ153" s="1"/>
      <c r="DNA153" s="1"/>
      <c r="DNB153" s="1"/>
      <c r="DNC153" s="1"/>
      <c r="DND153" s="1"/>
      <c r="DNE153" s="1"/>
      <c r="DNF153" s="1"/>
      <c r="DNG153" s="1"/>
      <c r="DNH153" s="1"/>
      <c r="DNI153" s="1"/>
      <c r="DNJ153" s="1"/>
      <c r="DNK153" s="1"/>
      <c r="DNL153" s="1"/>
      <c r="DNM153" s="1"/>
      <c r="DNN153" s="1"/>
      <c r="DNO153" s="1"/>
      <c r="DNP153" s="1"/>
      <c r="DNQ153" s="1"/>
      <c r="DNR153" s="1"/>
      <c r="DNS153" s="1"/>
      <c r="DNT153" s="1"/>
      <c r="DNU153" s="1"/>
      <c r="DNV153" s="1"/>
      <c r="DNW153" s="1"/>
      <c r="DNX153" s="1"/>
      <c r="DNY153" s="1"/>
      <c r="DNZ153" s="1"/>
      <c r="DOA153" s="1"/>
      <c r="DOB153" s="1"/>
      <c r="DOC153" s="1"/>
      <c r="DOD153" s="1"/>
      <c r="DOE153" s="1"/>
      <c r="DOF153" s="1"/>
      <c r="DOG153" s="1"/>
      <c r="DOH153" s="1"/>
      <c r="DOI153" s="1"/>
      <c r="DOJ153" s="1"/>
      <c r="DOK153" s="1"/>
      <c r="DOL153" s="1"/>
      <c r="DOM153" s="1"/>
      <c r="DON153" s="1"/>
      <c r="DOO153" s="1"/>
      <c r="DOP153" s="1"/>
      <c r="DOQ153" s="1"/>
      <c r="DOR153" s="1"/>
      <c r="DOS153" s="1"/>
      <c r="DOT153" s="1"/>
      <c r="DOU153" s="1"/>
      <c r="DOV153" s="1"/>
      <c r="DOW153" s="1"/>
      <c r="DOX153" s="1"/>
      <c r="DOY153" s="1"/>
      <c r="DOZ153" s="1"/>
      <c r="DPA153" s="1"/>
      <c r="DPB153" s="1"/>
      <c r="DPC153" s="1"/>
      <c r="DPD153" s="1"/>
      <c r="DPE153" s="1"/>
      <c r="DPF153" s="1"/>
      <c r="DPG153" s="1"/>
      <c r="DPH153" s="1"/>
      <c r="DPI153" s="1"/>
      <c r="DPJ153" s="1"/>
      <c r="DPK153" s="1"/>
      <c r="DPL153" s="1"/>
      <c r="DPM153" s="1"/>
      <c r="DPN153" s="1"/>
      <c r="DPO153" s="1"/>
      <c r="DPP153" s="1"/>
      <c r="DPQ153" s="1"/>
      <c r="DPR153" s="1"/>
      <c r="DPS153" s="1"/>
      <c r="DPT153" s="1"/>
      <c r="DPU153" s="1"/>
      <c r="DPV153" s="1"/>
      <c r="DPW153" s="1"/>
      <c r="DPX153" s="1"/>
      <c r="DPY153" s="1"/>
      <c r="DPZ153" s="1"/>
      <c r="DQA153" s="1"/>
      <c r="DQB153" s="1"/>
      <c r="DQC153" s="1"/>
      <c r="DQD153" s="1"/>
      <c r="DQE153" s="1"/>
      <c r="DQF153" s="1"/>
      <c r="DQG153" s="1"/>
      <c r="DQH153" s="1"/>
      <c r="DQI153" s="1"/>
      <c r="DQJ153" s="1"/>
      <c r="DQK153" s="1"/>
      <c r="DQL153" s="1"/>
      <c r="DQM153" s="1"/>
      <c r="DQN153" s="1"/>
      <c r="DQO153" s="1"/>
      <c r="DQP153" s="1"/>
      <c r="DQQ153" s="1"/>
      <c r="DQR153" s="1"/>
      <c r="DQS153" s="1"/>
      <c r="DQT153" s="1"/>
      <c r="DQU153" s="1"/>
      <c r="DQV153" s="1"/>
      <c r="DQW153" s="1"/>
      <c r="DQX153" s="1"/>
      <c r="DQY153" s="1"/>
      <c r="DQZ153" s="1"/>
      <c r="DRA153" s="1"/>
      <c r="DRB153" s="1"/>
      <c r="DRC153" s="1"/>
      <c r="DRD153" s="1"/>
      <c r="DRE153" s="1"/>
      <c r="DRF153" s="1"/>
      <c r="DRG153" s="1"/>
      <c r="DRH153" s="1"/>
      <c r="DRI153" s="1"/>
      <c r="DRJ153" s="1"/>
      <c r="DRK153" s="1"/>
      <c r="DRL153" s="1"/>
      <c r="DRM153" s="1"/>
      <c r="DRN153" s="1"/>
      <c r="DRO153" s="1"/>
      <c r="DRP153" s="1"/>
      <c r="DRQ153" s="1"/>
      <c r="DRR153" s="1"/>
      <c r="DRS153" s="1"/>
      <c r="DRT153" s="1"/>
      <c r="DRU153" s="1"/>
      <c r="DRV153" s="1"/>
      <c r="DRW153" s="1"/>
      <c r="DRX153" s="1"/>
      <c r="DRY153" s="1"/>
      <c r="DRZ153" s="1"/>
      <c r="DSA153" s="1"/>
      <c r="DSB153" s="1"/>
      <c r="DSC153" s="1"/>
      <c r="DSD153" s="1"/>
      <c r="DSE153" s="1"/>
      <c r="DSF153" s="1"/>
      <c r="DSG153" s="1"/>
      <c r="DSH153" s="1"/>
      <c r="DSI153" s="1"/>
      <c r="DSJ153" s="1"/>
      <c r="DSK153" s="1"/>
      <c r="DSL153" s="1"/>
      <c r="DSM153" s="1"/>
      <c r="DSN153" s="1"/>
      <c r="DSO153" s="1"/>
      <c r="DSP153" s="1"/>
      <c r="DSQ153" s="1"/>
      <c r="DSR153" s="1"/>
      <c r="DSS153" s="1"/>
      <c r="DST153" s="1"/>
      <c r="DSU153" s="1"/>
      <c r="DSV153" s="1"/>
      <c r="DSW153" s="1"/>
      <c r="DSX153" s="1"/>
      <c r="DSY153" s="1"/>
      <c r="DSZ153" s="1"/>
      <c r="DTA153" s="1"/>
      <c r="DTB153" s="1"/>
      <c r="DTC153" s="1"/>
      <c r="DTD153" s="1"/>
      <c r="DTE153" s="1"/>
      <c r="DTF153" s="1"/>
      <c r="DTG153" s="1"/>
      <c r="DTH153" s="1"/>
      <c r="DTI153" s="1"/>
      <c r="DTJ153" s="1"/>
      <c r="DTK153" s="1"/>
      <c r="DTL153" s="1"/>
      <c r="DTM153" s="1"/>
      <c r="DTN153" s="1"/>
      <c r="DTO153" s="1"/>
      <c r="DTP153" s="1"/>
      <c r="DTQ153" s="1"/>
      <c r="DTR153" s="1"/>
      <c r="DTS153" s="1"/>
      <c r="DTT153" s="1"/>
      <c r="DTU153" s="1"/>
      <c r="DTV153" s="1"/>
      <c r="DTW153" s="1"/>
      <c r="DTX153" s="1"/>
      <c r="DTY153" s="1"/>
      <c r="DTZ153" s="1"/>
      <c r="DUA153" s="1"/>
      <c r="DUB153" s="1"/>
      <c r="DUC153" s="1"/>
      <c r="DUD153" s="1"/>
      <c r="DUE153" s="1"/>
      <c r="DUF153" s="1"/>
      <c r="DUG153" s="1"/>
      <c r="DUH153" s="1"/>
      <c r="DUI153" s="1"/>
      <c r="DUJ153" s="1"/>
      <c r="DUK153" s="1"/>
      <c r="DUL153" s="1"/>
      <c r="DUM153" s="1"/>
      <c r="DUN153" s="1"/>
      <c r="DUO153" s="1"/>
      <c r="DUP153" s="1"/>
      <c r="DUQ153" s="1"/>
      <c r="DUR153" s="1"/>
      <c r="DUS153" s="1"/>
      <c r="DUT153" s="1"/>
      <c r="DUU153" s="1"/>
      <c r="DUV153" s="1"/>
      <c r="DUW153" s="1"/>
      <c r="DUX153" s="1"/>
      <c r="DUY153" s="1"/>
      <c r="DUZ153" s="1"/>
      <c r="DVA153" s="1"/>
      <c r="DVB153" s="1"/>
      <c r="DVC153" s="1"/>
      <c r="DVD153" s="1"/>
      <c r="DVE153" s="1"/>
      <c r="DVF153" s="1"/>
      <c r="DVG153" s="1"/>
      <c r="DVH153" s="1"/>
      <c r="DVI153" s="1"/>
      <c r="DVJ153" s="1"/>
      <c r="DVK153" s="1"/>
      <c r="DVL153" s="1"/>
      <c r="DVM153" s="1"/>
      <c r="DVN153" s="1"/>
      <c r="DVO153" s="1"/>
      <c r="DVP153" s="1"/>
      <c r="DVQ153" s="1"/>
      <c r="DVR153" s="1"/>
      <c r="DVS153" s="1"/>
      <c r="DVT153" s="1"/>
      <c r="DVU153" s="1"/>
      <c r="DVV153" s="1"/>
      <c r="DVW153" s="1"/>
      <c r="DVX153" s="1"/>
      <c r="DVY153" s="1"/>
      <c r="DVZ153" s="1"/>
      <c r="DWA153" s="1"/>
      <c r="DWB153" s="1"/>
      <c r="DWC153" s="1"/>
      <c r="DWD153" s="1"/>
      <c r="DWE153" s="1"/>
      <c r="DWF153" s="1"/>
      <c r="DWG153" s="1"/>
      <c r="DWH153" s="1"/>
      <c r="DWI153" s="1"/>
      <c r="DWJ153" s="1"/>
      <c r="DWK153" s="1"/>
      <c r="DWL153" s="1"/>
      <c r="DWM153" s="1"/>
      <c r="DWN153" s="1"/>
      <c r="DWO153" s="1"/>
      <c r="DWP153" s="1"/>
      <c r="DWQ153" s="1"/>
      <c r="DWR153" s="1"/>
      <c r="DWS153" s="1"/>
      <c r="DWT153" s="1"/>
      <c r="DWU153" s="1"/>
      <c r="DWV153" s="1"/>
      <c r="DWW153" s="1"/>
      <c r="DWX153" s="1"/>
      <c r="DWY153" s="1"/>
      <c r="DWZ153" s="1"/>
      <c r="DXA153" s="1"/>
      <c r="DXB153" s="1"/>
      <c r="DXC153" s="1"/>
      <c r="DXD153" s="1"/>
      <c r="DXE153" s="1"/>
      <c r="DXF153" s="1"/>
      <c r="DXG153" s="1"/>
      <c r="DXH153" s="1"/>
      <c r="DXI153" s="1"/>
      <c r="DXJ153" s="1"/>
      <c r="DXK153" s="1"/>
      <c r="DXL153" s="1"/>
      <c r="DXM153" s="1"/>
      <c r="DXN153" s="1"/>
      <c r="DXO153" s="1"/>
      <c r="DXP153" s="1"/>
      <c r="DXQ153" s="1"/>
      <c r="DXR153" s="1"/>
      <c r="DXS153" s="1"/>
      <c r="DXT153" s="1"/>
      <c r="DXU153" s="1"/>
      <c r="DXV153" s="1"/>
      <c r="DXW153" s="1"/>
      <c r="DXX153" s="1"/>
      <c r="DXY153" s="1"/>
      <c r="DXZ153" s="1"/>
      <c r="DYA153" s="1"/>
      <c r="DYB153" s="1"/>
      <c r="DYC153" s="1"/>
      <c r="DYD153" s="1"/>
      <c r="DYE153" s="1"/>
      <c r="DYF153" s="1"/>
      <c r="DYG153" s="1"/>
      <c r="DYH153" s="1"/>
      <c r="DYI153" s="1"/>
      <c r="DYJ153" s="1"/>
      <c r="DYK153" s="1"/>
      <c r="DYL153" s="1"/>
      <c r="DYM153" s="1"/>
      <c r="DYN153" s="1"/>
      <c r="DYO153" s="1"/>
      <c r="DYP153" s="1"/>
      <c r="DYQ153" s="1"/>
      <c r="DYR153" s="1"/>
      <c r="DYS153" s="1"/>
      <c r="DYT153" s="1"/>
      <c r="DYU153" s="1"/>
      <c r="DYV153" s="1"/>
      <c r="DYW153" s="1"/>
      <c r="DYX153" s="1"/>
      <c r="DYY153" s="1"/>
      <c r="DYZ153" s="1"/>
      <c r="DZA153" s="1"/>
      <c r="DZB153" s="1"/>
      <c r="DZC153" s="1"/>
      <c r="DZD153" s="1"/>
      <c r="DZE153" s="1"/>
      <c r="DZF153" s="1"/>
      <c r="DZG153" s="1"/>
      <c r="DZH153" s="1"/>
      <c r="DZI153" s="1"/>
      <c r="DZJ153" s="1"/>
      <c r="DZK153" s="1"/>
      <c r="DZL153" s="1"/>
      <c r="DZM153" s="1"/>
      <c r="DZN153" s="1"/>
      <c r="DZO153" s="1"/>
      <c r="DZP153" s="1"/>
      <c r="DZQ153" s="1"/>
      <c r="DZR153" s="1"/>
      <c r="DZS153" s="1"/>
      <c r="DZT153" s="1"/>
      <c r="DZU153" s="1"/>
      <c r="DZV153" s="1"/>
      <c r="DZW153" s="1"/>
      <c r="DZX153" s="1"/>
      <c r="DZY153" s="1"/>
      <c r="DZZ153" s="1"/>
      <c r="EAA153" s="1"/>
      <c r="EAB153" s="1"/>
      <c r="EAC153" s="1"/>
      <c r="EAD153" s="1"/>
      <c r="EAE153" s="1"/>
      <c r="EAF153" s="1"/>
      <c r="EAG153" s="1"/>
      <c r="EAH153" s="1"/>
      <c r="EAI153" s="1"/>
      <c r="EAJ153" s="1"/>
      <c r="EAK153" s="1"/>
      <c r="EAL153" s="1"/>
      <c r="EAM153" s="1"/>
      <c r="EAN153" s="1"/>
      <c r="EAO153" s="1"/>
      <c r="EAP153" s="1"/>
      <c r="EAQ153" s="1"/>
      <c r="EAR153" s="1"/>
      <c r="EAS153" s="1"/>
      <c r="EAT153" s="1"/>
      <c r="EAU153" s="1"/>
      <c r="EAV153" s="1"/>
      <c r="EAW153" s="1"/>
      <c r="EAX153" s="1"/>
      <c r="EAY153" s="1"/>
      <c r="EAZ153" s="1"/>
      <c r="EBA153" s="1"/>
      <c r="EBB153" s="1"/>
      <c r="EBC153" s="1"/>
      <c r="EBD153" s="1"/>
      <c r="EBE153" s="1"/>
      <c r="EBF153" s="1"/>
      <c r="EBG153" s="1"/>
      <c r="EBH153" s="1"/>
      <c r="EBI153" s="1"/>
      <c r="EBJ153" s="1"/>
      <c r="EBK153" s="1"/>
      <c r="EBL153" s="1"/>
      <c r="EBM153" s="1"/>
      <c r="EBN153" s="1"/>
      <c r="EBO153" s="1"/>
      <c r="EBP153" s="1"/>
      <c r="EBQ153" s="1"/>
      <c r="EBR153" s="1"/>
      <c r="EBS153" s="1"/>
      <c r="EBT153" s="1"/>
      <c r="EBU153" s="1"/>
      <c r="EBV153" s="1"/>
      <c r="EBW153" s="1"/>
      <c r="EBX153" s="1"/>
      <c r="EBY153" s="1"/>
      <c r="EBZ153" s="1"/>
      <c r="ECA153" s="1"/>
      <c r="ECB153" s="1"/>
      <c r="ECC153" s="1"/>
      <c r="ECD153" s="1"/>
      <c r="ECE153" s="1"/>
      <c r="ECF153" s="1"/>
      <c r="ECG153" s="1"/>
      <c r="ECH153" s="1"/>
      <c r="ECI153" s="1"/>
      <c r="ECJ153" s="1"/>
      <c r="ECK153" s="1"/>
      <c r="ECL153" s="1"/>
      <c r="ECM153" s="1"/>
      <c r="ECN153" s="1"/>
      <c r="ECO153" s="1"/>
      <c r="ECP153" s="1"/>
      <c r="ECQ153" s="1"/>
      <c r="ECR153" s="1"/>
      <c r="ECS153" s="1"/>
      <c r="ECT153" s="1"/>
      <c r="ECU153" s="1"/>
      <c r="ECV153" s="1"/>
      <c r="ECW153" s="1"/>
      <c r="ECX153" s="1"/>
      <c r="ECY153" s="1"/>
      <c r="ECZ153" s="1"/>
      <c r="EDA153" s="1"/>
      <c r="EDB153" s="1"/>
      <c r="EDC153" s="1"/>
      <c r="EDD153" s="1"/>
      <c r="EDE153" s="1"/>
      <c r="EDF153" s="1"/>
      <c r="EDG153" s="1"/>
      <c r="EDH153" s="1"/>
      <c r="EDI153" s="1"/>
      <c r="EDJ153" s="1"/>
      <c r="EDK153" s="1"/>
      <c r="EDL153" s="1"/>
      <c r="EDM153" s="1"/>
      <c r="EDN153" s="1"/>
      <c r="EDO153" s="1"/>
      <c r="EDP153" s="1"/>
      <c r="EDQ153" s="1"/>
      <c r="EDR153" s="1"/>
      <c r="EDS153" s="1"/>
      <c r="EDT153" s="1"/>
      <c r="EDU153" s="1"/>
      <c r="EDV153" s="1"/>
      <c r="EDW153" s="1"/>
      <c r="EDX153" s="1"/>
      <c r="EDY153" s="1"/>
      <c r="EDZ153" s="1"/>
      <c r="EEA153" s="1"/>
      <c r="EEB153" s="1"/>
      <c r="EEC153" s="1"/>
      <c r="EED153" s="1"/>
      <c r="EEE153" s="1"/>
      <c r="EEF153" s="1"/>
      <c r="EEG153" s="1"/>
      <c r="EEH153" s="1"/>
      <c r="EEI153" s="1"/>
      <c r="EEJ153" s="1"/>
      <c r="EEK153" s="1"/>
      <c r="EEL153" s="1"/>
      <c r="EEM153" s="1"/>
      <c r="EEN153" s="1"/>
      <c r="EEO153" s="1"/>
      <c r="EEP153" s="1"/>
      <c r="EEQ153" s="1"/>
      <c r="EER153" s="1"/>
      <c r="EES153" s="1"/>
      <c r="EET153" s="1"/>
      <c r="EEU153" s="1"/>
      <c r="EEV153" s="1"/>
      <c r="EEW153" s="1"/>
      <c r="EEX153" s="1"/>
      <c r="EEY153" s="1"/>
      <c r="EEZ153" s="1"/>
      <c r="EFA153" s="1"/>
      <c r="EFB153" s="1"/>
      <c r="EFC153" s="1"/>
      <c r="EFD153" s="1"/>
      <c r="EFE153" s="1"/>
      <c r="EFF153" s="1"/>
      <c r="EFG153" s="1"/>
      <c r="EFH153" s="1"/>
      <c r="EFI153" s="1"/>
      <c r="EFJ153" s="1"/>
      <c r="EFK153" s="1"/>
      <c r="EFL153" s="1"/>
      <c r="EFM153" s="1"/>
      <c r="EFN153" s="1"/>
      <c r="EFO153" s="1"/>
      <c r="EFP153" s="1"/>
      <c r="EFQ153" s="1"/>
      <c r="EFR153" s="1"/>
      <c r="EFS153" s="1"/>
      <c r="EFT153" s="1"/>
      <c r="EFU153" s="1"/>
      <c r="EFV153" s="1"/>
      <c r="EFW153" s="1"/>
      <c r="EFX153" s="1"/>
      <c r="EFY153" s="1"/>
      <c r="EFZ153" s="1"/>
      <c r="EGA153" s="1"/>
      <c r="EGB153" s="1"/>
      <c r="EGC153" s="1"/>
      <c r="EGD153" s="1"/>
      <c r="EGE153" s="1"/>
      <c r="EGF153" s="1"/>
      <c r="EGG153" s="1"/>
      <c r="EGH153" s="1"/>
      <c r="EGI153" s="1"/>
      <c r="EGJ153" s="1"/>
      <c r="EGK153" s="1"/>
      <c r="EGL153" s="1"/>
      <c r="EGM153" s="1"/>
      <c r="EGN153" s="1"/>
      <c r="EGO153" s="1"/>
      <c r="EGP153" s="1"/>
      <c r="EGQ153" s="1"/>
      <c r="EGR153" s="1"/>
      <c r="EGS153" s="1"/>
      <c r="EGT153" s="1"/>
      <c r="EGU153" s="1"/>
      <c r="EGV153" s="1"/>
      <c r="EGW153" s="1"/>
      <c r="EGX153" s="1"/>
      <c r="EGY153" s="1"/>
      <c r="EGZ153" s="1"/>
      <c r="EHA153" s="1"/>
      <c r="EHB153" s="1"/>
      <c r="EHC153" s="1"/>
      <c r="EHD153" s="1"/>
      <c r="EHE153" s="1"/>
      <c r="EHF153" s="1"/>
      <c r="EHG153" s="1"/>
      <c r="EHH153" s="1"/>
      <c r="EHI153" s="1"/>
      <c r="EHJ153" s="1"/>
      <c r="EHK153" s="1"/>
      <c r="EHL153" s="1"/>
      <c r="EHM153" s="1"/>
      <c r="EHN153" s="1"/>
      <c r="EHO153" s="1"/>
      <c r="EHP153" s="1"/>
      <c r="EHQ153" s="1"/>
      <c r="EHR153" s="1"/>
      <c r="EHS153" s="1"/>
      <c r="EHT153" s="1"/>
      <c r="EHU153" s="1"/>
      <c r="EHV153" s="1"/>
      <c r="EHW153" s="1"/>
      <c r="EHX153" s="1"/>
      <c r="EHY153" s="1"/>
      <c r="EHZ153" s="1"/>
      <c r="EIA153" s="1"/>
      <c r="EIB153" s="1"/>
      <c r="EIC153" s="1"/>
      <c r="EID153" s="1"/>
      <c r="EIE153" s="1"/>
      <c r="EIF153" s="1"/>
      <c r="EIG153" s="1"/>
      <c r="EIH153" s="1"/>
      <c r="EII153" s="1"/>
      <c r="EIJ153" s="1"/>
      <c r="EIK153" s="1"/>
      <c r="EIL153" s="1"/>
      <c r="EIM153" s="1"/>
      <c r="EIN153" s="1"/>
      <c r="EIO153" s="1"/>
      <c r="EIP153" s="1"/>
      <c r="EIQ153" s="1"/>
      <c r="EIR153" s="1"/>
      <c r="EIS153" s="1"/>
      <c r="EIT153" s="1"/>
      <c r="EIU153" s="1"/>
      <c r="EIV153" s="1"/>
      <c r="EIW153" s="1"/>
      <c r="EIX153" s="1"/>
      <c r="EIY153" s="1"/>
      <c r="EIZ153" s="1"/>
      <c r="EJA153" s="1"/>
      <c r="EJB153" s="1"/>
      <c r="EJC153" s="1"/>
      <c r="EJD153" s="1"/>
      <c r="EJE153" s="1"/>
      <c r="EJF153" s="1"/>
      <c r="EJG153" s="1"/>
      <c r="EJH153" s="1"/>
      <c r="EJI153" s="1"/>
      <c r="EJJ153" s="1"/>
      <c r="EJK153" s="1"/>
      <c r="EJL153" s="1"/>
      <c r="EJM153" s="1"/>
      <c r="EJN153" s="1"/>
      <c r="EJO153" s="1"/>
      <c r="EJP153" s="1"/>
      <c r="EJQ153" s="1"/>
      <c r="EJR153" s="1"/>
      <c r="EJS153" s="1"/>
      <c r="EJT153" s="1"/>
      <c r="EJU153" s="1"/>
      <c r="EJV153" s="1"/>
      <c r="EJW153" s="1"/>
      <c r="EJX153" s="1"/>
      <c r="EJY153" s="1"/>
      <c r="EJZ153" s="1"/>
      <c r="EKA153" s="1"/>
      <c r="EKB153" s="1"/>
      <c r="EKC153" s="1"/>
      <c r="EKD153" s="1"/>
      <c r="EKE153" s="1"/>
      <c r="EKF153" s="1"/>
      <c r="EKG153" s="1"/>
      <c r="EKH153" s="1"/>
      <c r="EKI153" s="1"/>
      <c r="EKJ153" s="1"/>
      <c r="EKK153" s="1"/>
      <c r="EKL153" s="1"/>
      <c r="EKM153" s="1"/>
      <c r="EKN153" s="1"/>
      <c r="EKO153" s="1"/>
      <c r="EKP153" s="1"/>
      <c r="EKQ153" s="1"/>
      <c r="EKR153" s="1"/>
      <c r="EKS153" s="1"/>
      <c r="EKT153" s="1"/>
      <c r="EKU153" s="1"/>
      <c r="EKV153" s="1"/>
      <c r="EKW153" s="1"/>
      <c r="EKX153" s="1"/>
      <c r="EKY153" s="1"/>
      <c r="EKZ153" s="1"/>
      <c r="ELA153" s="1"/>
      <c r="ELB153" s="1"/>
      <c r="ELC153" s="1"/>
      <c r="ELD153" s="1"/>
      <c r="ELE153" s="1"/>
      <c r="ELF153" s="1"/>
      <c r="ELG153" s="1"/>
      <c r="ELH153" s="1"/>
      <c r="ELI153" s="1"/>
      <c r="ELJ153" s="1"/>
      <c r="ELK153" s="1"/>
      <c r="ELL153" s="1"/>
      <c r="ELM153" s="1"/>
      <c r="ELN153" s="1"/>
      <c r="ELO153" s="1"/>
      <c r="ELP153" s="1"/>
      <c r="ELQ153" s="1"/>
      <c r="ELR153" s="1"/>
      <c r="ELS153" s="1"/>
      <c r="ELT153" s="1"/>
      <c r="ELU153" s="1"/>
      <c r="ELV153" s="1"/>
      <c r="ELW153" s="1"/>
      <c r="ELX153" s="1"/>
      <c r="ELY153" s="1"/>
      <c r="ELZ153" s="1"/>
      <c r="EMA153" s="1"/>
      <c r="EMB153" s="1"/>
      <c r="EMC153" s="1"/>
      <c r="EMD153" s="1"/>
      <c r="EME153" s="1"/>
      <c r="EMF153" s="1"/>
      <c r="EMG153" s="1"/>
      <c r="EMH153" s="1"/>
      <c r="EMI153" s="1"/>
      <c r="EMJ153" s="1"/>
      <c r="EMK153" s="1"/>
      <c r="EML153" s="1"/>
      <c r="EMM153" s="1"/>
      <c r="EMN153" s="1"/>
      <c r="EMO153" s="1"/>
      <c r="EMP153" s="1"/>
      <c r="EMQ153" s="1"/>
      <c r="EMR153" s="1"/>
      <c r="EMS153" s="1"/>
      <c r="EMT153" s="1"/>
      <c r="EMU153" s="1"/>
      <c r="EMV153" s="1"/>
      <c r="EMW153" s="1"/>
      <c r="EMX153" s="1"/>
      <c r="EMY153" s="1"/>
      <c r="EMZ153" s="1"/>
      <c r="ENA153" s="1"/>
      <c r="ENB153" s="1"/>
      <c r="ENC153" s="1"/>
      <c r="END153" s="1"/>
      <c r="ENE153" s="1"/>
      <c r="ENF153" s="1"/>
      <c r="ENG153" s="1"/>
      <c r="ENH153" s="1"/>
      <c r="ENI153" s="1"/>
      <c r="ENJ153" s="1"/>
      <c r="ENK153" s="1"/>
      <c r="ENL153" s="1"/>
      <c r="ENM153" s="1"/>
      <c r="ENN153" s="1"/>
      <c r="ENO153" s="1"/>
      <c r="ENP153" s="1"/>
      <c r="ENQ153" s="1"/>
      <c r="ENR153" s="1"/>
      <c r="ENS153" s="1"/>
      <c r="ENT153" s="1"/>
      <c r="ENU153" s="1"/>
      <c r="ENV153" s="1"/>
      <c r="ENW153" s="1"/>
      <c r="ENX153" s="1"/>
      <c r="ENY153" s="1"/>
      <c r="ENZ153" s="1"/>
      <c r="EOA153" s="1"/>
      <c r="EOB153" s="1"/>
      <c r="EOC153" s="1"/>
      <c r="EOD153" s="1"/>
      <c r="EOE153" s="1"/>
      <c r="EOF153" s="1"/>
      <c r="EOG153" s="1"/>
      <c r="EOH153" s="1"/>
      <c r="EOI153" s="1"/>
      <c r="EOJ153" s="1"/>
      <c r="EOK153" s="1"/>
      <c r="EOL153" s="1"/>
      <c r="EOM153" s="1"/>
      <c r="EON153" s="1"/>
      <c r="EOO153" s="1"/>
      <c r="EOP153" s="1"/>
      <c r="EOQ153" s="1"/>
      <c r="EOR153" s="1"/>
      <c r="EOS153" s="1"/>
      <c r="EOT153" s="1"/>
      <c r="EOU153" s="1"/>
      <c r="EOV153" s="1"/>
      <c r="EOW153" s="1"/>
      <c r="EOX153" s="1"/>
      <c r="EOY153" s="1"/>
      <c r="EOZ153" s="1"/>
      <c r="EPA153" s="1"/>
      <c r="EPB153" s="1"/>
      <c r="EPC153" s="1"/>
      <c r="EPD153" s="1"/>
      <c r="EPE153" s="1"/>
      <c r="EPF153" s="1"/>
      <c r="EPG153" s="1"/>
      <c r="EPH153" s="1"/>
      <c r="EPI153" s="1"/>
      <c r="EPJ153" s="1"/>
      <c r="EPK153" s="1"/>
      <c r="EPL153" s="1"/>
      <c r="EPM153" s="1"/>
      <c r="EPN153" s="1"/>
      <c r="EPO153" s="1"/>
      <c r="EPP153" s="1"/>
      <c r="EPQ153" s="1"/>
      <c r="EPR153" s="1"/>
      <c r="EPS153" s="1"/>
      <c r="EPT153" s="1"/>
      <c r="EPU153" s="1"/>
      <c r="EPV153" s="1"/>
      <c r="EPW153" s="1"/>
      <c r="EPX153" s="1"/>
      <c r="EPY153" s="1"/>
      <c r="EPZ153" s="1"/>
      <c r="EQA153" s="1"/>
      <c r="EQB153" s="1"/>
      <c r="EQC153" s="1"/>
      <c r="EQD153" s="1"/>
      <c r="EQE153" s="1"/>
      <c r="EQF153" s="1"/>
      <c r="EQG153" s="1"/>
      <c r="EQH153" s="1"/>
      <c r="EQI153" s="1"/>
      <c r="EQJ153" s="1"/>
      <c r="EQK153" s="1"/>
      <c r="EQL153" s="1"/>
      <c r="EQM153" s="1"/>
      <c r="EQN153" s="1"/>
      <c r="EQO153" s="1"/>
      <c r="EQP153" s="1"/>
      <c r="EQQ153" s="1"/>
      <c r="EQR153" s="1"/>
      <c r="EQS153" s="1"/>
      <c r="EQT153" s="1"/>
      <c r="EQU153" s="1"/>
      <c r="EQV153" s="1"/>
      <c r="EQW153" s="1"/>
      <c r="EQX153" s="1"/>
      <c r="EQY153" s="1"/>
      <c r="EQZ153" s="1"/>
      <c r="ERA153" s="1"/>
      <c r="ERB153" s="1"/>
      <c r="ERC153" s="1"/>
      <c r="ERD153" s="1"/>
      <c r="ERE153" s="1"/>
      <c r="ERF153" s="1"/>
      <c r="ERG153" s="1"/>
      <c r="ERH153" s="1"/>
      <c r="ERI153" s="1"/>
      <c r="ERJ153" s="1"/>
      <c r="ERK153" s="1"/>
      <c r="ERL153" s="1"/>
      <c r="ERM153" s="1"/>
      <c r="ERN153" s="1"/>
      <c r="ERO153" s="1"/>
      <c r="ERP153" s="1"/>
      <c r="ERQ153" s="1"/>
      <c r="ERR153" s="1"/>
      <c r="ERS153" s="1"/>
      <c r="ERT153" s="1"/>
      <c r="ERU153" s="1"/>
      <c r="ERV153" s="1"/>
      <c r="ERW153" s="1"/>
      <c r="ERX153" s="1"/>
      <c r="ERY153" s="1"/>
      <c r="ERZ153" s="1"/>
      <c r="ESA153" s="1"/>
      <c r="ESB153" s="1"/>
      <c r="ESC153" s="1"/>
      <c r="ESD153" s="1"/>
      <c r="ESE153" s="1"/>
      <c r="ESF153" s="1"/>
      <c r="ESG153" s="1"/>
      <c r="ESH153" s="1"/>
      <c r="ESI153" s="1"/>
      <c r="ESJ153" s="1"/>
      <c r="ESK153" s="1"/>
      <c r="ESL153" s="1"/>
      <c r="ESM153" s="1"/>
      <c r="ESN153" s="1"/>
      <c r="ESO153" s="1"/>
      <c r="ESP153" s="1"/>
      <c r="ESQ153" s="1"/>
      <c r="ESR153" s="1"/>
      <c r="ESS153" s="1"/>
      <c r="EST153" s="1"/>
      <c r="ESU153" s="1"/>
      <c r="ESV153" s="1"/>
      <c r="ESW153" s="1"/>
      <c r="ESX153" s="1"/>
      <c r="ESY153" s="1"/>
      <c r="ESZ153" s="1"/>
      <c r="ETA153" s="1"/>
      <c r="ETB153" s="1"/>
      <c r="ETC153" s="1"/>
      <c r="ETD153" s="1"/>
      <c r="ETE153" s="1"/>
      <c r="ETF153" s="1"/>
      <c r="ETG153" s="1"/>
      <c r="ETH153" s="1"/>
      <c r="ETI153" s="1"/>
      <c r="ETJ153" s="1"/>
      <c r="ETK153" s="1"/>
      <c r="ETL153" s="1"/>
      <c r="ETM153" s="1"/>
      <c r="ETN153" s="1"/>
      <c r="ETO153" s="1"/>
      <c r="ETP153" s="1"/>
      <c r="ETQ153" s="1"/>
      <c r="ETR153" s="1"/>
      <c r="ETS153" s="1"/>
      <c r="ETT153" s="1"/>
      <c r="ETU153" s="1"/>
      <c r="ETV153" s="1"/>
      <c r="ETW153" s="1"/>
      <c r="ETX153" s="1"/>
      <c r="ETY153" s="1"/>
      <c r="ETZ153" s="1"/>
      <c r="EUA153" s="1"/>
      <c r="EUB153" s="1"/>
      <c r="EUC153" s="1"/>
      <c r="EUD153" s="1"/>
      <c r="EUE153" s="1"/>
      <c r="EUF153" s="1"/>
      <c r="EUG153" s="1"/>
      <c r="EUH153" s="1"/>
      <c r="EUI153" s="1"/>
      <c r="EUJ153" s="1"/>
      <c r="EUK153" s="1"/>
      <c r="EUL153" s="1"/>
      <c r="EUM153" s="1"/>
      <c r="EUN153" s="1"/>
      <c r="EUO153" s="1"/>
      <c r="EUP153" s="1"/>
      <c r="EUQ153" s="1"/>
      <c r="EUR153" s="1"/>
      <c r="EUS153" s="1"/>
      <c r="EUT153" s="1"/>
      <c r="EUU153" s="1"/>
      <c r="EUV153" s="1"/>
      <c r="EUW153" s="1"/>
      <c r="EUX153" s="1"/>
      <c r="EUY153" s="1"/>
      <c r="EUZ153" s="1"/>
      <c r="EVA153" s="1"/>
      <c r="EVB153" s="1"/>
      <c r="EVC153" s="1"/>
      <c r="EVD153" s="1"/>
      <c r="EVE153" s="1"/>
      <c r="EVF153" s="1"/>
      <c r="EVG153" s="1"/>
      <c r="EVH153" s="1"/>
      <c r="EVI153" s="1"/>
      <c r="EVJ153" s="1"/>
      <c r="EVK153" s="1"/>
      <c r="EVL153" s="1"/>
      <c r="EVM153" s="1"/>
      <c r="EVN153" s="1"/>
      <c r="EVO153" s="1"/>
      <c r="EVP153" s="1"/>
      <c r="EVQ153" s="1"/>
      <c r="EVR153" s="1"/>
      <c r="EVS153" s="1"/>
      <c r="EVT153" s="1"/>
      <c r="EVU153" s="1"/>
      <c r="EVV153" s="1"/>
      <c r="EVW153" s="1"/>
      <c r="EVX153" s="1"/>
      <c r="EVY153" s="1"/>
      <c r="EVZ153" s="1"/>
      <c r="EWA153" s="1"/>
      <c r="EWB153" s="1"/>
      <c r="EWC153" s="1"/>
      <c r="EWD153" s="1"/>
      <c r="EWE153" s="1"/>
      <c r="EWF153" s="1"/>
      <c r="EWG153" s="1"/>
      <c r="EWH153" s="1"/>
      <c r="EWI153" s="1"/>
      <c r="EWJ153" s="1"/>
      <c r="EWK153" s="1"/>
      <c r="EWL153" s="1"/>
      <c r="EWM153" s="1"/>
      <c r="EWN153" s="1"/>
      <c r="EWO153" s="1"/>
      <c r="EWP153" s="1"/>
      <c r="EWQ153" s="1"/>
      <c r="EWR153" s="1"/>
      <c r="EWS153" s="1"/>
      <c r="EWT153" s="1"/>
      <c r="EWU153" s="1"/>
      <c r="EWV153" s="1"/>
      <c r="EWW153" s="1"/>
      <c r="EWX153" s="1"/>
      <c r="EWY153" s="1"/>
      <c r="EWZ153" s="1"/>
      <c r="EXA153" s="1"/>
      <c r="EXB153" s="1"/>
      <c r="EXC153" s="1"/>
      <c r="EXD153" s="1"/>
      <c r="EXE153" s="1"/>
      <c r="EXF153" s="1"/>
      <c r="EXG153" s="1"/>
      <c r="EXH153" s="1"/>
      <c r="EXI153" s="1"/>
      <c r="EXJ153" s="1"/>
      <c r="EXK153" s="1"/>
      <c r="EXL153" s="1"/>
      <c r="EXM153" s="1"/>
      <c r="EXN153" s="1"/>
      <c r="EXO153" s="1"/>
      <c r="EXP153" s="1"/>
      <c r="EXQ153" s="1"/>
      <c r="EXR153" s="1"/>
      <c r="EXS153" s="1"/>
      <c r="EXT153" s="1"/>
      <c r="EXU153" s="1"/>
      <c r="EXV153" s="1"/>
      <c r="EXW153" s="1"/>
      <c r="EXX153" s="1"/>
      <c r="EXY153" s="1"/>
      <c r="EXZ153" s="1"/>
      <c r="EYA153" s="1"/>
      <c r="EYB153" s="1"/>
      <c r="EYC153" s="1"/>
      <c r="EYD153" s="1"/>
      <c r="EYE153" s="1"/>
      <c r="EYF153" s="1"/>
      <c r="EYG153" s="1"/>
      <c r="EYH153" s="1"/>
      <c r="EYI153" s="1"/>
      <c r="EYJ153" s="1"/>
      <c r="EYK153" s="1"/>
      <c r="EYL153" s="1"/>
      <c r="EYM153" s="1"/>
      <c r="EYN153" s="1"/>
      <c r="EYO153" s="1"/>
      <c r="EYP153" s="1"/>
      <c r="EYQ153" s="1"/>
      <c r="EYR153" s="1"/>
      <c r="EYS153" s="1"/>
      <c r="EYT153" s="1"/>
      <c r="EYU153" s="1"/>
      <c r="EYV153" s="1"/>
      <c r="EYW153" s="1"/>
      <c r="EYX153" s="1"/>
      <c r="EYY153" s="1"/>
      <c r="EYZ153" s="1"/>
      <c r="EZA153" s="1"/>
      <c r="EZB153" s="1"/>
      <c r="EZC153" s="1"/>
      <c r="EZD153" s="1"/>
      <c r="EZE153" s="1"/>
      <c r="EZF153" s="1"/>
      <c r="EZG153" s="1"/>
      <c r="EZH153" s="1"/>
      <c r="EZI153" s="1"/>
      <c r="EZJ153" s="1"/>
      <c r="EZK153" s="1"/>
      <c r="EZL153" s="1"/>
      <c r="EZM153" s="1"/>
      <c r="EZN153" s="1"/>
      <c r="EZO153" s="1"/>
      <c r="EZP153" s="1"/>
      <c r="EZQ153" s="1"/>
      <c r="EZR153" s="1"/>
      <c r="EZS153" s="1"/>
      <c r="EZT153" s="1"/>
      <c r="EZU153" s="1"/>
      <c r="EZV153" s="1"/>
      <c r="EZW153" s="1"/>
      <c r="EZX153" s="1"/>
      <c r="EZY153" s="1"/>
      <c r="EZZ153" s="1"/>
      <c r="FAA153" s="1"/>
      <c r="FAB153" s="1"/>
      <c r="FAC153" s="1"/>
      <c r="FAD153" s="1"/>
      <c r="FAE153" s="1"/>
      <c r="FAF153" s="1"/>
      <c r="FAG153" s="1"/>
      <c r="FAH153" s="1"/>
      <c r="FAI153" s="1"/>
      <c r="FAJ153" s="1"/>
      <c r="FAK153" s="1"/>
      <c r="FAL153" s="1"/>
      <c r="FAM153" s="1"/>
      <c r="FAN153" s="1"/>
      <c r="FAO153" s="1"/>
      <c r="FAP153" s="1"/>
      <c r="FAQ153" s="1"/>
      <c r="FAR153" s="1"/>
      <c r="FAS153" s="1"/>
      <c r="FAT153" s="1"/>
      <c r="FAU153" s="1"/>
      <c r="FAV153" s="1"/>
      <c r="FAW153" s="1"/>
      <c r="FAX153" s="1"/>
      <c r="FAY153" s="1"/>
      <c r="FAZ153" s="1"/>
      <c r="FBA153" s="1"/>
      <c r="FBB153" s="1"/>
      <c r="FBC153" s="1"/>
      <c r="FBD153" s="1"/>
      <c r="FBE153" s="1"/>
      <c r="FBF153" s="1"/>
      <c r="FBG153" s="1"/>
      <c r="FBH153" s="1"/>
      <c r="FBI153" s="1"/>
      <c r="FBJ153" s="1"/>
      <c r="FBK153" s="1"/>
      <c r="FBL153" s="1"/>
      <c r="FBM153" s="1"/>
      <c r="FBN153" s="1"/>
      <c r="FBO153" s="1"/>
      <c r="FBP153" s="1"/>
      <c r="FBQ153" s="1"/>
      <c r="FBR153" s="1"/>
      <c r="FBS153" s="1"/>
      <c r="FBT153" s="1"/>
      <c r="FBU153" s="1"/>
      <c r="FBV153" s="1"/>
      <c r="FBW153" s="1"/>
      <c r="FBX153" s="1"/>
      <c r="FBY153" s="1"/>
      <c r="FBZ153" s="1"/>
      <c r="FCA153" s="1"/>
      <c r="FCB153" s="1"/>
      <c r="FCC153" s="1"/>
      <c r="FCD153" s="1"/>
      <c r="FCE153" s="1"/>
      <c r="FCF153" s="1"/>
      <c r="FCG153" s="1"/>
      <c r="FCH153" s="1"/>
      <c r="FCI153" s="1"/>
      <c r="FCJ153" s="1"/>
      <c r="FCK153" s="1"/>
      <c r="FCL153" s="1"/>
      <c r="FCM153" s="1"/>
      <c r="FCN153" s="1"/>
      <c r="FCO153" s="1"/>
      <c r="FCP153" s="1"/>
      <c r="FCQ153" s="1"/>
      <c r="FCR153" s="1"/>
      <c r="FCS153" s="1"/>
      <c r="FCT153" s="1"/>
      <c r="FCU153" s="1"/>
      <c r="FCV153" s="1"/>
      <c r="FCW153" s="1"/>
      <c r="FCX153" s="1"/>
      <c r="FCY153" s="1"/>
      <c r="FCZ153" s="1"/>
      <c r="FDA153" s="1"/>
      <c r="FDB153" s="1"/>
      <c r="FDC153" s="1"/>
      <c r="FDD153" s="1"/>
      <c r="FDE153" s="1"/>
      <c r="FDF153" s="1"/>
      <c r="FDG153" s="1"/>
      <c r="FDH153" s="1"/>
      <c r="FDI153" s="1"/>
      <c r="FDJ153" s="1"/>
      <c r="FDK153" s="1"/>
      <c r="FDL153" s="1"/>
      <c r="FDM153" s="1"/>
      <c r="FDN153" s="1"/>
      <c r="FDO153" s="1"/>
      <c r="FDP153" s="1"/>
      <c r="FDQ153" s="1"/>
      <c r="FDR153" s="1"/>
      <c r="FDS153" s="1"/>
      <c r="FDT153" s="1"/>
      <c r="FDU153" s="1"/>
      <c r="FDV153" s="1"/>
      <c r="FDW153" s="1"/>
      <c r="FDX153" s="1"/>
      <c r="FDY153" s="1"/>
      <c r="FDZ153" s="1"/>
      <c r="FEA153" s="1"/>
      <c r="FEB153" s="1"/>
      <c r="FEC153" s="1"/>
      <c r="FED153" s="1"/>
      <c r="FEE153" s="1"/>
      <c r="FEF153" s="1"/>
      <c r="FEG153" s="1"/>
      <c r="FEH153" s="1"/>
      <c r="FEI153" s="1"/>
      <c r="FEJ153" s="1"/>
      <c r="FEK153" s="1"/>
      <c r="FEL153" s="1"/>
      <c r="FEM153" s="1"/>
      <c r="FEN153" s="1"/>
      <c r="FEO153" s="1"/>
      <c r="FEP153" s="1"/>
      <c r="FEQ153" s="1"/>
      <c r="FER153" s="1"/>
      <c r="FES153" s="1"/>
      <c r="FET153" s="1"/>
      <c r="FEU153" s="1"/>
      <c r="FEV153" s="1"/>
      <c r="FEW153" s="1"/>
      <c r="FEX153" s="1"/>
      <c r="FEY153" s="1"/>
      <c r="FEZ153" s="1"/>
      <c r="FFA153" s="1"/>
      <c r="FFB153" s="1"/>
      <c r="FFC153" s="1"/>
      <c r="FFD153" s="1"/>
      <c r="FFE153" s="1"/>
      <c r="FFF153" s="1"/>
      <c r="FFG153" s="1"/>
      <c r="FFH153" s="1"/>
      <c r="FFI153" s="1"/>
      <c r="FFJ153" s="1"/>
      <c r="FFK153" s="1"/>
      <c r="FFL153" s="1"/>
      <c r="FFM153" s="1"/>
      <c r="FFN153" s="1"/>
      <c r="FFO153" s="1"/>
      <c r="FFP153" s="1"/>
      <c r="FFQ153" s="1"/>
      <c r="FFR153" s="1"/>
      <c r="FFS153" s="1"/>
      <c r="FFT153" s="1"/>
      <c r="FFU153" s="1"/>
      <c r="FFV153" s="1"/>
      <c r="FFW153" s="1"/>
      <c r="FFX153" s="1"/>
      <c r="FFY153" s="1"/>
      <c r="FFZ153" s="1"/>
      <c r="FGA153" s="1"/>
      <c r="FGB153" s="1"/>
      <c r="FGC153" s="1"/>
      <c r="FGD153" s="1"/>
      <c r="FGE153" s="1"/>
      <c r="FGF153" s="1"/>
      <c r="FGG153" s="1"/>
      <c r="FGH153" s="1"/>
      <c r="FGI153" s="1"/>
      <c r="FGJ153" s="1"/>
      <c r="FGK153" s="1"/>
      <c r="FGL153" s="1"/>
      <c r="FGM153" s="1"/>
      <c r="FGN153" s="1"/>
      <c r="FGO153" s="1"/>
      <c r="FGP153" s="1"/>
      <c r="FGQ153" s="1"/>
      <c r="FGR153" s="1"/>
      <c r="FGS153" s="1"/>
      <c r="FGT153" s="1"/>
      <c r="FGU153" s="1"/>
      <c r="FGV153" s="1"/>
      <c r="FGW153" s="1"/>
      <c r="FGX153" s="1"/>
      <c r="FGY153" s="1"/>
      <c r="FGZ153" s="1"/>
      <c r="FHA153" s="1"/>
      <c r="FHB153" s="1"/>
      <c r="FHC153" s="1"/>
      <c r="FHD153" s="1"/>
      <c r="FHE153" s="1"/>
      <c r="FHF153" s="1"/>
      <c r="FHG153" s="1"/>
      <c r="FHH153" s="1"/>
      <c r="FHI153" s="1"/>
      <c r="FHJ153" s="1"/>
      <c r="FHK153" s="1"/>
      <c r="FHL153" s="1"/>
      <c r="FHM153" s="1"/>
      <c r="FHN153" s="1"/>
      <c r="FHO153" s="1"/>
      <c r="FHP153" s="1"/>
      <c r="FHQ153" s="1"/>
      <c r="FHR153" s="1"/>
      <c r="FHS153" s="1"/>
      <c r="FHT153" s="1"/>
      <c r="FHU153" s="1"/>
      <c r="FHV153" s="1"/>
      <c r="FHW153" s="1"/>
      <c r="FHX153" s="1"/>
      <c r="FHY153" s="1"/>
      <c r="FHZ153" s="1"/>
      <c r="FIA153" s="1"/>
      <c r="FIB153" s="1"/>
      <c r="FIC153" s="1"/>
      <c r="FID153" s="1"/>
      <c r="FIE153" s="1"/>
      <c r="FIF153" s="1"/>
      <c r="FIG153" s="1"/>
      <c r="FIH153" s="1"/>
      <c r="FII153" s="1"/>
      <c r="FIJ153" s="1"/>
      <c r="FIK153" s="1"/>
      <c r="FIL153" s="1"/>
      <c r="FIM153" s="1"/>
      <c r="FIN153" s="1"/>
      <c r="FIO153" s="1"/>
      <c r="FIP153" s="1"/>
      <c r="FIQ153" s="1"/>
      <c r="FIR153" s="1"/>
      <c r="FIS153" s="1"/>
      <c r="FIT153" s="1"/>
      <c r="FIU153" s="1"/>
      <c r="FIV153" s="1"/>
      <c r="FIW153" s="1"/>
      <c r="FIX153" s="1"/>
      <c r="FIY153" s="1"/>
      <c r="FIZ153" s="1"/>
      <c r="FJA153" s="1"/>
      <c r="FJB153" s="1"/>
      <c r="FJC153" s="1"/>
      <c r="FJD153" s="1"/>
      <c r="FJE153" s="1"/>
      <c r="FJF153" s="1"/>
      <c r="FJG153" s="1"/>
      <c r="FJH153" s="1"/>
      <c r="FJI153" s="1"/>
      <c r="FJJ153" s="1"/>
      <c r="FJK153" s="1"/>
      <c r="FJL153" s="1"/>
      <c r="FJM153" s="1"/>
      <c r="FJN153" s="1"/>
      <c r="FJO153" s="1"/>
      <c r="FJP153" s="1"/>
      <c r="FJQ153" s="1"/>
      <c r="FJR153" s="1"/>
      <c r="FJS153" s="1"/>
      <c r="FJT153" s="1"/>
      <c r="FJU153" s="1"/>
      <c r="FJV153" s="1"/>
      <c r="FJW153" s="1"/>
      <c r="FJX153" s="1"/>
      <c r="FJY153" s="1"/>
      <c r="FJZ153" s="1"/>
      <c r="FKA153" s="1"/>
      <c r="FKB153" s="1"/>
      <c r="FKC153" s="1"/>
      <c r="FKD153" s="1"/>
      <c r="FKE153" s="1"/>
      <c r="FKF153" s="1"/>
      <c r="FKG153" s="1"/>
      <c r="FKH153" s="1"/>
      <c r="FKI153" s="1"/>
      <c r="FKJ153" s="1"/>
      <c r="FKK153" s="1"/>
      <c r="FKL153" s="1"/>
      <c r="FKM153" s="1"/>
      <c r="FKN153" s="1"/>
      <c r="FKO153" s="1"/>
      <c r="FKP153" s="1"/>
      <c r="FKQ153" s="1"/>
      <c r="FKR153" s="1"/>
      <c r="FKS153" s="1"/>
      <c r="FKT153" s="1"/>
      <c r="FKU153" s="1"/>
      <c r="FKV153" s="1"/>
      <c r="FKW153" s="1"/>
      <c r="FKX153" s="1"/>
      <c r="FKY153" s="1"/>
      <c r="FKZ153" s="1"/>
      <c r="FLA153" s="1"/>
      <c r="FLB153" s="1"/>
      <c r="FLC153" s="1"/>
      <c r="FLD153" s="1"/>
      <c r="FLE153" s="1"/>
      <c r="FLF153" s="1"/>
      <c r="FLG153" s="1"/>
      <c r="FLH153" s="1"/>
      <c r="FLI153" s="1"/>
      <c r="FLJ153" s="1"/>
      <c r="FLK153" s="1"/>
      <c r="FLL153" s="1"/>
      <c r="FLM153" s="1"/>
      <c r="FLN153" s="1"/>
      <c r="FLO153" s="1"/>
      <c r="FLP153" s="1"/>
      <c r="FLQ153" s="1"/>
      <c r="FLR153" s="1"/>
      <c r="FLS153" s="1"/>
      <c r="FLT153" s="1"/>
      <c r="FLU153" s="1"/>
      <c r="FLV153" s="1"/>
      <c r="FLW153" s="1"/>
      <c r="FLX153" s="1"/>
      <c r="FLY153" s="1"/>
      <c r="FLZ153" s="1"/>
      <c r="FMA153" s="1"/>
      <c r="FMB153" s="1"/>
      <c r="FMC153" s="1"/>
      <c r="FMD153" s="1"/>
      <c r="FME153" s="1"/>
      <c r="FMF153" s="1"/>
      <c r="FMG153" s="1"/>
      <c r="FMH153" s="1"/>
      <c r="FMI153" s="1"/>
      <c r="FMJ153" s="1"/>
      <c r="FMK153" s="1"/>
      <c r="FML153" s="1"/>
      <c r="FMM153" s="1"/>
      <c r="FMN153" s="1"/>
      <c r="FMO153" s="1"/>
      <c r="FMP153" s="1"/>
      <c r="FMQ153" s="1"/>
      <c r="FMR153" s="1"/>
      <c r="FMS153" s="1"/>
      <c r="FMT153" s="1"/>
      <c r="FMU153" s="1"/>
      <c r="FMV153" s="1"/>
      <c r="FMW153" s="1"/>
      <c r="FMX153" s="1"/>
      <c r="FMY153" s="1"/>
      <c r="FMZ153" s="1"/>
      <c r="FNA153" s="1"/>
      <c r="FNB153" s="1"/>
      <c r="FNC153" s="1"/>
      <c r="FND153" s="1"/>
      <c r="FNE153" s="1"/>
      <c r="FNF153" s="1"/>
      <c r="FNG153" s="1"/>
      <c r="FNH153" s="1"/>
      <c r="FNI153" s="1"/>
      <c r="FNJ153" s="1"/>
      <c r="FNK153" s="1"/>
      <c r="FNL153" s="1"/>
      <c r="FNM153" s="1"/>
      <c r="FNN153" s="1"/>
      <c r="FNO153" s="1"/>
      <c r="FNP153" s="1"/>
      <c r="FNQ153" s="1"/>
      <c r="FNR153" s="1"/>
      <c r="FNS153" s="1"/>
      <c r="FNT153" s="1"/>
      <c r="FNU153" s="1"/>
      <c r="FNV153" s="1"/>
      <c r="FNW153" s="1"/>
      <c r="FNX153" s="1"/>
      <c r="FNY153" s="1"/>
      <c r="FNZ153" s="1"/>
      <c r="FOA153" s="1"/>
      <c r="FOB153" s="1"/>
      <c r="FOC153" s="1"/>
      <c r="FOD153" s="1"/>
      <c r="FOE153" s="1"/>
      <c r="FOF153" s="1"/>
      <c r="FOG153" s="1"/>
      <c r="FOH153" s="1"/>
      <c r="FOI153" s="1"/>
      <c r="FOJ153" s="1"/>
      <c r="FOK153" s="1"/>
      <c r="FOL153" s="1"/>
      <c r="FOM153" s="1"/>
      <c r="FON153" s="1"/>
      <c r="FOO153" s="1"/>
      <c r="FOP153" s="1"/>
      <c r="FOQ153" s="1"/>
      <c r="FOR153" s="1"/>
      <c r="FOS153" s="1"/>
      <c r="FOT153" s="1"/>
      <c r="FOU153" s="1"/>
      <c r="FOV153" s="1"/>
      <c r="FOW153" s="1"/>
      <c r="FOX153" s="1"/>
      <c r="FOY153" s="1"/>
      <c r="FOZ153" s="1"/>
      <c r="FPA153" s="1"/>
      <c r="FPB153" s="1"/>
      <c r="FPC153" s="1"/>
      <c r="FPD153" s="1"/>
      <c r="FPE153" s="1"/>
      <c r="FPF153" s="1"/>
      <c r="FPG153" s="1"/>
      <c r="FPH153" s="1"/>
      <c r="FPI153" s="1"/>
      <c r="FPJ153" s="1"/>
      <c r="FPK153" s="1"/>
      <c r="FPL153" s="1"/>
      <c r="FPM153" s="1"/>
      <c r="FPN153" s="1"/>
      <c r="FPO153" s="1"/>
      <c r="FPP153" s="1"/>
      <c r="FPQ153" s="1"/>
      <c r="FPR153" s="1"/>
      <c r="FPS153" s="1"/>
      <c r="FPT153" s="1"/>
      <c r="FPU153" s="1"/>
      <c r="FPV153" s="1"/>
      <c r="FPW153" s="1"/>
      <c r="FPX153" s="1"/>
      <c r="FPY153" s="1"/>
      <c r="FPZ153" s="1"/>
      <c r="FQA153" s="1"/>
      <c r="FQB153" s="1"/>
      <c r="FQC153" s="1"/>
      <c r="FQD153" s="1"/>
      <c r="FQE153" s="1"/>
      <c r="FQF153" s="1"/>
      <c r="FQG153" s="1"/>
      <c r="FQH153" s="1"/>
      <c r="FQI153" s="1"/>
      <c r="FQJ153" s="1"/>
      <c r="FQK153" s="1"/>
      <c r="FQL153" s="1"/>
      <c r="FQM153" s="1"/>
      <c r="FQN153" s="1"/>
      <c r="FQO153" s="1"/>
      <c r="FQP153" s="1"/>
      <c r="FQQ153" s="1"/>
      <c r="FQR153" s="1"/>
      <c r="FQS153" s="1"/>
      <c r="FQT153" s="1"/>
      <c r="FQU153" s="1"/>
      <c r="FQV153" s="1"/>
      <c r="FQW153" s="1"/>
      <c r="FQX153" s="1"/>
      <c r="FQY153" s="1"/>
      <c r="FQZ153" s="1"/>
      <c r="FRA153" s="1"/>
      <c r="FRB153" s="1"/>
      <c r="FRC153" s="1"/>
      <c r="FRD153" s="1"/>
      <c r="FRE153" s="1"/>
      <c r="FRF153" s="1"/>
      <c r="FRG153" s="1"/>
      <c r="FRH153" s="1"/>
      <c r="FRI153" s="1"/>
      <c r="FRJ153" s="1"/>
      <c r="FRK153" s="1"/>
      <c r="FRL153" s="1"/>
      <c r="FRM153" s="1"/>
      <c r="FRN153" s="1"/>
      <c r="FRO153" s="1"/>
      <c r="FRP153" s="1"/>
      <c r="FRQ153" s="1"/>
      <c r="FRR153" s="1"/>
      <c r="FRS153" s="1"/>
      <c r="FRT153" s="1"/>
      <c r="FRU153" s="1"/>
      <c r="FRV153" s="1"/>
      <c r="FRW153" s="1"/>
      <c r="FRX153" s="1"/>
      <c r="FRY153" s="1"/>
      <c r="FRZ153" s="1"/>
      <c r="FSA153" s="1"/>
      <c r="FSB153" s="1"/>
      <c r="FSC153" s="1"/>
      <c r="FSD153" s="1"/>
      <c r="FSE153" s="1"/>
      <c r="FSF153" s="1"/>
      <c r="FSG153" s="1"/>
      <c r="FSH153" s="1"/>
      <c r="FSI153" s="1"/>
      <c r="FSJ153" s="1"/>
      <c r="FSK153" s="1"/>
      <c r="FSL153" s="1"/>
      <c r="FSM153" s="1"/>
      <c r="FSN153" s="1"/>
      <c r="FSO153" s="1"/>
      <c r="FSP153" s="1"/>
      <c r="FSQ153" s="1"/>
      <c r="FSR153" s="1"/>
      <c r="FSS153" s="1"/>
      <c r="FST153" s="1"/>
      <c r="FSU153" s="1"/>
      <c r="FSV153" s="1"/>
      <c r="FSW153" s="1"/>
      <c r="FSX153" s="1"/>
      <c r="FSY153" s="1"/>
      <c r="FSZ153" s="1"/>
      <c r="FTA153" s="1"/>
      <c r="FTB153" s="1"/>
      <c r="FTC153" s="1"/>
      <c r="FTD153" s="1"/>
      <c r="FTE153" s="1"/>
      <c r="FTF153" s="1"/>
      <c r="FTG153" s="1"/>
      <c r="FTH153" s="1"/>
      <c r="FTI153" s="1"/>
      <c r="FTJ153" s="1"/>
      <c r="FTK153" s="1"/>
      <c r="FTL153" s="1"/>
      <c r="FTM153" s="1"/>
      <c r="FTN153" s="1"/>
      <c r="FTO153" s="1"/>
      <c r="FTP153" s="1"/>
      <c r="FTQ153" s="1"/>
      <c r="FTR153" s="1"/>
      <c r="FTS153" s="1"/>
      <c r="FTT153" s="1"/>
      <c r="FTU153" s="1"/>
      <c r="FTV153" s="1"/>
      <c r="FTW153" s="1"/>
      <c r="FTX153" s="1"/>
      <c r="FTY153" s="1"/>
      <c r="FTZ153" s="1"/>
      <c r="FUA153" s="1"/>
      <c r="FUB153" s="1"/>
      <c r="FUC153" s="1"/>
      <c r="FUD153" s="1"/>
      <c r="FUE153" s="1"/>
      <c r="FUF153" s="1"/>
      <c r="FUG153" s="1"/>
      <c r="FUH153" s="1"/>
      <c r="FUI153" s="1"/>
      <c r="FUJ153" s="1"/>
      <c r="FUK153" s="1"/>
      <c r="FUL153" s="1"/>
      <c r="FUM153" s="1"/>
      <c r="FUN153" s="1"/>
      <c r="FUO153" s="1"/>
      <c r="FUP153" s="1"/>
      <c r="FUQ153" s="1"/>
      <c r="FUR153" s="1"/>
      <c r="FUS153" s="1"/>
      <c r="FUT153" s="1"/>
      <c r="FUU153" s="1"/>
      <c r="FUV153" s="1"/>
      <c r="FUW153" s="1"/>
      <c r="FUX153" s="1"/>
      <c r="FUY153" s="1"/>
      <c r="FUZ153" s="1"/>
      <c r="FVA153" s="1"/>
      <c r="FVB153" s="1"/>
      <c r="FVC153" s="1"/>
      <c r="FVD153" s="1"/>
      <c r="FVE153" s="1"/>
      <c r="FVF153" s="1"/>
      <c r="FVG153" s="1"/>
      <c r="FVH153" s="1"/>
      <c r="FVI153" s="1"/>
      <c r="FVJ153" s="1"/>
      <c r="FVK153" s="1"/>
      <c r="FVL153" s="1"/>
      <c r="FVM153" s="1"/>
      <c r="FVN153" s="1"/>
      <c r="FVO153" s="1"/>
      <c r="FVP153" s="1"/>
      <c r="FVQ153" s="1"/>
      <c r="FVR153" s="1"/>
      <c r="FVS153" s="1"/>
      <c r="FVT153" s="1"/>
      <c r="FVU153" s="1"/>
      <c r="FVV153" s="1"/>
      <c r="FVW153" s="1"/>
      <c r="FVX153" s="1"/>
      <c r="FVY153" s="1"/>
      <c r="FVZ153" s="1"/>
      <c r="FWA153" s="1"/>
      <c r="FWB153" s="1"/>
      <c r="FWC153" s="1"/>
      <c r="FWD153" s="1"/>
      <c r="FWE153" s="1"/>
      <c r="FWF153" s="1"/>
      <c r="FWG153" s="1"/>
      <c r="FWH153" s="1"/>
      <c r="FWI153" s="1"/>
      <c r="FWJ153" s="1"/>
      <c r="FWK153" s="1"/>
      <c r="FWL153" s="1"/>
      <c r="FWM153" s="1"/>
      <c r="FWN153" s="1"/>
      <c r="FWO153" s="1"/>
      <c r="FWP153" s="1"/>
      <c r="FWQ153" s="1"/>
      <c r="FWR153" s="1"/>
      <c r="FWS153" s="1"/>
      <c r="FWT153" s="1"/>
      <c r="FWU153" s="1"/>
      <c r="FWV153" s="1"/>
      <c r="FWW153" s="1"/>
      <c r="FWX153" s="1"/>
      <c r="FWY153" s="1"/>
      <c r="FWZ153" s="1"/>
      <c r="FXA153" s="1"/>
      <c r="FXB153" s="1"/>
      <c r="FXC153" s="1"/>
      <c r="FXD153" s="1"/>
      <c r="FXE153" s="1"/>
      <c r="FXF153" s="1"/>
      <c r="FXG153" s="1"/>
      <c r="FXH153" s="1"/>
      <c r="FXI153" s="1"/>
      <c r="FXJ153" s="1"/>
      <c r="FXK153" s="1"/>
      <c r="FXL153" s="1"/>
      <c r="FXM153" s="1"/>
      <c r="FXN153" s="1"/>
      <c r="FXO153" s="1"/>
      <c r="FXP153" s="1"/>
      <c r="FXQ153" s="1"/>
      <c r="FXR153" s="1"/>
      <c r="FXS153" s="1"/>
      <c r="FXT153" s="1"/>
      <c r="FXU153" s="1"/>
      <c r="FXV153" s="1"/>
      <c r="FXW153" s="1"/>
      <c r="FXX153" s="1"/>
      <c r="FXY153" s="1"/>
      <c r="FXZ153" s="1"/>
      <c r="FYA153" s="1"/>
      <c r="FYB153" s="1"/>
      <c r="FYC153" s="1"/>
      <c r="FYD153" s="1"/>
      <c r="FYE153" s="1"/>
      <c r="FYF153" s="1"/>
      <c r="FYG153" s="1"/>
      <c r="FYH153" s="1"/>
      <c r="FYI153" s="1"/>
      <c r="FYJ153" s="1"/>
      <c r="FYK153" s="1"/>
      <c r="FYL153" s="1"/>
      <c r="FYM153" s="1"/>
      <c r="FYN153" s="1"/>
      <c r="FYO153" s="1"/>
      <c r="FYP153" s="1"/>
      <c r="FYQ153" s="1"/>
      <c r="FYR153" s="1"/>
      <c r="FYS153" s="1"/>
      <c r="FYT153" s="1"/>
      <c r="FYU153" s="1"/>
      <c r="FYV153" s="1"/>
      <c r="FYW153" s="1"/>
      <c r="FYX153" s="1"/>
      <c r="FYY153" s="1"/>
      <c r="FYZ153" s="1"/>
      <c r="FZA153" s="1"/>
      <c r="FZB153" s="1"/>
      <c r="FZC153" s="1"/>
      <c r="FZD153" s="1"/>
      <c r="FZE153" s="1"/>
      <c r="FZF153" s="1"/>
      <c r="FZG153" s="1"/>
      <c r="FZH153" s="1"/>
      <c r="FZI153" s="1"/>
      <c r="FZJ153" s="1"/>
      <c r="FZK153" s="1"/>
      <c r="FZL153" s="1"/>
      <c r="FZM153" s="1"/>
      <c r="FZN153" s="1"/>
      <c r="FZO153" s="1"/>
      <c r="FZP153" s="1"/>
      <c r="FZQ153" s="1"/>
      <c r="FZR153" s="1"/>
      <c r="FZS153" s="1"/>
      <c r="FZT153" s="1"/>
      <c r="FZU153" s="1"/>
      <c r="FZV153" s="1"/>
      <c r="FZW153" s="1"/>
      <c r="FZX153" s="1"/>
      <c r="FZY153" s="1"/>
      <c r="FZZ153" s="1"/>
      <c r="GAA153" s="1"/>
      <c r="GAB153" s="1"/>
      <c r="GAC153" s="1"/>
      <c r="GAD153" s="1"/>
      <c r="GAE153" s="1"/>
      <c r="GAF153" s="1"/>
      <c r="GAG153" s="1"/>
      <c r="GAH153" s="1"/>
      <c r="GAI153" s="1"/>
      <c r="GAJ153" s="1"/>
      <c r="GAK153" s="1"/>
      <c r="GAL153" s="1"/>
      <c r="GAM153" s="1"/>
      <c r="GAN153" s="1"/>
      <c r="GAO153" s="1"/>
      <c r="GAP153" s="1"/>
      <c r="GAQ153" s="1"/>
      <c r="GAR153" s="1"/>
      <c r="GAS153" s="1"/>
      <c r="GAT153" s="1"/>
      <c r="GAU153" s="1"/>
      <c r="GAV153" s="1"/>
      <c r="GAW153" s="1"/>
      <c r="GAX153" s="1"/>
      <c r="GAY153" s="1"/>
      <c r="GAZ153" s="1"/>
      <c r="GBA153" s="1"/>
      <c r="GBB153" s="1"/>
      <c r="GBC153" s="1"/>
      <c r="GBD153" s="1"/>
      <c r="GBE153" s="1"/>
      <c r="GBF153" s="1"/>
      <c r="GBG153" s="1"/>
      <c r="GBH153" s="1"/>
      <c r="GBI153" s="1"/>
      <c r="GBJ153" s="1"/>
      <c r="GBK153" s="1"/>
      <c r="GBL153" s="1"/>
      <c r="GBM153" s="1"/>
      <c r="GBN153" s="1"/>
      <c r="GBO153" s="1"/>
      <c r="GBP153" s="1"/>
      <c r="GBQ153" s="1"/>
      <c r="GBR153" s="1"/>
      <c r="GBS153" s="1"/>
      <c r="GBT153" s="1"/>
      <c r="GBU153" s="1"/>
      <c r="GBV153" s="1"/>
      <c r="GBW153" s="1"/>
      <c r="GBX153" s="1"/>
      <c r="GBY153" s="1"/>
      <c r="GBZ153" s="1"/>
      <c r="GCA153" s="1"/>
      <c r="GCB153" s="1"/>
      <c r="GCC153" s="1"/>
      <c r="GCD153" s="1"/>
      <c r="GCE153" s="1"/>
      <c r="GCF153" s="1"/>
      <c r="GCG153" s="1"/>
      <c r="GCH153" s="1"/>
      <c r="GCI153" s="1"/>
      <c r="GCJ153" s="1"/>
      <c r="GCK153" s="1"/>
      <c r="GCL153" s="1"/>
      <c r="GCM153" s="1"/>
      <c r="GCN153" s="1"/>
      <c r="GCO153" s="1"/>
      <c r="GCP153" s="1"/>
      <c r="GCQ153" s="1"/>
      <c r="GCR153" s="1"/>
      <c r="GCS153" s="1"/>
      <c r="GCT153" s="1"/>
      <c r="GCU153" s="1"/>
      <c r="GCV153" s="1"/>
      <c r="GCW153" s="1"/>
      <c r="GCX153" s="1"/>
      <c r="GCY153" s="1"/>
      <c r="GCZ153" s="1"/>
      <c r="GDA153" s="1"/>
      <c r="GDB153" s="1"/>
      <c r="GDC153" s="1"/>
      <c r="GDD153" s="1"/>
      <c r="GDE153" s="1"/>
      <c r="GDF153" s="1"/>
      <c r="GDG153" s="1"/>
      <c r="GDH153" s="1"/>
      <c r="GDI153" s="1"/>
      <c r="GDJ153" s="1"/>
      <c r="GDK153" s="1"/>
      <c r="GDL153" s="1"/>
      <c r="GDM153" s="1"/>
      <c r="GDN153" s="1"/>
      <c r="GDO153" s="1"/>
      <c r="GDP153" s="1"/>
      <c r="GDQ153" s="1"/>
      <c r="GDR153" s="1"/>
      <c r="GDS153" s="1"/>
      <c r="GDT153" s="1"/>
      <c r="GDU153" s="1"/>
      <c r="GDV153" s="1"/>
      <c r="GDW153" s="1"/>
      <c r="GDX153" s="1"/>
      <c r="GDY153" s="1"/>
      <c r="GDZ153" s="1"/>
      <c r="GEA153" s="1"/>
      <c r="GEB153" s="1"/>
      <c r="GEC153" s="1"/>
      <c r="GED153" s="1"/>
      <c r="GEE153" s="1"/>
      <c r="GEF153" s="1"/>
      <c r="GEG153" s="1"/>
      <c r="GEH153" s="1"/>
      <c r="GEI153" s="1"/>
      <c r="GEJ153" s="1"/>
      <c r="GEK153" s="1"/>
      <c r="GEL153" s="1"/>
      <c r="GEM153" s="1"/>
      <c r="GEN153" s="1"/>
      <c r="GEO153" s="1"/>
      <c r="GEP153" s="1"/>
      <c r="GEQ153" s="1"/>
      <c r="GER153" s="1"/>
      <c r="GES153" s="1"/>
      <c r="GET153" s="1"/>
      <c r="GEU153" s="1"/>
      <c r="GEV153" s="1"/>
      <c r="GEW153" s="1"/>
      <c r="GEX153" s="1"/>
      <c r="GEY153" s="1"/>
      <c r="GEZ153" s="1"/>
      <c r="GFA153" s="1"/>
      <c r="GFB153" s="1"/>
      <c r="GFC153" s="1"/>
      <c r="GFD153" s="1"/>
      <c r="GFE153" s="1"/>
      <c r="GFF153" s="1"/>
      <c r="GFG153" s="1"/>
      <c r="GFH153" s="1"/>
      <c r="GFI153" s="1"/>
      <c r="GFJ153" s="1"/>
      <c r="GFK153" s="1"/>
      <c r="GFL153" s="1"/>
      <c r="GFM153" s="1"/>
      <c r="GFN153" s="1"/>
      <c r="GFO153" s="1"/>
      <c r="GFP153" s="1"/>
      <c r="GFQ153" s="1"/>
      <c r="GFR153" s="1"/>
      <c r="GFS153" s="1"/>
      <c r="GFT153" s="1"/>
      <c r="GFU153" s="1"/>
      <c r="GFV153" s="1"/>
      <c r="GFW153" s="1"/>
      <c r="GFX153" s="1"/>
      <c r="GFY153" s="1"/>
      <c r="GFZ153" s="1"/>
      <c r="GGA153" s="1"/>
      <c r="GGB153" s="1"/>
      <c r="GGC153" s="1"/>
      <c r="GGD153" s="1"/>
      <c r="GGE153" s="1"/>
      <c r="GGF153" s="1"/>
      <c r="GGG153" s="1"/>
      <c r="GGH153" s="1"/>
      <c r="GGI153" s="1"/>
      <c r="GGJ153" s="1"/>
      <c r="GGK153" s="1"/>
      <c r="GGL153" s="1"/>
      <c r="GGM153" s="1"/>
      <c r="GGN153" s="1"/>
      <c r="GGO153" s="1"/>
      <c r="GGP153" s="1"/>
      <c r="GGQ153" s="1"/>
      <c r="GGR153" s="1"/>
      <c r="GGS153" s="1"/>
      <c r="GGT153" s="1"/>
      <c r="GGU153" s="1"/>
      <c r="GGV153" s="1"/>
      <c r="GGW153" s="1"/>
      <c r="GGX153" s="1"/>
      <c r="GGY153" s="1"/>
      <c r="GGZ153" s="1"/>
      <c r="GHA153" s="1"/>
      <c r="GHB153" s="1"/>
      <c r="GHC153" s="1"/>
      <c r="GHD153" s="1"/>
      <c r="GHE153" s="1"/>
      <c r="GHF153" s="1"/>
      <c r="GHG153" s="1"/>
      <c r="GHH153" s="1"/>
      <c r="GHI153" s="1"/>
      <c r="GHJ153" s="1"/>
      <c r="GHK153" s="1"/>
      <c r="GHL153" s="1"/>
      <c r="GHM153" s="1"/>
      <c r="GHN153" s="1"/>
      <c r="GHO153" s="1"/>
      <c r="GHP153" s="1"/>
      <c r="GHQ153" s="1"/>
      <c r="GHR153" s="1"/>
      <c r="GHS153" s="1"/>
      <c r="GHT153" s="1"/>
      <c r="GHU153" s="1"/>
      <c r="GHV153" s="1"/>
      <c r="GHW153" s="1"/>
      <c r="GHX153" s="1"/>
      <c r="GHY153" s="1"/>
      <c r="GHZ153" s="1"/>
      <c r="GIA153" s="1"/>
      <c r="GIB153" s="1"/>
      <c r="GIC153" s="1"/>
      <c r="GID153" s="1"/>
      <c r="GIE153" s="1"/>
      <c r="GIF153" s="1"/>
      <c r="GIG153" s="1"/>
      <c r="GIH153" s="1"/>
      <c r="GII153" s="1"/>
      <c r="GIJ153" s="1"/>
      <c r="GIK153" s="1"/>
      <c r="GIL153" s="1"/>
      <c r="GIM153" s="1"/>
      <c r="GIN153" s="1"/>
      <c r="GIO153" s="1"/>
      <c r="GIP153" s="1"/>
      <c r="GIQ153" s="1"/>
      <c r="GIR153" s="1"/>
      <c r="GIS153" s="1"/>
      <c r="GIT153" s="1"/>
      <c r="GIU153" s="1"/>
      <c r="GIV153" s="1"/>
      <c r="GIW153" s="1"/>
      <c r="GIX153" s="1"/>
      <c r="GIY153" s="1"/>
      <c r="GIZ153" s="1"/>
      <c r="GJA153" s="1"/>
      <c r="GJB153" s="1"/>
      <c r="GJC153" s="1"/>
      <c r="GJD153" s="1"/>
      <c r="GJE153" s="1"/>
      <c r="GJF153" s="1"/>
      <c r="GJG153" s="1"/>
      <c r="GJH153" s="1"/>
      <c r="GJI153" s="1"/>
      <c r="GJJ153" s="1"/>
      <c r="GJK153" s="1"/>
      <c r="GJL153" s="1"/>
      <c r="GJM153" s="1"/>
      <c r="GJN153" s="1"/>
      <c r="GJO153" s="1"/>
      <c r="GJP153" s="1"/>
      <c r="GJQ153" s="1"/>
      <c r="GJR153" s="1"/>
      <c r="GJS153" s="1"/>
      <c r="GJT153" s="1"/>
      <c r="GJU153" s="1"/>
      <c r="GJV153" s="1"/>
      <c r="GJW153" s="1"/>
      <c r="GJX153" s="1"/>
      <c r="GJY153" s="1"/>
      <c r="GJZ153" s="1"/>
      <c r="GKA153" s="1"/>
      <c r="GKB153" s="1"/>
      <c r="GKC153" s="1"/>
      <c r="GKD153" s="1"/>
      <c r="GKE153" s="1"/>
      <c r="GKF153" s="1"/>
      <c r="GKG153" s="1"/>
      <c r="GKH153" s="1"/>
      <c r="GKI153" s="1"/>
      <c r="GKJ153" s="1"/>
      <c r="GKK153" s="1"/>
      <c r="GKL153" s="1"/>
      <c r="GKM153" s="1"/>
      <c r="GKN153" s="1"/>
      <c r="GKO153" s="1"/>
      <c r="GKP153" s="1"/>
      <c r="GKQ153" s="1"/>
      <c r="GKR153" s="1"/>
      <c r="GKS153" s="1"/>
      <c r="GKT153" s="1"/>
      <c r="GKU153" s="1"/>
      <c r="GKV153" s="1"/>
      <c r="GKW153" s="1"/>
      <c r="GKX153" s="1"/>
      <c r="GKY153" s="1"/>
      <c r="GKZ153" s="1"/>
      <c r="GLA153" s="1"/>
      <c r="GLB153" s="1"/>
      <c r="GLC153" s="1"/>
      <c r="GLD153" s="1"/>
      <c r="GLE153" s="1"/>
      <c r="GLF153" s="1"/>
      <c r="GLG153" s="1"/>
      <c r="GLH153" s="1"/>
      <c r="GLI153" s="1"/>
      <c r="GLJ153" s="1"/>
      <c r="GLK153" s="1"/>
      <c r="GLL153" s="1"/>
      <c r="GLM153" s="1"/>
      <c r="GLN153" s="1"/>
      <c r="GLO153" s="1"/>
      <c r="GLP153" s="1"/>
      <c r="GLQ153" s="1"/>
      <c r="GLR153" s="1"/>
      <c r="GLS153" s="1"/>
      <c r="GLT153" s="1"/>
      <c r="GLU153" s="1"/>
      <c r="GLV153" s="1"/>
      <c r="GLW153" s="1"/>
      <c r="GLX153" s="1"/>
      <c r="GLY153" s="1"/>
      <c r="GLZ153" s="1"/>
      <c r="GMA153" s="1"/>
      <c r="GMB153" s="1"/>
      <c r="GMC153" s="1"/>
      <c r="GMD153" s="1"/>
      <c r="GME153" s="1"/>
      <c r="GMF153" s="1"/>
      <c r="GMG153" s="1"/>
      <c r="GMH153" s="1"/>
      <c r="GMI153" s="1"/>
      <c r="GMJ153" s="1"/>
      <c r="GMK153" s="1"/>
      <c r="GML153" s="1"/>
      <c r="GMM153" s="1"/>
      <c r="GMN153" s="1"/>
      <c r="GMO153" s="1"/>
      <c r="GMP153" s="1"/>
      <c r="GMQ153" s="1"/>
      <c r="GMR153" s="1"/>
      <c r="GMS153" s="1"/>
      <c r="GMT153" s="1"/>
      <c r="GMU153" s="1"/>
      <c r="GMV153" s="1"/>
      <c r="GMW153" s="1"/>
      <c r="GMX153" s="1"/>
      <c r="GMY153" s="1"/>
      <c r="GMZ153" s="1"/>
      <c r="GNA153" s="1"/>
      <c r="GNB153" s="1"/>
      <c r="GNC153" s="1"/>
      <c r="GND153" s="1"/>
      <c r="GNE153" s="1"/>
      <c r="GNF153" s="1"/>
      <c r="GNG153" s="1"/>
      <c r="GNH153" s="1"/>
      <c r="GNI153" s="1"/>
      <c r="GNJ153" s="1"/>
      <c r="GNK153" s="1"/>
      <c r="GNL153" s="1"/>
      <c r="GNM153" s="1"/>
      <c r="GNN153" s="1"/>
      <c r="GNO153" s="1"/>
      <c r="GNP153" s="1"/>
      <c r="GNQ153" s="1"/>
      <c r="GNR153" s="1"/>
      <c r="GNS153" s="1"/>
      <c r="GNT153" s="1"/>
      <c r="GNU153" s="1"/>
      <c r="GNV153" s="1"/>
      <c r="GNW153" s="1"/>
      <c r="GNX153" s="1"/>
      <c r="GNY153" s="1"/>
      <c r="GNZ153" s="1"/>
      <c r="GOA153" s="1"/>
      <c r="GOB153" s="1"/>
      <c r="GOC153" s="1"/>
      <c r="GOD153" s="1"/>
      <c r="GOE153" s="1"/>
      <c r="GOF153" s="1"/>
      <c r="GOG153" s="1"/>
      <c r="GOH153" s="1"/>
      <c r="GOI153" s="1"/>
      <c r="GOJ153" s="1"/>
      <c r="GOK153" s="1"/>
      <c r="GOL153" s="1"/>
      <c r="GOM153" s="1"/>
      <c r="GON153" s="1"/>
      <c r="GOO153" s="1"/>
      <c r="GOP153" s="1"/>
      <c r="GOQ153" s="1"/>
      <c r="GOR153" s="1"/>
      <c r="GOS153" s="1"/>
      <c r="GOT153" s="1"/>
      <c r="GOU153" s="1"/>
      <c r="GOV153" s="1"/>
      <c r="GOW153" s="1"/>
      <c r="GOX153" s="1"/>
      <c r="GOY153" s="1"/>
      <c r="GOZ153" s="1"/>
      <c r="GPA153" s="1"/>
      <c r="GPB153" s="1"/>
      <c r="GPC153" s="1"/>
      <c r="GPD153" s="1"/>
      <c r="GPE153" s="1"/>
      <c r="GPF153" s="1"/>
      <c r="GPG153" s="1"/>
      <c r="GPH153" s="1"/>
      <c r="GPI153" s="1"/>
      <c r="GPJ153" s="1"/>
      <c r="GPK153" s="1"/>
      <c r="GPL153" s="1"/>
      <c r="GPM153" s="1"/>
      <c r="GPN153" s="1"/>
      <c r="GPO153" s="1"/>
      <c r="GPP153" s="1"/>
      <c r="GPQ153" s="1"/>
      <c r="GPR153" s="1"/>
      <c r="GPS153" s="1"/>
      <c r="GPT153" s="1"/>
      <c r="GPU153" s="1"/>
      <c r="GPV153" s="1"/>
      <c r="GPW153" s="1"/>
      <c r="GPX153" s="1"/>
      <c r="GPY153" s="1"/>
      <c r="GPZ153" s="1"/>
      <c r="GQA153" s="1"/>
      <c r="GQB153" s="1"/>
      <c r="GQC153" s="1"/>
      <c r="GQD153" s="1"/>
      <c r="GQE153" s="1"/>
      <c r="GQF153" s="1"/>
      <c r="GQG153" s="1"/>
      <c r="GQH153" s="1"/>
      <c r="GQI153" s="1"/>
      <c r="GQJ153" s="1"/>
      <c r="GQK153" s="1"/>
      <c r="GQL153" s="1"/>
      <c r="GQM153" s="1"/>
      <c r="GQN153" s="1"/>
      <c r="GQO153" s="1"/>
      <c r="GQP153" s="1"/>
      <c r="GQQ153" s="1"/>
      <c r="GQR153" s="1"/>
      <c r="GQS153" s="1"/>
      <c r="GQT153" s="1"/>
      <c r="GQU153" s="1"/>
      <c r="GQV153" s="1"/>
      <c r="GQW153" s="1"/>
      <c r="GQX153" s="1"/>
      <c r="GQY153" s="1"/>
      <c r="GQZ153" s="1"/>
      <c r="GRA153" s="1"/>
      <c r="GRB153" s="1"/>
      <c r="GRC153" s="1"/>
      <c r="GRD153" s="1"/>
      <c r="GRE153" s="1"/>
      <c r="GRF153" s="1"/>
      <c r="GRG153" s="1"/>
      <c r="GRH153" s="1"/>
      <c r="GRI153" s="1"/>
      <c r="GRJ153" s="1"/>
      <c r="GRK153" s="1"/>
      <c r="GRL153" s="1"/>
      <c r="GRM153" s="1"/>
      <c r="GRN153" s="1"/>
      <c r="GRO153" s="1"/>
      <c r="GRP153" s="1"/>
      <c r="GRQ153" s="1"/>
      <c r="GRR153" s="1"/>
      <c r="GRS153" s="1"/>
      <c r="GRT153" s="1"/>
      <c r="GRU153" s="1"/>
      <c r="GRV153" s="1"/>
      <c r="GRW153" s="1"/>
      <c r="GRX153" s="1"/>
      <c r="GRY153" s="1"/>
      <c r="GRZ153" s="1"/>
      <c r="GSA153" s="1"/>
      <c r="GSB153" s="1"/>
      <c r="GSC153" s="1"/>
      <c r="GSD153" s="1"/>
      <c r="GSE153" s="1"/>
      <c r="GSF153" s="1"/>
      <c r="GSG153" s="1"/>
      <c r="GSH153" s="1"/>
      <c r="GSI153" s="1"/>
      <c r="GSJ153" s="1"/>
      <c r="GSK153" s="1"/>
      <c r="GSL153" s="1"/>
      <c r="GSM153" s="1"/>
      <c r="GSN153" s="1"/>
      <c r="GSO153" s="1"/>
      <c r="GSP153" s="1"/>
      <c r="GSQ153" s="1"/>
      <c r="GSR153" s="1"/>
      <c r="GSS153" s="1"/>
      <c r="GST153" s="1"/>
      <c r="GSU153" s="1"/>
      <c r="GSV153" s="1"/>
      <c r="GSW153" s="1"/>
      <c r="GSX153" s="1"/>
      <c r="GSY153" s="1"/>
      <c r="GSZ153" s="1"/>
      <c r="GTA153" s="1"/>
      <c r="GTB153" s="1"/>
      <c r="GTC153" s="1"/>
      <c r="GTD153" s="1"/>
      <c r="GTE153" s="1"/>
      <c r="GTF153" s="1"/>
      <c r="GTG153" s="1"/>
      <c r="GTH153" s="1"/>
      <c r="GTI153" s="1"/>
      <c r="GTJ153" s="1"/>
      <c r="GTK153" s="1"/>
      <c r="GTL153" s="1"/>
      <c r="GTM153" s="1"/>
      <c r="GTN153" s="1"/>
      <c r="GTO153" s="1"/>
      <c r="GTP153" s="1"/>
      <c r="GTQ153" s="1"/>
      <c r="GTR153" s="1"/>
      <c r="GTS153" s="1"/>
      <c r="GTT153" s="1"/>
      <c r="GTU153" s="1"/>
      <c r="GTV153" s="1"/>
      <c r="GTW153" s="1"/>
      <c r="GTX153" s="1"/>
      <c r="GTY153" s="1"/>
      <c r="GTZ153" s="1"/>
      <c r="GUA153" s="1"/>
      <c r="GUB153" s="1"/>
      <c r="GUC153" s="1"/>
      <c r="GUD153" s="1"/>
      <c r="GUE153" s="1"/>
      <c r="GUF153" s="1"/>
      <c r="GUG153" s="1"/>
      <c r="GUH153" s="1"/>
      <c r="GUI153" s="1"/>
      <c r="GUJ153" s="1"/>
      <c r="GUK153" s="1"/>
      <c r="GUL153" s="1"/>
      <c r="GUM153" s="1"/>
      <c r="GUN153" s="1"/>
      <c r="GUO153" s="1"/>
      <c r="GUP153" s="1"/>
      <c r="GUQ153" s="1"/>
      <c r="GUR153" s="1"/>
      <c r="GUS153" s="1"/>
      <c r="GUT153" s="1"/>
      <c r="GUU153" s="1"/>
      <c r="GUV153" s="1"/>
      <c r="GUW153" s="1"/>
      <c r="GUX153" s="1"/>
      <c r="GUY153" s="1"/>
      <c r="GUZ153" s="1"/>
      <c r="GVA153" s="1"/>
      <c r="GVB153" s="1"/>
      <c r="GVC153" s="1"/>
      <c r="GVD153" s="1"/>
      <c r="GVE153" s="1"/>
      <c r="GVF153" s="1"/>
      <c r="GVG153" s="1"/>
      <c r="GVH153" s="1"/>
      <c r="GVI153" s="1"/>
      <c r="GVJ153" s="1"/>
      <c r="GVK153" s="1"/>
      <c r="GVL153" s="1"/>
      <c r="GVM153" s="1"/>
      <c r="GVN153" s="1"/>
      <c r="GVO153" s="1"/>
      <c r="GVP153" s="1"/>
      <c r="GVQ153" s="1"/>
      <c r="GVR153" s="1"/>
      <c r="GVS153" s="1"/>
      <c r="GVT153" s="1"/>
      <c r="GVU153" s="1"/>
      <c r="GVV153" s="1"/>
      <c r="GVW153" s="1"/>
      <c r="GVX153" s="1"/>
      <c r="GVY153" s="1"/>
      <c r="GVZ153" s="1"/>
      <c r="GWA153" s="1"/>
      <c r="GWB153" s="1"/>
      <c r="GWC153" s="1"/>
      <c r="GWD153" s="1"/>
      <c r="GWE153" s="1"/>
      <c r="GWF153" s="1"/>
      <c r="GWG153" s="1"/>
      <c r="GWH153" s="1"/>
      <c r="GWI153" s="1"/>
      <c r="GWJ153" s="1"/>
      <c r="GWK153" s="1"/>
      <c r="GWL153" s="1"/>
      <c r="GWM153" s="1"/>
      <c r="GWN153" s="1"/>
      <c r="GWO153" s="1"/>
      <c r="GWP153" s="1"/>
      <c r="GWQ153" s="1"/>
      <c r="GWR153" s="1"/>
      <c r="GWS153" s="1"/>
      <c r="GWT153" s="1"/>
      <c r="GWU153" s="1"/>
      <c r="GWV153" s="1"/>
      <c r="GWW153" s="1"/>
      <c r="GWX153" s="1"/>
      <c r="GWY153" s="1"/>
      <c r="GWZ153" s="1"/>
      <c r="GXA153" s="1"/>
      <c r="GXB153" s="1"/>
      <c r="GXC153" s="1"/>
      <c r="GXD153" s="1"/>
      <c r="GXE153" s="1"/>
      <c r="GXF153" s="1"/>
      <c r="GXG153" s="1"/>
      <c r="GXH153" s="1"/>
      <c r="GXI153" s="1"/>
      <c r="GXJ153" s="1"/>
      <c r="GXK153" s="1"/>
      <c r="GXL153" s="1"/>
      <c r="GXM153" s="1"/>
      <c r="GXN153" s="1"/>
      <c r="GXO153" s="1"/>
      <c r="GXP153" s="1"/>
      <c r="GXQ153" s="1"/>
      <c r="GXR153" s="1"/>
      <c r="GXS153" s="1"/>
      <c r="GXT153" s="1"/>
      <c r="GXU153" s="1"/>
      <c r="GXV153" s="1"/>
      <c r="GXW153" s="1"/>
      <c r="GXX153" s="1"/>
      <c r="GXY153" s="1"/>
      <c r="GXZ153" s="1"/>
      <c r="GYA153" s="1"/>
      <c r="GYB153" s="1"/>
      <c r="GYC153" s="1"/>
      <c r="GYD153" s="1"/>
      <c r="GYE153" s="1"/>
      <c r="GYF153" s="1"/>
      <c r="GYG153" s="1"/>
      <c r="GYH153" s="1"/>
      <c r="GYI153" s="1"/>
      <c r="GYJ153" s="1"/>
      <c r="GYK153" s="1"/>
      <c r="GYL153" s="1"/>
      <c r="GYM153" s="1"/>
      <c r="GYN153" s="1"/>
      <c r="GYO153" s="1"/>
      <c r="GYP153" s="1"/>
      <c r="GYQ153" s="1"/>
      <c r="GYR153" s="1"/>
      <c r="GYS153" s="1"/>
      <c r="GYT153" s="1"/>
      <c r="GYU153" s="1"/>
      <c r="GYV153" s="1"/>
      <c r="GYW153" s="1"/>
      <c r="GYX153" s="1"/>
      <c r="GYY153" s="1"/>
      <c r="GYZ153" s="1"/>
      <c r="GZA153" s="1"/>
      <c r="GZB153" s="1"/>
      <c r="GZC153" s="1"/>
      <c r="GZD153" s="1"/>
      <c r="GZE153" s="1"/>
      <c r="GZF153" s="1"/>
      <c r="GZG153" s="1"/>
      <c r="GZH153" s="1"/>
      <c r="GZI153" s="1"/>
      <c r="GZJ153" s="1"/>
      <c r="GZK153" s="1"/>
      <c r="GZL153" s="1"/>
      <c r="GZM153" s="1"/>
      <c r="GZN153" s="1"/>
      <c r="GZO153" s="1"/>
      <c r="GZP153" s="1"/>
      <c r="GZQ153" s="1"/>
      <c r="GZR153" s="1"/>
      <c r="GZS153" s="1"/>
      <c r="GZT153" s="1"/>
      <c r="GZU153" s="1"/>
      <c r="GZV153" s="1"/>
      <c r="GZW153" s="1"/>
      <c r="GZX153" s="1"/>
      <c r="GZY153" s="1"/>
      <c r="GZZ153" s="1"/>
      <c r="HAA153" s="1"/>
      <c r="HAB153" s="1"/>
      <c r="HAC153" s="1"/>
      <c r="HAD153" s="1"/>
      <c r="HAE153" s="1"/>
      <c r="HAF153" s="1"/>
      <c r="HAG153" s="1"/>
      <c r="HAH153" s="1"/>
      <c r="HAI153" s="1"/>
      <c r="HAJ153" s="1"/>
      <c r="HAK153" s="1"/>
      <c r="HAL153" s="1"/>
      <c r="HAM153" s="1"/>
      <c r="HAN153" s="1"/>
      <c r="HAO153" s="1"/>
      <c r="HAP153" s="1"/>
      <c r="HAQ153" s="1"/>
      <c r="HAR153" s="1"/>
      <c r="HAS153" s="1"/>
      <c r="HAT153" s="1"/>
      <c r="HAU153" s="1"/>
      <c r="HAV153" s="1"/>
      <c r="HAW153" s="1"/>
      <c r="HAX153" s="1"/>
      <c r="HAY153" s="1"/>
      <c r="HAZ153" s="1"/>
      <c r="HBA153" s="1"/>
      <c r="HBB153" s="1"/>
      <c r="HBC153" s="1"/>
      <c r="HBD153" s="1"/>
      <c r="HBE153" s="1"/>
      <c r="HBF153" s="1"/>
      <c r="HBG153" s="1"/>
      <c r="HBH153" s="1"/>
      <c r="HBI153" s="1"/>
      <c r="HBJ153" s="1"/>
      <c r="HBK153" s="1"/>
      <c r="HBL153" s="1"/>
      <c r="HBM153" s="1"/>
      <c r="HBN153" s="1"/>
      <c r="HBO153" s="1"/>
      <c r="HBP153" s="1"/>
      <c r="HBQ153" s="1"/>
      <c r="HBR153" s="1"/>
      <c r="HBS153" s="1"/>
      <c r="HBT153" s="1"/>
      <c r="HBU153" s="1"/>
      <c r="HBV153" s="1"/>
      <c r="HBW153" s="1"/>
      <c r="HBX153" s="1"/>
      <c r="HBY153" s="1"/>
      <c r="HBZ153" s="1"/>
      <c r="HCA153" s="1"/>
      <c r="HCB153" s="1"/>
      <c r="HCC153" s="1"/>
      <c r="HCD153" s="1"/>
      <c r="HCE153" s="1"/>
      <c r="HCF153" s="1"/>
      <c r="HCG153" s="1"/>
      <c r="HCH153" s="1"/>
      <c r="HCI153" s="1"/>
      <c r="HCJ153" s="1"/>
      <c r="HCK153" s="1"/>
      <c r="HCL153" s="1"/>
      <c r="HCM153" s="1"/>
      <c r="HCN153" s="1"/>
      <c r="HCO153" s="1"/>
      <c r="HCP153" s="1"/>
      <c r="HCQ153" s="1"/>
      <c r="HCR153" s="1"/>
      <c r="HCS153" s="1"/>
      <c r="HCT153" s="1"/>
      <c r="HCU153" s="1"/>
      <c r="HCV153" s="1"/>
      <c r="HCW153" s="1"/>
      <c r="HCX153" s="1"/>
      <c r="HCY153" s="1"/>
      <c r="HCZ153" s="1"/>
      <c r="HDA153" s="1"/>
      <c r="HDB153" s="1"/>
      <c r="HDC153" s="1"/>
      <c r="HDD153" s="1"/>
      <c r="HDE153" s="1"/>
      <c r="HDF153" s="1"/>
      <c r="HDG153" s="1"/>
      <c r="HDH153" s="1"/>
      <c r="HDI153" s="1"/>
      <c r="HDJ153" s="1"/>
      <c r="HDK153" s="1"/>
      <c r="HDL153" s="1"/>
      <c r="HDM153" s="1"/>
      <c r="HDN153" s="1"/>
      <c r="HDO153" s="1"/>
      <c r="HDP153" s="1"/>
      <c r="HDQ153" s="1"/>
      <c r="HDR153" s="1"/>
      <c r="HDS153" s="1"/>
      <c r="HDT153" s="1"/>
      <c r="HDU153" s="1"/>
      <c r="HDV153" s="1"/>
      <c r="HDW153" s="1"/>
      <c r="HDX153" s="1"/>
      <c r="HDY153" s="1"/>
      <c r="HDZ153" s="1"/>
      <c r="HEA153" s="1"/>
      <c r="HEB153" s="1"/>
      <c r="HEC153" s="1"/>
      <c r="HED153" s="1"/>
      <c r="HEE153" s="1"/>
      <c r="HEF153" s="1"/>
      <c r="HEG153" s="1"/>
      <c r="HEH153" s="1"/>
      <c r="HEI153" s="1"/>
      <c r="HEJ153" s="1"/>
      <c r="HEK153" s="1"/>
      <c r="HEL153" s="1"/>
      <c r="HEM153" s="1"/>
      <c r="HEN153" s="1"/>
      <c r="HEO153" s="1"/>
      <c r="HEP153" s="1"/>
      <c r="HEQ153" s="1"/>
      <c r="HER153" s="1"/>
      <c r="HES153" s="1"/>
      <c r="HET153" s="1"/>
      <c r="HEU153" s="1"/>
      <c r="HEV153" s="1"/>
      <c r="HEW153" s="1"/>
      <c r="HEX153" s="1"/>
      <c r="HEY153" s="1"/>
      <c r="HEZ153" s="1"/>
      <c r="HFA153" s="1"/>
      <c r="HFB153" s="1"/>
      <c r="HFC153" s="1"/>
      <c r="HFD153" s="1"/>
      <c r="HFE153" s="1"/>
      <c r="HFF153" s="1"/>
      <c r="HFG153" s="1"/>
      <c r="HFH153" s="1"/>
      <c r="HFI153" s="1"/>
      <c r="HFJ153" s="1"/>
      <c r="HFK153" s="1"/>
      <c r="HFL153" s="1"/>
      <c r="HFM153" s="1"/>
      <c r="HFN153" s="1"/>
      <c r="HFO153" s="1"/>
      <c r="HFP153" s="1"/>
      <c r="HFQ153" s="1"/>
      <c r="HFR153" s="1"/>
      <c r="HFS153" s="1"/>
      <c r="HFT153" s="1"/>
      <c r="HFU153" s="1"/>
      <c r="HFV153" s="1"/>
      <c r="HFW153" s="1"/>
      <c r="HFX153" s="1"/>
      <c r="HFY153" s="1"/>
      <c r="HFZ153" s="1"/>
      <c r="HGA153" s="1"/>
      <c r="HGB153" s="1"/>
      <c r="HGC153" s="1"/>
      <c r="HGD153" s="1"/>
      <c r="HGE153" s="1"/>
      <c r="HGF153" s="1"/>
      <c r="HGG153" s="1"/>
      <c r="HGH153" s="1"/>
      <c r="HGI153" s="1"/>
      <c r="HGJ153" s="1"/>
      <c r="HGK153" s="1"/>
      <c r="HGL153" s="1"/>
      <c r="HGM153" s="1"/>
      <c r="HGN153" s="1"/>
      <c r="HGO153" s="1"/>
      <c r="HGP153" s="1"/>
      <c r="HGQ153" s="1"/>
      <c r="HGR153" s="1"/>
      <c r="HGS153" s="1"/>
      <c r="HGT153" s="1"/>
      <c r="HGU153" s="1"/>
      <c r="HGV153" s="1"/>
      <c r="HGW153" s="1"/>
      <c r="HGX153" s="1"/>
      <c r="HGY153" s="1"/>
      <c r="HGZ153" s="1"/>
      <c r="HHA153" s="1"/>
      <c r="HHB153" s="1"/>
      <c r="HHC153" s="1"/>
      <c r="HHD153" s="1"/>
      <c r="HHE153" s="1"/>
      <c r="HHF153" s="1"/>
      <c r="HHG153" s="1"/>
      <c r="HHH153" s="1"/>
      <c r="HHI153" s="1"/>
      <c r="HHJ153" s="1"/>
      <c r="HHK153" s="1"/>
      <c r="HHL153" s="1"/>
      <c r="HHM153" s="1"/>
      <c r="HHN153" s="1"/>
      <c r="HHO153" s="1"/>
      <c r="HHP153" s="1"/>
      <c r="HHQ153" s="1"/>
      <c r="HHR153" s="1"/>
      <c r="HHS153" s="1"/>
      <c r="HHT153" s="1"/>
      <c r="HHU153" s="1"/>
      <c r="HHV153" s="1"/>
      <c r="HHW153" s="1"/>
      <c r="HHX153" s="1"/>
      <c r="HHY153" s="1"/>
      <c r="HHZ153" s="1"/>
      <c r="HIA153" s="1"/>
      <c r="HIB153" s="1"/>
      <c r="HIC153" s="1"/>
      <c r="HID153" s="1"/>
      <c r="HIE153" s="1"/>
      <c r="HIF153" s="1"/>
      <c r="HIG153" s="1"/>
      <c r="HIH153" s="1"/>
      <c r="HII153" s="1"/>
      <c r="HIJ153" s="1"/>
      <c r="HIK153" s="1"/>
      <c r="HIL153" s="1"/>
      <c r="HIM153" s="1"/>
      <c r="HIN153" s="1"/>
      <c r="HIO153" s="1"/>
      <c r="HIP153" s="1"/>
      <c r="HIQ153" s="1"/>
      <c r="HIR153" s="1"/>
      <c r="HIS153" s="1"/>
      <c r="HIT153" s="1"/>
      <c r="HIU153" s="1"/>
      <c r="HIV153" s="1"/>
      <c r="HIW153" s="1"/>
      <c r="HIX153" s="1"/>
      <c r="HIY153" s="1"/>
      <c r="HIZ153" s="1"/>
      <c r="HJA153" s="1"/>
      <c r="HJB153" s="1"/>
      <c r="HJC153" s="1"/>
      <c r="HJD153" s="1"/>
      <c r="HJE153" s="1"/>
      <c r="HJF153" s="1"/>
      <c r="HJG153" s="1"/>
      <c r="HJH153" s="1"/>
      <c r="HJI153" s="1"/>
      <c r="HJJ153" s="1"/>
      <c r="HJK153" s="1"/>
      <c r="HJL153" s="1"/>
      <c r="HJM153" s="1"/>
      <c r="HJN153" s="1"/>
      <c r="HJO153" s="1"/>
      <c r="HJP153" s="1"/>
      <c r="HJQ153" s="1"/>
      <c r="HJR153" s="1"/>
      <c r="HJS153" s="1"/>
      <c r="HJT153" s="1"/>
      <c r="HJU153" s="1"/>
      <c r="HJV153" s="1"/>
      <c r="HJW153" s="1"/>
      <c r="HJX153" s="1"/>
      <c r="HJY153" s="1"/>
      <c r="HJZ153" s="1"/>
      <c r="HKA153" s="1"/>
      <c r="HKB153" s="1"/>
      <c r="HKC153" s="1"/>
      <c r="HKD153" s="1"/>
      <c r="HKE153" s="1"/>
      <c r="HKF153" s="1"/>
      <c r="HKG153" s="1"/>
      <c r="HKH153" s="1"/>
      <c r="HKI153" s="1"/>
      <c r="HKJ153" s="1"/>
      <c r="HKK153" s="1"/>
      <c r="HKL153" s="1"/>
      <c r="HKM153" s="1"/>
      <c r="HKN153" s="1"/>
      <c r="HKO153" s="1"/>
      <c r="HKP153" s="1"/>
      <c r="HKQ153" s="1"/>
      <c r="HKR153" s="1"/>
      <c r="HKS153" s="1"/>
      <c r="HKT153" s="1"/>
      <c r="HKU153" s="1"/>
      <c r="HKV153" s="1"/>
      <c r="HKW153" s="1"/>
      <c r="HKX153" s="1"/>
      <c r="HKY153" s="1"/>
      <c r="HKZ153" s="1"/>
      <c r="HLA153" s="1"/>
      <c r="HLB153" s="1"/>
      <c r="HLC153" s="1"/>
      <c r="HLD153" s="1"/>
      <c r="HLE153" s="1"/>
      <c r="HLF153" s="1"/>
      <c r="HLG153" s="1"/>
      <c r="HLH153" s="1"/>
      <c r="HLI153" s="1"/>
      <c r="HLJ153" s="1"/>
      <c r="HLK153" s="1"/>
      <c r="HLL153" s="1"/>
      <c r="HLM153" s="1"/>
      <c r="HLN153" s="1"/>
      <c r="HLO153" s="1"/>
      <c r="HLP153" s="1"/>
      <c r="HLQ153" s="1"/>
      <c r="HLR153" s="1"/>
      <c r="HLS153" s="1"/>
      <c r="HLT153" s="1"/>
      <c r="HLU153" s="1"/>
      <c r="HLV153" s="1"/>
      <c r="HLW153" s="1"/>
      <c r="HLX153" s="1"/>
      <c r="HLY153" s="1"/>
      <c r="HLZ153" s="1"/>
      <c r="HMA153" s="1"/>
      <c r="HMB153" s="1"/>
      <c r="HMC153" s="1"/>
      <c r="HMD153" s="1"/>
      <c r="HME153" s="1"/>
      <c r="HMF153" s="1"/>
      <c r="HMG153" s="1"/>
      <c r="HMH153" s="1"/>
      <c r="HMI153" s="1"/>
      <c r="HMJ153" s="1"/>
      <c r="HMK153" s="1"/>
      <c r="HML153" s="1"/>
      <c r="HMM153" s="1"/>
      <c r="HMN153" s="1"/>
      <c r="HMO153" s="1"/>
      <c r="HMP153" s="1"/>
      <c r="HMQ153" s="1"/>
      <c r="HMR153" s="1"/>
      <c r="HMS153" s="1"/>
      <c r="HMT153" s="1"/>
      <c r="HMU153" s="1"/>
      <c r="HMV153" s="1"/>
      <c r="HMW153" s="1"/>
      <c r="HMX153" s="1"/>
      <c r="HMY153" s="1"/>
      <c r="HMZ153" s="1"/>
      <c r="HNA153" s="1"/>
      <c r="HNB153" s="1"/>
      <c r="HNC153" s="1"/>
      <c r="HND153" s="1"/>
      <c r="HNE153" s="1"/>
      <c r="HNF153" s="1"/>
      <c r="HNG153" s="1"/>
      <c r="HNH153" s="1"/>
      <c r="HNI153" s="1"/>
      <c r="HNJ153" s="1"/>
      <c r="HNK153" s="1"/>
      <c r="HNL153" s="1"/>
      <c r="HNM153" s="1"/>
      <c r="HNN153" s="1"/>
      <c r="HNO153" s="1"/>
      <c r="HNP153" s="1"/>
      <c r="HNQ153" s="1"/>
      <c r="HNR153" s="1"/>
      <c r="HNS153" s="1"/>
      <c r="HNT153" s="1"/>
      <c r="HNU153" s="1"/>
      <c r="HNV153" s="1"/>
      <c r="HNW153" s="1"/>
      <c r="HNX153" s="1"/>
      <c r="HNY153" s="1"/>
      <c r="HNZ153" s="1"/>
      <c r="HOA153" s="1"/>
      <c r="HOB153" s="1"/>
      <c r="HOC153" s="1"/>
      <c r="HOD153" s="1"/>
      <c r="HOE153" s="1"/>
      <c r="HOF153" s="1"/>
      <c r="HOG153" s="1"/>
      <c r="HOH153" s="1"/>
      <c r="HOI153" s="1"/>
      <c r="HOJ153" s="1"/>
      <c r="HOK153" s="1"/>
      <c r="HOL153" s="1"/>
      <c r="HOM153" s="1"/>
      <c r="HON153" s="1"/>
      <c r="HOO153" s="1"/>
      <c r="HOP153" s="1"/>
      <c r="HOQ153" s="1"/>
      <c r="HOR153" s="1"/>
      <c r="HOS153" s="1"/>
      <c r="HOT153" s="1"/>
      <c r="HOU153" s="1"/>
      <c r="HOV153" s="1"/>
      <c r="HOW153" s="1"/>
      <c r="HOX153" s="1"/>
      <c r="HOY153" s="1"/>
      <c r="HOZ153" s="1"/>
      <c r="HPA153" s="1"/>
      <c r="HPB153" s="1"/>
      <c r="HPC153" s="1"/>
      <c r="HPD153" s="1"/>
      <c r="HPE153" s="1"/>
      <c r="HPF153" s="1"/>
      <c r="HPG153" s="1"/>
      <c r="HPH153" s="1"/>
      <c r="HPI153" s="1"/>
      <c r="HPJ153" s="1"/>
      <c r="HPK153" s="1"/>
      <c r="HPL153" s="1"/>
      <c r="HPM153" s="1"/>
      <c r="HPN153" s="1"/>
      <c r="HPO153" s="1"/>
      <c r="HPP153" s="1"/>
      <c r="HPQ153" s="1"/>
      <c r="HPR153" s="1"/>
      <c r="HPS153" s="1"/>
      <c r="HPT153" s="1"/>
      <c r="HPU153" s="1"/>
      <c r="HPV153" s="1"/>
      <c r="HPW153" s="1"/>
      <c r="HPX153" s="1"/>
      <c r="HPY153" s="1"/>
      <c r="HPZ153" s="1"/>
      <c r="HQA153" s="1"/>
      <c r="HQB153" s="1"/>
      <c r="HQC153" s="1"/>
      <c r="HQD153" s="1"/>
      <c r="HQE153" s="1"/>
      <c r="HQF153" s="1"/>
      <c r="HQG153" s="1"/>
      <c r="HQH153" s="1"/>
      <c r="HQI153" s="1"/>
      <c r="HQJ153" s="1"/>
      <c r="HQK153" s="1"/>
      <c r="HQL153" s="1"/>
      <c r="HQM153" s="1"/>
      <c r="HQN153" s="1"/>
      <c r="HQO153" s="1"/>
      <c r="HQP153" s="1"/>
      <c r="HQQ153" s="1"/>
      <c r="HQR153" s="1"/>
      <c r="HQS153" s="1"/>
      <c r="HQT153" s="1"/>
      <c r="HQU153" s="1"/>
      <c r="HQV153" s="1"/>
      <c r="HQW153" s="1"/>
      <c r="HQX153" s="1"/>
      <c r="HQY153" s="1"/>
      <c r="HQZ153" s="1"/>
      <c r="HRA153" s="1"/>
      <c r="HRB153" s="1"/>
      <c r="HRC153" s="1"/>
      <c r="HRD153" s="1"/>
      <c r="HRE153" s="1"/>
      <c r="HRF153" s="1"/>
      <c r="HRG153" s="1"/>
      <c r="HRH153" s="1"/>
      <c r="HRI153" s="1"/>
      <c r="HRJ153" s="1"/>
      <c r="HRK153" s="1"/>
      <c r="HRL153" s="1"/>
      <c r="HRM153" s="1"/>
      <c r="HRN153" s="1"/>
      <c r="HRO153" s="1"/>
      <c r="HRP153" s="1"/>
      <c r="HRQ153" s="1"/>
      <c r="HRR153" s="1"/>
      <c r="HRS153" s="1"/>
      <c r="HRT153" s="1"/>
      <c r="HRU153" s="1"/>
      <c r="HRV153" s="1"/>
      <c r="HRW153" s="1"/>
      <c r="HRX153" s="1"/>
      <c r="HRY153" s="1"/>
      <c r="HRZ153" s="1"/>
      <c r="HSA153" s="1"/>
      <c r="HSB153" s="1"/>
      <c r="HSC153" s="1"/>
      <c r="HSD153" s="1"/>
      <c r="HSE153" s="1"/>
      <c r="HSF153" s="1"/>
      <c r="HSG153" s="1"/>
      <c r="HSH153" s="1"/>
      <c r="HSI153" s="1"/>
      <c r="HSJ153" s="1"/>
      <c r="HSK153" s="1"/>
      <c r="HSL153" s="1"/>
      <c r="HSM153" s="1"/>
      <c r="HSN153" s="1"/>
      <c r="HSO153" s="1"/>
      <c r="HSP153" s="1"/>
      <c r="HSQ153" s="1"/>
      <c r="HSR153" s="1"/>
      <c r="HSS153" s="1"/>
      <c r="HST153" s="1"/>
      <c r="HSU153" s="1"/>
      <c r="HSV153" s="1"/>
      <c r="HSW153" s="1"/>
      <c r="HSX153" s="1"/>
      <c r="HSY153" s="1"/>
      <c r="HSZ153" s="1"/>
      <c r="HTA153" s="1"/>
      <c r="HTB153" s="1"/>
      <c r="HTC153" s="1"/>
      <c r="HTD153" s="1"/>
      <c r="HTE153" s="1"/>
      <c r="HTF153" s="1"/>
      <c r="HTG153" s="1"/>
      <c r="HTH153" s="1"/>
      <c r="HTI153" s="1"/>
      <c r="HTJ153" s="1"/>
      <c r="HTK153" s="1"/>
      <c r="HTL153" s="1"/>
      <c r="HTM153" s="1"/>
      <c r="HTN153" s="1"/>
      <c r="HTO153" s="1"/>
      <c r="HTP153" s="1"/>
      <c r="HTQ153" s="1"/>
      <c r="HTR153" s="1"/>
      <c r="HTS153" s="1"/>
      <c r="HTT153" s="1"/>
      <c r="HTU153" s="1"/>
      <c r="HTV153" s="1"/>
      <c r="HTW153" s="1"/>
      <c r="HTX153" s="1"/>
      <c r="HTY153" s="1"/>
      <c r="HTZ153" s="1"/>
      <c r="HUA153" s="1"/>
      <c r="HUB153" s="1"/>
      <c r="HUC153" s="1"/>
      <c r="HUD153" s="1"/>
      <c r="HUE153" s="1"/>
      <c r="HUF153" s="1"/>
      <c r="HUG153" s="1"/>
      <c r="HUH153" s="1"/>
      <c r="HUI153" s="1"/>
      <c r="HUJ153" s="1"/>
      <c r="HUK153" s="1"/>
      <c r="HUL153" s="1"/>
      <c r="HUM153" s="1"/>
      <c r="HUN153" s="1"/>
      <c r="HUO153" s="1"/>
      <c r="HUP153" s="1"/>
      <c r="HUQ153" s="1"/>
      <c r="HUR153" s="1"/>
      <c r="HUS153" s="1"/>
      <c r="HUT153" s="1"/>
      <c r="HUU153" s="1"/>
      <c r="HUV153" s="1"/>
      <c r="HUW153" s="1"/>
      <c r="HUX153" s="1"/>
      <c r="HUY153" s="1"/>
      <c r="HUZ153" s="1"/>
      <c r="HVA153" s="1"/>
      <c r="HVB153" s="1"/>
      <c r="HVC153" s="1"/>
      <c r="HVD153" s="1"/>
      <c r="HVE153" s="1"/>
      <c r="HVF153" s="1"/>
      <c r="HVG153" s="1"/>
      <c r="HVH153" s="1"/>
      <c r="HVI153" s="1"/>
      <c r="HVJ153" s="1"/>
      <c r="HVK153" s="1"/>
      <c r="HVL153" s="1"/>
      <c r="HVM153" s="1"/>
      <c r="HVN153" s="1"/>
      <c r="HVO153" s="1"/>
      <c r="HVP153" s="1"/>
      <c r="HVQ153" s="1"/>
      <c r="HVR153" s="1"/>
      <c r="HVS153" s="1"/>
      <c r="HVT153" s="1"/>
      <c r="HVU153" s="1"/>
      <c r="HVV153" s="1"/>
      <c r="HVW153" s="1"/>
      <c r="HVX153" s="1"/>
      <c r="HVY153" s="1"/>
      <c r="HVZ153" s="1"/>
      <c r="HWA153" s="1"/>
      <c r="HWB153" s="1"/>
      <c r="HWC153" s="1"/>
      <c r="HWD153" s="1"/>
      <c r="HWE153" s="1"/>
      <c r="HWF153" s="1"/>
      <c r="HWG153" s="1"/>
      <c r="HWH153" s="1"/>
      <c r="HWI153" s="1"/>
      <c r="HWJ153" s="1"/>
      <c r="HWK153" s="1"/>
      <c r="HWL153" s="1"/>
      <c r="HWM153" s="1"/>
      <c r="HWN153" s="1"/>
      <c r="HWO153" s="1"/>
      <c r="HWP153" s="1"/>
      <c r="HWQ153" s="1"/>
      <c r="HWR153" s="1"/>
      <c r="HWS153" s="1"/>
      <c r="HWT153" s="1"/>
      <c r="HWU153" s="1"/>
      <c r="HWV153" s="1"/>
      <c r="HWW153" s="1"/>
      <c r="HWX153" s="1"/>
      <c r="HWY153" s="1"/>
      <c r="HWZ153" s="1"/>
      <c r="HXA153" s="1"/>
      <c r="HXB153" s="1"/>
      <c r="HXC153" s="1"/>
      <c r="HXD153" s="1"/>
      <c r="HXE153" s="1"/>
      <c r="HXF153" s="1"/>
      <c r="HXG153" s="1"/>
      <c r="HXH153" s="1"/>
      <c r="HXI153" s="1"/>
      <c r="HXJ153" s="1"/>
      <c r="HXK153" s="1"/>
      <c r="HXL153" s="1"/>
      <c r="HXM153" s="1"/>
      <c r="HXN153" s="1"/>
      <c r="HXO153" s="1"/>
      <c r="HXP153" s="1"/>
      <c r="HXQ153" s="1"/>
      <c r="HXR153" s="1"/>
      <c r="HXS153" s="1"/>
      <c r="HXT153" s="1"/>
      <c r="HXU153" s="1"/>
      <c r="HXV153" s="1"/>
      <c r="HXW153" s="1"/>
      <c r="HXX153" s="1"/>
      <c r="HXY153" s="1"/>
      <c r="HXZ153" s="1"/>
      <c r="HYA153" s="1"/>
      <c r="HYB153" s="1"/>
      <c r="HYC153" s="1"/>
      <c r="HYD153" s="1"/>
      <c r="HYE153" s="1"/>
      <c r="HYF153" s="1"/>
      <c r="HYG153" s="1"/>
      <c r="HYH153" s="1"/>
      <c r="HYI153" s="1"/>
      <c r="HYJ153" s="1"/>
      <c r="HYK153" s="1"/>
      <c r="HYL153" s="1"/>
      <c r="HYM153" s="1"/>
      <c r="HYN153" s="1"/>
      <c r="HYO153" s="1"/>
      <c r="HYP153" s="1"/>
      <c r="HYQ153" s="1"/>
      <c r="HYR153" s="1"/>
      <c r="HYS153" s="1"/>
      <c r="HYT153" s="1"/>
      <c r="HYU153" s="1"/>
      <c r="HYV153" s="1"/>
      <c r="HYW153" s="1"/>
      <c r="HYX153" s="1"/>
      <c r="HYY153" s="1"/>
      <c r="HYZ153" s="1"/>
      <c r="HZA153" s="1"/>
      <c r="HZB153" s="1"/>
      <c r="HZC153" s="1"/>
      <c r="HZD153" s="1"/>
      <c r="HZE153" s="1"/>
      <c r="HZF153" s="1"/>
      <c r="HZG153" s="1"/>
      <c r="HZH153" s="1"/>
      <c r="HZI153" s="1"/>
      <c r="HZJ153" s="1"/>
      <c r="HZK153" s="1"/>
      <c r="HZL153" s="1"/>
      <c r="HZM153" s="1"/>
      <c r="HZN153" s="1"/>
      <c r="HZO153" s="1"/>
      <c r="HZP153" s="1"/>
      <c r="HZQ153" s="1"/>
      <c r="HZR153" s="1"/>
      <c r="HZS153" s="1"/>
      <c r="HZT153" s="1"/>
      <c r="HZU153" s="1"/>
      <c r="HZV153" s="1"/>
      <c r="HZW153" s="1"/>
      <c r="HZX153" s="1"/>
      <c r="HZY153" s="1"/>
      <c r="HZZ153" s="1"/>
      <c r="IAA153" s="1"/>
      <c r="IAB153" s="1"/>
      <c r="IAC153" s="1"/>
      <c r="IAD153" s="1"/>
      <c r="IAE153" s="1"/>
      <c r="IAF153" s="1"/>
      <c r="IAG153" s="1"/>
      <c r="IAH153" s="1"/>
      <c r="IAI153" s="1"/>
      <c r="IAJ153" s="1"/>
      <c r="IAK153" s="1"/>
      <c r="IAL153" s="1"/>
      <c r="IAM153" s="1"/>
      <c r="IAN153" s="1"/>
      <c r="IAO153" s="1"/>
      <c r="IAP153" s="1"/>
      <c r="IAQ153" s="1"/>
      <c r="IAR153" s="1"/>
      <c r="IAS153" s="1"/>
      <c r="IAT153" s="1"/>
      <c r="IAU153" s="1"/>
      <c r="IAV153" s="1"/>
      <c r="IAW153" s="1"/>
      <c r="IAX153" s="1"/>
      <c r="IAY153" s="1"/>
      <c r="IAZ153" s="1"/>
      <c r="IBA153" s="1"/>
      <c r="IBB153" s="1"/>
      <c r="IBC153" s="1"/>
      <c r="IBD153" s="1"/>
      <c r="IBE153" s="1"/>
      <c r="IBF153" s="1"/>
      <c r="IBG153" s="1"/>
      <c r="IBH153" s="1"/>
      <c r="IBI153" s="1"/>
      <c r="IBJ153" s="1"/>
      <c r="IBK153" s="1"/>
      <c r="IBL153" s="1"/>
      <c r="IBM153" s="1"/>
      <c r="IBN153" s="1"/>
      <c r="IBO153" s="1"/>
      <c r="IBP153" s="1"/>
      <c r="IBQ153" s="1"/>
      <c r="IBR153" s="1"/>
      <c r="IBS153" s="1"/>
      <c r="IBT153" s="1"/>
      <c r="IBU153" s="1"/>
      <c r="IBV153" s="1"/>
      <c r="IBW153" s="1"/>
      <c r="IBX153" s="1"/>
      <c r="IBY153" s="1"/>
      <c r="IBZ153" s="1"/>
      <c r="ICA153" s="1"/>
      <c r="ICB153" s="1"/>
      <c r="ICC153" s="1"/>
      <c r="ICD153" s="1"/>
      <c r="ICE153" s="1"/>
      <c r="ICF153" s="1"/>
      <c r="ICG153" s="1"/>
      <c r="ICH153" s="1"/>
      <c r="ICI153" s="1"/>
      <c r="ICJ153" s="1"/>
      <c r="ICK153" s="1"/>
      <c r="ICL153" s="1"/>
      <c r="ICM153" s="1"/>
      <c r="ICN153" s="1"/>
      <c r="ICO153" s="1"/>
      <c r="ICP153" s="1"/>
      <c r="ICQ153" s="1"/>
      <c r="ICR153" s="1"/>
      <c r="ICS153" s="1"/>
      <c r="ICT153" s="1"/>
      <c r="ICU153" s="1"/>
      <c r="ICV153" s="1"/>
      <c r="ICW153" s="1"/>
      <c r="ICX153" s="1"/>
      <c r="ICY153" s="1"/>
      <c r="ICZ153" s="1"/>
      <c r="IDA153" s="1"/>
      <c r="IDB153" s="1"/>
      <c r="IDC153" s="1"/>
      <c r="IDD153" s="1"/>
      <c r="IDE153" s="1"/>
      <c r="IDF153" s="1"/>
      <c r="IDG153" s="1"/>
      <c r="IDH153" s="1"/>
      <c r="IDI153" s="1"/>
      <c r="IDJ153" s="1"/>
      <c r="IDK153" s="1"/>
      <c r="IDL153" s="1"/>
      <c r="IDM153" s="1"/>
      <c r="IDN153" s="1"/>
      <c r="IDO153" s="1"/>
      <c r="IDP153" s="1"/>
      <c r="IDQ153" s="1"/>
      <c r="IDR153" s="1"/>
      <c r="IDS153" s="1"/>
      <c r="IDT153" s="1"/>
      <c r="IDU153" s="1"/>
      <c r="IDV153" s="1"/>
      <c r="IDW153" s="1"/>
      <c r="IDX153" s="1"/>
      <c r="IDY153" s="1"/>
      <c r="IDZ153" s="1"/>
      <c r="IEA153" s="1"/>
      <c r="IEB153" s="1"/>
      <c r="IEC153" s="1"/>
      <c r="IED153" s="1"/>
      <c r="IEE153" s="1"/>
      <c r="IEF153" s="1"/>
      <c r="IEG153" s="1"/>
      <c r="IEH153" s="1"/>
      <c r="IEI153" s="1"/>
      <c r="IEJ153" s="1"/>
      <c r="IEK153" s="1"/>
      <c r="IEL153" s="1"/>
      <c r="IEM153" s="1"/>
      <c r="IEN153" s="1"/>
      <c r="IEO153" s="1"/>
      <c r="IEP153" s="1"/>
      <c r="IEQ153" s="1"/>
      <c r="IER153" s="1"/>
      <c r="IES153" s="1"/>
      <c r="IET153" s="1"/>
      <c r="IEU153" s="1"/>
      <c r="IEV153" s="1"/>
      <c r="IEW153" s="1"/>
      <c r="IEX153" s="1"/>
      <c r="IEY153" s="1"/>
      <c r="IEZ153" s="1"/>
      <c r="IFA153" s="1"/>
      <c r="IFB153" s="1"/>
      <c r="IFC153" s="1"/>
      <c r="IFD153" s="1"/>
      <c r="IFE153" s="1"/>
      <c r="IFF153" s="1"/>
      <c r="IFG153" s="1"/>
      <c r="IFH153" s="1"/>
      <c r="IFI153" s="1"/>
      <c r="IFJ153" s="1"/>
      <c r="IFK153" s="1"/>
      <c r="IFL153" s="1"/>
      <c r="IFM153" s="1"/>
      <c r="IFN153" s="1"/>
      <c r="IFO153" s="1"/>
      <c r="IFP153" s="1"/>
      <c r="IFQ153" s="1"/>
      <c r="IFR153" s="1"/>
      <c r="IFS153" s="1"/>
      <c r="IFT153" s="1"/>
      <c r="IFU153" s="1"/>
      <c r="IFV153" s="1"/>
      <c r="IFW153" s="1"/>
      <c r="IFX153" s="1"/>
      <c r="IFY153" s="1"/>
      <c r="IFZ153" s="1"/>
      <c r="IGA153" s="1"/>
      <c r="IGB153" s="1"/>
      <c r="IGC153" s="1"/>
      <c r="IGD153" s="1"/>
      <c r="IGE153" s="1"/>
      <c r="IGF153" s="1"/>
      <c r="IGG153" s="1"/>
      <c r="IGH153" s="1"/>
      <c r="IGI153" s="1"/>
      <c r="IGJ153" s="1"/>
      <c r="IGK153" s="1"/>
      <c r="IGL153" s="1"/>
      <c r="IGM153" s="1"/>
      <c r="IGN153" s="1"/>
      <c r="IGO153" s="1"/>
      <c r="IGP153" s="1"/>
      <c r="IGQ153" s="1"/>
      <c r="IGR153" s="1"/>
      <c r="IGS153" s="1"/>
      <c r="IGT153" s="1"/>
      <c r="IGU153" s="1"/>
      <c r="IGV153" s="1"/>
      <c r="IGW153" s="1"/>
      <c r="IGX153" s="1"/>
      <c r="IGY153" s="1"/>
      <c r="IGZ153" s="1"/>
      <c r="IHA153" s="1"/>
      <c r="IHB153" s="1"/>
      <c r="IHC153" s="1"/>
      <c r="IHD153" s="1"/>
      <c r="IHE153" s="1"/>
      <c r="IHF153" s="1"/>
      <c r="IHG153" s="1"/>
      <c r="IHH153" s="1"/>
      <c r="IHI153" s="1"/>
      <c r="IHJ153" s="1"/>
      <c r="IHK153" s="1"/>
      <c r="IHL153" s="1"/>
      <c r="IHM153" s="1"/>
      <c r="IHN153" s="1"/>
      <c r="IHO153" s="1"/>
      <c r="IHP153" s="1"/>
      <c r="IHQ153" s="1"/>
      <c r="IHR153" s="1"/>
      <c r="IHS153" s="1"/>
      <c r="IHT153" s="1"/>
      <c r="IHU153" s="1"/>
      <c r="IHV153" s="1"/>
      <c r="IHW153" s="1"/>
      <c r="IHX153" s="1"/>
      <c r="IHY153" s="1"/>
      <c r="IHZ153" s="1"/>
      <c r="IIA153" s="1"/>
      <c r="IIB153" s="1"/>
      <c r="IIC153" s="1"/>
      <c r="IID153" s="1"/>
      <c r="IIE153" s="1"/>
      <c r="IIF153" s="1"/>
      <c r="IIG153" s="1"/>
      <c r="IIH153" s="1"/>
      <c r="III153" s="1"/>
      <c r="IIJ153" s="1"/>
      <c r="IIK153" s="1"/>
      <c r="IIL153" s="1"/>
      <c r="IIM153" s="1"/>
      <c r="IIN153" s="1"/>
      <c r="IIO153" s="1"/>
      <c r="IIP153" s="1"/>
      <c r="IIQ153" s="1"/>
      <c r="IIR153" s="1"/>
      <c r="IIS153" s="1"/>
      <c r="IIT153" s="1"/>
      <c r="IIU153" s="1"/>
      <c r="IIV153" s="1"/>
      <c r="IIW153" s="1"/>
      <c r="IIX153" s="1"/>
      <c r="IIY153" s="1"/>
      <c r="IIZ153" s="1"/>
      <c r="IJA153" s="1"/>
      <c r="IJB153" s="1"/>
      <c r="IJC153" s="1"/>
      <c r="IJD153" s="1"/>
      <c r="IJE153" s="1"/>
      <c r="IJF153" s="1"/>
      <c r="IJG153" s="1"/>
      <c r="IJH153" s="1"/>
      <c r="IJI153" s="1"/>
      <c r="IJJ153" s="1"/>
      <c r="IJK153" s="1"/>
      <c r="IJL153" s="1"/>
      <c r="IJM153" s="1"/>
      <c r="IJN153" s="1"/>
      <c r="IJO153" s="1"/>
      <c r="IJP153" s="1"/>
      <c r="IJQ153" s="1"/>
      <c r="IJR153" s="1"/>
      <c r="IJS153" s="1"/>
      <c r="IJT153" s="1"/>
      <c r="IJU153" s="1"/>
      <c r="IJV153" s="1"/>
      <c r="IJW153" s="1"/>
      <c r="IJX153" s="1"/>
      <c r="IJY153" s="1"/>
      <c r="IJZ153" s="1"/>
      <c r="IKA153" s="1"/>
      <c r="IKB153" s="1"/>
      <c r="IKC153" s="1"/>
      <c r="IKD153" s="1"/>
      <c r="IKE153" s="1"/>
      <c r="IKF153" s="1"/>
      <c r="IKG153" s="1"/>
      <c r="IKH153" s="1"/>
      <c r="IKI153" s="1"/>
      <c r="IKJ153" s="1"/>
      <c r="IKK153" s="1"/>
      <c r="IKL153" s="1"/>
      <c r="IKM153" s="1"/>
      <c r="IKN153" s="1"/>
      <c r="IKO153" s="1"/>
      <c r="IKP153" s="1"/>
      <c r="IKQ153" s="1"/>
      <c r="IKR153" s="1"/>
      <c r="IKS153" s="1"/>
      <c r="IKT153" s="1"/>
      <c r="IKU153" s="1"/>
      <c r="IKV153" s="1"/>
      <c r="IKW153" s="1"/>
      <c r="IKX153" s="1"/>
      <c r="IKY153" s="1"/>
      <c r="IKZ153" s="1"/>
      <c r="ILA153" s="1"/>
      <c r="ILB153" s="1"/>
      <c r="ILC153" s="1"/>
      <c r="ILD153" s="1"/>
      <c r="ILE153" s="1"/>
      <c r="ILF153" s="1"/>
      <c r="ILG153" s="1"/>
      <c r="ILH153" s="1"/>
      <c r="ILI153" s="1"/>
      <c r="ILJ153" s="1"/>
      <c r="ILK153" s="1"/>
      <c r="ILL153" s="1"/>
      <c r="ILM153" s="1"/>
      <c r="ILN153" s="1"/>
      <c r="ILO153" s="1"/>
      <c r="ILP153" s="1"/>
      <c r="ILQ153" s="1"/>
      <c r="ILR153" s="1"/>
      <c r="ILS153" s="1"/>
      <c r="ILT153" s="1"/>
      <c r="ILU153" s="1"/>
      <c r="ILV153" s="1"/>
      <c r="ILW153" s="1"/>
      <c r="ILX153" s="1"/>
      <c r="ILY153" s="1"/>
      <c r="ILZ153" s="1"/>
      <c r="IMA153" s="1"/>
      <c r="IMB153" s="1"/>
      <c r="IMC153" s="1"/>
      <c r="IMD153" s="1"/>
      <c r="IME153" s="1"/>
      <c r="IMF153" s="1"/>
      <c r="IMG153" s="1"/>
      <c r="IMH153" s="1"/>
      <c r="IMI153" s="1"/>
      <c r="IMJ153" s="1"/>
      <c r="IMK153" s="1"/>
      <c r="IML153" s="1"/>
      <c r="IMM153" s="1"/>
      <c r="IMN153" s="1"/>
      <c r="IMO153" s="1"/>
      <c r="IMP153" s="1"/>
      <c r="IMQ153" s="1"/>
      <c r="IMR153" s="1"/>
      <c r="IMS153" s="1"/>
      <c r="IMT153" s="1"/>
      <c r="IMU153" s="1"/>
      <c r="IMV153" s="1"/>
      <c r="IMW153" s="1"/>
      <c r="IMX153" s="1"/>
      <c r="IMY153" s="1"/>
      <c r="IMZ153" s="1"/>
      <c r="INA153" s="1"/>
      <c r="INB153" s="1"/>
      <c r="INC153" s="1"/>
      <c r="IND153" s="1"/>
      <c r="INE153" s="1"/>
      <c r="INF153" s="1"/>
      <c r="ING153" s="1"/>
      <c r="INH153" s="1"/>
      <c r="INI153" s="1"/>
      <c r="INJ153" s="1"/>
      <c r="INK153" s="1"/>
      <c r="INL153" s="1"/>
      <c r="INM153" s="1"/>
      <c r="INN153" s="1"/>
      <c r="INO153" s="1"/>
      <c r="INP153" s="1"/>
      <c r="INQ153" s="1"/>
      <c r="INR153" s="1"/>
      <c r="INS153" s="1"/>
      <c r="INT153" s="1"/>
      <c r="INU153" s="1"/>
      <c r="INV153" s="1"/>
      <c r="INW153" s="1"/>
      <c r="INX153" s="1"/>
      <c r="INY153" s="1"/>
      <c r="INZ153" s="1"/>
      <c r="IOA153" s="1"/>
      <c r="IOB153" s="1"/>
      <c r="IOC153" s="1"/>
      <c r="IOD153" s="1"/>
      <c r="IOE153" s="1"/>
      <c r="IOF153" s="1"/>
      <c r="IOG153" s="1"/>
      <c r="IOH153" s="1"/>
      <c r="IOI153" s="1"/>
      <c r="IOJ153" s="1"/>
      <c r="IOK153" s="1"/>
      <c r="IOL153" s="1"/>
      <c r="IOM153" s="1"/>
      <c r="ION153" s="1"/>
      <c r="IOO153" s="1"/>
      <c r="IOP153" s="1"/>
      <c r="IOQ153" s="1"/>
      <c r="IOR153" s="1"/>
      <c r="IOS153" s="1"/>
      <c r="IOT153" s="1"/>
      <c r="IOU153" s="1"/>
      <c r="IOV153" s="1"/>
      <c r="IOW153" s="1"/>
      <c r="IOX153" s="1"/>
      <c r="IOY153" s="1"/>
      <c r="IOZ153" s="1"/>
      <c r="IPA153" s="1"/>
      <c r="IPB153" s="1"/>
      <c r="IPC153" s="1"/>
      <c r="IPD153" s="1"/>
      <c r="IPE153" s="1"/>
      <c r="IPF153" s="1"/>
      <c r="IPG153" s="1"/>
      <c r="IPH153" s="1"/>
      <c r="IPI153" s="1"/>
      <c r="IPJ153" s="1"/>
      <c r="IPK153" s="1"/>
      <c r="IPL153" s="1"/>
      <c r="IPM153" s="1"/>
      <c r="IPN153" s="1"/>
      <c r="IPO153" s="1"/>
      <c r="IPP153" s="1"/>
      <c r="IPQ153" s="1"/>
      <c r="IPR153" s="1"/>
      <c r="IPS153" s="1"/>
      <c r="IPT153" s="1"/>
      <c r="IPU153" s="1"/>
      <c r="IPV153" s="1"/>
      <c r="IPW153" s="1"/>
      <c r="IPX153" s="1"/>
      <c r="IPY153" s="1"/>
      <c r="IPZ153" s="1"/>
      <c r="IQA153" s="1"/>
      <c r="IQB153" s="1"/>
      <c r="IQC153" s="1"/>
      <c r="IQD153" s="1"/>
      <c r="IQE153" s="1"/>
      <c r="IQF153" s="1"/>
      <c r="IQG153" s="1"/>
      <c r="IQH153" s="1"/>
      <c r="IQI153" s="1"/>
      <c r="IQJ153" s="1"/>
      <c r="IQK153" s="1"/>
      <c r="IQL153" s="1"/>
      <c r="IQM153" s="1"/>
      <c r="IQN153" s="1"/>
      <c r="IQO153" s="1"/>
      <c r="IQP153" s="1"/>
      <c r="IQQ153" s="1"/>
      <c r="IQR153" s="1"/>
      <c r="IQS153" s="1"/>
      <c r="IQT153" s="1"/>
      <c r="IQU153" s="1"/>
      <c r="IQV153" s="1"/>
      <c r="IQW153" s="1"/>
      <c r="IQX153" s="1"/>
      <c r="IQY153" s="1"/>
      <c r="IQZ153" s="1"/>
      <c r="IRA153" s="1"/>
      <c r="IRB153" s="1"/>
      <c r="IRC153" s="1"/>
      <c r="IRD153" s="1"/>
      <c r="IRE153" s="1"/>
      <c r="IRF153" s="1"/>
      <c r="IRG153" s="1"/>
      <c r="IRH153" s="1"/>
      <c r="IRI153" s="1"/>
      <c r="IRJ153" s="1"/>
      <c r="IRK153" s="1"/>
      <c r="IRL153" s="1"/>
      <c r="IRM153" s="1"/>
      <c r="IRN153" s="1"/>
      <c r="IRO153" s="1"/>
      <c r="IRP153" s="1"/>
      <c r="IRQ153" s="1"/>
      <c r="IRR153" s="1"/>
      <c r="IRS153" s="1"/>
      <c r="IRT153" s="1"/>
      <c r="IRU153" s="1"/>
      <c r="IRV153" s="1"/>
      <c r="IRW153" s="1"/>
      <c r="IRX153" s="1"/>
      <c r="IRY153" s="1"/>
      <c r="IRZ153" s="1"/>
      <c r="ISA153" s="1"/>
      <c r="ISB153" s="1"/>
      <c r="ISC153" s="1"/>
      <c r="ISD153" s="1"/>
      <c r="ISE153" s="1"/>
      <c r="ISF153" s="1"/>
      <c r="ISG153" s="1"/>
      <c r="ISH153" s="1"/>
      <c r="ISI153" s="1"/>
      <c r="ISJ153" s="1"/>
      <c r="ISK153" s="1"/>
      <c r="ISL153" s="1"/>
      <c r="ISM153" s="1"/>
      <c r="ISN153" s="1"/>
      <c r="ISO153" s="1"/>
      <c r="ISP153" s="1"/>
      <c r="ISQ153" s="1"/>
      <c r="ISR153" s="1"/>
      <c r="ISS153" s="1"/>
      <c r="IST153" s="1"/>
      <c r="ISU153" s="1"/>
      <c r="ISV153" s="1"/>
      <c r="ISW153" s="1"/>
      <c r="ISX153" s="1"/>
      <c r="ISY153" s="1"/>
      <c r="ISZ153" s="1"/>
      <c r="ITA153" s="1"/>
      <c r="ITB153" s="1"/>
      <c r="ITC153" s="1"/>
      <c r="ITD153" s="1"/>
      <c r="ITE153" s="1"/>
      <c r="ITF153" s="1"/>
      <c r="ITG153" s="1"/>
      <c r="ITH153" s="1"/>
      <c r="ITI153" s="1"/>
      <c r="ITJ153" s="1"/>
      <c r="ITK153" s="1"/>
      <c r="ITL153" s="1"/>
      <c r="ITM153" s="1"/>
      <c r="ITN153" s="1"/>
      <c r="ITO153" s="1"/>
      <c r="ITP153" s="1"/>
      <c r="ITQ153" s="1"/>
      <c r="ITR153" s="1"/>
      <c r="ITS153" s="1"/>
      <c r="ITT153" s="1"/>
      <c r="ITU153" s="1"/>
      <c r="ITV153" s="1"/>
      <c r="ITW153" s="1"/>
      <c r="ITX153" s="1"/>
      <c r="ITY153" s="1"/>
      <c r="ITZ153" s="1"/>
      <c r="IUA153" s="1"/>
      <c r="IUB153" s="1"/>
      <c r="IUC153" s="1"/>
      <c r="IUD153" s="1"/>
      <c r="IUE153" s="1"/>
      <c r="IUF153" s="1"/>
      <c r="IUG153" s="1"/>
      <c r="IUH153" s="1"/>
      <c r="IUI153" s="1"/>
      <c r="IUJ153" s="1"/>
      <c r="IUK153" s="1"/>
      <c r="IUL153" s="1"/>
      <c r="IUM153" s="1"/>
      <c r="IUN153" s="1"/>
      <c r="IUO153" s="1"/>
      <c r="IUP153" s="1"/>
      <c r="IUQ153" s="1"/>
      <c r="IUR153" s="1"/>
      <c r="IUS153" s="1"/>
      <c r="IUT153" s="1"/>
      <c r="IUU153" s="1"/>
      <c r="IUV153" s="1"/>
      <c r="IUW153" s="1"/>
      <c r="IUX153" s="1"/>
      <c r="IUY153" s="1"/>
      <c r="IUZ153" s="1"/>
      <c r="IVA153" s="1"/>
      <c r="IVB153" s="1"/>
      <c r="IVC153" s="1"/>
      <c r="IVD153" s="1"/>
      <c r="IVE153" s="1"/>
      <c r="IVF153" s="1"/>
      <c r="IVG153" s="1"/>
      <c r="IVH153" s="1"/>
      <c r="IVI153" s="1"/>
      <c r="IVJ153" s="1"/>
      <c r="IVK153" s="1"/>
      <c r="IVL153" s="1"/>
      <c r="IVM153" s="1"/>
      <c r="IVN153" s="1"/>
      <c r="IVO153" s="1"/>
      <c r="IVP153" s="1"/>
      <c r="IVQ153" s="1"/>
      <c r="IVR153" s="1"/>
      <c r="IVS153" s="1"/>
      <c r="IVT153" s="1"/>
      <c r="IVU153" s="1"/>
      <c r="IVV153" s="1"/>
      <c r="IVW153" s="1"/>
      <c r="IVX153" s="1"/>
      <c r="IVY153" s="1"/>
      <c r="IVZ153" s="1"/>
      <c r="IWA153" s="1"/>
      <c r="IWB153" s="1"/>
      <c r="IWC153" s="1"/>
      <c r="IWD153" s="1"/>
      <c r="IWE153" s="1"/>
      <c r="IWF153" s="1"/>
      <c r="IWG153" s="1"/>
      <c r="IWH153" s="1"/>
      <c r="IWI153" s="1"/>
      <c r="IWJ153" s="1"/>
      <c r="IWK153" s="1"/>
      <c r="IWL153" s="1"/>
      <c r="IWM153" s="1"/>
      <c r="IWN153" s="1"/>
      <c r="IWO153" s="1"/>
      <c r="IWP153" s="1"/>
      <c r="IWQ153" s="1"/>
      <c r="IWR153" s="1"/>
      <c r="IWS153" s="1"/>
      <c r="IWT153" s="1"/>
      <c r="IWU153" s="1"/>
      <c r="IWV153" s="1"/>
      <c r="IWW153" s="1"/>
      <c r="IWX153" s="1"/>
      <c r="IWY153" s="1"/>
      <c r="IWZ153" s="1"/>
      <c r="IXA153" s="1"/>
      <c r="IXB153" s="1"/>
      <c r="IXC153" s="1"/>
      <c r="IXD153" s="1"/>
      <c r="IXE153" s="1"/>
      <c r="IXF153" s="1"/>
      <c r="IXG153" s="1"/>
      <c r="IXH153" s="1"/>
      <c r="IXI153" s="1"/>
      <c r="IXJ153" s="1"/>
      <c r="IXK153" s="1"/>
      <c r="IXL153" s="1"/>
      <c r="IXM153" s="1"/>
      <c r="IXN153" s="1"/>
      <c r="IXO153" s="1"/>
      <c r="IXP153" s="1"/>
      <c r="IXQ153" s="1"/>
      <c r="IXR153" s="1"/>
      <c r="IXS153" s="1"/>
      <c r="IXT153" s="1"/>
      <c r="IXU153" s="1"/>
      <c r="IXV153" s="1"/>
      <c r="IXW153" s="1"/>
      <c r="IXX153" s="1"/>
      <c r="IXY153" s="1"/>
      <c r="IXZ153" s="1"/>
      <c r="IYA153" s="1"/>
      <c r="IYB153" s="1"/>
      <c r="IYC153" s="1"/>
      <c r="IYD153" s="1"/>
      <c r="IYE153" s="1"/>
      <c r="IYF153" s="1"/>
      <c r="IYG153" s="1"/>
      <c r="IYH153" s="1"/>
      <c r="IYI153" s="1"/>
      <c r="IYJ153" s="1"/>
      <c r="IYK153" s="1"/>
      <c r="IYL153" s="1"/>
      <c r="IYM153" s="1"/>
      <c r="IYN153" s="1"/>
      <c r="IYO153" s="1"/>
      <c r="IYP153" s="1"/>
      <c r="IYQ153" s="1"/>
      <c r="IYR153" s="1"/>
      <c r="IYS153" s="1"/>
      <c r="IYT153" s="1"/>
      <c r="IYU153" s="1"/>
      <c r="IYV153" s="1"/>
      <c r="IYW153" s="1"/>
      <c r="IYX153" s="1"/>
      <c r="IYY153" s="1"/>
      <c r="IYZ153" s="1"/>
      <c r="IZA153" s="1"/>
      <c r="IZB153" s="1"/>
      <c r="IZC153" s="1"/>
      <c r="IZD153" s="1"/>
      <c r="IZE153" s="1"/>
      <c r="IZF153" s="1"/>
      <c r="IZG153" s="1"/>
      <c r="IZH153" s="1"/>
      <c r="IZI153" s="1"/>
      <c r="IZJ153" s="1"/>
      <c r="IZK153" s="1"/>
      <c r="IZL153" s="1"/>
      <c r="IZM153" s="1"/>
      <c r="IZN153" s="1"/>
      <c r="IZO153" s="1"/>
      <c r="IZP153" s="1"/>
      <c r="IZQ153" s="1"/>
      <c r="IZR153" s="1"/>
      <c r="IZS153" s="1"/>
      <c r="IZT153" s="1"/>
      <c r="IZU153" s="1"/>
      <c r="IZV153" s="1"/>
      <c r="IZW153" s="1"/>
      <c r="IZX153" s="1"/>
      <c r="IZY153" s="1"/>
      <c r="IZZ153" s="1"/>
      <c r="JAA153" s="1"/>
      <c r="JAB153" s="1"/>
      <c r="JAC153" s="1"/>
      <c r="JAD153" s="1"/>
      <c r="JAE153" s="1"/>
      <c r="JAF153" s="1"/>
      <c r="JAG153" s="1"/>
      <c r="JAH153" s="1"/>
      <c r="JAI153" s="1"/>
      <c r="JAJ153" s="1"/>
      <c r="JAK153" s="1"/>
      <c r="JAL153" s="1"/>
      <c r="JAM153" s="1"/>
      <c r="JAN153" s="1"/>
      <c r="JAO153" s="1"/>
      <c r="JAP153" s="1"/>
      <c r="JAQ153" s="1"/>
      <c r="JAR153" s="1"/>
      <c r="JAS153" s="1"/>
      <c r="JAT153" s="1"/>
      <c r="JAU153" s="1"/>
      <c r="JAV153" s="1"/>
      <c r="JAW153" s="1"/>
      <c r="JAX153" s="1"/>
      <c r="JAY153" s="1"/>
      <c r="JAZ153" s="1"/>
      <c r="JBA153" s="1"/>
      <c r="JBB153" s="1"/>
      <c r="JBC153" s="1"/>
      <c r="JBD153" s="1"/>
      <c r="JBE153" s="1"/>
      <c r="JBF153" s="1"/>
      <c r="JBG153" s="1"/>
      <c r="JBH153" s="1"/>
      <c r="JBI153" s="1"/>
      <c r="JBJ153" s="1"/>
      <c r="JBK153" s="1"/>
      <c r="JBL153" s="1"/>
      <c r="JBM153" s="1"/>
      <c r="JBN153" s="1"/>
      <c r="JBO153" s="1"/>
      <c r="JBP153" s="1"/>
      <c r="JBQ153" s="1"/>
      <c r="JBR153" s="1"/>
      <c r="JBS153" s="1"/>
      <c r="JBT153" s="1"/>
      <c r="JBU153" s="1"/>
      <c r="JBV153" s="1"/>
      <c r="JBW153" s="1"/>
      <c r="JBX153" s="1"/>
      <c r="JBY153" s="1"/>
      <c r="JBZ153" s="1"/>
      <c r="JCA153" s="1"/>
      <c r="JCB153" s="1"/>
      <c r="JCC153" s="1"/>
      <c r="JCD153" s="1"/>
      <c r="JCE153" s="1"/>
      <c r="JCF153" s="1"/>
      <c r="JCG153" s="1"/>
      <c r="JCH153" s="1"/>
      <c r="JCI153" s="1"/>
      <c r="JCJ153" s="1"/>
      <c r="JCK153" s="1"/>
      <c r="JCL153" s="1"/>
      <c r="JCM153" s="1"/>
      <c r="JCN153" s="1"/>
      <c r="JCO153" s="1"/>
      <c r="JCP153" s="1"/>
      <c r="JCQ153" s="1"/>
      <c r="JCR153" s="1"/>
      <c r="JCS153" s="1"/>
      <c r="JCT153" s="1"/>
      <c r="JCU153" s="1"/>
      <c r="JCV153" s="1"/>
      <c r="JCW153" s="1"/>
      <c r="JCX153" s="1"/>
      <c r="JCY153" s="1"/>
      <c r="JCZ153" s="1"/>
      <c r="JDA153" s="1"/>
      <c r="JDB153" s="1"/>
      <c r="JDC153" s="1"/>
      <c r="JDD153" s="1"/>
      <c r="JDE153" s="1"/>
      <c r="JDF153" s="1"/>
      <c r="JDG153" s="1"/>
      <c r="JDH153" s="1"/>
      <c r="JDI153" s="1"/>
      <c r="JDJ153" s="1"/>
      <c r="JDK153" s="1"/>
      <c r="JDL153" s="1"/>
      <c r="JDM153" s="1"/>
      <c r="JDN153" s="1"/>
      <c r="JDO153" s="1"/>
      <c r="JDP153" s="1"/>
      <c r="JDQ153" s="1"/>
      <c r="JDR153" s="1"/>
      <c r="JDS153" s="1"/>
      <c r="JDT153" s="1"/>
      <c r="JDU153" s="1"/>
      <c r="JDV153" s="1"/>
      <c r="JDW153" s="1"/>
      <c r="JDX153" s="1"/>
      <c r="JDY153" s="1"/>
      <c r="JDZ153" s="1"/>
      <c r="JEA153" s="1"/>
      <c r="JEB153" s="1"/>
      <c r="JEC153" s="1"/>
      <c r="JED153" s="1"/>
      <c r="JEE153" s="1"/>
      <c r="JEF153" s="1"/>
      <c r="JEG153" s="1"/>
      <c r="JEH153" s="1"/>
      <c r="JEI153" s="1"/>
      <c r="JEJ153" s="1"/>
      <c r="JEK153" s="1"/>
      <c r="JEL153" s="1"/>
      <c r="JEM153" s="1"/>
      <c r="JEN153" s="1"/>
      <c r="JEO153" s="1"/>
      <c r="JEP153" s="1"/>
      <c r="JEQ153" s="1"/>
      <c r="JER153" s="1"/>
      <c r="JES153" s="1"/>
      <c r="JET153" s="1"/>
      <c r="JEU153" s="1"/>
      <c r="JEV153" s="1"/>
      <c r="JEW153" s="1"/>
      <c r="JEX153" s="1"/>
      <c r="JEY153" s="1"/>
      <c r="JEZ153" s="1"/>
      <c r="JFA153" s="1"/>
      <c r="JFB153" s="1"/>
      <c r="JFC153" s="1"/>
      <c r="JFD153" s="1"/>
      <c r="JFE153" s="1"/>
      <c r="JFF153" s="1"/>
      <c r="JFG153" s="1"/>
      <c r="JFH153" s="1"/>
      <c r="JFI153" s="1"/>
      <c r="JFJ153" s="1"/>
      <c r="JFK153" s="1"/>
      <c r="JFL153" s="1"/>
      <c r="JFM153" s="1"/>
      <c r="JFN153" s="1"/>
      <c r="JFO153" s="1"/>
      <c r="JFP153" s="1"/>
      <c r="JFQ153" s="1"/>
      <c r="JFR153" s="1"/>
      <c r="JFS153" s="1"/>
      <c r="JFT153" s="1"/>
      <c r="JFU153" s="1"/>
      <c r="JFV153" s="1"/>
      <c r="JFW153" s="1"/>
      <c r="JFX153" s="1"/>
      <c r="JFY153" s="1"/>
      <c r="JFZ153" s="1"/>
      <c r="JGA153" s="1"/>
      <c r="JGB153" s="1"/>
      <c r="JGC153" s="1"/>
      <c r="JGD153" s="1"/>
      <c r="JGE153" s="1"/>
      <c r="JGF153" s="1"/>
      <c r="JGG153" s="1"/>
      <c r="JGH153" s="1"/>
      <c r="JGI153" s="1"/>
      <c r="JGJ153" s="1"/>
      <c r="JGK153" s="1"/>
      <c r="JGL153" s="1"/>
      <c r="JGM153" s="1"/>
      <c r="JGN153" s="1"/>
      <c r="JGO153" s="1"/>
      <c r="JGP153" s="1"/>
      <c r="JGQ153" s="1"/>
      <c r="JGR153" s="1"/>
      <c r="JGS153" s="1"/>
      <c r="JGT153" s="1"/>
      <c r="JGU153" s="1"/>
      <c r="JGV153" s="1"/>
      <c r="JGW153" s="1"/>
      <c r="JGX153" s="1"/>
      <c r="JGY153" s="1"/>
      <c r="JGZ153" s="1"/>
      <c r="JHA153" s="1"/>
      <c r="JHB153" s="1"/>
      <c r="JHC153" s="1"/>
      <c r="JHD153" s="1"/>
      <c r="JHE153" s="1"/>
      <c r="JHF153" s="1"/>
      <c r="JHG153" s="1"/>
      <c r="JHH153" s="1"/>
      <c r="JHI153" s="1"/>
      <c r="JHJ153" s="1"/>
      <c r="JHK153" s="1"/>
      <c r="JHL153" s="1"/>
      <c r="JHM153" s="1"/>
      <c r="JHN153" s="1"/>
      <c r="JHO153" s="1"/>
      <c r="JHP153" s="1"/>
      <c r="JHQ153" s="1"/>
      <c r="JHR153" s="1"/>
      <c r="JHS153" s="1"/>
      <c r="JHT153" s="1"/>
      <c r="JHU153" s="1"/>
      <c r="JHV153" s="1"/>
      <c r="JHW153" s="1"/>
      <c r="JHX153" s="1"/>
      <c r="JHY153" s="1"/>
      <c r="JHZ153" s="1"/>
      <c r="JIA153" s="1"/>
      <c r="JIB153" s="1"/>
      <c r="JIC153" s="1"/>
      <c r="JID153" s="1"/>
      <c r="JIE153" s="1"/>
      <c r="JIF153" s="1"/>
      <c r="JIG153" s="1"/>
      <c r="JIH153" s="1"/>
      <c r="JII153" s="1"/>
      <c r="JIJ153" s="1"/>
      <c r="JIK153" s="1"/>
      <c r="JIL153" s="1"/>
      <c r="JIM153" s="1"/>
      <c r="JIN153" s="1"/>
      <c r="JIO153" s="1"/>
      <c r="JIP153" s="1"/>
      <c r="JIQ153" s="1"/>
      <c r="JIR153" s="1"/>
      <c r="JIS153" s="1"/>
      <c r="JIT153" s="1"/>
      <c r="JIU153" s="1"/>
      <c r="JIV153" s="1"/>
      <c r="JIW153" s="1"/>
      <c r="JIX153" s="1"/>
      <c r="JIY153" s="1"/>
      <c r="JIZ153" s="1"/>
      <c r="JJA153" s="1"/>
      <c r="JJB153" s="1"/>
      <c r="JJC153" s="1"/>
      <c r="JJD153" s="1"/>
      <c r="JJE153" s="1"/>
      <c r="JJF153" s="1"/>
      <c r="JJG153" s="1"/>
      <c r="JJH153" s="1"/>
      <c r="JJI153" s="1"/>
      <c r="JJJ153" s="1"/>
      <c r="JJK153" s="1"/>
      <c r="JJL153" s="1"/>
      <c r="JJM153" s="1"/>
      <c r="JJN153" s="1"/>
      <c r="JJO153" s="1"/>
      <c r="JJP153" s="1"/>
      <c r="JJQ153" s="1"/>
      <c r="JJR153" s="1"/>
      <c r="JJS153" s="1"/>
      <c r="JJT153" s="1"/>
      <c r="JJU153" s="1"/>
      <c r="JJV153" s="1"/>
      <c r="JJW153" s="1"/>
      <c r="JJX153" s="1"/>
      <c r="JJY153" s="1"/>
      <c r="JJZ153" s="1"/>
      <c r="JKA153" s="1"/>
      <c r="JKB153" s="1"/>
      <c r="JKC153" s="1"/>
      <c r="JKD153" s="1"/>
      <c r="JKE153" s="1"/>
      <c r="JKF153" s="1"/>
      <c r="JKG153" s="1"/>
      <c r="JKH153" s="1"/>
      <c r="JKI153" s="1"/>
      <c r="JKJ153" s="1"/>
      <c r="JKK153" s="1"/>
      <c r="JKL153" s="1"/>
      <c r="JKM153" s="1"/>
      <c r="JKN153" s="1"/>
      <c r="JKO153" s="1"/>
      <c r="JKP153" s="1"/>
      <c r="JKQ153" s="1"/>
      <c r="JKR153" s="1"/>
      <c r="JKS153" s="1"/>
      <c r="JKT153" s="1"/>
      <c r="JKU153" s="1"/>
      <c r="JKV153" s="1"/>
      <c r="JKW153" s="1"/>
      <c r="JKX153" s="1"/>
      <c r="JKY153" s="1"/>
      <c r="JKZ153" s="1"/>
      <c r="JLA153" s="1"/>
      <c r="JLB153" s="1"/>
      <c r="JLC153" s="1"/>
      <c r="JLD153" s="1"/>
      <c r="JLE153" s="1"/>
      <c r="JLF153" s="1"/>
      <c r="JLG153" s="1"/>
      <c r="JLH153" s="1"/>
      <c r="JLI153" s="1"/>
      <c r="JLJ153" s="1"/>
      <c r="JLK153" s="1"/>
      <c r="JLL153" s="1"/>
      <c r="JLM153" s="1"/>
      <c r="JLN153" s="1"/>
      <c r="JLO153" s="1"/>
      <c r="JLP153" s="1"/>
      <c r="JLQ153" s="1"/>
      <c r="JLR153" s="1"/>
      <c r="JLS153" s="1"/>
      <c r="JLT153" s="1"/>
      <c r="JLU153" s="1"/>
      <c r="JLV153" s="1"/>
      <c r="JLW153" s="1"/>
      <c r="JLX153" s="1"/>
      <c r="JLY153" s="1"/>
      <c r="JLZ153" s="1"/>
      <c r="JMA153" s="1"/>
      <c r="JMB153" s="1"/>
      <c r="JMC153" s="1"/>
      <c r="JMD153" s="1"/>
      <c r="JME153" s="1"/>
      <c r="JMF153" s="1"/>
      <c r="JMG153" s="1"/>
      <c r="JMH153" s="1"/>
      <c r="JMI153" s="1"/>
      <c r="JMJ153" s="1"/>
      <c r="JMK153" s="1"/>
      <c r="JML153" s="1"/>
      <c r="JMM153" s="1"/>
      <c r="JMN153" s="1"/>
      <c r="JMO153" s="1"/>
      <c r="JMP153" s="1"/>
      <c r="JMQ153" s="1"/>
      <c r="JMR153" s="1"/>
      <c r="JMS153" s="1"/>
      <c r="JMT153" s="1"/>
      <c r="JMU153" s="1"/>
      <c r="JMV153" s="1"/>
      <c r="JMW153" s="1"/>
      <c r="JMX153" s="1"/>
      <c r="JMY153" s="1"/>
      <c r="JMZ153" s="1"/>
      <c r="JNA153" s="1"/>
      <c r="JNB153" s="1"/>
      <c r="JNC153" s="1"/>
      <c r="JND153" s="1"/>
      <c r="JNE153" s="1"/>
      <c r="JNF153" s="1"/>
      <c r="JNG153" s="1"/>
      <c r="JNH153" s="1"/>
      <c r="JNI153" s="1"/>
      <c r="JNJ153" s="1"/>
      <c r="JNK153" s="1"/>
      <c r="JNL153" s="1"/>
      <c r="JNM153" s="1"/>
      <c r="JNN153" s="1"/>
      <c r="JNO153" s="1"/>
      <c r="JNP153" s="1"/>
      <c r="JNQ153" s="1"/>
      <c r="JNR153" s="1"/>
      <c r="JNS153" s="1"/>
      <c r="JNT153" s="1"/>
      <c r="JNU153" s="1"/>
      <c r="JNV153" s="1"/>
      <c r="JNW153" s="1"/>
      <c r="JNX153" s="1"/>
      <c r="JNY153" s="1"/>
      <c r="JNZ153" s="1"/>
      <c r="JOA153" s="1"/>
      <c r="JOB153" s="1"/>
      <c r="JOC153" s="1"/>
      <c r="JOD153" s="1"/>
      <c r="JOE153" s="1"/>
      <c r="JOF153" s="1"/>
      <c r="JOG153" s="1"/>
      <c r="JOH153" s="1"/>
      <c r="JOI153" s="1"/>
      <c r="JOJ153" s="1"/>
      <c r="JOK153" s="1"/>
      <c r="JOL153" s="1"/>
      <c r="JOM153" s="1"/>
      <c r="JON153" s="1"/>
      <c r="JOO153" s="1"/>
      <c r="JOP153" s="1"/>
      <c r="JOQ153" s="1"/>
      <c r="JOR153" s="1"/>
      <c r="JOS153" s="1"/>
      <c r="JOT153" s="1"/>
      <c r="JOU153" s="1"/>
      <c r="JOV153" s="1"/>
      <c r="JOW153" s="1"/>
      <c r="JOX153" s="1"/>
      <c r="JOY153" s="1"/>
      <c r="JOZ153" s="1"/>
      <c r="JPA153" s="1"/>
      <c r="JPB153" s="1"/>
      <c r="JPC153" s="1"/>
      <c r="JPD153" s="1"/>
      <c r="JPE153" s="1"/>
      <c r="JPF153" s="1"/>
      <c r="JPG153" s="1"/>
      <c r="JPH153" s="1"/>
      <c r="JPI153" s="1"/>
      <c r="JPJ153" s="1"/>
      <c r="JPK153" s="1"/>
      <c r="JPL153" s="1"/>
      <c r="JPM153" s="1"/>
      <c r="JPN153" s="1"/>
      <c r="JPO153" s="1"/>
      <c r="JPP153" s="1"/>
      <c r="JPQ153" s="1"/>
      <c r="JPR153" s="1"/>
      <c r="JPS153" s="1"/>
      <c r="JPT153" s="1"/>
      <c r="JPU153" s="1"/>
      <c r="JPV153" s="1"/>
      <c r="JPW153" s="1"/>
      <c r="JPX153" s="1"/>
      <c r="JPY153" s="1"/>
      <c r="JPZ153" s="1"/>
      <c r="JQA153" s="1"/>
      <c r="JQB153" s="1"/>
      <c r="JQC153" s="1"/>
      <c r="JQD153" s="1"/>
      <c r="JQE153" s="1"/>
      <c r="JQF153" s="1"/>
      <c r="JQG153" s="1"/>
      <c r="JQH153" s="1"/>
      <c r="JQI153" s="1"/>
      <c r="JQJ153" s="1"/>
      <c r="JQK153" s="1"/>
      <c r="JQL153" s="1"/>
      <c r="JQM153" s="1"/>
      <c r="JQN153" s="1"/>
      <c r="JQO153" s="1"/>
      <c r="JQP153" s="1"/>
      <c r="JQQ153" s="1"/>
      <c r="JQR153" s="1"/>
      <c r="JQS153" s="1"/>
      <c r="JQT153" s="1"/>
      <c r="JQU153" s="1"/>
      <c r="JQV153" s="1"/>
      <c r="JQW153" s="1"/>
      <c r="JQX153" s="1"/>
      <c r="JQY153" s="1"/>
      <c r="JQZ153" s="1"/>
      <c r="JRA153" s="1"/>
      <c r="JRB153" s="1"/>
      <c r="JRC153" s="1"/>
      <c r="JRD153" s="1"/>
      <c r="JRE153" s="1"/>
      <c r="JRF153" s="1"/>
      <c r="JRG153" s="1"/>
      <c r="JRH153" s="1"/>
      <c r="JRI153" s="1"/>
      <c r="JRJ153" s="1"/>
      <c r="JRK153" s="1"/>
      <c r="JRL153" s="1"/>
      <c r="JRM153" s="1"/>
      <c r="JRN153" s="1"/>
      <c r="JRO153" s="1"/>
      <c r="JRP153" s="1"/>
      <c r="JRQ153" s="1"/>
      <c r="JRR153" s="1"/>
      <c r="JRS153" s="1"/>
      <c r="JRT153" s="1"/>
      <c r="JRU153" s="1"/>
      <c r="JRV153" s="1"/>
      <c r="JRW153" s="1"/>
      <c r="JRX153" s="1"/>
      <c r="JRY153" s="1"/>
      <c r="JRZ153" s="1"/>
      <c r="JSA153" s="1"/>
      <c r="JSB153" s="1"/>
      <c r="JSC153" s="1"/>
      <c r="JSD153" s="1"/>
      <c r="JSE153" s="1"/>
      <c r="JSF153" s="1"/>
      <c r="JSG153" s="1"/>
      <c r="JSH153" s="1"/>
      <c r="JSI153" s="1"/>
      <c r="JSJ153" s="1"/>
      <c r="JSK153" s="1"/>
      <c r="JSL153" s="1"/>
      <c r="JSM153" s="1"/>
      <c r="JSN153" s="1"/>
      <c r="JSO153" s="1"/>
      <c r="JSP153" s="1"/>
      <c r="JSQ153" s="1"/>
      <c r="JSR153" s="1"/>
      <c r="JSS153" s="1"/>
      <c r="JST153" s="1"/>
      <c r="JSU153" s="1"/>
      <c r="JSV153" s="1"/>
      <c r="JSW153" s="1"/>
      <c r="JSX153" s="1"/>
      <c r="JSY153" s="1"/>
      <c r="JSZ153" s="1"/>
      <c r="JTA153" s="1"/>
      <c r="JTB153" s="1"/>
      <c r="JTC153" s="1"/>
      <c r="JTD153" s="1"/>
      <c r="JTE153" s="1"/>
      <c r="JTF153" s="1"/>
      <c r="JTG153" s="1"/>
      <c r="JTH153" s="1"/>
      <c r="JTI153" s="1"/>
      <c r="JTJ153" s="1"/>
      <c r="JTK153" s="1"/>
      <c r="JTL153" s="1"/>
      <c r="JTM153" s="1"/>
      <c r="JTN153" s="1"/>
      <c r="JTO153" s="1"/>
      <c r="JTP153" s="1"/>
      <c r="JTQ153" s="1"/>
      <c r="JTR153" s="1"/>
      <c r="JTS153" s="1"/>
      <c r="JTT153" s="1"/>
      <c r="JTU153" s="1"/>
      <c r="JTV153" s="1"/>
      <c r="JTW153" s="1"/>
      <c r="JTX153" s="1"/>
      <c r="JTY153" s="1"/>
      <c r="JTZ153" s="1"/>
      <c r="JUA153" s="1"/>
      <c r="JUB153" s="1"/>
      <c r="JUC153" s="1"/>
      <c r="JUD153" s="1"/>
      <c r="JUE153" s="1"/>
      <c r="JUF153" s="1"/>
      <c r="JUG153" s="1"/>
      <c r="JUH153" s="1"/>
      <c r="JUI153" s="1"/>
      <c r="JUJ153" s="1"/>
      <c r="JUK153" s="1"/>
      <c r="JUL153" s="1"/>
      <c r="JUM153" s="1"/>
      <c r="JUN153" s="1"/>
      <c r="JUO153" s="1"/>
      <c r="JUP153" s="1"/>
      <c r="JUQ153" s="1"/>
      <c r="JUR153" s="1"/>
      <c r="JUS153" s="1"/>
      <c r="JUT153" s="1"/>
      <c r="JUU153" s="1"/>
      <c r="JUV153" s="1"/>
      <c r="JUW153" s="1"/>
      <c r="JUX153" s="1"/>
      <c r="JUY153" s="1"/>
      <c r="JUZ153" s="1"/>
      <c r="JVA153" s="1"/>
      <c r="JVB153" s="1"/>
      <c r="JVC153" s="1"/>
      <c r="JVD153" s="1"/>
      <c r="JVE153" s="1"/>
      <c r="JVF153" s="1"/>
      <c r="JVG153" s="1"/>
      <c r="JVH153" s="1"/>
      <c r="JVI153" s="1"/>
      <c r="JVJ153" s="1"/>
      <c r="JVK153" s="1"/>
      <c r="JVL153" s="1"/>
      <c r="JVM153" s="1"/>
      <c r="JVN153" s="1"/>
      <c r="JVO153" s="1"/>
      <c r="JVP153" s="1"/>
      <c r="JVQ153" s="1"/>
      <c r="JVR153" s="1"/>
      <c r="JVS153" s="1"/>
      <c r="JVT153" s="1"/>
      <c r="JVU153" s="1"/>
      <c r="JVV153" s="1"/>
      <c r="JVW153" s="1"/>
      <c r="JVX153" s="1"/>
      <c r="JVY153" s="1"/>
      <c r="JVZ153" s="1"/>
      <c r="JWA153" s="1"/>
      <c r="JWB153" s="1"/>
      <c r="JWC153" s="1"/>
      <c r="JWD153" s="1"/>
      <c r="JWE153" s="1"/>
      <c r="JWF153" s="1"/>
      <c r="JWG153" s="1"/>
      <c r="JWH153" s="1"/>
      <c r="JWI153" s="1"/>
      <c r="JWJ153" s="1"/>
      <c r="JWK153" s="1"/>
      <c r="JWL153" s="1"/>
      <c r="JWM153" s="1"/>
      <c r="JWN153" s="1"/>
      <c r="JWO153" s="1"/>
      <c r="JWP153" s="1"/>
      <c r="JWQ153" s="1"/>
      <c r="JWR153" s="1"/>
      <c r="JWS153" s="1"/>
      <c r="JWT153" s="1"/>
      <c r="JWU153" s="1"/>
      <c r="JWV153" s="1"/>
      <c r="JWW153" s="1"/>
      <c r="JWX153" s="1"/>
      <c r="JWY153" s="1"/>
      <c r="JWZ153" s="1"/>
      <c r="JXA153" s="1"/>
      <c r="JXB153" s="1"/>
      <c r="JXC153" s="1"/>
      <c r="JXD153" s="1"/>
      <c r="JXE153" s="1"/>
      <c r="JXF153" s="1"/>
      <c r="JXG153" s="1"/>
      <c r="JXH153" s="1"/>
      <c r="JXI153" s="1"/>
      <c r="JXJ153" s="1"/>
      <c r="JXK153" s="1"/>
      <c r="JXL153" s="1"/>
      <c r="JXM153" s="1"/>
      <c r="JXN153" s="1"/>
      <c r="JXO153" s="1"/>
      <c r="JXP153" s="1"/>
      <c r="JXQ153" s="1"/>
      <c r="JXR153" s="1"/>
      <c r="JXS153" s="1"/>
      <c r="JXT153" s="1"/>
      <c r="JXU153" s="1"/>
      <c r="JXV153" s="1"/>
      <c r="JXW153" s="1"/>
      <c r="JXX153" s="1"/>
      <c r="JXY153" s="1"/>
      <c r="JXZ153" s="1"/>
      <c r="JYA153" s="1"/>
      <c r="JYB153" s="1"/>
      <c r="JYC153" s="1"/>
      <c r="JYD153" s="1"/>
      <c r="JYE153" s="1"/>
      <c r="JYF153" s="1"/>
      <c r="JYG153" s="1"/>
      <c r="JYH153" s="1"/>
      <c r="JYI153" s="1"/>
      <c r="JYJ153" s="1"/>
      <c r="JYK153" s="1"/>
      <c r="JYL153" s="1"/>
      <c r="JYM153" s="1"/>
      <c r="JYN153" s="1"/>
      <c r="JYO153" s="1"/>
      <c r="JYP153" s="1"/>
      <c r="JYQ153" s="1"/>
      <c r="JYR153" s="1"/>
      <c r="JYS153" s="1"/>
      <c r="JYT153" s="1"/>
      <c r="JYU153" s="1"/>
      <c r="JYV153" s="1"/>
      <c r="JYW153" s="1"/>
      <c r="JYX153" s="1"/>
      <c r="JYY153" s="1"/>
      <c r="JYZ153" s="1"/>
      <c r="JZA153" s="1"/>
      <c r="JZB153" s="1"/>
      <c r="JZC153" s="1"/>
      <c r="JZD153" s="1"/>
      <c r="JZE153" s="1"/>
      <c r="JZF153" s="1"/>
      <c r="JZG153" s="1"/>
      <c r="JZH153" s="1"/>
      <c r="JZI153" s="1"/>
      <c r="JZJ153" s="1"/>
      <c r="JZK153" s="1"/>
      <c r="JZL153" s="1"/>
      <c r="JZM153" s="1"/>
      <c r="JZN153" s="1"/>
      <c r="JZO153" s="1"/>
      <c r="JZP153" s="1"/>
      <c r="JZQ153" s="1"/>
      <c r="JZR153" s="1"/>
      <c r="JZS153" s="1"/>
      <c r="JZT153" s="1"/>
      <c r="JZU153" s="1"/>
      <c r="JZV153" s="1"/>
      <c r="JZW153" s="1"/>
      <c r="JZX153" s="1"/>
      <c r="JZY153" s="1"/>
      <c r="JZZ153" s="1"/>
      <c r="KAA153" s="1"/>
      <c r="KAB153" s="1"/>
      <c r="KAC153" s="1"/>
      <c r="KAD153" s="1"/>
      <c r="KAE153" s="1"/>
      <c r="KAF153" s="1"/>
      <c r="KAG153" s="1"/>
      <c r="KAH153" s="1"/>
      <c r="KAI153" s="1"/>
      <c r="KAJ153" s="1"/>
      <c r="KAK153" s="1"/>
      <c r="KAL153" s="1"/>
      <c r="KAM153" s="1"/>
      <c r="KAN153" s="1"/>
      <c r="KAO153" s="1"/>
      <c r="KAP153" s="1"/>
      <c r="KAQ153" s="1"/>
      <c r="KAR153" s="1"/>
      <c r="KAS153" s="1"/>
      <c r="KAT153" s="1"/>
      <c r="KAU153" s="1"/>
      <c r="KAV153" s="1"/>
      <c r="KAW153" s="1"/>
      <c r="KAX153" s="1"/>
      <c r="KAY153" s="1"/>
      <c r="KAZ153" s="1"/>
      <c r="KBA153" s="1"/>
      <c r="KBB153" s="1"/>
      <c r="KBC153" s="1"/>
      <c r="KBD153" s="1"/>
      <c r="KBE153" s="1"/>
      <c r="KBF153" s="1"/>
      <c r="KBG153" s="1"/>
      <c r="KBH153" s="1"/>
      <c r="KBI153" s="1"/>
      <c r="KBJ153" s="1"/>
      <c r="KBK153" s="1"/>
      <c r="KBL153" s="1"/>
      <c r="KBM153" s="1"/>
      <c r="KBN153" s="1"/>
      <c r="KBO153" s="1"/>
      <c r="KBP153" s="1"/>
      <c r="KBQ153" s="1"/>
      <c r="KBR153" s="1"/>
      <c r="KBS153" s="1"/>
      <c r="KBT153" s="1"/>
      <c r="KBU153" s="1"/>
      <c r="KBV153" s="1"/>
      <c r="KBW153" s="1"/>
      <c r="KBX153" s="1"/>
      <c r="KBY153" s="1"/>
      <c r="KBZ153" s="1"/>
      <c r="KCA153" s="1"/>
      <c r="KCB153" s="1"/>
      <c r="KCC153" s="1"/>
      <c r="KCD153" s="1"/>
      <c r="KCE153" s="1"/>
      <c r="KCF153" s="1"/>
      <c r="KCG153" s="1"/>
      <c r="KCH153" s="1"/>
      <c r="KCI153" s="1"/>
      <c r="KCJ153" s="1"/>
      <c r="KCK153" s="1"/>
      <c r="KCL153" s="1"/>
      <c r="KCM153" s="1"/>
      <c r="KCN153" s="1"/>
      <c r="KCO153" s="1"/>
      <c r="KCP153" s="1"/>
      <c r="KCQ153" s="1"/>
      <c r="KCR153" s="1"/>
      <c r="KCS153" s="1"/>
      <c r="KCT153" s="1"/>
      <c r="KCU153" s="1"/>
      <c r="KCV153" s="1"/>
      <c r="KCW153" s="1"/>
      <c r="KCX153" s="1"/>
      <c r="KCY153" s="1"/>
      <c r="KCZ153" s="1"/>
      <c r="KDA153" s="1"/>
      <c r="KDB153" s="1"/>
      <c r="KDC153" s="1"/>
      <c r="KDD153" s="1"/>
      <c r="KDE153" s="1"/>
      <c r="KDF153" s="1"/>
      <c r="KDG153" s="1"/>
      <c r="KDH153" s="1"/>
      <c r="KDI153" s="1"/>
      <c r="KDJ153" s="1"/>
      <c r="KDK153" s="1"/>
      <c r="KDL153" s="1"/>
      <c r="KDM153" s="1"/>
      <c r="KDN153" s="1"/>
      <c r="KDO153" s="1"/>
      <c r="KDP153" s="1"/>
      <c r="KDQ153" s="1"/>
      <c r="KDR153" s="1"/>
      <c r="KDS153" s="1"/>
      <c r="KDT153" s="1"/>
      <c r="KDU153" s="1"/>
      <c r="KDV153" s="1"/>
      <c r="KDW153" s="1"/>
      <c r="KDX153" s="1"/>
      <c r="KDY153" s="1"/>
      <c r="KDZ153" s="1"/>
      <c r="KEA153" s="1"/>
      <c r="KEB153" s="1"/>
      <c r="KEC153" s="1"/>
      <c r="KED153" s="1"/>
      <c r="KEE153" s="1"/>
      <c r="KEF153" s="1"/>
      <c r="KEG153" s="1"/>
      <c r="KEH153" s="1"/>
      <c r="KEI153" s="1"/>
      <c r="KEJ153" s="1"/>
      <c r="KEK153" s="1"/>
      <c r="KEL153" s="1"/>
      <c r="KEM153" s="1"/>
      <c r="KEN153" s="1"/>
      <c r="KEO153" s="1"/>
      <c r="KEP153" s="1"/>
      <c r="KEQ153" s="1"/>
      <c r="KER153" s="1"/>
      <c r="KES153" s="1"/>
      <c r="KET153" s="1"/>
      <c r="KEU153" s="1"/>
      <c r="KEV153" s="1"/>
      <c r="KEW153" s="1"/>
      <c r="KEX153" s="1"/>
      <c r="KEY153" s="1"/>
      <c r="KEZ153" s="1"/>
      <c r="KFA153" s="1"/>
      <c r="KFB153" s="1"/>
      <c r="KFC153" s="1"/>
      <c r="KFD153" s="1"/>
      <c r="KFE153" s="1"/>
      <c r="KFF153" s="1"/>
      <c r="KFG153" s="1"/>
      <c r="KFH153" s="1"/>
      <c r="KFI153" s="1"/>
      <c r="KFJ153" s="1"/>
      <c r="KFK153" s="1"/>
      <c r="KFL153" s="1"/>
      <c r="KFM153" s="1"/>
      <c r="KFN153" s="1"/>
      <c r="KFO153" s="1"/>
      <c r="KFP153" s="1"/>
      <c r="KFQ153" s="1"/>
      <c r="KFR153" s="1"/>
      <c r="KFS153" s="1"/>
      <c r="KFT153" s="1"/>
      <c r="KFU153" s="1"/>
      <c r="KFV153" s="1"/>
      <c r="KFW153" s="1"/>
      <c r="KFX153" s="1"/>
      <c r="KFY153" s="1"/>
      <c r="KFZ153" s="1"/>
      <c r="KGA153" s="1"/>
      <c r="KGB153" s="1"/>
      <c r="KGC153" s="1"/>
      <c r="KGD153" s="1"/>
      <c r="KGE153" s="1"/>
      <c r="KGF153" s="1"/>
      <c r="KGG153" s="1"/>
      <c r="KGH153" s="1"/>
      <c r="KGI153" s="1"/>
      <c r="KGJ153" s="1"/>
      <c r="KGK153" s="1"/>
      <c r="KGL153" s="1"/>
      <c r="KGM153" s="1"/>
      <c r="KGN153" s="1"/>
      <c r="KGO153" s="1"/>
      <c r="KGP153" s="1"/>
      <c r="KGQ153" s="1"/>
      <c r="KGR153" s="1"/>
      <c r="KGS153" s="1"/>
      <c r="KGT153" s="1"/>
      <c r="KGU153" s="1"/>
      <c r="KGV153" s="1"/>
      <c r="KGW153" s="1"/>
      <c r="KGX153" s="1"/>
      <c r="KGY153" s="1"/>
      <c r="KGZ153" s="1"/>
      <c r="KHA153" s="1"/>
      <c r="KHB153" s="1"/>
      <c r="KHC153" s="1"/>
      <c r="KHD153" s="1"/>
      <c r="KHE153" s="1"/>
      <c r="KHF153" s="1"/>
      <c r="KHG153" s="1"/>
      <c r="KHH153" s="1"/>
      <c r="KHI153" s="1"/>
      <c r="KHJ153" s="1"/>
      <c r="KHK153" s="1"/>
      <c r="KHL153" s="1"/>
      <c r="KHM153" s="1"/>
      <c r="KHN153" s="1"/>
      <c r="KHO153" s="1"/>
      <c r="KHP153" s="1"/>
      <c r="KHQ153" s="1"/>
      <c r="KHR153" s="1"/>
      <c r="KHS153" s="1"/>
      <c r="KHT153" s="1"/>
      <c r="KHU153" s="1"/>
      <c r="KHV153" s="1"/>
      <c r="KHW153" s="1"/>
      <c r="KHX153" s="1"/>
      <c r="KHY153" s="1"/>
      <c r="KHZ153" s="1"/>
      <c r="KIA153" s="1"/>
      <c r="KIB153" s="1"/>
      <c r="KIC153" s="1"/>
      <c r="KID153" s="1"/>
      <c r="KIE153" s="1"/>
      <c r="KIF153" s="1"/>
      <c r="KIG153" s="1"/>
      <c r="KIH153" s="1"/>
      <c r="KII153" s="1"/>
      <c r="KIJ153" s="1"/>
      <c r="KIK153" s="1"/>
      <c r="KIL153" s="1"/>
      <c r="KIM153" s="1"/>
      <c r="KIN153" s="1"/>
      <c r="KIO153" s="1"/>
      <c r="KIP153" s="1"/>
      <c r="KIQ153" s="1"/>
      <c r="KIR153" s="1"/>
      <c r="KIS153" s="1"/>
      <c r="KIT153" s="1"/>
      <c r="KIU153" s="1"/>
      <c r="KIV153" s="1"/>
      <c r="KIW153" s="1"/>
      <c r="KIX153" s="1"/>
      <c r="KIY153" s="1"/>
      <c r="KIZ153" s="1"/>
      <c r="KJA153" s="1"/>
      <c r="KJB153" s="1"/>
      <c r="KJC153" s="1"/>
      <c r="KJD153" s="1"/>
      <c r="KJE153" s="1"/>
      <c r="KJF153" s="1"/>
      <c r="KJG153" s="1"/>
      <c r="KJH153" s="1"/>
      <c r="KJI153" s="1"/>
      <c r="KJJ153" s="1"/>
      <c r="KJK153" s="1"/>
      <c r="KJL153" s="1"/>
      <c r="KJM153" s="1"/>
      <c r="KJN153" s="1"/>
      <c r="KJO153" s="1"/>
      <c r="KJP153" s="1"/>
      <c r="KJQ153" s="1"/>
      <c r="KJR153" s="1"/>
      <c r="KJS153" s="1"/>
      <c r="KJT153" s="1"/>
      <c r="KJU153" s="1"/>
      <c r="KJV153" s="1"/>
      <c r="KJW153" s="1"/>
      <c r="KJX153" s="1"/>
      <c r="KJY153" s="1"/>
      <c r="KJZ153" s="1"/>
      <c r="KKA153" s="1"/>
      <c r="KKB153" s="1"/>
      <c r="KKC153" s="1"/>
      <c r="KKD153" s="1"/>
      <c r="KKE153" s="1"/>
      <c r="KKF153" s="1"/>
      <c r="KKG153" s="1"/>
      <c r="KKH153" s="1"/>
      <c r="KKI153" s="1"/>
      <c r="KKJ153" s="1"/>
      <c r="KKK153" s="1"/>
      <c r="KKL153" s="1"/>
      <c r="KKM153" s="1"/>
      <c r="KKN153" s="1"/>
      <c r="KKO153" s="1"/>
      <c r="KKP153" s="1"/>
      <c r="KKQ153" s="1"/>
      <c r="KKR153" s="1"/>
      <c r="KKS153" s="1"/>
      <c r="KKT153" s="1"/>
      <c r="KKU153" s="1"/>
      <c r="KKV153" s="1"/>
      <c r="KKW153" s="1"/>
      <c r="KKX153" s="1"/>
      <c r="KKY153" s="1"/>
      <c r="KKZ153" s="1"/>
      <c r="KLA153" s="1"/>
      <c r="KLB153" s="1"/>
      <c r="KLC153" s="1"/>
      <c r="KLD153" s="1"/>
      <c r="KLE153" s="1"/>
      <c r="KLF153" s="1"/>
      <c r="KLG153" s="1"/>
      <c r="KLH153" s="1"/>
      <c r="KLI153" s="1"/>
      <c r="KLJ153" s="1"/>
      <c r="KLK153" s="1"/>
      <c r="KLL153" s="1"/>
      <c r="KLM153" s="1"/>
      <c r="KLN153" s="1"/>
      <c r="KLO153" s="1"/>
      <c r="KLP153" s="1"/>
      <c r="KLQ153" s="1"/>
      <c r="KLR153" s="1"/>
      <c r="KLS153" s="1"/>
      <c r="KLT153" s="1"/>
      <c r="KLU153" s="1"/>
      <c r="KLV153" s="1"/>
      <c r="KLW153" s="1"/>
      <c r="KLX153" s="1"/>
      <c r="KLY153" s="1"/>
      <c r="KLZ153" s="1"/>
      <c r="KMA153" s="1"/>
      <c r="KMB153" s="1"/>
      <c r="KMC153" s="1"/>
      <c r="KMD153" s="1"/>
      <c r="KME153" s="1"/>
      <c r="KMF153" s="1"/>
      <c r="KMG153" s="1"/>
      <c r="KMH153" s="1"/>
      <c r="KMI153" s="1"/>
      <c r="KMJ153" s="1"/>
      <c r="KMK153" s="1"/>
      <c r="KML153" s="1"/>
      <c r="KMM153" s="1"/>
      <c r="KMN153" s="1"/>
      <c r="KMO153" s="1"/>
      <c r="KMP153" s="1"/>
      <c r="KMQ153" s="1"/>
      <c r="KMR153" s="1"/>
      <c r="KMS153" s="1"/>
      <c r="KMT153" s="1"/>
      <c r="KMU153" s="1"/>
      <c r="KMV153" s="1"/>
      <c r="KMW153" s="1"/>
      <c r="KMX153" s="1"/>
      <c r="KMY153" s="1"/>
      <c r="KMZ153" s="1"/>
      <c r="KNA153" s="1"/>
      <c r="KNB153" s="1"/>
      <c r="KNC153" s="1"/>
      <c r="KND153" s="1"/>
      <c r="KNE153" s="1"/>
      <c r="KNF153" s="1"/>
      <c r="KNG153" s="1"/>
      <c r="KNH153" s="1"/>
      <c r="KNI153" s="1"/>
      <c r="KNJ153" s="1"/>
      <c r="KNK153" s="1"/>
      <c r="KNL153" s="1"/>
      <c r="KNM153" s="1"/>
      <c r="KNN153" s="1"/>
      <c r="KNO153" s="1"/>
      <c r="KNP153" s="1"/>
      <c r="KNQ153" s="1"/>
      <c r="KNR153" s="1"/>
      <c r="KNS153" s="1"/>
      <c r="KNT153" s="1"/>
      <c r="KNU153" s="1"/>
      <c r="KNV153" s="1"/>
      <c r="KNW153" s="1"/>
      <c r="KNX153" s="1"/>
      <c r="KNY153" s="1"/>
      <c r="KNZ153" s="1"/>
      <c r="KOA153" s="1"/>
      <c r="KOB153" s="1"/>
      <c r="KOC153" s="1"/>
      <c r="KOD153" s="1"/>
      <c r="KOE153" s="1"/>
      <c r="KOF153" s="1"/>
      <c r="KOG153" s="1"/>
      <c r="KOH153" s="1"/>
      <c r="KOI153" s="1"/>
      <c r="KOJ153" s="1"/>
      <c r="KOK153" s="1"/>
      <c r="KOL153" s="1"/>
      <c r="KOM153" s="1"/>
      <c r="KON153" s="1"/>
      <c r="KOO153" s="1"/>
      <c r="KOP153" s="1"/>
      <c r="KOQ153" s="1"/>
      <c r="KOR153" s="1"/>
      <c r="KOS153" s="1"/>
      <c r="KOT153" s="1"/>
      <c r="KOU153" s="1"/>
      <c r="KOV153" s="1"/>
      <c r="KOW153" s="1"/>
      <c r="KOX153" s="1"/>
      <c r="KOY153" s="1"/>
      <c r="KOZ153" s="1"/>
      <c r="KPA153" s="1"/>
      <c r="KPB153" s="1"/>
      <c r="KPC153" s="1"/>
      <c r="KPD153" s="1"/>
      <c r="KPE153" s="1"/>
      <c r="KPF153" s="1"/>
      <c r="KPG153" s="1"/>
      <c r="KPH153" s="1"/>
      <c r="KPI153" s="1"/>
      <c r="KPJ153" s="1"/>
      <c r="KPK153" s="1"/>
      <c r="KPL153" s="1"/>
      <c r="KPM153" s="1"/>
      <c r="KPN153" s="1"/>
      <c r="KPO153" s="1"/>
      <c r="KPP153" s="1"/>
      <c r="KPQ153" s="1"/>
      <c r="KPR153" s="1"/>
      <c r="KPS153" s="1"/>
      <c r="KPT153" s="1"/>
      <c r="KPU153" s="1"/>
      <c r="KPV153" s="1"/>
      <c r="KPW153" s="1"/>
      <c r="KPX153" s="1"/>
      <c r="KPY153" s="1"/>
      <c r="KPZ153" s="1"/>
      <c r="KQA153" s="1"/>
      <c r="KQB153" s="1"/>
      <c r="KQC153" s="1"/>
      <c r="KQD153" s="1"/>
      <c r="KQE153" s="1"/>
      <c r="KQF153" s="1"/>
      <c r="KQG153" s="1"/>
      <c r="KQH153" s="1"/>
      <c r="KQI153" s="1"/>
      <c r="KQJ153" s="1"/>
      <c r="KQK153" s="1"/>
      <c r="KQL153" s="1"/>
      <c r="KQM153" s="1"/>
      <c r="KQN153" s="1"/>
      <c r="KQO153" s="1"/>
      <c r="KQP153" s="1"/>
      <c r="KQQ153" s="1"/>
      <c r="KQR153" s="1"/>
      <c r="KQS153" s="1"/>
      <c r="KQT153" s="1"/>
      <c r="KQU153" s="1"/>
      <c r="KQV153" s="1"/>
      <c r="KQW153" s="1"/>
      <c r="KQX153" s="1"/>
      <c r="KQY153" s="1"/>
      <c r="KQZ153" s="1"/>
      <c r="KRA153" s="1"/>
      <c r="KRB153" s="1"/>
      <c r="KRC153" s="1"/>
      <c r="KRD153" s="1"/>
      <c r="KRE153" s="1"/>
      <c r="KRF153" s="1"/>
      <c r="KRG153" s="1"/>
      <c r="KRH153" s="1"/>
      <c r="KRI153" s="1"/>
      <c r="KRJ153" s="1"/>
      <c r="KRK153" s="1"/>
      <c r="KRL153" s="1"/>
      <c r="KRM153" s="1"/>
      <c r="KRN153" s="1"/>
      <c r="KRO153" s="1"/>
      <c r="KRP153" s="1"/>
      <c r="KRQ153" s="1"/>
      <c r="KRR153" s="1"/>
      <c r="KRS153" s="1"/>
      <c r="KRT153" s="1"/>
      <c r="KRU153" s="1"/>
      <c r="KRV153" s="1"/>
      <c r="KRW153" s="1"/>
      <c r="KRX153" s="1"/>
      <c r="KRY153" s="1"/>
      <c r="KRZ153" s="1"/>
      <c r="KSA153" s="1"/>
      <c r="KSB153" s="1"/>
      <c r="KSC153" s="1"/>
      <c r="KSD153" s="1"/>
      <c r="KSE153" s="1"/>
      <c r="KSF153" s="1"/>
      <c r="KSG153" s="1"/>
      <c r="KSH153" s="1"/>
      <c r="KSI153" s="1"/>
      <c r="KSJ153" s="1"/>
      <c r="KSK153" s="1"/>
      <c r="KSL153" s="1"/>
      <c r="KSM153" s="1"/>
      <c r="KSN153" s="1"/>
      <c r="KSO153" s="1"/>
      <c r="KSP153" s="1"/>
      <c r="KSQ153" s="1"/>
      <c r="KSR153" s="1"/>
      <c r="KSS153" s="1"/>
      <c r="KST153" s="1"/>
      <c r="KSU153" s="1"/>
      <c r="KSV153" s="1"/>
      <c r="KSW153" s="1"/>
      <c r="KSX153" s="1"/>
      <c r="KSY153" s="1"/>
      <c r="KSZ153" s="1"/>
      <c r="KTA153" s="1"/>
      <c r="KTB153" s="1"/>
      <c r="KTC153" s="1"/>
      <c r="KTD153" s="1"/>
      <c r="KTE153" s="1"/>
      <c r="KTF153" s="1"/>
      <c r="KTG153" s="1"/>
      <c r="KTH153" s="1"/>
      <c r="KTI153" s="1"/>
      <c r="KTJ153" s="1"/>
      <c r="KTK153" s="1"/>
      <c r="KTL153" s="1"/>
      <c r="KTM153" s="1"/>
      <c r="KTN153" s="1"/>
      <c r="KTO153" s="1"/>
      <c r="KTP153" s="1"/>
      <c r="KTQ153" s="1"/>
      <c r="KTR153" s="1"/>
      <c r="KTS153" s="1"/>
      <c r="KTT153" s="1"/>
      <c r="KTU153" s="1"/>
      <c r="KTV153" s="1"/>
      <c r="KTW153" s="1"/>
      <c r="KTX153" s="1"/>
      <c r="KTY153" s="1"/>
      <c r="KTZ153" s="1"/>
      <c r="KUA153" s="1"/>
      <c r="KUB153" s="1"/>
      <c r="KUC153" s="1"/>
      <c r="KUD153" s="1"/>
      <c r="KUE153" s="1"/>
      <c r="KUF153" s="1"/>
      <c r="KUG153" s="1"/>
      <c r="KUH153" s="1"/>
      <c r="KUI153" s="1"/>
      <c r="KUJ153" s="1"/>
      <c r="KUK153" s="1"/>
      <c r="KUL153" s="1"/>
      <c r="KUM153" s="1"/>
      <c r="KUN153" s="1"/>
      <c r="KUO153" s="1"/>
      <c r="KUP153" s="1"/>
      <c r="KUQ153" s="1"/>
      <c r="KUR153" s="1"/>
      <c r="KUS153" s="1"/>
      <c r="KUT153" s="1"/>
      <c r="KUU153" s="1"/>
      <c r="KUV153" s="1"/>
      <c r="KUW153" s="1"/>
      <c r="KUX153" s="1"/>
      <c r="KUY153" s="1"/>
      <c r="KUZ153" s="1"/>
      <c r="KVA153" s="1"/>
      <c r="KVB153" s="1"/>
      <c r="KVC153" s="1"/>
      <c r="KVD153" s="1"/>
      <c r="KVE153" s="1"/>
      <c r="KVF153" s="1"/>
      <c r="KVG153" s="1"/>
      <c r="KVH153" s="1"/>
      <c r="KVI153" s="1"/>
      <c r="KVJ153" s="1"/>
      <c r="KVK153" s="1"/>
      <c r="KVL153" s="1"/>
      <c r="KVM153" s="1"/>
      <c r="KVN153" s="1"/>
      <c r="KVO153" s="1"/>
      <c r="KVP153" s="1"/>
      <c r="KVQ153" s="1"/>
      <c r="KVR153" s="1"/>
      <c r="KVS153" s="1"/>
      <c r="KVT153" s="1"/>
      <c r="KVU153" s="1"/>
      <c r="KVV153" s="1"/>
      <c r="KVW153" s="1"/>
      <c r="KVX153" s="1"/>
      <c r="KVY153" s="1"/>
      <c r="KVZ153" s="1"/>
      <c r="KWA153" s="1"/>
      <c r="KWB153" s="1"/>
      <c r="KWC153" s="1"/>
      <c r="KWD153" s="1"/>
      <c r="KWE153" s="1"/>
      <c r="KWF153" s="1"/>
      <c r="KWG153" s="1"/>
      <c r="KWH153" s="1"/>
      <c r="KWI153" s="1"/>
      <c r="KWJ153" s="1"/>
      <c r="KWK153" s="1"/>
      <c r="KWL153" s="1"/>
      <c r="KWM153" s="1"/>
      <c r="KWN153" s="1"/>
      <c r="KWO153" s="1"/>
      <c r="KWP153" s="1"/>
      <c r="KWQ153" s="1"/>
      <c r="KWR153" s="1"/>
      <c r="KWS153" s="1"/>
      <c r="KWT153" s="1"/>
      <c r="KWU153" s="1"/>
      <c r="KWV153" s="1"/>
      <c r="KWW153" s="1"/>
      <c r="KWX153" s="1"/>
      <c r="KWY153" s="1"/>
      <c r="KWZ153" s="1"/>
      <c r="KXA153" s="1"/>
      <c r="KXB153" s="1"/>
      <c r="KXC153" s="1"/>
      <c r="KXD153" s="1"/>
      <c r="KXE153" s="1"/>
      <c r="KXF153" s="1"/>
      <c r="KXG153" s="1"/>
      <c r="KXH153" s="1"/>
      <c r="KXI153" s="1"/>
      <c r="KXJ153" s="1"/>
      <c r="KXK153" s="1"/>
      <c r="KXL153" s="1"/>
      <c r="KXM153" s="1"/>
      <c r="KXN153" s="1"/>
      <c r="KXO153" s="1"/>
      <c r="KXP153" s="1"/>
      <c r="KXQ153" s="1"/>
      <c r="KXR153" s="1"/>
      <c r="KXS153" s="1"/>
      <c r="KXT153" s="1"/>
      <c r="KXU153" s="1"/>
      <c r="KXV153" s="1"/>
      <c r="KXW153" s="1"/>
      <c r="KXX153" s="1"/>
      <c r="KXY153" s="1"/>
      <c r="KXZ153" s="1"/>
      <c r="KYA153" s="1"/>
      <c r="KYB153" s="1"/>
      <c r="KYC153" s="1"/>
      <c r="KYD153" s="1"/>
      <c r="KYE153" s="1"/>
      <c r="KYF153" s="1"/>
      <c r="KYG153" s="1"/>
      <c r="KYH153" s="1"/>
      <c r="KYI153" s="1"/>
      <c r="KYJ153" s="1"/>
      <c r="KYK153" s="1"/>
      <c r="KYL153" s="1"/>
      <c r="KYM153" s="1"/>
      <c r="KYN153" s="1"/>
      <c r="KYO153" s="1"/>
      <c r="KYP153" s="1"/>
      <c r="KYQ153" s="1"/>
      <c r="KYR153" s="1"/>
      <c r="KYS153" s="1"/>
      <c r="KYT153" s="1"/>
      <c r="KYU153" s="1"/>
      <c r="KYV153" s="1"/>
      <c r="KYW153" s="1"/>
      <c r="KYX153" s="1"/>
      <c r="KYY153" s="1"/>
      <c r="KYZ153" s="1"/>
      <c r="KZA153" s="1"/>
      <c r="KZB153" s="1"/>
      <c r="KZC153" s="1"/>
      <c r="KZD153" s="1"/>
      <c r="KZE153" s="1"/>
      <c r="KZF153" s="1"/>
      <c r="KZG153" s="1"/>
      <c r="KZH153" s="1"/>
      <c r="KZI153" s="1"/>
      <c r="KZJ153" s="1"/>
      <c r="KZK153" s="1"/>
      <c r="KZL153" s="1"/>
      <c r="KZM153" s="1"/>
      <c r="KZN153" s="1"/>
      <c r="KZO153" s="1"/>
      <c r="KZP153" s="1"/>
      <c r="KZQ153" s="1"/>
      <c r="KZR153" s="1"/>
      <c r="KZS153" s="1"/>
      <c r="KZT153" s="1"/>
      <c r="KZU153" s="1"/>
      <c r="KZV153" s="1"/>
      <c r="KZW153" s="1"/>
      <c r="KZX153" s="1"/>
      <c r="KZY153" s="1"/>
      <c r="KZZ153" s="1"/>
      <c r="LAA153" s="1"/>
      <c r="LAB153" s="1"/>
      <c r="LAC153" s="1"/>
      <c r="LAD153" s="1"/>
      <c r="LAE153" s="1"/>
      <c r="LAF153" s="1"/>
      <c r="LAG153" s="1"/>
      <c r="LAH153" s="1"/>
      <c r="LAI153" s="1"/>
      <c r="LAJ153" s="1"/>
      <c r="LAK153" s="1"/>
      <c r="LAL153" s="1"/>
      <c r="LAM153" s="1"/>
      <c r="LAN153" s="1"/>
      <c r="LAO153" s="1"/>
      <c r="LAP153" s="1"/>
      <c r="LAQ153" s="1"/>
      <c r="LAR153" s="1"/>
      <c r="LAS153" s="1"/>
      <c r="LAT153" s="1"/>
      <c r="LAU153" s="1"/>
      <c r="LAV153" s="1"/>
      <c r="LAW153" s="1"/>
      <c r="LAX153" s="1"/>
      <c r="LAY153" s="1"/>
      <c r="LAZ153" s="1"/>
      <c r="LBA153" s="1"/>
      <c r="LBB153" s="1"/>
      <c r="LBC153" s="1"/>
      <c r="LBD153" s="1"/>
      <c r="LBE153" s="1"/>
      <c r="LBF153" s="1"/>
      <c r="LBG153" s="1"/>
      <c r="LBH153" s="1"/>
      <c r="LBI153" s="1"/>
      <c r="LBJ153" s="1"/>
      <c r="LBK153" s="1"/>
      <c r="LBL153" s="1"/>
      <c r="LBM153" s="1"/>
      <c r="LBN153" s="1"/>
      <c r="LBO153" s="1"/>
      <c r="LBP153" s="1"/>
      <c r="LBQ153" s="1"/>
      <c r="LBR153" s="1"/>
      <c r="LBS153" s="1"/>
      <c r="LBT153" s="1"/>
      <c r="LBU153" s="1"/>
      <c r="LBV153" s="1"/>
      <c r="LBW153" s="1"/>
      <c r="LBX153" s="1"/>
      <c r="LBY153" s="1"/>
      <c r="LBZ153" s="1"/>
      <c r="LCA153" s="1"/>
      <c r="LCB153" s="1"/>
      <c r="LCC153" s="1"/>
      <c r="LCD153" s="1"/>
      <c r="LCE153" s="1"/>
      <c r="LCF153" s="1"/>
      <c r="LCG153" s="1"/>
      <c r="LCH153" s="1"/>
      <c r="LCI153" s="1"/>
      <c r="LCJ153" s="1"/>
      <c r="LCK153" s="1"/>
      <c r="LCL153" s="1"/>
      <c r="LCM153" s="1"/>
      <c r="LCN153" s="1"/>
      <c r="LCO153" s="1"/>
      <c r="LCP153" s="1"/>
      <c r="LCQ153" s="1"/>
      <c r="LCR153" s="1"/>
      <c r="LCS153" s="1"/>
      <c r="LCT153" s="1"/>
      <c r="LCU153" s="1"/>
      <c r="LCV153" s="1"/>
      <c r="LCW153" s="1"/>
      <c r="LCX153" s="1"/>
      <c r="LCY153" s="1"/>
      <c r="LCZ153" s="1"/>
      <c r="LDA153" s="1"/>
      <c r="LDB153" s="1"/>
      <c r="LDC153" s="1"/>
      <c r="LDD153" s="1"/>
      <c r="LDE153" s="1"/>
      <c r="LDF153" s="1"/>
      <c r="LDG153" s="1"/>
      <c r="LDH153" s="1"/>
      <c r="LDI153" s="1"/>
      <c r="LDJ153" s="1"/>
      <c r="LDK153" s="1"/>
      <c r="LDL153" s="1"/>
      <c r="LDM153" s="1"/>
      <c r="LDN153" s="1"/>
      <c r="LDO153" s="1"/>
      <c r="LDP153" s="1"/>
      <c r="LDQ153" s="1"/>
      <c r="LDR153" s="1"/>
      <c r="LDS153" s="1"/>
      <c r="LDT153" s="1"/>
      <c r="LDU153" s="1"/>
      <c r="LDV153" s="1"/>
      <c r="LDW153" s="1"/>
      <c r="LDX153" s="1"/>
      <c r="LDY153" s="1"/>
      <c r="LDZ153" s="1"/>
      <c r="LEA153" s="1"/>
      <c r="LEB153" s="1"/>
      <c r="LEC153" s="1"/>
      <c r="LED153" s="1"/>
      <c r="LEE153" s="1"/>
      <c r="LEF153" s="1"/>
      <c r="LEG153" s="1"/>
      <c r="LEH153" s="1"/>
      <c r="LEI153" s="1"/>
      <c r="LEJ153" s="1"/>
      <c r="LEK153" s="1"/>
      <c r="LEL153" s="1"/>
      <c r="LEM153" s="1"/>
      <c r="LEN153" s="1"/>
      <c r="LEO153" s="1"/>
      <c r="LEP153" s="1"/>
      <c r="LEQ153" s="1"/>
      <c r="LER153" s="1"/>
      <c r="LES153" s="1"/>
      <c r="LET153" s="1"/>
      <c r="LEU153" s="1"/>
      <c r="LEV153" s="1"/>
      <c r="LEW153" s="1"/>
      <c r="LEX153" s="1"/>
      <c r="LEY153" s="1"/>
      <c r="LEZ153" s="1"/>
      <c r="LFA153" s="1"/>
      <c r="LFB153" s="1"/>
      <c r="LFC153" s="1"/>
      <c r="LFD153" s="1"/>
      <c r="LFE153" s="1"/>
      <c r="LFF153" s="1"/>
      <c r="LFG153" s="1"/>
      <c r="LFH153" s="1"/>
      <c r="LFI153" s="1"/>
      <c r="LFJ153" s="1"/>
      <c r="LFK153" s="1"/>
      <c r="LFL153" s="1"/>
      <c r="LFM153" s="1"/>
      <c r="LFN153" s="1"/>
      <c r="LFO153" s="1"/>
      <c r="LFP153" s="1"/>
      <c r="LFQ153" s="1"/>
      <c r="LFR153" s="1"/>
      <c r="LFS153" s="1"/>
      <c r="LFT153" s="1"/>
      <c r="LFU153" s="1"/>
      <c r="LFV153" s="1"/>
      <c r="LFW153" s="1"/>
      <c r="LFX153" s="1"/>
      <c r="LFY153" s="1"/>
      <c r="LFZ153" s="1"/>
      <c r="LGA153" s="1"/>
      <c r="LGB153" s="1"/>
      <c r="LGC153" s="1"/>
      <c r="LGD153" s="1"/>
      <c r="LGE153" s="1"/>
      <c r="LGF153" s="1"/>
      <c r="LGG153" s="1"/>
      <c r="LGH153" s="1"/>
      <c r="LGI153" s="1"/>
      <c r="LGJ153" s="1"/>
      <c r="LGK153" s="1"/>
      <c r="LGL153" s="1"/>
      <c r="LGM153" s="1"/>
      <c r="LGN153" s="1"/>
      <c r="LGO153" s="1"/>
      <c r="LGP153" s="1"/>
      <c r="LGQ153" s="1"/>
      <c r="LGR153" s="1"/>
      <c r="LGS153" s="1"/>
      <c r="LGT153" s="1"/>
      <c r="LGU153" s="1"/>
      <c r="LGV153" s="1"/>
      <c r="LGW153" s="1"/>
      <c r="LGX153" s="1"/>
      <c r="LGY153" s="1"/>
      <c r="LGZ153" s="1"/>
      <c r="LHA153" s="1"/>
      <c r="LHB153" s="1"/>
      <c r="LHC153" s="1"/>
      <c r="LHD153" s="1"/>
      <c r="LHE153" s="1"/>
      <c r="LHF153" s="1"/>
      <c r="LHG153" s="1"/>
      <c r="LHH153" s="1"/>
      <c r="LHI153" s="1"/>
      <c r="LHJ153" s="1"/>
      <c r="LHK153" s="1"/>
      <c r="LHL153" s="1"/>
      <c r="LHM153" s="1"/>
      <c r="LHN153" s="1"/>
      <c r="LHO153" s="1"/>
      <c r="LHP153" s="1"/>
      <c r="LHQ153" s="1"/>
      <c r="LHR153" s="1"/>
      <c r="LHS153" s="1"/>
      <c r="LHT153" s="1"/>
      <c r="LHU153" s="1"/>
      <c r="LHV153" s="1"/>
      <c r="LHW153" s="1"/>
      <c r="LHX153" s="1"/>
      <c r="LHY153" s="1"/>
      <c r="LHZ153" s="1"/>
      <c r="LIA153" s="1"/>
      <c r="LIB153" s="1"/>
      <c r="LIC153" s="1"/>
      <c r="LID153" s="1"/>
      <c r="LIE153" s="1"/>
      <c r="LIF153" s="1"/>
      <c r="LIG153" s="1"/>
      <c r="LIH153" s="1"/>
      <c r="LII153" s="1"/>
      <c r="LIJ153" s="1"/>
      <c r="LIK153" s="1"/>
      <c r="LIL153" s="1"/>
      <c r="LIM153" s="1"/>
      <c r="LIN153" s="1"/>
      <c r="LIO153" s="1"/>
      <c r="LIP153" s="1"/>
      <c r="LIQ153" s="1"/>
      <c r="LIR153" s="1"/>
      <c r="LIS153" s="1"/>
      <c r="LIT153" s="1"/>
      <c r="LIU153" s="1"/>
      <c r="LIV153" s="1"/>
      <c r="LIW153" s="1"/>
      <c r="LIX153" s="1"/>
      <c r="LIY153" s="1"/>
      <c r="LIZ153" s="1"/>
      <c r="LJA153" s="1"/>
      <c r="LJB153" s="1"/>
      <c r="LJC153" s="1"/>
      <c r="LJD153" s="1"/>
      <c r="LJE153" s="1"/>
      <c r="LJF153" s="1"/>
      <c r="LJG153" s="1"/>
      <c r="LJH153" s="1"/>
      <c r="LJI153" s="1"/>
      <c r="LJJ153" s="1"/>
      <c r="LJK153" s="1"/>
      <c r="LJL153" s="1"/>
      <c r="LJM153" s="1"/>
      <c r="LJN153" s="1"/>
      <c r="LJO153" s="1"/>
      <c r="LJP153" s="1"/>
      <c r="LJQ153" s="1"/>
      <c r="LJR153" s="1"/>
      <c r="LJS153" s="1"/>
      <c r="LJT153" s="1"/>
      <c r="LJU153" s="1"/>
      <c r="LJV153" s="1"/>
      <c r="LJW153" s="1"/>
      <c r="LJX153" s="1"/>
      <c r="LJY153" s="1"/>
      <c r="LJZ153" s="1"/>
      <c r="LKA153" s="1"/>
      <c r="LKB153" s="1"/>
      <c r="LKC153" s="1"/>
      <c r="LKD153" s="1"/>
      <c r="LKE153" s="1"/>
      <c r="LKF153" s="1"/>
      <c r="LKG153" s="1"/>
      <c r="LKH153" s="1"/>
      <c r="LKI153" s="1"/>
      <c r="LKJ153" s="1"/>
      <c r="LKK153" s="1"/>
      <c r="LKL153" s="1"/>
      <c r="LKM153" s="1"/>
      <c r="LKN153" s="1"/>
      <c r="LKO153" s="1"/>
      <c r="LKP153" s="1"/>
      <c r="LKQ153" s="1"/>
      <c r="LKR153" s="1"/>
      <c r="LKS153" s="1"/>
      <c r="LKT153" s="1"/>
      <c r="LKU153" s="1"/>
      <c r="LKV153" s="1"/>
      <c r="LKW153" s="1"/>
      <c r="LKX153" s="1"/>
      <c r="LKY153" s="1"/>
      <c r="LKZ153" s="1"/>
      <c r="LLA153" s="1"/>
      <c r="LLB153" s="1"/>
      <c r="LLC153" s="1"/>
      <c r="LLD153" s="1"/>
      <c r="LLE153" s="1"/>
      <c r="LLF153" s="1"/>
      <c r="LLG153" s="1"/>
      <c r="LLH153" s="1"/>
      <c r="LLI153" s="1"/>
      <c r="LLJ153" s="1"/>
      <c r="LLK153" s="1"/>
      <c r="LLL153" s="1"/>
      <c r="LLM153" s="1"/>
      <c r="LLN153" s="1"/>
      <c r="LLO153" s="1"/>
      <c r="LLP153" s="1"/>
      <c r="LLQ153" s="1"/>
      <c r="LLR153" s="1"/>
      <c r="LLS153" s="1"/>
      <c r="LLT153" s="1"/>
      <c r="LLU153" s="1"/>
      <c r="LLV153" s="1"/>
      <c r="LLW153" s="1"/>
      <c r="LLX153" s="1"/>
      <c r="LLY153" s="1"/>
      <c r="LLZ153" s="1"/>
      <c r="LMA153" s="1"/>
      <c r="LMB153" s="1"/>
      <c r="LMC153" s="1"/>
      <c r="LMD153" s="1"/>
      <c r="LME153" s="1"/>
      <c r="LMF153" s="1"/>
      <c r="LMG153" s="1"/>
      <c r="LMH153" s="1"/>
      <c r="LMI153" s="1"/>
      <c r="LMJ153" s="1"/>
      <c r="LMK153" s="1"/>
      <c r="LML153" s="1"/>
      <c r="LMM153" s="1"/>
      <c r="LMN153" s="1"/>
      <c r="LMO153" s="1"/>
      <c r="LMP153" s="1"/>
      <c r="LMQ153" s="1"/>
      <c r="LMR153" s="1"/>
      <c r="LMS153" s="1"/>
      <c r="LMT153" s="1"/>
      <c r="LMU153" s="1"/>
      <c r="LMV153" s="1"/>
      <c r="LMW153" s="1"/>
      <c r="LMX153" s="1"/>
      <c r="LMY153" s="1"/>
      <c r="LMZ153" s="1"/>
      <c r="LNA153" s="1"/>
      <c r="LNB153" s="1"/>
      <c r="LNC153" s="1"/>
      <c r="LND153" s="1"/>
      <c r="LNE153" s="1"/>
      <c r="LNF153" s="1"/>
      <c r="LNG153" s="1"/>
      <c r="LNH153" s="1"/>
      <c r="LNI153" s="1"/>
      <c r="LNJ153" s="1"/>
      <c r="LNK153" s="1"/>
      <c r="LNL153" s="1"/>
      <c r="LNM153" s="1"/>
      <c r="LNN153" s="1"/>
      <c r="LNO153" s="1"/>
      <c r="LNP153" s="1"/>
      <c r="LNQ153" s="1"/>
      <c r="LNR153" s="1"/>
      <c r="LNS153" s="1"/>
      <c r="LNT153" s="1"/>
      <c r="LNU153" s="1"/>
      <c r="LNV153" s="1"/>
      <c r="LNW153" s="1"/>
      <c r="LNX153" s="1"/>
      <c r="LNY153" s="1"/>
      <c r="LNZ153" s="1"/>
      <c r="LOA153" s="1"/>
      <c r="LOB153" s="1"/>
      <c r="LOC153" s="1"/>
      <c r="LOD153" s="1"/>
      <c r="LOE153" s="1"/>
      <c r="LOF153" s="1"/>
      <c r="LOG153" s="1"/>
      <c r="LOH153" s="1"/>
      <c r="LOI153" s="1"/>
      <c r="LOJ153" s="1"/>
      <c r="LOK153" s="1"/>
      <c r="LOL153" s="1"/>
      <c r="LOM153" s="1"/>
      <c r="LON153" s="1"/>
      <c r="LOO153" s="1"/>
      <c r="LOP153" s="1"/>
      <c r="LOQ153" s="1"/>
      <c r="LOR153" s="1"/>
      <c r="LOS153" s="1"/>
      <c r="LOT153" s="1"/>
      <c r="LOU153" s="1"/>
      <c r="LOV153" s="1"/>
      <c r="LOW153" s="1"/>
      <c r="LOX153" s="1"/>
      <c r="LOY153" s="1"/>
      <c r="LOZ153" s="1"/>
      <c r="LPA153" s="1"/>
      <c r="LPB153" s="1"/>
      <c r="LPC153" s="1"/>
      <c r="LPD153" s="1"/>
      <c r="LPE153" s="1"/>
      <c r="LPF153" s="1"/>
      <c r="LPG153" s="1"/>
      <c r="LPH153" s="1"/>
      <c r="LPI153" s="1"/>
      <c r="LPJ153" s="1"/>
      <c r="LPK153" s="1"/>
      <c r="LPL153" s="1"/>
      <c r="LPM153" s="1"/>
      <c r="LPN153" s="1"/>
      <c r="LPO153" s="1"/>
      <c r="LPP153" s="1"/>
      <c r="LPQ153" s="1"/>
      <c r="LPR153" s="1"/>
      <c r="LPS153" s="1"/>
      <c r="LPT153" s="1"/>
      <c r="LPU153" s="1"/>
      <c r="LPV153" s="1"/>
      <c r="LPW153" s="1"/>
      <c r="LPX153" s="1"/>
      <c r="LPY153" s="1"/>
      <c r="LPZ153" s="1"/>
      <c r="LQA153" s="1"/>
      <c r="LQB153" s="1"/>
      <c r="LQC153" s="1"/>
      <c r="LQD153" s="1"/>
      <c r="LQE153" s="1"/>
      <c r="LQF153" s="1"/>
      <c r="LQG153" s="1"/>
      <c r="LQH153" s="1"/>
      <c r="LQI153" s="1"/>
      <c r="LQJ153" s="1"/>
      <c r="LQK153" s="1"/>
      <c r="LQL153" s="1"/>
      <c r="LQM153" s="1"/>
      <c r="LQN153" s="1"/>
      <c r="LQO153" s="1"/>
      <c r="LQP153" s="1"/>
      <c r="LQQ153" s="1"/>
      <c r="LQR153" s="1"/>
      <c r="LQS153" s="1"/>
      <c r="LQT153" s="1"/>
      <c r="LQU153" s="1"/>
      <c r="LQV153" s="1"/>
      <c r="LQW153" s="1"/>
      <c r="LQX153" s="1"/>
      <c r="LQY153" s="1"/>
      <c r="LQZ153" s="1"/>
      <c r="LRA153" s="1"/>
      <c r="LRB153" s="1"/>
      <c r="LRC153" s="1"/>
      <c r="LRD153" s="1"/>
      <c r="LRE153" s="1"/>
      <c r="LRF153" s="1"/>
      <c r="LRG153" s="1"/>
      <c r="LRH153" s="1"/>
      <c r="LRI153" s="1"/>
      <c r="LRJ153" s="1"/>
      <c r="LRK153" s="1"/>
      <c r="LRL153" s="1"/>
      <c r="LRM153" s="1"/>
      <c r="LRN153" s="1"/>
      <c r="LRO153" s="1"/>
      <c r="LRP153" s="1"/>
      <c r="LRQ153" s="1"/>
      <c r="LRR153" s="1"/>
      <c r="LRS153" s="1"/>
      <c r="LRT153" s="1"/>
      <c r="LRU153" s="1"/>
      <c r="LRV153" s="1"/>
      <c r="LRW153" s="1"/>
      <c r="LRX153" s="1"/>
      <c r="LRY153" s="1"/>
      <c r="LRZ153" s="1"/>
      <c r="LSA153" s="1"/>
      <c r="LSB153" s="1"/>
      <c r="LSC153" s="1"/>
      <c r="LSD153" s="1"/>
      <c r="LSE153" s="1"/>
      <c r="LSF153" s="1"/>
      <c r="LSG153" s="1"/>
      <c r="LSH153" s="1"/>
      <c r="LSI153" s="1"/>
      <c r="LSJ153" s="1"/>
      <c r="LSK153" s="1"/>
      <c r="LSL153" s="1"/>
      <c r="LSM153" s="1"/>
      <c r="LSN153" s="1"/>
      <c r="LSO153" s="1"/>
      <c r="LSP153" s="1"/>
      <c r="LSQ153" s="1"/>
      <c r="LSR153" s="1"/>
      <c r="LSS153" s="1"/>
      <c r="LST153" s="1"/>
      <c r="LSU153" s="1"/>
      <c r="LSV153" s="1"/>
      <c r="LSW153" s="1"/>
      <c r="LSX153" s="1"/>
      <c r="LSY153" s="1"/>
      <c r="LSZ153" s="1"/>
      <c r="LTA153" s="1"/>
      <c r="LTB153" s="1"/>
      <c r="LTC153" s="1"/>
      <c r="LTD153" s="1"/>
      <c r="LTE153" s="1"/>
      <c r="LTF153" s="1"/>
      <c r="LTG153" s="1"/>
      <c r="LTH153" s="1"/>
      <c r="LTI153" s="1"/>
      <c r="LTJ153" s="1"/>
      <c r="LTK153" s="1"/>
      <c r="LTL153" s="1"/>
      <c r="LTM153" s="1"/>
      <c r="LTN153" s="1"/>
      <c r="LTO153" s="1"/>
      <c r="LTP153" s="1"/>
      <c r="LTQ153" s="1"/>
      <c r="LTR153" s="1"/>
      <c r="LTS153" s="1"/>
      <c r="LTT153" s="1"/>
      <c r="LTU153" s="1"/>
      <c r="LTV153" s="1"/>
      <c r="LTW153" s="1"/>
      <c r="LTX153" s="1"/>
      <c r="LTY153" s="1"/>
      <c r="LTZ153" s="1"/>
      <c r="LUA153" s="1"/>
      <c r="LUB153" s="1"/>
      <c r="LUC153" s="1"/>
      <c r="LUD153" s="1"/>
      <c r="LUE153" s="1"/>
      <c r="LUF153" s="1"/>
      <c r="LUG153" s="1"/>
      <c r="LUH153" s="1"/>
      <c r="LUI153" s="1"/>
      <c r="LUJ153" s="1"/>
      <c r="LUK153" s="1"/>
      <c r="LUL153" s="1"/>
      <c r="LUM153" s="1"/>
      <c r="LUN153" s="1"/>
      <c r="LUO153" s="1"/>
      <c r="LUP153" s="1"/>
      <c r="LUQ153" s="1"/>
      <c r="LUR153" s="1"/>
      <c r="LUS153" s="1"/>
      <c r="LUT153" s="1"/>
      <c r="LUU153" s="1"/>
      <c r="LUV153" s="1"/>
      <c r="LUW153" s="1"/>
      <c r="LUX153" s="1"/>
      <c r="LUY153" s="1"/>
      <c r="LUZ153" s="1"/>
      <c r="LVA153" s="1"/>
      <c r="LVB153" s="1"/>
      <c r="LVC153" s="1"/>
      <c r="LVD153" s="1"/>
      <c r="LVE153" s="1"/>
      <c r="LVF153" s="1"/>
      <c r="LVG153" s="1"/>
      <c r="LVH153" s="1"/>
      <c r="LVI153" s="1"/>
      <c r="LVJ153" s="1"/>
      <c r="LVK153" s="1"/>
      <c r="LVL153" s="1"/>
      <c r="LVM153" s="1"/>
      <c r="LVN153" s="1"/>
      <c r="LVO153" s="1"/>
      <c r="LVP153" s="1"/>
      <c r="LVQ153" s="1"/>
      <c r="LVR153" s="1"/>
      <c r="LVS153" s="1"/>
      <c r="LVT153" s="1"/>
      <c r="LVU153" s="1"/>
      <c r="LVV153" s="1"/>
      <c r="LVW153" s="1"/>
      <c r="LVX153" s="1"/>
      <c r="LVY153" s="1"/>
      <c r="LVZ153" s="1"/>
      <c r="LWA153" s="1"/>
      <c r="LWB153" s="1"/>
      <c r="LWC153" s="1"/>
      <c r="LWD153" s="1"/>
      <c r="LWE153" s="1"/>
      <c r="LWF153" s="1"/>
      <c r="LWG153" s="1"/>
      <c r="LWH153" s="1"/>
      <c r="LWI153" s="1"/>
      <c r="LWJ153" s="1"/>
      <c r="LWK153" s="1"/>
      <c r="LWL153" s="1"/>
      <c r="LWM153" s="1"/>
      <c r="LWN153" s="1"/>
      <c r="LWO153" s="1"/>
      <c r="LWP153" s="1"/>
      <c r="LWQ153" s="1"/>
      <c r="LWR153" s="1"/>
      <c r="LWS153" s="1"/>
      <c r="LWT153" s="1"/>
      <c r="LWU153" s="1"/>
      <c r="LWV153" s="1"/>
      <c r="LWW153" s="1"/>
      <c r="LWX153" s="1"/>
      <c r="LWY153" s="1"/>
      <c r="LWZ153" s="1"/>
      <c r="LXA153" s="1"/>
      <c r="LXB153" s="1"/>
      <c r="LXC153" s="1"/>
      <c r="LXD153" s="1"/>
      <c r="LXE153" s="1"/>
      <c r="LXF153" s="1"/>
      <c r="LXG153" s="1"/>
      <c r="LXH153" s="1"/>
      <c r="LXI153" s="1"/>
      <c r="LXJ153" s="1"/>
      <c r="LXK153" s="1"/>
      <c r="LXL153" s="1"/>
      <c r="LXM153" s="1"/>
      <c r="LXN153" s="1"/>
      <c r="LXO153" s="1"/>
      <c r="LXP153" s="1"/>
      <c r="LXQ153" s="1"/>
      <c r="LXR153" s="1"/>
      <c r="LXS153" s="1"/>
      <c r="LXT153" s="1"/>
      <c r="LXU153" s="1"/>
      <c r="LXV153" s="1"/>
      <c r="LXW153" s="1"/>
      <c r="LXX153" s="1"/>
      <c r="LXY153" s="1"/>
      <c r="LXZ153" s="1"/>
      <c r="LYA153" s="1"/>
      <c r="LYB153" s="1"/>
      <c r="LYC153" s="1"/>
      <c r="LYD153" s="1"/>
      <c r="LYE153" s="1"/>
      <c r="LYF153" s="1"/>
      <c r="LYG153" s="1"/>
      <c r="LYH153" s="1"/>
      <c r="LYI153" s="1"/>
      <c r="LYJ153" s="1"/>
      <c r="LYK153" s="1"/>
      <c r="LYL153" s="1"/>
      <c r="LYM153" s="1"/>
      <c r="LYN153" s="1"/>
      <c r="LYO153" s="1"/>
      <c r="LYP153" s="1"/>
      <c r="LYQ153" s="1"/>
      <c r="LYR153" s="1"/>
      <c r="LYS153" s="1"/>
      <c r="LYT153" s="1"/>
      <c r="LYU153" s="1"/>
      <c r="LYV153" s="1"/>
      <c r="LYW153" s="1"/>
      <c r="LYX153" s="1"/>
      <c r="LYY153" s="1"/>
      <c r="LYZ153" s="1"/>
      <c r="LZA153" s="1"/>
      <c r="LZB153" s="1"/>
      <c r="LZC153" s="1"/>
      <c r="LZD153" s="1"/>
      <c r="LZE153" s="1"/>
      <c r="LZF153" s="1"/>
      <c r="LZG153" s="1"/>
      <c r="LZH153" s="1"/>
      <c r="LZI153" s="1"/>
      <c r="LZJ153" s="1"/>
      <c r="LZK153" s="1"/>
      <c r="LZL153" s="1"/>
      <c r="LZM153" s="1"/>
      <c r="LZN153" s="1"/>
      <c r="LZO153" s="1"/>
      <c r="LZP153" s="1"/>
      <c r="LZQ153" s="1"/>
      <c r="LZR153" s="1"/>
      <c r="LZS153" s="1"/>
      <c r="LZT153" s="1"/>
      <c r="LZU153" s="1"/>
      <c r="LZV153" s="1"/>
      <c r="LZW153" s="1"/>
      <c r="LZX153" s="1"/>
      <c r="LZY153" s="1"/>
      <c r="LZZ153" s="1"/>
      <c r="MAA153" s="1"/>
      <c r="MAB153" s="1"/>
      <c r="MAC153" s="1"/>
      <c r="MAD153" s="1"/>
      <c r="MAE153" s="1"/>
      <c r="MAF153" s="1"/>
      <c r="MAG153" s="1"/>
      <c r="MAH153" s="1"/>
      <c r="MAI153" s="1"/>
      <c r="MAJ153" s="1"/>
      <c r="MAK153" s="1"/>
      <c r="MAL153" s="1"/>
      <c r="MAM153" s="1"/>
      <c r="MAN153" s="1"/>
      <c r="MAO153" s="1"/>
      <c r="MAP153" s="1"/>
      <c r="MAQ153" s="1"/>
      <c r="MAR153" s="1"/>
      <c r="MAS153" s="1"/>
      <c r="MAT153" s="1"/>
      <c r="MAU153" s="1"/>
      <c r="MAV153" s="1"/>
      <c r="MAW153" s="1"/>
      <c r="MAX153" s="1"/>
      <c r="MAY153" s="1"/>
      <c r="MAZ153" s="1"/>
      <c r="MBA153" s="1"/>
      <c r="MBB153" s="1"/>
      <c r="MBC153" s="1"/>
      <c r="MBD153" s="1"/>
      <c r="MBE153" s="1"/>
      <c r="MBF153" s="1"/>
      <c r="MBG153" s="1"/>
      <c r="MBH153" s="1"/>
      <c r="MBI153" s="1"/>
      <c r="MBJ153" s="1"/>
      <c r="MBK153" s="1"/>
      <c r="MBL153" s="1"/>
      <c r="MBM153" s="1"/>
      <c r="MBN153" s="1"/>
      <c r="MBO153" s="1"/>
      <c r="MBP153" s="1"/>
      <c r="MBQ153" s="1"/>
      <c r="MBR153" s="1"/>
      <c r="MBS153" s="1"/>
      <c r="MBT153" s="1"/>
      <c r="MBU153" s="1"/>
      <c r="MBV153" s="1"/>
      <c r="MBW153" s="1"/>
      <c r="MBX153" s="1"/>
      <c r="MBY153" s="1"/>
      <c r="MBZ153" s="1"/>
      <c r="MCA153" s="1"/>
      <c r="MCB153" s="1"/>
      <c r="MCC153" s="1"/>
      <c r="MCD153" s="1"/>
      <c r="MCE153" s="1"/>
      <c r="MCF153" s="1"/>
      <c r="MCG153" s="1"/>
      <c r="MCH153" s="1"/>
      <c r="MCI153" s="1"/>
      <c r="MCJ153" s="1"/>
      <c r="MCK153" s="1"/>
      <c r="MCL153" s="1"/>
      <c r="MCM153" s="1"/>
      <c r="MCN153" s="1"/>
      <c r="MCO153" s="1"/>
      <c r="MCP153" s="1"/>
      <c r="MCQ153" s="1"/>
      <c r="MCR153" s="1"/>
      <c r="MCS153" s="1"/>
      <c r="MCT153" s="1"/>
      <c r="MCU153" s="1"/>
      <c r="MCV153" s="1"/>
      <c r="MCW153" s="1"/>
      <c r="MCX153" s="1"/>
      <c r="MCY153" s="1"/>
      <c r="MCZ153" s="1"/>
      <c r="MDA153" s="1"/>
      <c r="MDB153" s="1"/>
      <c r="MDC153" s="1"/>
      <c r="MDD153" s="1"/>
      <c r="MDE153" s="1"/>
      <c r="MDF153" s="1"/>
      <c r="MDG153" s="1"/>
      <c r="MDH153" s="1"/>
      <c r="MDI153" s="1"/>
      <c r="MDJ153" s="1"/>
      <c r="MDK153" s="1"/>
      <c r="MDL153" s="1"/>
      <c r="MDM153" s="1"/>
      <c r="MDN153" s="1"/>
      <c r="MDO153" s="1"/>
      <c r="MDP153" s="1"/>
      <c r="MDQ153" s="1"/>
      <c r="MDR153" s="1"/>
      <c r="MDS153" s="1"/>
      <c r="MDT153" s="1"/>
      <c r="MDU153" s="1"/>
      <c r="MDV153" s="1"/>
      <c r="MDW153" s="1"/>
      <c r="MDX153" s="1"/>
      <c r="MDY153" s="1"/>
      <c r="MDZ153" s="1"/>
      <c r="MEA153" s="1"/>
      <c r="MEB153" s="1"/>
      <c r="MEC153" s="1"/>
      <c r="MED153" s="1"/>
      <c r="MEE153" s="1"/>
      <c r="MEF153" s="1"/>
      <c r="MEG153" s="1"/>
      <c r="MEH153" s="1"/>
      <c r="MEI153" s="1"/>
      <c r="MEJ153" s="1"/>
      <c r="MEK153" s="1"/>
      <c r="MEL153" s="1"/>
      <c r="MEM153" s="1"/>
      <c r="MEN153" s="1"/>
      <c r="MEO153" s="1"/>
      <c r="MEP153" s="1"/>
      <c r="MEQ153" s="1"/>
      <c r="MER153" s="1"/>
      <c r="MES153" s="1"/>
      <c r="MET153" s="1"/>
      <c r="MEU153" s="1"/>
      <c r="MEV153" s="1"/>
      <c r="MEW153" s="1"/>
      <c r="MEX153" s="1"/>
      <c r="MEY153" s="1"/>
      <c r="MEZ153" s="1"/>
      <c r="MFA153" s="1"/>
      <c r="MFB153" s="1"/>
      <c r="MFC153" s="1"/>
      <c r="MFD153" s="1"/>
      <c r="MFE153" s="1"/>
      <c r="MFF153" s="1"/>
      <c r="MFG153" s="1"/>
      <c r="MFH153" s="1"/>
      <c r="MFI153" s="1"/>
      <c r="MFJ153" s="1"/>
      <c r="MFK153" s="1"/>
      <c r="MFL153" s="1"/>
      <c r="MFM153" s="1"/>
      <c r="MFN153" s="1"/>
      <c r="MFO153" s="1"/>
      <c r="MFP153" s="1"/>
      <c r="MFQ153" s="1"/>
      <c r="MFR153" s="1"/>
      <c r="MFS153" s="1"/>
      <c r="MFT153" s="1"/>
      <c r="MFU153" s="1"/>
      <c r="MFV153" s="1"/>
      <c r="MFW153" s="1"/>
      <c r="MFX153" s="1"/>
      <c r="MFY153" s="1"/>
      <c r="MFZ153" s="1"/>
      <c r="MGA153" s="1"/>
      <c r="MGB153" s="1"/>
      <c r="MGC153" s="1"/>
      <c r="MGD153" s="1"/>
      <c r="MGE153" s="1"/>
      <c r="MGF153" s="1"/>
      <c r="MGG153" s="1"/>
      <c r="MGH153" s="1"/>
      <c r="MGI153" s="1"/>
      <c r="MGJ153" s="1"/>
      <c r="MGK153" s="1"/>
      <c r="MGL153" s="1"/>
      <c r="MGM153" s="1"/>
      <c r="MGN153" s="1"/>
      <c r="MGO153" s="1"/>
      <c r="MGP153" s="1"/>
      <c r="MGQ153" s="1"/>
      <c r="MGR153" s="1"/>
      <c r="MGS153" s="1"/>
      <c r="MGT153" s="1"/>
      <c r="MGU153" s="1"/>
      <c r="MGV153" s="1"/>
      <c r="MGW153" s="1"/>
      <c r="MGX153" s="1"/>
      <c r="MGY153" s="1"/>
      <c r="MGZ153" s="1"/>
      <c r="MHA153" s="1"/>
      <c r="MHB153" s="1"/>
      <c r="MHC153" s="1"/>
      <c r="MHD153" s="1"/>
      <c r="MHE153" s="1"/>
      <c r="MHF153" s="1"/>
      <c r="MHG153" s="1"/>
      <c r="MHH153" s="1"/>
      <c r="MHI153" s="1"/>
      <c r="MHJ153" s="1"/>
      <c r="MHK153" s="1"/>
      <c r="MHL153" s="1"/>
      <c r="MHM153" s="1"/>
      <c r="MHN153" s="1"/>
      <c r="MHO153" s="1"/>
      <c r="MHP153" s="1"/>
      <c r="MHQ153" s="1"/>
      <c r="MHR153" s="1"/>
      <c r="MHS153" s="1"/>
      <c r="MHT153" s="1"/>
      <c r="MHU153" s="1"/>
      <c r="MHV153" s="1"/>
      <c r="MHW153" s="1"/>
      <c r="MHX153" s="1"/>
      <c r="MHY153" s="1"/>
      <c r="MHZ153" s="1"/>
      <c r="MIA153" s="1"/>
      <c r="MIB153" s="1"/>
      <c r="MIC153" s="1"/>
      <c r="MID153" s="1"/>
      <c r="MIE153" s="1"/>
      <c r="MIF153" s="1"/>
      <c r="MIG153" s="1"/>
      <c r="MIH153" s="1"/>
      <c r="MII153" s="1"/>
      <c r="MIJ153" s="1"/>
      <c r="MIK153" s="1"/>
      <c r="MIL153" s="1"/>
      <c r="MIM153" s="1"/>
      <c r="MIN153" s="1"/>
      <c r="MIO153" s="1"/>
      <c r="MIP153" s="1"/>
      <c r="MIQ153" s="1"/>
      <c r="MIR153" s="1"/>
      <c r="MIS153" s="1"/>
      <c r="MIT153" s="1"/>
      <c r="MIU153" s="1"/>
      <c r="MIV153" s="1"/>
      <c r="MIW153" s="1"/>
      <c r="MIX153" s="1"/>
      <c r="MIY153" s="1"/>
      <c r="MIZ153" s="1"/>
      <c r="MJA153" s="1"/>
      <c r="MJB153" s="1"/>
      <c r="MJC153" s="1"/>
      <c r="MJD153" s="1"/>
      <c r="MJE153" s="1"/>
      <c r="MJF153" s="1"/>
      <c r="MJG153" s="1"/>
      <c r="MJH153" s="1"/>
      <c r="MJI153" s="1"/>
      <c r="MJJ153" s="1"/>
      <c r="MJK153" s="1"/>
      <c r="MJL153" s="1"/>
      <c r="MJM153" s="1"/>
      <c r="MJN153" s="1"/>
      <c r="MJO153" s="1"/>
      <c r="MJP153" s="1"/>
      <c r="MJQ153" s="1"/>
      <c r="MJR153" s="1"/>
      <c r="MJS153" s="1"/>
      <c r="MJT153" s="1"/>
      <c r="MJU153" s="1"/>
      <c r="MJV153" s="1"/>
      <c r="MJW153" s="1"/>
      <c r="MJX153" s="1"/>
      <c r="MJY153" s="1"/>
      <c r="MJZ153" s="1"/>
      <c r="MKA153" s="1"/>
      <c r="MKB153" s="1"/>
      <c r="MKC153" s="1"/>
      <c r="MKD153" s="1"/>
      <c r="MKE153" s="1"/>
      <c r="MKF153" s="1"/>
      <c r="MKG153" s="1"/>
      <c r="MKH153" s="1"/>
      <c r="MKI153" s="1"/>
      <c r="MKJ153" s="1"/>
      <c r="MKK153" s="1"/>
      <c r="MKL153" s="1"/>
      <c r="MKM153" s="1"/>
      <c r="MKN153" s="1"/>
      <c r="MKO153" s="1"/>
      <c r="MKP153" s="1"/>
      <c r="MKQ153" s="1"/>
      <c r="MKR153" s="1"/>
      <c r="MKS153" s="1"/>
      <c r="MKT153" s="1"/>
      <c r="MKU153" s="1"/>
      <c r="MKV153" s="1"/>
      <c r="MKW153" s="1"/>
      <c r="MKX153" s="1"/>
      <c r="MKY153" s="1"/>
      <c r="MKZ153" s="1"/>
      <c r="MLA153" s="1"/>
      <c r="MLB153" s="1"/>
      <c r="MLC153" s="1"/>
      <c r="MLD153" s="1"/>
      <c r="MLE153" s="1"/>
      <c r="MLF153" s="1"/>
      <c r="MLG153" s="1"/>
      <c r="MLH153" s="1"/>
      <c r="MLI153" s="1"/>
      <c r="MLJ153" s="1"/>
      <c r="MLK153" s="1"/>
      <c r="MLL153" s="1"/>
      <c r="MLM153" s="1"/>
      <c r="MLN153" s="1"/>
      <c r="MLO153" s="1"/>
      <c r="MLP153" s="1"/>
      <c r="MLQ153" s="1"/>
      <c r="MLR153" s="1"/>
      <c r="MLS153" s="1"/>
      <c r="MLT153" s="1"/>
      <c r="MLU153" s="1"/>
      <c r="MLV153" s="1"/>
      <c r="MLW153" s="1"/>
      <c r="MLX153" s="1"/>
      <c r="MLY153" s="1"/>
      <c r="MLZ153" s="1"/>
      <c r="MMA153" s="1"/>
      <c r="MMB153" s="1"/>
      <c r="MMC153" s="1"/>
      <c r="MMD153" s="1"/>
      <c r="MME153" s="1"/>
      <c r="MMF153" s="1"/>
      <c r="MMG153" s="1"/>
      <c r="MMH153" s="1"/>
      <c r="MMI153" s="1"/>
      <c r="MMJ153" s="1"/>
      <c r="MMK153" s="1"/>
      <c r="MML153" s="1"/>
      <c r="MMM153" s="1"/>
      <c r="MMN153" s="1"/>
      <c r="MMO153" s="1"/>
      <c r="MMP153" s="1"/>
      <c r="MMQ153" s="1"/>
      <c r="MMR153" s="1"/>
      <c r="MMS153" s="1"/>
      <c r="MMT153" s="1"/>
      <c r="MMU153" s="1"/>
      <c r="MMV153" s="1"/>
      <c r="MMW153" s="1"/>
      <c r="MMX153" s="1"/>
      <c r="MMY153" s="1"/>
      <c r="MMZ153" s="1"/>
      <c r="MNA153" s="1"/>
      <c r="MNB153" s="1"/>
      <c r="MNC153" s="1"/>
      <c r="MND153" s="1"/>
      <c r="MNE153" s="1"/>
      <c r="MNF153" s="1"/>
      <c r="MNG153" s="1"/>
      <c r="MNH153" s="1"/>
      <c r="MNI153" s="1"/>
      <c r="MNJ153" s="1"/>
      <c r="MNK153" s="1"/>
      <c r="MNL153" s="1"/>
      <c r="MNM153" s="1"/>
      <c r="MNN153" s="1"/>
      <c r="MNO153" s="1"/>
      <c r="MNP153" s="1"/>
      <c r="MNQ153" s="1"/>
      <c r="MNR153" s="1"/>
      <c r="MNS153" s="1"/>
      <c r="MNT153" s="1"/>
      <c r="MNU153" s="1"/>
      <c r="MNV153" s="1"/>
      <c r="MNW153" s="1"/>
      <c r="MNX153" s="1"/>
      <c r="MNY153" s="1"/>
      <c r="MNZ153" s="1"/>
      <c r="MOA153" s="1"/>
      <c r="MOB153" s="1"/>
      <c r="MOC153" s="1"/>
      <c r="MOD153" s="1"/>
      <c r="MOE153" s="1"/>
      <c r="MOF153" s="1"/>
      <c r="MOG153" s="1"/>
      <c r="MOH153" s="1"/>
      <c r="MOI153" s="1"/>
      <c r="MOJ153" s="1"/>
      <c r="MOK153" s="1"/>
      <c r="MOL153" s="1"/>
      <c r="MOM153" s="1"/>
      <c r="MON153" s="1"/>
      <c r="MOO153" s="1"/>
      <c r="MOP153" s="1"/>
      <c r="MOQ153" s="1"/>
      <c r="MOR153" s="1"/>
      <c r="MOS153" s="1"/>
      <c r="MOT153" s="1"/>
      <c r="MOU153" s="1"/>
      <c r="MOV153" s="1"/>
      <c r="MOW153" s="1"/>
      <c r="MOX153" s="1"/>
      <c r="MOY153" s="1"/>
      <c r="MOZ153" s="1"/>
      <c r="MPA153" s="1"/>
      <c r="MPB153" s="1"/>
      <c r="MPC153" s="1"/>
      <c r="MPD153" s="1"/>
      <c r="MPE153" s="1"/>
      <c r="MPF153" s="1"/>
      <c r="MPG153" s="1"/>
      <c r="MPH153" s="1"/>
      <c r="MPI153" s="1"/>
      <c r="MPJ153" s="1"/>
      <c r="MPK153" s="1"/>
      <c r="MPL153" s="1"/>
      <c r="MPM153" s="1"/>
      <c r="MPN153" s="1"/>
      <c r="MPO153" s="1"/>
      <c r="MPP153" s="1"/>
      <c r="MPQ153" s="1"/>
      <c r="MPR153" s="1"/>
      <c r="MPS153" s="1"/>
      <c r="MPT153" s="1"/>
      <c r="MPU153" s="1"/>
      <c r="MPV153" s="1"/>
      <c r="MPW153" s="1"/>
      <c r="MPX153" s="1"/>
      <c r="MPY153" s="1"/>
      <c r="MPZ153" s="1"/>
      <c r="MQA153" s="1"/>
      <c r="MQB153" s="1"/>
      <c r="MQC153" s="1"/>
      <c r="MQD153" s="1"/>
      <c r="MQE153" s="1"/>
      <c r="MQF153" s="1"/>
      <c r="MQG153" s="1"/>
      <c r="MQH153" s="1"/>
      <c r="MQI153" s="1"/>
      <c r="MQJ153" s="1"/>
      <c r="MQK153" s="1"/>
      <c r="MQL153" s="1"/>
      <c r="MQM153" s="1"/>
      <c r="MQN153" s="1"/>
      <c r="MQO153" s="1"/>
      <c r="MQP153" s="1"/>
      <c r="MQQ153" s="1"/>
      <c r="MQR153" s="1"/>
      <c r="MQS153" s="1"/>
      <c r="MQT153" s="1"/>
      <c r="MQU153" s="1"/>
      <c r="MQV153" s="1"/>
      <c r="MQW153" s="1"/>
      <c r="MQX153" s="1"/>
      <c r="MQY153" s="1"/>
      <c r="MQZ153" s="1"/>
      <c r="MRA153" s="1"/>
      <c r="MRB153" s="1"/>
      <c r="MRC153" s="1"/>
      <c r="MRD153" s="1"/>
      <c r="MRE153" s="1"/>
      <c r="MRF153" s="1"/>
      <c r="MRG153" s="1"/>
      <c r="MRH153" s="1"/>
      <c r="MRI153" s="1"/>
      <c r="MRJ153" s="1"/>
      <c r="MRK153" s="1"/>
      <c r="MRL153" s="1"/>
      <c r="MRM153" s="1"/>
      <c r="MRN153" s="1"/>
      <c r="MRO153" s="1"/>
      <c r="MRP153" s="1"/>
      <c r="MRQ153" s="1"/>
      <c r="MRR153" s="1"/>
      <c r="MRS153" s="1"/>
      <c r="MRT153" s="1"/>
      <c r="MRU153" s="1"/>
      <c r="MRV153" s="1"/>
      <c r="MRW153" s="1"/>
      <c r="MRX153" s="1"/>
      <c r="MRY153" s="1"/>
      <c r="MRZ153" s="1"/>
      <c r="MSA153" s="1"/>
      <c r="MSB153" s="1"/>
      <c r="MSC153" s="1"/>
      <c r="MSD153" s="1"/>
      <c r="MSE153" s="1"/>
      <c r="MSF153" s="1"/>
      <c r="MSG153" s="1"/>
      <c r="MSH153" s="1"/>
      <c r="MSI153" s="1"/>
      <c r="MSJ153" s="1"/>
      <c r="MSK153" s="1"/>
      <c r="MSL153" s="1"/>
      <c r="MSM153" s="1"/>
      <c r="MSN153" s="1"/>
      <c r="MSO153" s="1"/>
      <c r="MSP153" s="1"/>
      <c r="MSQ153" s="1"/>
      <c r="MSR153" s="1"/>
      <c r="MSS153" s="1"/>
      <c r="MST153" s="1"/>
      <c r="MSU153" s="1"/>
      <c r="MSV153" s="1"/>
      <c r="MSW153" s="1"/>
      <c r="MSX153" s="1"/>
      <c r="MSY153" s="1"/>
      <c r="MSZ153" s="1"/>
      <c r="MTA153" s="1"/>
      <c r="MTB153" s="1"/>
      <c r="MTC153" s="1"/>
      <c r="MTD153" s="1"/>
      <c r="MTE153" s="1"/>
      <c r="MTF153" s="1"/>
      <c r="MTG153" s="1"/>
      <c r="MTH153" s="1"/>
      <c r="MTI153" s="1"/>
      <c r="MTJ153" s="1"/>
      <c r="MTK153" s="1"/>
      <c r="MTL153" s="1"/>
      <c r="MTM153" s="1"/>
      <c r="MTN153" s="1"/>
      <c r="MTO153" s="1"/>
      <c r="MTP153" s="1"/>
      <c r="MTQ153" s="1"/>
      <c r="MTR153" s="1"/>
      <c r="MTS153" s="1"/>
      <c r="MTT153" s="1"/>
      <c r="MTU153" s="1"/>
      <c r="MTV153" s="1"/>
      <c r="MTW153" s="1"/>
      <c r="MTX153" s="1"/>
      <c r="MTY153" s="1"/>
      <c r="MTZ153" s="1"/>
      <c r="MUA153" s="1"/>
      <c r="MUB153" s="1"/>
      <c r="MUC153" s="1"/>
      <c r="MUD153" s="1"/>
      <c r="MUE153" s="1"/>
      <c r="MUF153" s="1"/>
      <c r="MUG153" s="1"/>
      <c r="MUH153" s="1"/>
      <c r="MUI153" s="1"/>
      <c r="MUJ153" s="1"/>
      <c r="MUK153" s="1"/>
      <c r="MUL153" s="1"/>
      <c r="MUM153" s="1"/>
      <c r="MUN153" s="1"/>
      <c r="MUO153" s="1"/>
      <c r="MUP153" s="1"/>
      <c r="MUQ153" s="1"/>
      <c r="MUR153" s="1"/>
      <c r="MUS153" s="1"/>
      <c r="MUT153" s="1"/>
      <c r="MUU153" s="1"/>
      <c r="MUV153" s="1"/>
      <c r="MUW153" s="1"/>
      <c r="MUX153" s="1"/>
      <c r="MUY153" s="1"/>
      <c r="MUZ153" s="1"/>
      <c r="MVA153" s="1"/>
      <c r="MVB153" s="1"/>
      <c r="MVC153" s="1"/>
      <c r="MVD153" s="1"/>
      <c r="MVE153" s="1"/>
      <c r="MVF153" s="1"/>
      <c r="MVG153" s="1"/>
      <c r="MVH153" s="1"/>
      <c r="MVI153" s="1"/>
      <c r="MVJ153" s="1"/>
      <c r="MVK153" s="1"/>
      <c r="MVL153" s="1"/>
      <c r="MVM153" s="1"/>
      <c r="MVN153" s="1"/>
      <c r="MVO153" s="1"/>
      <c r="MVP153" s="1"/>
      <c r="MVQ153" s="1"/>
      <c r="MVR153" s="1"/>
      <c r="MVS153" s="1"/>
      <c r="MVT153" s="1"/>
      <c r="MVU153" s="1"/>
      <c r="MVV153" s="1"/>
      <c r="MVW153" s="1"/>
      <c r="MVX153" s="1"/>
      <c r="MVY153" s="1"/>
      <c r="MVZ153" s="1"/>
      <c r="MWA153" s="1"/>
      <c r="MWB153" s="1"/>
      <c r="MWC153" s="1"/>
      <c r="MWD153" s="1"/>
      <c r="MWE153" s="1"/>
      <c r="MWF153" s="1"/>
      <c r="MWG153" s="1"/>
      <c r="MWH153" s="1"/>
      <c r="MWI153" s="1"/>
      <c r="MWJ153" s="1"/>
      <c r="MWK153" s="1"/>
      <c r="MWL153" s="1"/>
      <c r="MWM153" s="1"/>
      <c r="MWN153" s="1"/>
      <c r="MWO153" s="1"/>
      <c r="MWP153" s="1"/>
      <c r="MWQ153" s="1"/>
      <c r="MWR153" s="1"/>
      <c r="MWS153" s="1"/>
      <c r="MWT153" s="1"/>
      <c r="MWU153" s="1"/>
      <c r="MWV153" s="1"/>
      <c r="MWW153" s="1"/>
      <c r="MWX153" s="1"/>
      <c r="MWY153" s="1"/>
      <c r="MWZ153" s="1"/>
      <c r="MXA153" s="1"/>
      <c r="MXB153" s="1"/>
      <c r="MXC153" s="1"/>
      <c r="MXD153" s="1"/>
      <c r="MXE153" s="1"/>
      <c r="MXF153" s="1"/>
      <c r="MXG153" s="1"/>
      <c r="MXH153" s="1"/>
      <c r="MXI153" s="1"/>
      <c r="MXJ153" s="1"/>
      <c r="MXK153" s="1"/>
      <c r="MXL153" s="1"/>
      <c r="MXM153" s="1"/>
      <c r="MXN153" s="1"/>
      <c r="MXO153" s="1"/>
      <c r="MXP153" s="1"/>
      <c r="MXQ153" s="1"/>
      <c r="MXR153" s="1"/>
      <c r="MXS153" s="1"/>
      <c r="MXT153" s="1"/>
      <c r="MXU153" s="1"/>
      <c r="MXV153" s="1"/>
      <c r="MXW153" s="1"/>
      <c r="MXX153" s="1"/>
      <c r="MXY153" s="1"/>
      <c r="MXZ153" s="1"/>
      <c r="MYA153" s="1"/>
      <c r="MYB153" s="1"/>
      <c r="MYC153" s="1"/>
      <c r="MYD153" s="1"/>
      <c r="MYE153" s="1"/>
      <c r="MYF153" s="1"/>
      <c r="MYG153" s="1"/>
      <c r="MYH153" s="1"/>
      <c r="MYI153" s="1"/>
      <c r="MYJ153" s="1"/>
      <c r="MYK153" s="1"/>
      <c r="MYL153" s="1"/>
      <c r="MYM153" s="1"/>
      <c r="MYN153" s="1"/>
      <c r="MYO153" s="1"/>
      <c r="MYP153" s="1"/>
      <c r="MYQ153" s="1"/>
      <c r="MYR153" s="1"/>
      <c r="MYS153" s="1"/>
      <c r="MYT153" s="1"/>
      <c r="MYU153" s="1"/>
      <c r="MYV153" s="1"/>
      <c r="MYW153" s="1"/>
      <c r="MYX153" s="1"/>
      <c r="MYY153" s="1"/>
      <c r="MYZ153" s="1"/>
      <c r="MZA153" s="1"/>
      <c r="MZB153" s="1"/>
      <c r="MZC153" s="1"/>
      <c r="MZD153" s="1"/>
      <c r="MZE153" s="1"/>
      <c r="MZF153" s="1"/>
      <c r="MZG153" s="1"/>
      <c r="MZH153" s="1"/>
      <c r="MZI153" s="1"/>
      <c r="MZJ153" s="1"/>
      <c r="MZK153" s="1"/>
      <c r="MZL153" s="1"/>
      <c r="MZM153" s="1"/>
      <c r="MZN153" s="1"/>
      <c r="MZO153" s="1"/>
      <c r="MZP153" s="1"/>
      <c r="MZQ153" s="1"/>
      <c r="MZR153" s="1"/>
      <c r="MZS153" s="1"/>
      <c r="MZT153" s="1"/>
      <c r="MZU153" s="1"/>
      <c r="MZV153" s="1"/>
      <c r="MZW153" s="1"/>
      <c r="MZX153" s="1"/>
      <c r="MZY153" s="1"/>
      <c r="MZZ153" s="1"/>
      <c r="NAA153" s="1"/>
      <c r="NAB153" s="1"/>
      <c r="NAC153" s="1"/>
      <c r="NAD153" s="1"/>
      <c r="NAE153" s="1"/>
      <c r="NAF153" s="1"/>
      <c r="NAG153" s="1"/>
      <c r="NAH153" s="1"/>
      <c r="NAI153" s="1"/>
      <c r="NAJ153" s="1"/>
      <c r="NAK153" s="1"/>
      <c r="NAL153" s="1"/>
      <c r="NAM153" s="1"/>
      <c r="NAN153" s="1"/>
      <c r="NAO153" s="1"/>
      <c r="NAP153" s="1"/>
      <c r="NAQ153" s="1"/>
      <c r="NAR153" s="1"/>
      <c r="NAS153" s="1"/>
      <c r="NAT153" s="1"/>
      <c r="NAU153" s="1"/>
      <c r="NAV153" s="1"/>
      <c r="NAW153" s="1"/>
      <c r="NAX153" s="1"/>
      <c r="NAY153" s="1"/>
      <c r="NAZ153" s="1"/>
      <c r="NBA153" s="1"/>
      <c r="NBB153" s="1"/>
      <c r="NBC153" s="1"/>
      <c r="NBD153" s="1"/>
      <c r="NBE153" s="1"/>
      <c r="NBF153" s="1"/>
      <c r="NBG153" s="1"/>
      <c r="NBH153" s="1"/>
      <c r="NBI153" s="1"/>
      <c r="NBJ153" s="1"/>
      <c r="NBK153" s="1"/>
      <c r="NBL153" s="1"/>
      <c r="NBM153" s="1"/>
      <c r="NBN153" s="1"/>
      <c r="NBO153" s="1"/>
      <c r="NBP153" s="1"/>
      <c r="NBQ153" s="1"/>
      <c r="NBR153" s="1"/>
      <c r="NBS153" s="1"/>
      <c r="NBT153" s="1"/>
      <c r="NBU153" s="1"/>
      <c r="NBV153" s="1"/>
      <c r="NBW153" s="1"/>
      <c r="NBX153" s="1"/>
      <c r="NBY153" s="1"/>
      <c r="NBZ153" s="1"/>
      <c r="NCA153" s="1"/>
      <c r="NCB153" s="1"/>
      <c r="NCC153" s="1"/>
      <c r="NCD153" s="1"/>
      <c r="NCE153" s="1"/>
      <c r="NCF153" s="1"/>
      <c r="NCG153" s="1"/>
      <c r="NCH153" s="1"/>
      <c r="NCI153" s="1"/>
      <c r="NCJ153" s="1"/>
      <c r="NCK153" s="1"/>
      <c r="NCL153" s="1"/>
      <c r="NCM153" s="1"/>
      <c r="NCN153" s="1"/>
      <c r="NCO153" s="1"/>
      <c r="NCP153" s="1"/>
      <c r="NCQ153" s="1"/>
      <c r="NCR153" s="1"/>
      <c r="NCS153" s="1"/>
      <c r="NCT153" s="1"/>
      <c r="NCU153" s="1"/>
      <c r="NCV153" s="1"/>
      <c r="NCW153" s="1"/>
      <c r="NCX153" s="1"/>
      <c r="NCY153" s="1"/>
      <c r="NCZ153" s="1"/>
      <c r="NDA153" s="1"/>
      <c r="NDB153" s="1"/>
      <c r="NDC153" s="1"/>
      <c r="NDD153" s="1"/>
      <c r="NDE153" s="1"/>
      <c r="NDF153" s="1"/>
      <c r="NDG153" s="1"/>
      <c r="NDH153" s="1"/>
      <c r="NDI153" s="1"/>
      <c r="NDJ153" s="1"/>
      <c r="NDK153" s="1"/>
      <c r="NDL153" s="1"/>
      <c r="NDM153" s="1"/>
      <c r="NDN153" s="1"/>
      <c r="NDO153" s="1"/>
      <c r="NDP153" s="1"/>
      <c r="NDQ153" s="1"/>
      <c r="NDR153" s="1"/>
      <c r="NDS153" s="1"/>
      <c r="NDT153" s="1"/>
      <c r="NDU153" s="1"/>
      <c r="NDV153" s="1"/>
      <c r="NDW153" s="1"/>
      <c r="NDX153" s="1"/>
      <c r="NDY153" s="1"/>
      <c r="NDZ153" s="1"/>
      <c r="NEA153" s="1"/>
      <c r="NEB153" s="1"/>
      <c r="NEC153" s="1"/>
      <c r="NED153" s="1"/>
      <c r="NEE153" s="1"/>
      <c r="NEF153" s="1"/>
      <c r="NEG153" s="1"/>
      <c r="NEH153" s="1"/>
      <c r="NEI153" s="1"/>
      <c r="NEJ153" s="1"/>
      <c r="NEK153" s="1"/>
      <c r="NEL153" s="1"/>
      <c r="NEM153" s="1"/>
      <c r="NEN153" s="1"/>
      <c r="NEO153" s="1"/>
      <c r="NEP153" s="1"/>
      <c r="NEQ153" s="1"/>
      <c r="NER153" s="1"/>
      <c r="NES153" s="1"/>
      <c r="NET153" s="1"/>
      <c r="NEU153" s="1"/>
      <c r="NEV153" s="1"/>
      <c r="NEW153" s="1"/>
      <c r="NEX153" s="1"/>
      <c r="NEY153" s="1"/>
      <c r="NEZ153" s="1"/>
      <c r="NFA153" s="1"/>
      <c r="NFB153" s="1"/>
      <c r="NFC153" s="1"/>
      <c r="NFD153" s="1"/>
      <c r="NFE153" s="1"/>
      <c r="NFF153" s="1"/>
      <c r="NFG153" s="1"/>
      <c r="NFH153" s="1"/>
      <c r="NFI153" s="1"/>
      <c r="NFJ153" s="1"/>
      <c r="NFK153" s="1"/>
      <c r="NFL153" s="1"/>
      <c r="NFM153" s="1"/>
      <c r="NFN153" s="1"/>
      <c r="NFO153" s="1"/>
      <c r="NFP153" s="1"/>
      <c r="NFQ153" s="1"/>
      <c r="NFR153" s="1"/>
      <c r="NFS153" s="1"/>
      <c r="NFT153" s="1"/>
      <c r="NFU153" s="1"/>
      <c r="NFV153" s="1"/>
      <c r="NFW153" s="1"/>
      <c r="NFX153" s="1"/>
      <c r="NFY153" s="1"/>
      <c r="NFZ153" s="1"/>
      <c r="NGA153" s="1"/>
      <c r="NGB153" s="1"/>
      <c r="NGC153" s="1"/>
      <c r="NGD153" s="1"/>
      <c r="NGE153" s="1"/>
      <c r="NGF153" s="1"/>
      <c r="NGG153" s="1"/>
      <c r="NGH153" s="1"/>
      <c r="NGI153" s="1"/>
      <c r="NGJ153" s="1"/>
      <c r="NGK153" s="1"/>
      <c r="NGL153" s="1"/>
      <c r="NGM153" s="1"/>
      <c r="NGN153" s="1"/>
      <c r="NGO153" s="1"/>
      <c r="NGP153" s="1"/>
      <c r="NGQ153" s="1"/>
      <c r="NGR153" s="1"/>
      <c r="NGS153" s="1"/>
      <c r="NGT153" s="1"/>
      <c r="NGU153" s="1"/>
      <c r="NGV153" s="1"/>
      <c r="NGW153" s="1"/>
      <c r="NGX153" s="1"/>
      <c r="NGY153" s="1"/>
      <c r="NGZ153" s="1"/>
      <c r="NHA153" s="1"/>
      <c r="NHB153" s="1"/>
      <c r="NHC153" s="1"/>
      <c r="NHD153" s="1"/>
      <c r="NHE153" s="1"/>
      <c r="NHF153" s="1"/>
      <c r="NHG153" s="1"/>
      <c r="NHH153" s="1"/>
      <c r="NHI153" s="1"/>
      <c r="NHJ153" s="1"/>
      <c r="NHK153" s="1"/>
      <c r="NHL153" s="1"/>
      <c r="NHM153" s="1"/>
      <c r="NHN153" s="1"/>
      <c r="NHO153" s="1"/>
      <c r="NHP153" s="1"/>
      <c r="NHQ153" s="1"/>
      <c r="NHR153" s="1"/>
      <c r="NHS153" s="1"/>
      <c r="NHT153" s="1"/>
      <c r="NHU153" s="1"/>
      <c r="NHV153" s="1"/>
      <c r="NHW153" s="1"/>
      <c r="NHX153" s="1"/>
      <c r="NHY153" s="1"/>
      <c r="NHZ153" s="1"/>
      <c r="NIA153" s="1"/>
      <c r="NIB153" s="1"/>
      <c r="NIC153" s="1"/>
      <c r="NID153" s="1"/>
      <c r="NIE153" s="1"/>
      <c r="NIF153" s="1"/>
      <c r="NIG153" s="1"/>
      <c r="NIH153" s="1"/>
      <c r="NII153" s="1"/>
      <c r="NIJ153" s="1"/>
      <c r="NIK153" s="1"/>
      <c r="NIL153" s="1"/>
      <c r="NIM153" s="1"/>
      <c r="NIN153" s="1"/>
      <c r="NIO153" s="1"/>
      <c r="NIP153" s="1"/>
      <c r="NIQ153" s="1"/>
      <c r="NIR153" s="1"/>
      <c r="NIS153" s="1"/>
      <c r="NIT153" s="1"/>
      <c r="NIU153" s="1"/>
      <c r="NIV153" s="1"/>
      <c r="NIW153" s="1"/>
      <c r="NIX153" s="1"/>
      <c r="NIY153" s="1"/>
      <c r="NIZ153" s="1"/>
      <c r="NJA153" s="1"/>
      <c r="NJB153" s="1"/>
      <c r="NJC153" s="1"/>
      <c r="NJD153" s="1"/>
      <c r="NJE153" s="1"/>
      <c r="NJF153" s="1"/>
      <c r="NJG153" s="1"/>
      <c r="NJH153" s="1"/>
      <c r="NJI153" s="1"/>
      <c r="NJJ153" s="1"/>
      <c r="NJK153" s="1"/>
      <c r="NJL153" s="1"/>
      <c r="NJM153" s="1"/>
      <c r="NJN153" s="1"/>
      <c r="NJO153" s="1"/>
      <c r="NJP153" s="1"/>
      <c r="NJQ153" s="1"/>
      <c r="NJR153" s="1"/>
      <c r="NJS153" s="1"/>
      <c r="NJT153" s="1"/>
      <c r="NJU153" s="1"/>
      <c r="NJV153" s="1"/>
      <c r="NJW153" s="1"/>
      <c r="NJX153" s="1"/>
      <c r="NJY153" s="1"/>
      <c r="NJZ153" s="1"/>
      <c r="NKA153" s="1"/>
      <c r="NKB153" s="1"/>
      <c r="NKC153" s="1"/>
      <c r="NKD153" s="1"/>
      <c r="NKE153" s="1"/>
      <c r="NKF153" s="1"/>
      <c r="NKG153" s="1"/>
      <c r="NKH153" s="1"/>
      <c r="NKI153" s="1"/>
      <c r="NKJ153" s="1"/>
      <c r="NKK153" s="1"/>
      <c r="NKL153" s="1"/>
      <c r="NKM153" s="1"/>
      <c r="NKN153" s="1"/>
      <c r="NKO153" s="1"/>
      <c r="NKP153" s="1"/>
      <c r="NKQ153" s="1"/>
      <c r="NKR153" s="1"/>
      <c r="NKS153" s="1"/>
      <c r="NKT153" s="1"/>
      <c r="NKU153" s="1"/>
      <c r="NKV153" s="1"/>
      <c r="NKW153" s="1"/>
      <c r="NKX153" s="1"/>
      <c r="NKY153" s="1"/>
      <c r="NKZ153" s="1"/>
      <c r="NLA153" s="1"/>
      <c r="NLB153" s="1"/>
      <c r="NLC153" s="1"/>
      <c r="NLD153" s="1"/>
      <c r="NLE153" s="1"/>
      <c r="NLF153" s="1"/>
      <c r="NLG153" s="1"/>
      <c r="NLH153" s="1"/>
      <c r="NLI153" s="1"/>
      <c r="NLJ153" s="1"/>
      <c r="NLK153" s="1"/>
      <c r="NLL153" s="1"/>
      <c r="NLM153" s="1"/>
      <c r="NLN153" s="1"/>
      <c r="NLO153" s="1"/>
      <c r="NLP153" s="1"/>
      <c r="NLQ153" s="1"/>
      <c r="NLR153" s="1"/>
      <c r="NLS153" s="1"/>
      <c r="NLT153" s="1"/>
      <c r="NLU153" s="1"/>
      <c r="NLV153" s="1"/>
      <c r="NLW153" s="1"/>
      <c r="NLX153" s="1"/>
      <c r="NLY153" s="1"/>
      <c r="NLZ153" s="1"/>
      <c r="NMA153" s="1"/>
      <c r="NMB153" s="1"/>
      <c r="NMC153" s="1"/>
      <c r="NMD153" s="1"/>
      <c r="NME153" s="1"/>
      <c r="NMF153" s="1"/>
      <c r="NMG153" s="1"/>
      <c r="NMH153" s="1"/>
      <c r="NMI153" s="1"/>
      <c r="NMJ153" s="1"/>
      <c r="NMK153" s="1"/>
      <c r="NML153" s="1"/>
      <c r="NMM153" s="1"/>
      <c r="NMN153" s="1"/>
      <c r="NMO153" s="1"/>
      <c r="NMP153" s="1"/>
      <c r="NMQ153" s="1"/>
      <c r="NMR153" s="1"/>
      <c r="NMS153" s="1"/>
      <c r="NMT153" s="1"/>
      <c r="NMU153" s="1"/>
      <c r="NMV153" s="1"/>
      <c r="NMW153" s="1"/>
      <c r="NMX153" s="1"/>
      <c r="NMY153" s="1"/>
      <c r="NMZ153" s="1"/>
      <c r="NNA153" s="1"/>
      <c r="NNB153" s="1"/>
      <c r="NNC153" s="1"/>
      <c r="NND153" s="1"/>
      <c r="NNE153" s="1"/>
      <c r="NNF153" s="1"/>
      <c r="NNG153" s="1"/>
      <c r="NNH153" s="1"/>
      <c r="NNI153" s="1"/>
      <c r="NNJ153" s="1"/>
      <c r="NNK153" s="1"/>
      <c r="NNL153" s="1"/>
      <c r="NNM153" s="1"/>
      <c r="NNN153" s="1"/>
      <c r="NNO153" s="1"/>
      <c r="NNP153" s="1"/>
      <c r="NNQ153" s="1"/>
      <c r="NNR153" s="1"/>
      <c r="NNS153" s="1"/>
      <c r="NNT153" s="1"/>
      <c r="NNU153" s="1"/>
      <c r="NNV153" s="1"/>
      <c r="NNW153" s="1"/>
      <c r="NNX153" s="1"/>
      <c r="NNY153" s="1"/>
      <c r="NNZ153" s="1"/>
      <c r="NOA153" s="1"/>
      <c r="NOB153" s="1"/>
      <c r="NOC153" s="1"/>
      <c r="NOD153" s="1"/>
      <c r="NOE153" s="1"/>
      <c r="NOF153" s="1"/>
      <c r="NOG153" s="1"/>
      <c r="NOH153" s="1"/>
      <c r="NOI153" s="1"/>
      <c r="NOJ153" s="1"/>
      <c r="NOK153" s="1"/>
      <c r="NOL153" s="1"/>
      <c r="NOM153" s="1"/>
      <c r="NON153" s="1"/>
      <c r="NOO153" s="1"/>
      <c r="NOP153" s="1"/>
      <c r="NOQ153" s="1"/>
      <c r="NOR153" s="1"/>
      <c r="NOS153" s="1"/>
      <c r="NOT153" s="1"/>
      <c r="NOU153" s="1"/>
      <c r="NOV153" s="1"/>
      <c r="NOW153" s="1"/>
      <c r="NOX153" s="1"/>
      <c r="NOY153" s="1"/>
      <c r="NOZ153" s="1"/>
      <c r="NPA153" s="1"/>
      <c r="NPB153" s="1"/>
      <c r="NPC153" s="1"/>
      <c r="NPD153" s="1"/>
      <c r="NPE153" s="1"/>
      <c r="NPF153" s="1"/>
      <c r="NPG153" s="1"/>
      <c r="NPH153" s="1"/>
      <c r="NPI153" s="1"/>
      <c r="NPJ153" s="1"/>
      <c r="NPK153" s="1"/>
      <c r="NPL153" s="1"/>
      <c r="NPM153" s="1"/>
      <c r="NPN153" s="1"/>
      <c r="NPO153" s="1"/>
      <c r="NPP153" s="1"/>
      <c r="NPQ153" s="1"/>
      <c r="NPR153" s="1"/>
      <c r="NPS153" s="1"/>
      <c r="NPT153" s="1"/>
      <c r="NPU153" s="1"/>
      <c r="NPV153" s="1"/>
      <c r="NPW153" s="1"/>
      <c r="NPX153" s="1"/>
      <c r="NPY153" s="1"/>
      <c r="NPZ153" s="1"/>
      <c r="NQA153" s="1"/>
      <c r="NQB153" s="1"/>
      <c r="NQC153" s="1"/>
      <c r="NQD153" s="1"/>
      <c r="NQE153" s="1"/>
      <c r="NQF153" s="1"/>
      <c r="NQG153" s="1"/>
      <c r="NQH153" s="1"/>
      <c r="NQI153" s="1"/>
      <c r="NQJ153" s="1"/>
      <c r="NQK153" s="1"/>
      <c r="NQL153" s="1"/>
      <c r="NQM153" s="1"/>
      <c r="NQN153" s="1"/>
      <c r="NQO153" s="1"/>
      <c r="NQP153" s="1"/>
      <c r="NQQ153" s="1"/>
      <c r="NQR153" s="1"/>
      <c r="NQS153" s="1"/>
      <c r="NQT153" s="1"/>
      <c r="NQU153" s="1"/>
      <c r="NQV153" s="1"/>
      <c r="NQW153" s="1"/>
      <c r="NQX153" s="1"/>
      <c r="NQY153" s="1"/>
      <c r="NQZ153" s="1"/>
      <c r="NRA153" s="1"/>
      <c r="NRB153" s="1"/>
      <c r="NRC153" s="1"/>
      <c r="NRD153" s="1"/>
      <c r="NRE153" s="1"/>
      <c r="NRF153" s="1"/>
      <c r="NRG153" s="1"/>
      <c r="NRH153" s="1"/>
      <c r="NRI153" s="1"/>
      <c r="NRJ153" s="1"/>
      <c r="NRK153" s="1"/>
      <c r="NRL153" s="1"/>
      <c r="NRM153" s="1"/>
      <c r="NRN153" s="1"/>
      <c r="NRO153" s="1"/>
      <c r="NRP153" s="1"/>
      <c r="NRQ153" s="1"/>
      <c r="NRR153" s="1"/>
      <c r="NRS153" s="1"/>
      <c r="NRT153" s="1"/>
      <c r="NRU153" s="1"/>
      <c r="NRV153" s="1"/>
      <c r="NRW153" s="1"/>
      <c r="NRX153" s="1"/>
      <c r="NRY153" s="1"/>
      <c r="NRZ153" s="1"/>
      <c r="NSA153" s="1"/>
      <c r="NSB153" s="1"/>
      <c r="NSC153" s="1"/>
      <c r="NSD153" s="1"/>
      <c r="NSE153" s="1"/>
      <c r="NSF153" s="1"/>
      <c r="NSG153" s="1"/>
      <c r="NSH153" s="1"/>
      <c r="NSI153" s="1"/>
      <c r="NSJ153" s="1"/>
      <c r="NSK153" s="1"/>
      <c r="NSL153" s="1"/>
      <c r="NSM153" s="1"/>
      <c r="NSN153" s="1"/>
      <c r="NSO153" s="1"/>
      <c r="NSP153" s="1"/>
      <c r="NSQ153" s="1"/>
      <c r="NSR153" s="1"/>
      <c r="NSS153" s="1"/>
      <c r="NST153" s="1"/>
      <c r="NSU153" s="1"/>
      <c r="NSV153" s="1"/>
      <c r="NSW153" s="1"/>
      <c r="NSX153" s="1"/>
      <c r="NSY153" s="1"/>
      <c r="NSZ153" s="1"/>
      <c r="NTA153" s="1"/>
      <c r="NTB153" s="1"/>
      <c r="NTC153" s="1"/>
      <c r="NTD153" s="1"/>
      <c r="NTE153" s="1"/>
      <c r="NTF153" s="1"/>
      <c r="NTG153" s="1"/>
      <c r="NTH153" s="1"/>
      <c r="NTI153" s="1"/>
      <c r="NTJ153" s="1"/>
      <c r="NTK153" s="1"/>
      <c r="NTL153" s="1"/>
      <c r="NTM153" s="1"/>
      <c r="NTN153" s="1"/>
      <c r="NTO153" s="1"/>
      <c r="NTP153" s="1"/>
      <c r="NTQ153" s="1"/>
      <c r="NTR153" s="1"/>
      <c r="NTS153" s="1"/>
      <c r="NTT153" s="1"/>
      <c r="NTU153" s="1"/>
      <c r="NTV153" s="1"/>
      <c r="NTW153" s="1"/>
      <c r="NTX153" s="1"/>
      <c r="NTY153" s="1"/>
      <c r="NTZ153" s="1"/>
      <c r="NUA153" s="1"/>
      <c r="NUB153" s="1"/>
      <c r="NUC153" s="1"/>
      <c r="NUD153" s="1"/>
      <c r="NUE153" s="1"/>
      <c r="NUF153" s="1"/>
      <c r="NUG153" s="1"/>
      <c r="NUH153" s="1"/>
      <c r="NUI153" s="1"/>
      <c r="NUJ153" s="1"/>
      <c r="NUK153" s="1"/>
      <c r="NUL153" s="1"/>
      <c r="NUM153" s="1"/>
      <c r="NUN153" s="1"/>
      <c r="NUO153" s="1"/>
      <c r="NUP153" s="1"/>
      <c r="NUQ153" s="1"/>
      <c r="NUR153" s="1"/>
      <c r="NUS153" s="1"/>
      <c r="NUT153" s="1"/>
      <c r="NUU153" s="1"/>
      <c r="NUV153" s="1"/>
      <c r="NUW153" s="1"/>
      <c r="NUX153" s="1"/>
      <c r="NUY153" s="1"/>
      <c r="NUZ153" s="1"/>
      <c r="NVA153" s="1"/>
      <c r="NVB153" s="1"/>
      <c r="NVC153" s="1"/>
      <c r="NVD153" s="1"/>
      <c r="NVE153" s="1"/>
      <c r="NVF153" s="1"/>
      <c r="NVG153" s="1"/>
      <c r="NVH153" s="1"/>
      <c r="NVI153" s="1"/>
      <c r="NVJ153" s="1"/>
      <c r="NVK153" s="1"/>
      <c r="NVL153" s="1"/>
      <c r="NVM153" s="1"/>
      <c r="NVN153" s="1"/>
      <c r="NVO153" s="1"/>
      <c r="NVP153" s="1"/>
      <c r="NVQ153" s="1"/>
      <c r="NVR153" s="1"/>
      <c r="NVS153" s="1"/>
      <c r="NVT153" s="1"/>
      <c r="NVU153" s="1"/>
      <c r="NVV153" s="1"/>
      <c r="NVW153" s="1"/>
      <c r="NVX153" s="1"/>
      <c r="NVY153" s="1"/>
      <c r="NVZ153" s="1"/>
      <c r="NWA153" s="1"/>
      <c r="NWB153" s="1"/>
      <c r="NWC153" s="1"/>
      <c r="NWD153" s="1"/>
      <c r="NWE153" s="1"/>
      <c r="NWF153" s="1"/>
      <c r="NWG153" s="1"/>
      <c r="NWH153" s="1"/>
      <c r="NWI153" s="1"/>
      <c r="NWJ153" s="1"/>
      <c r="NWK153" s="1"/>
      <c r="NWL153" s="1"/>
      <c r="NWM153" s="1"/>
      <c r="NWN153" s="1"/>
      <c r="NWO153" s="1"/>
      <c r="NWP153" s="1"/>
      <c r="NWQ153" s="1"/>
      <c r="NWR153" s="1"/>
      <c r="NWS153" s="1"/>
      <c r="NWT153" s="1"/>
      <c r="NWU153" s="1"/>
      <c r="NWV153" s="1"/>
      <c r="NWW153" s="1"/>
      <c r="NWX153" s="1"/>
      <c r="NWY153" s="1"/>
      <c r="NWZ153" s="1"/>
      <c r="NXA153" s="1"/>
      <c r="NXB153" s="1"/>
      <c r="NXC153" s="1"/>
      <c r="NXD153" s="1"/>
      <c r="NXE153" s="1"/>
      <c r="NXF153" s="1"/>
      <c r="NXG153" s="1"/>
      <c r="NXH153" s="1"/>
      <c r="NXI153" s="1"/>
      <c r="NXJ153" s="1"/>
      <c r="NXK153" s="1"/>
      <c r="NXL153" s="1"/>
      <c r="NXM153" s="1"/>
      <c r="NXN153" s="1"/>
      <c r="NXO153" s="1"/>
      <c r="NXP153" s="1"/>
      <c r="NXQ153" s="1"/>
      <c r="NXR153" s="1"/>
      <c r="NXS153" s="1"/>
      <c r="NXT153" s="1"/>
      <c r="NXU153" s="1"/>
      <c r="NXV153" s="1"/>
      <c r="NXW153" s="1"/>
      <c r="NXX153" s="1"/>
      <c r="NXY153" s="1"/>
      <c r="NXZ153" s="1"/>
      <c r="NYA153" s="1"/>
      <c r="NYB153" s="1"/>
      <c r="NYC153" s="1"/>
      <c r="NYD153" s="1"/>
      <c r="NYE153" s="1"/>
      <c r="NYF153" s="1"/>
      <c r="NYG153" s="1"/>
      <c r="NYH153" s="1"/>
      <c r="NYI153" s="1"/>
      <c r="NYJ153" s="1"/>
      <c r="NYK153" s="1"/>
      <c r="NYL153" s="1"/>
      <c r="NYM153" s="1"/>
      <c r="NYN153" s="1"/>
      <c r="NYO153" s="1"/>
      <c r="NYP153" s="1"/>
      <c r="NYQ153" s="1"/>
      <c r="NYR153" s="1"/>
      <c r="NYS153" s="1"/>
      <c r="NYT153" s="1"/>
      <c r="NYU153" s="1"/>
      <c r="NYV153" s="1"/>
      <c r="NYW153" s="1"/>
      <c r="NYX153" s="1"/>
      <c r="NYY153" s="1"/>
      <c r="NYZ153" s="1"/>
      <c r="NZA153" s="1"/>
      <c r="NZB153" s="1"/>
      <c r="NZC153" s="1"/>
      <c r="NZD153" s="1"/>
      <c r="NZE153" s="1"/>
      <c r="NZF153" s="1"/>
      <c r="NZG153" s="1"/>
      <c r="NZH153" s="1"/>
      <c r="NZI153" s="1"/>
      <c r="NZJ153" s="1"/>
      <c r="NZK153" s="1"/>
      <c r="NZL153" s="1"/>
      <c r="NZM153" s="1"/>
      <c r="NZN153" s="1"/>
      <c r="NZO153" s="1"/>
      <c r="NZP153" s="1"/>
      <c r="NZQ153" s="1"/>
      <c r="NZR153" s="1"/>
      <c r="NZS153" s="1"/>
      <c r="NZT153" s="1"/>
      <c r="NZU153" s="1"/>
      <c r="NZV153" s="1"/>
      <c r="NZW153" s="1"/>
      <c r="NZX153" s="1"/>
      <c r="NZY153" s="1"/>
      <c r="NZZ153" s="1"/>
      <c r="OAA153" s="1"/>
      <c r="OAB153" s="1"/>
      <c r="OAC153" s="1"/>
      <c r="OAD153" s="1"/>
      <c r="OAE153" s="1"/>
      <c r="OAF153" s="1"/>
      <c r="OAG153" s="1"/>
      <c r="OAH153" s="1"/>
      <c r="OAI153" s="1"/>
      <c r="OAJ153" s="1"/>
      <c r="OAK153" s="1"/>
      <c r="OAL153" s="1"/>
      <c r="OAM153" s="1"/>
      <c r="OAN153" s="1"/>
      <c r="OAO153" s="1"/>
      <c r="OAP153" s="1"/>
      <c r="OAQ153" s="1"/>
      <c r="OAR153" s="1"/>
      <c r="OAS153" s="1"/>
      <c r="OAT153" s="1"/>
      <c r="OAU153" s="1"/>
      <c r="OAV153" s="1"/>
      <c r="OAW153" s="1"/>
      <c r="OAX153" s="1"/>
      <c r="OAY153" s="1"/>
      <c r="OAZ153" s="1"/>
      <c r="OBA153" s="1"/>
      <c r="OBB153" s="1"/>
      <c r="OBC153" s="1"/>
      <c r="OBD153" s="1"/>
      <c r="OBE153" s="1"/>
      <c r="OBF153" s="1"/>
      <c r="OBG153" s="1"/>
      <c r="OBH153" s="1"/>
      <c r="OBI153" s="1"/>
      <c r="OBJ153" s="1"/>
      <c r="OBK153" s="1"/>
      <c r="OBL153" s="1"/>
      <c r="OBM153" s="1"/>
      <c r="OBN153" s="1"/>
      <c r="OBO153" s="1"/>
      <c r="OBP153" s="1"/>
      <c r="OBQ153" s="1"/>
      <c r="OBR153" s="1"/>
      <c r="OBS153" s="1"/>
      <c r="OBT153" s="1"/>
      <c r="OBU153" s="1"/>
      <c r="OBV153" s="1"/>
      <c r="OBW153" s="1"/>
      <c r="OBX153" s="1"/>
      <c r="OBY153" s="1"/>
      <c r="OBZ153" s="1"/>
      <c r="OCA153" s="1"/>
      <c r="OCB153" s="1"/>
      <c r="OCC153" s="1"/>
      <c r="OCD153" s="1"/>
      <c r="OCE153" s="1"/>
      <c r="OCF153" s="1"/>
      <c r="OCG153" s="1"/>
      <c r="OCH153" s="1"/>
      <c r="OCI153" s="1"/>
      <c r="OCJ153" s="1"/>
      <c r="OCK153" s="1"/>
      <c r="OCL153" s="1"/>
      <c r="OCM153" s="1"/>
      <c r="OCN153" s="1"/>
      <c r="OCO153" s="1"/>
      <c r="OCP153" s="1"/>
      <c r="OCQ153" s="1"/>
      <c r="OCR153" s="1"/>
      <c r="OCS153" s="1"/>
      <c r="OCT153" s="1"/>
      <c r="OCU153" s="1"/>
      <c r="OCV153" s="1"/>
      <c r="OCW153" s="1"/>
      <c r="OCX153" s="1"/>
      <c r="OCY153" s="1"/>
      <c r="OCZ153" s="1"/>
      <c r="ODA153" s="1"/>
      <c r="ODB153" s="1"/>
      <c r="ODC153" s="1"/>
      <c r="ODD153" s="1"/>
      <c r="ODE153" s="1"/>
      <c r="ODF153" s="1"/>
      <c r="ODG153" s="1"/>
      <c r="ODH153" s="1"/>
      <c r="ODI153" s="1"/>
      <c r="ODJ153" s="1"/>
      <c r="ODK153" s="1"/>
      <c r="ODL153" s="1"/>
      <c r="ODM153" s="1"/>
      <c r="ODN153" s="1"/>
      <c r="ODO153" s="1"/>
      <c r="ODP153" s="1"/>
      <c r="ODQ153" s="1"/>
      <c r="ODR153" s="1"/>
      <c r="ODS153" s="1"/>
      <c r="ODT153" s="1"/>
      <c r="ODU153" s="1"/>
      <c r="ODV153" s="1"/>
      <c r="ODW153" s="1"/>
      <c r="ODX153" s="1"/>
      <c r="ODY153" s="1"/>
      <c r="ODZ153" s="1"/>
      <c r="OEA153" s="1"/>
      <c r="OEB153" s="1"/>
      <c r="OEC153" s="1"/>
      <c r="OED153" s="1"/>
      <c r="OEE153" s="1"/>
      <c r="OEF153" s="1"/>
      <c r="OEG153" s="1"/>
      <c r="OEH153" s="1"/>
      <c r="OEI153" s="1"/>
      <c r="OEJ153" s="1"/>
      <c r="OEK153" s="1"/>
      <c r="OEL153" s="1"/>
      <c r="OEM153" s="1"/>
      <c r="OEN153" s="1"/>
      <c r="OEO153" s="1"/>
      <c r="OEP153" s="1"/>
      <c r="OEQ153" s="1"/>
      <c r="OER153" s="1"/>
      <c r="OES153" s="1"/>
      <c r="OET153" s="1"/>
      <c r="OEU153" s="1"/>
      <c r="OEV153" s="1"/>
      <c r="OEW153" s="1"/>
      <c r="OEX153" s="1"/>
      <c r="OEY153" s="1"/>
      <c r="OEZ153" s="1"/>
      <c r="OFA153" s="1"/>
      <c r="OFB153" s="1"/>
      <c r="OFC153" s="1"/>
      <c r="OFD153" s="1"/>
      <c r="OFE153" s="1"/>
      <c r="OFF153" s="1"/>
      <c r="OFG153" s="1"/>
      <c r="OFH153" s="1"/>
      <c r="OFI153" s="1"/>
      <c r="OFJ153" s="1"/>
      <c r="OFK153" s="1"/>
      <c r="OFL153" s="1"/>
      <c r="OFM153" s="1"/>
      <c r="OFN153" s="1"/>
      <c r="OFO153" s="1"/>
      <c r="OFP153" s="1"/>
      <c r="OFQ153" s="1"/>
      <c r="OFR153" s="1"/>
      <c r="OFS153" s="1"/>
      <c r="OFT153" s="1"/>
      <c r="OFU153" s="1"/>
      <c r="OFV153" s="1"/>
      <c r="OFW153" s="1"/>
      <c r="OFX153" s="1"/>
      <c r="OFY153" s="1"/>
      <c r="OFZ153" s="1"/>
      <c r="OGA153" s="1"/>
      <c r="OGB153" s="1"/>
      <c r="OGC153" s="1"/>
      <c r="OGD153" s="1"/>
      <c r="OGE153" s="1"/>
      <c r="OGF153" s="1"/>
      <c r="OGG153" s="1"/>
      <c r="OGH153" s="1"/>
      <c r="OGI153" s="1"/>
      <c r="OGJ153" s="1"/>
      <c r="OGK153" s="1"/>
      <c r="OGL153" s="1"/>
      <c r="OGM153" s="1"/>
      <c r="OGN153" s="1"/>
      <c r="OGO153" s="1"/>
      <c r="OGP153" s="1"/>
      <c r="OGQ153" s="1"/>
      <c r="OGR153" s="1"/>
      <c r="OGS153" s="1"/>
      <c r="OGT153" s="1"/>
      <c r="OGU153" s="1"/>
      <c r="OGV153" s="1"/>
      <c r="OGW153" s="1"/>
      <c r="OGX153" s="1"/>
      <c r="OGY153" s="1"/>
      <c r="OGZ153" s="1"/>
      <c r="OHA153" s="1"/>
      <c r="OHB153" s="1"/>
      <c r="OHC153" s="1"/>
      <c r="OHD153" s="1"/>
      <c r="OHE153" s="1"/>
      <c r="OHF153" s="1"/>
      <c r="OHG153" s="1"/>
      <c r="OHH153" s="1"/>
      <c r="OHI153" s="1"/>
      <c r="OHJ153" s="1"/>
      <c r="OHK153" s="1"/>
      <c r="OHL153" s="1"/>
      <c r="OHM153" s="1"/>
      <c r="OHN153" s="1"/>
      <c r="OHO153" s="1"/>
      <c r="OHP153" s="1"/>
      <c r="OHQ153" s="1"/>
      <c r="OHR153" s="1"/>
      <c r="OHS153" s="1"/>
      <c r="OHT153" s="1"/>
      <c r="OHU153" s="1"/>
      <c r="OHV153" s="1"/>
      <c r="OHW153" s="1"/>
      <c r="OHX153" s="1"/>
      <c r="OHY153" s="1"/>
      <c r="OHZ153" s="1"/>
      <c r="OIA153" s="1"/>
      <c r="OIB153" s="1"/>
      <c r="OIC153" s="1"/>
      <c r="OID153" s="1"/>
      <c r="OIE153" s="1"/>
      <c r="OIF153" s="1"/>
      <c r="OIG153" s="1"/>
      <c r="OIH153" s="1"/>
      <c r="OII153" s="1"/>
      <c r="OIJ153" s="1"/>
      <c r="OIK153" s="1"/>
      <c r="OIL153" s="1"/>
      <c r="OIM153" s="1"/>
      <c r="OIN153" s="1"/>
      <c r="OIO153" s="1"/>
      <c r="OIP153" s="1"/>
      <c r="OIQ153" s="1"/>
      <c r="OIR153" s="1"/>
      <c r="OIS153" s="1"/>
      <c r="OIT153" s="1"/>
      <c r="OIU153" s="1"/>
      <c r="OIV153" s="1"/>
      <c r="OIW153" s="1"/>
      <c r="OIX153" s="1"/>
      <c r="OIY153" s="1"/>
      <c r="OIZ153" s="1"/>
      <c r="OJA153" s="1"/>
      <c r="OJB153" s="1"/>
      <c r="OJC153" s="1"/>
      <c r="OJD153" s="1"/>
      <c r="OJE153" s="1"/>
      <c r="OJF153" s="1"/>
      <c r="OJG153" s="1"/>
      <c r="OJH153" s="1"/>
      <c r="OJI153" s="1"/>
      <c r="OJJ153" s="1"/>
      <c r="OJK153" s="1"/>
      <c r="OJL153" s="1"/>
      <c r="OJM153" s="1"/>
      <c r="OJN153" s="1"/>
      <c r="OJO153" s="1"/>
      <c r="OJP153" s="1"/>
      <c r="OJQ153" s="1"/>
      <c r="OJR153" s="1"/>
      <c r="OJS153" s="1"/>
      <c r="OJT153" s="1"/>
      <c r="OJU153" s="1"/>
      <c r="OJV153" s="1"/>
      <c r="OJW153" s="1"/>
      <c r="OJX153" s="1"/>
      <c r="OJY153" s="1"/>
      <c r="OJZ153" s="1"/>
      <c r="OKA153" s="1"/>
      <c r="OKB153" s="1"/>
      <c r="OKC153" s="1"/>
      <c r="OKD153" s="1"/>
      <c r="OKE153" s="1"/>
      <c r="OKF153" s="1"/>
      <c r="OKG153" s="1"/>
      <c r="OKH153" s="1"/>
      <c r="OKI153" s="1"/>
      <c r="OKJ153" s="1"/>
      <c r="OKK153" s="1"/>
      <c r="OKL153" s="1"/>
      <c r="OKM153" s="1"/>
      <c r="OKN153" s="1"/>
      <c r="OKO153" s="1"/>
      <c r="OKP153" s="1"/>
      <c r="OKQ153" s="1"/>
      <c r="OKR153" s="1"/>
      <c r="OKS153" s="1"/>
      <c r="OKT153" s="1"/>
      <c r="OKU153" s="1"/>
      <c r="OKV153" s="1"/>
      <c r="OKW153" s="1"/>
      <c r="OKX153" s="1"/>
      <c r="OKY153" s="1"/>
      <c r="OKZ153" s="1"/>
      <c r="OLA153" s="1"/>
      <c r="OLB153" s="1"/>
      <c r="OLC153" s="1"/>
      <c r="OLD153" s="1"/>
      <c r="OLE153" s="1"/>
      <c r="OLF153" s="1"/>
      <c r="OLG153" s="1"/>
      <c r="OLH153" s="1"/>
      <c r="OLI153" s="1"/>
      <c r="OLJ153" s="1"/>
      <c r="OLK153" s="1"/>
      <c r="OLL153" s="1"/>
      <c r="OLM153" s="1"/>
      <c r="OLN153" s="1"/>
      <c r="OLO153" s="1"/>
      <c r="OLP153" s="1"/>
      <c r="OLQ153" s="1"/>
      <c r="OLR153" s="1"/>
      <c r="OLS153" s="1"/>
      <c r="OLT153" s="1"/>
      <c r="OLU153" s="1"/>
      <c r="OLV153" s="1"/>
      <c r="OLW153" s="1"/>
      <c r="OLX153" s="1"/>
      <c r="OLY153" s="1"/>
      <c r="OLZ153" s="1"/>
      <c r="OMA153" s="1"/>
      <c r="OMB153" s="1"/>
      <c r="OMC153" s="1"/>
      <c r="OMD153" s="1"/>
      <c r="OME153" s="1"/>
      <c r="OMF153" s="1"/>
      <c r="OMG153" s="1"/>
      <c r="OMH153" s="1"/>
      <c r="OMI153" s="1"/>
      <c r="OMJ153" s="1"/>
      <c r="OMK153" s="1"/>
      <c r="OML153" s="1"/>
      <c r="OMM153" s="1"/>
      <c r="OMN153" s="1"/>
      <c r="OMO153" s="1"/>
      <c r="OMP153" s="1"/>
      <c r="OMQ153" s="1"/>
      <c r="OMR153" s="1"/>
      <c r="OMS153" s="1"/>
      <c r="OMT153" s="1"/>
      <c r="OMU153" s="1"/>
      <c r="OMV153" s="1"/>
      <c r="OMW153" s="1"/>
      <c r="OMX153" s="1"/>
      <c r="OMY153" s="1"/>
      <c r="OMZ153" s="1"/>
      <c r="ONA153" s="1"/>
      <c r="ONB153" s="1"/>
      <c r="ONC153" s="1"/>
      <c r="OND153" s="1"/>
      <c r="ONE153" s="1"/>
      <c r="ONF153" s="1"/>
      <c r="ONG153" s="1"/>
      <c r="ONH153" s="1"/>
      <c r="ONI153" s="1"/>
      <c r="ONJ153" s="1"/>
      <c r="ONK153" s="1"/>
      <c r="ONL153" s="1"/>
      <c r="ONM153" s="1"/>
      <c r="ONN153" s="1"/>
      <c r="ONO153" s="1"/>
      <c r="ONP153" s="1"/>
      <c r="ONQ153" s="1"/>
      <c r="ONR153" s="1"/>
      <c r="ONS153" s="1"/>
      <c r="ONT153" s="1"/>
      <c r="ONU153" s="1"/>
      <c r="ONV153" s="1"/>
      <c r="ONW153" s="1"/>
      <c r="ONX153" s="1"/>
      <c r="ONY153" s="1"/>
      <c r="ONZ153" s="1"/>
      <c r="OOA153" s="1"/>
      <c r="OOB153" s="1"/>
      <c r="OOC153" s="1"/>
      <c r="OOD153" s="1"/>
      <c r="OOE153" s="1"/>
      <c r="OOF153" s="1"/>
      <c r="OOG153" s="1"/>
      <c r="OOH153" s="1"/>
      <c r="OOI153" s="1"/>
      <c r="OOJ153" s="1"/>
      <c r="OOK153" s="1"/>
      <c r="OOL153" s="1"/>
      <c r="OOM153" s="1"/>
      <c r="OON153" s="1"/>
      <c r="OOO153" s="1"/>
      <c r="OOP153" s="1"/>
      <c r="OOQ153" s="1"/>
      <c r="OOR153" s="1"/>
      <c r="OOS153" s="1"/>
      <c r="OOT153" s="1"/>
      <c r="OOU153" s="1"/>
      <c r="OOV153" s="1"/>
      <c r="OOW153" s="1"/>
      <c r="OOX153" s="1"/>
      <c r="OOY153" s="1"/>
      <c r="OOZ153" s="1"/>
      <c r="OPA153" s="1"/>
      <c r="OPB153" s="1"/>
      <c r="OPC153" s="1"/>
      <c r="OPD153" s="1"/>
      <c r="OPE153" s="1"/>
      <c r="OPF153" s="1"/>
      <c r="OPG153" s="1"/>
      <c r="OPH153" s="1"/>
      <c r="OPI153" s="1"/>
      <c r="OPJ153" s="1"/>
      <c r="OPK153" s="1"/>
      <c r="OPL153" s="1"/>
      <c r="OPM153" s="1"/>
      <c r="OPN153" s="1"/>
      <c r="OPO153" s="1"/>
      <c r="OPP153" s="1"/>
      <c r="OPQ153" s="1"/>
      <c r="OPR153" s="1"/>
      <c r="OPS153" s="1"/>
      <c r="OPT153" s="1"/>
      <c r="OPU153" s="1"/>
      <c r="OPV153" s="1"/>
      <c r="OPW153" s="1"/>
      <c r="OPX153" s="1"/>
      <c r="OPY153" s="1"/>
      <c r="OPZ153" s="1"/>
      <c r="OQA153" s="1"/>
      <c r="OQB153" s="1"/>
      <c r="OQC153" s="1"/>
      <c r="OQD153" s="1"/>
      <c r="OQE153" s="1"/>
      <c r="OQF153" s="1"/>
      <c r="OQG153" s="1"/>
      <c r="OQH153" s="1"/>
      <c r="OQI153" s="1"/>
      <c r="OQJ153" s="1"/>
      <c r="OQK153" s="1"/>
      <c r="OQL153" s="1"/>
      <c r="OQM153" s="1"/>
      <c r="OQN153" s="1"/>
      <c r="OQO153" s="1"/>
      <c r="OQP153" s="1"/>
      <c r="OQQ153" s="1"/>
      <c r="OQR153" s="1"/>
      <c r="OQS153" s="1"/>
      <c r="OQT153" s="1"/>
      <c r="OQU153" s="1"/>
      <c r="OQV153" s="1"/>
      <c r="OQW153" s="1"/>
      <c r="OQX153" s="1"/>
      <c r="OQY153" s="1"/>
      <c r="OQZ153" s="1"/>
      <c r="ORA153" s="1"/>
      <c r="ORB153" s="1"/>
      <c r="ORC153" s="1"/>
      <c r="ORD153" s="1"/>
      <c r="ORE153" s="1"/>
      <c r="ORF153" s="1"/>
      <c r="ORG153" s="1"/>
      <c r="ORH153" s="1"/>
      <c r="ORI153" s="1"/>
      <c r="ORJ153" s="1"/>
      <c r="ORK153" s="1"/>
      <c r="ORL153" s="1"/>
      <c r="ORM153" s="1"/>
      <c r="ORN153" s="1"/>
      <c r="ORO153" s="1"/>
      <c r="ORP153" s="1"/>
      <c r="ORQ153" s="1"/>
      <c r="ORR153" s="1"/>
      <c r="ORS153" s="1"/>
      <c r="ORT153" s="1"/>
      <c r="ORU153" s="1"/>
      <c r="ORV153" s="1"/>
      <c r="ORW153" s="1"/>
      <c r="ORX153" s="1"/>
      <c r="ORY153" s="1"/>
      <c r="ORZ153" s="1"/>
      <c r="OSA153" s="1"/>
      <c r="OSB153" s="1"/>
      <c r="OSC153" s="1"/>
      <c r="OSD153" s="1"/>
      <c r="OSE153" s="1"/>
      <c r="OSF153" s="1"/>
      <c r="OSG153" s="1"/>
      <c r="OSH153" s="1"/>
      <c r="OSI153" s="1"/>
      <c r="OSJ153" s="1"/>
      <c r="OSK153" s="1"/>
      <c r="OSL153" s="1"/>
      <c r="OSM153" s="1"/>
      <c r="OSN153" s="1"/>
      <c r="OSO153" s="1"/>
      <c r="OSP153" s="1"/>
      <c r="OSQ153" s="1"/>
      <c r="OSR153" s="1"/>
      <c r="OSS153" s="1"/>
      <c r="OST153" s="1"/>
      <c r="OSU153" s="1"/>
      <c r="OSV153" s="1"/>
      <c r="OSW153" s="1"/>
      <c r="OSX153" s="1"/>
      <c r="OSY153" s="1"/>
      <c r="OSZ153" s="1"/>
      <c r="OTA153" s="1"/>
      <c r="OTB153" s="1"/>
      <c r="OTC153" s="1"/>
      <c r="OTD153" s="1"/>
      <c r="OTE153" s="1"/>
      <c r="OTF153" s="1"/>
      <c r="OTG153" s="1"/>
      <c r="OTH153" s="1"/>
      <c r="OTI153" s="1"/>
      <c r="OTJ153" s="1"/>
      <c r="OTK153" s="1"/>
      <c r="OTL153" s="1"/>
      <c r="OTM153" s="1"/>
      <c r="OTN153" s="1"/>
      <c r="OTO153" s="1"/>
      <c r="OTP153" s="1"/>
      <c r="OTQ153" s="1"/>
      <c r="OTR153" s="1"/>
      <c r="OTS153" s="1"/>
      <c r="OTT153" s="1"/>
      <c r="OTU153" s="1"/>
      <c r="OTV153" s="1"/>
      <c r="OTW153" s="1"/>
      <c r="OTX153" s="1"/>
      <c r="OTY153" s="1"/>
      <c r="OTZ153" s="1"/>
      <c r="OUA153" s="1"/>
      <c r="OUB153" s="1"/>
      <c r="OUC153" s="1"/>
      <c r="OUD153" s="1"/>
      <c r="OUE153" s="1"/>
      <c r="OUF153" s="1"/>
      <c r="OUG153" s="1"/>
      <c r="OUH153" s="1"/>
      <c r="OUI153" s="1"/>
      <c r="OUJ153" s="1"/>
      <c r="OUK153" s="1"/>
      <c r="OUL153" s="1"/>
      <c r="OUM153" s="1"/>
      <c r="OUN153" s="1"/>
      <c r="OUO153" s="1"/>
      <c r="OUP153" s="1"/>
      <c r="OUQ153" s="1"/>
      <c r="OUR153" s="1"/>
      <c r="OUS153" s="1"/>
      <c r="OUT153" s="1"/>
      <c r="OUU153" s="1"/>
      <c r="OUV153" s="1"/>
      <c r="OUW153" s="1"/>
      <c r="OUX153" s="1"/>
      <c r="OUY153" s="1"/>
      <c r="OUZ153" s="1"/>
      <c r="OVA153" s="1"/>
      <c r="OVB153" s="1"/>
      <c r="OVC153" s="1"/>
      <c r="OVD153" s="1"/>
      <c r="OVE153" s="1"/>
      <c r="OVF153" s="1"/>
      <c r="OVG153" s="1"/>
      <c r="OVH153" s="1"/>
      <c r="OVI153" s="1"/>
      <c r="OVJ153" s="1"/>
      <c r="OVK153" s="1"/>
      <c r="OVL153" s="1"/>
      <c r="OVM153" s="1"/>
      <c r="OVN153" s="1"/>
      <c r="OVO153" s="1"/>
      <c r="OVP153" s="1"/>
      <c r="OVQ153" s="1"/>
      <c r="OVR153" s="1"/>
      <c r="OVS153" s="1"/>
      <c r="OVT153" s="1"/>
      <c r="OVU153" s="1"/>
      <c r="OVV153" s="1"/>
      <c r="OVW153" s="1"/>
      <c r="OVX153" s="1"/>
      <c r="OVY153" s="1"/>
      <c r="OVZ153" s="1"/>
      <c r="OWA153" s="1"/>
      <c r="OWB153" s="1"/>
      <c r="OWC153" s="1"/>
      <c r="OWD153" s="1"/>
      <c r="OWE153" s="1"/>
      <c r="OWF153" s="1"/>
      <c r="OWG153" s="1"/>
      <c r="OWH153" s="1"/>
      <c r="OWI153" s="1"/>
      <c r="OWJ153" s="1"/>
      <c r="OWK153" s="1"/>
      <c r="OWL153" s="1"/>
      <c r="OWM153" s="1"/>
      <c r="OWN153" s="1"/>
      <c r="OWO153" s="1"/>
      <c r="OWP153" s="1"/>
      <c r="OWQ153" s="1"/>
      <c r="OWR153" s="1"/>
      <c r="OWS153" s="1"/>
      <c r="OWT153" s="1"/>
      <c r="OWU153" s="1"/>
      <c r="OWV153" s="1"/>
      <c r="OWW153" s="1"/>
      <c r="OWX153" s="1"/>
      <c r="OWY153" s="1"/>
      <c r="OWZ153" s="1"/>
      <c r="OXA153" s="1"/>
      <c r="OXB153" s="1"/>
      <c r="OXC153" s="1"/>
      <c r="OXD153" s="1"/>
      <c r="OXE153" s="1"/>
      <c r="OXF153" s="1"/>
      <c r="OXG153" s="1"/>
      <c r="OXH153" s="1"/>
      <c r="OXI153" s="1"/>
      <c r="OXJ153" s="1"/>
      <c r="OXK153" s="1"/>
      <c r="OXL153" s="1"/>
      <c r="OXM153" s="1"/>
      <c r="OXN153" s="1"/>
      <c r="OXO153" s="1"/>
      <c r="OXP153" s="1"/>
      <c r="OXQ153" s="1"/>
      <c r="OXR153" s="1"/>
      <c r="OXS153" s="1"/>
      <c r="OXT153" s="1"/>
      <c r="OXU153" s="1"/>
      <c r="OXV153" s="1"/>
      <c r="OXW153" s="1"/>
      <c r="OXX153" s="1"/>
      <c r="OXY153" s="1"/>
      <c r="OXZ153" s="1"/>
      <c r="OYA153" s="1"/>
      <c r="OYB153" s="1"/>
      <c r="OYC153" s="1"/>
      <c r="OYD153" s="1"/>
      <c r="OYE153" s="1"/>
      <c r="OYF153" s="1"/>
      <c r="OYG153" s="1"/>
      <c r="OYH153" s="1"/>
      <c r="OYI153" s="1"/>
      <c r="OYJ153" s="1"/>
      <c r="OYK153" s="1"/>
      <c r="OYL153" s="1"/>
      <c r="OYM153" s="1"/>
      <c r="OYN153" s="1"/>
      <c r="OYO153" s="1"/>
      <c r="OYP153" s="1"/>
      <c r="OYQ153" s="1"/>
      <c r="OYR153" s="1"/>
      <c r="OYS153" s="1"/>
      <c r="OYT153" s="1"/>
      <c r="OYU153" s="1"/>
      <c r="OYV153" s="1"/>
      <c r="OYW153" s="1"/>
      <c r="OYX153" s="1"/>
      <c r="OYY153" s="1"/>
      <c r="OYZ153" s="1"/>
      <c r="OZA153" s="1"/>
      <c r="OZB153" s="1"/>
      <c r="OZC153" s="1"/>
      <c r="OZD153" s="1"/>
      <c r="OZE153" s="1"/>
      <c r="OZF153" s="1"/>
      <c r="OZG153" s="1"/>
      <c r="OZH153" s="1"/>
      <c r="OZI153" s="1"/>
      <c r="OZJ153" s="1"/>
      <c r="OZK153" s="1"/>
      <c r="OZL153" s="1"/>
      <c r="OZM153" s="1"/>
      <c r="OZN153" s="1"/>
      <c r="OZO153" s="1"/>
      <c r="OZP153" s="1"/>
      <c r="OZQ153" s="1"/>
      <c r="OZR153" s="1"/>
      <c r="OZS153" s="1"/>
      <c r="OZT153" s="1"/>
      <c r="OZU153" s="1"/>
      <c r="OZV153" s="1"/>
      <c r="OZW153" s="1"/>
      <c r="OZX153" s="1"/>
      <c r="OZY153" s="1"/>
      <c r="OZZ153" s="1"/>
      <c r="PAA153" s="1"/>
      <c r="PAB153" s="1"/>
      <c r="PAC153" s="1"/>
      <c r="PAD153" s="1"/>
      <c r="PAE153" s="1"/>
      <c r="PAF153" s="1"/>
      <c r="PAG153" s="1"/>
      <c r="PAH153" s="1"/>
      <c r="PAI153" s="1"/>
      <c r="PAJ153" s="1"/>
      <c r="PAK153" s="1"/>
      <c r="PAL153" s="1"/>
      <c r="PAM153" s="1"/>
      <c r="PAN153" s="1"/>
      <c r="PAO153" s="1"/>
      <c r="PAP153" s="1"/>
      <c r="PAQ153" s="1"/>
      <c r="PAR153" s="1"/>
      <c r="PAS153" s="1"/>
      <c r="PAT153" s="1"/>
      <c r="PAU153" s="1"/>
      <c r="PAV153" s="1"/>
      <c r="PAW153" s="1"/>
      <c r="PAX153" s="1"/>
      <c r="PAY153" s="1"/>
      <c r="PAZ153" s="1"/>
      <c r="PBA153" s="1"/>
      <c r="PBB153" s="1"/>
      <c r="PBC153" s="1"/>
      <c r="PBD153" s="1"/>
      <c r="PBE153" s="1"/>
      <c r="PBF153" s="1"/>
      <c r="PBG153" s="1"/>
      <c r="PBH153" s="1"/>
      <c r="PBI153" s="1"/>
      <c r="PBJ153" s="1"/>
      <c r="PBK153" s="1"/>
      <c r="PBL153" s="1"/>
      <c r="PBM153" s="1"/>
      <c r="PBN153" s="1"/>
      <c r="PBO153" s="1"/>
      <c r="PBP153" s="1"/>
      <c r="PBQ153" s="1"/>
      <c r="PBR153" s="1"/>
      <c r="PBS153" s="1"/>
      <c r="PBT153" s="1"/>
      <c r="PBU153" s="1"/>
      <c r="PBV153" s="1"/>
      <c r="PBW153" s="1"/>
      <c r="PBX153" s="1"/>
      <c r="PBY153" s="1"/>
      <c r="PBZ153" s="1"/>
      <c r="PCA153" s="1"/>
      <c r="PCB153" s="1"/>
      <c r="PCC153" s="1"/>
      <c r="PCD153" s="1"/>
      <c r="PCE153" s="1"/>
      <c r="PCF153" s="1"/>
      <c r="PCG153" s="1"/>
      <c r="PCH153" s="1"/>
      <c r="PCI153" s="1"/>
      <c r="PCJ153" s="1"/>
      <c r="PCK153" s="1"/>
      <c r="PCL153" s="1"/>
      <c r="PCM153" s="1"/>
      <c r="PCN153" s="1"/>
      <c r="PCO153" s="1"/>
      <c r="PCP153" s="1"/>
      <c r="PCQ153" s="1"/>
      <c r="PCR153" s="1"/>
      <c r="PCS153" s="1"/>
      <c r="PCT153" s="1"/>
      <c r="PCU153" s="1"/>
      <c r="PCV153" s="1"/>
      <c r="PCW153" s="1"/>
      <c r="PCX153" s="1"/>
      <c r="PCY153" s="1"/>
      <c r="PCZ153" s="1"/>
      <c r="PDA153" s="1"/>
      <c r="PDB153" s="1"/>
      <c r="PDC153" s="1"/>
      <c r="PDD153" s="1"/>
      <c r="PDE153" s="1"/>
      <c r="PDF153" s="1"/>
      <c r="PDG153" s="1"/>
      <c r="PDH153" s="1"/>
      <c r="PDI153" s="1"/>
      <c r="PDJ153" s="1"/>
      <c r="PDK153" s="1"/>
      <c r="PDL153" s="1"/>
      <c r="PDM153" s="1"/>
      <c r="PDN153" s="1"/>
      <c r="PDO153" s="1"/>
      <c r="PDP153" s="1"/>
      <c r="PDQ153" s="1"/>
      <c r="PDR153" s="1"/>
      <c r="PDS153" s="1"/>
      <c r="PDT153" s="1"/>
      <c r="PDU153" s="1"/>
      <c r="PDV153" s="1"/>
      <c r="PDW153" s="1"/>
      <c r="PDX153" s="1"/>
      <c r="PDY153" s="1"/>
      <c r="PDZ153" s="1"/>
      <c r="PEA153" s="1"/>
      <c r="PEB153" s="1"/>
      <c r="PEC153" s="1"/>
      <c r="PED153" s="1"/>
      <c r="PEE153" s="1"/>
      <c r="PEF153" s="1"/>
      <c r="PEG153" s="1"/>
      <c r="PEH153" s="1"/>
      <c r="PEI153" s="1"/>
      <c r="PEJ153" s="1"/>
      <c r="PEK153" s="1"/>
      <c r="PEL153" s="1"/>
      <c r="PEM153" s="1"/>
      <c r="PEN153" s="1"/>
      <c r="PEO153" s="1"/>
      <c r="PEP153" s="1"/>
      <c r="PEQ153" s="1"/>
      <c r="PER153" s="1"/>
      <c r="PES153" s="1"/>
      <c r="PET153" s="1"/>
      <c r="PEU153" s="1"/>
      <c r="PEV153" s="1"/>
      <c r="PEW153" s="1"/>
      <c r="PEX153" s="1"/>
      <c r="PEY153" s="1"/>
      <c r="PEZ153" s="1"/>
      <c r="PFA153" s="1"/>
      <c r="PFB153" s="1"/>
      <c r="PFC153" s="1"/>
      <c r="PFD153" s="1"/>
      <c r="PFE153" s="1"/>
      <c r="PFF153" s="1"/>
      <c r="PFG153" s="1"/>
      <c r="PFH153" s="1"/>
      <c r="PFI153" s="1"/>
      <c r="PFJ153" s="1"/>
      <c r="PFK153" s="1"/>
      <c r="PFL153" s="1"/>
      <c r="PFM153" s="1"/>
      <c r="PFN153" s="1"/>
      <c r="PFO153" s="1"/>
      <c r="PFP153" s="1"/>
      <c r="PFQ153" s="1"/>
      <c r="PFR153" s="1"/>
      <c r="PFS153" s="1"/>
      <c r="PFT153" s="1"/>
      <c r="PFU153" s="1"/>
      <c r="PFV153" s="1"/>
      <c r="PFW153" s="1"/>
      <c r="PFX153" s="1"/>
      <c r="PFY153" s="1"/>
      <c r="PFZ153" s="1"/>
      <c r="PGA153" s="1"/>
      <c r="PGB153" s="1"/>
      <c r="PGC153" s="1"/>
      <c r="PGD153" s="1"/>
      <c r="PGE153" s="1"/>
      <c r="PGF153" s="1"/>
      <c r="PGG153" s="1"/>
      <c r="PGH153" s="1"/>
      <c r="PGI153" s="1"/>
      <c r="PGJ153" s="1"/>
      <c r="PGK153" s="1"/>
      <c r="PGL153" s="1"/>
      <c r="PGM153" s="1"/>
      <c r="PGN153" s="1"/>
      <c r="PGO153" s="1"/>
      <c r="PGP153" s="1"/>
      <c r="PGQ153" s="1"/>
      <c r="PGR153" s="1"/>
      <c r="PGS153" s="1"/>
      <c r="PGT153" s="1"/>
      <c r="PGU153" s="1"/>
      <c r="PGV153" s="1"/>
      <c r="PGW153" s="1"/>
      <c r="PGX153" s="1"/>
      <c r="PGY153" s="1"/>
      <c r="PGZ153" s="1"/>
      <c r="PHA153" s="1"/>
      <c r="PHB153" s="1"/>
      <c r="PHC153" s="1"/>
      <c r="PHD153" s="1"/>
      <c r="PHE153" s="1"/>
      <c r="PHF153" s="1"/>
      <c r="PHG153" s="1"/>
      <c r="PHH153" s="1"/>
      <c r="PHI153" s="1"/>
      <c r="PHJ153" s="1"/>
      <c r="PHK153" s="1"/>
      <c r="PHL153" s="1"/>
      <c r="PHM153" s="1"/>
      <c r="PHN153" s="1"/>
      <c r="PHO153" s="1"/>
      <c r="PHP153" s="1"/>
      <c r="PHQ153" s="1"/>
      <c r="PHR153" s="1"/>
      <c r="PHS153" s="1"/>
      <c r="PHT153" s="1"/>
      <c r="PHU153" s="1"/>
      <c r="PHV153" s="1"/>
      <c r="PHW153" s="1"/>
      <c r="PHX153" s="1"/>
      <c r="PHY153" s="1"/>
      <c r="PHZ153" s="1"/>
      <c r="PIA153" s="1"/>
      <c r="PIB153" s="1"/>
      <c r="PIC153" s="1"/>
      <c r="PID153" s="1"/>
      <c r="PIE153" s="1"/>
      <c r="PIF153" s="1"/>
      <c r="PIG153" s="1"/>
      <c r="PIH153" s="1"/>
      <c r="PII153" s="1"/>
      <c r="PIJ153" s="1"/>
      <c r="PIK153" s="1"/>
      <c r="PIL153" s="1"/>
      <c r="PIM153" s="1"/>
      <c r="PIN153" s="1"/>
      <c r="PIO153" s="1"/>
      <c r="PIP153" s="1"/>
      <c r="PIQ153" s="1"/>
      <c r="PIR153" s="1"/>
      <c r="PIS153" s="1"/>
      <c r="PIT153" s="1"/>
      <c r="PIU153" s="1"/>
      <c r="PIV153" s="1"/>
      <c r="PIW153" s="1"/>
      <c r="PIX153" s="1"/>
      <c r="PIY153" s="1"/>
      <c r="PIZ153" s="1"/>
      <c r="PJA153" s="1"/>
      <c r="PJB153" s="1"/>
      <c r="PJC153" s="1"/>
      <c r="PJD153" s="1"/>
      <c r="PJE153" s="1"/>
      <c r="PJF153" s="1"/>
      <c r="PJG153" s="1"/>
      <c r="PJH153" s="1"/>
      <c r="PJI153" s="1"/>
      <c r="PJJ153" s="1"/>
      <c r="PJK153" s="1"/>
      <c r="PJL153" s="1"/>
      <c r="PJM153" s="1"/>
      <c r="PJN153" s="1"/>
      <c r="PJO153" s="1"/>
      <c r="PJP153" s="1"/>
      <c r="PJQ153" s="1"/>
      <c r="PJR153" s="1"/>
      <c r="PJS153" s="1"/>
      <c r="PJT153" s="1"/>
      <c r="PJU153" s="1"/>
      <c r="PJV153" s="1"/>
      <c r="PJW153" s="1"/>
      <c r="PJX153" s="1"/>
      <c r="PJY153" s="1"/>
      <c r="PJZ153" s="1"/>
      <c r="PKA153" s="1"/>
      <c r="PKB153" s="1"/>
      <c r="PKC153" s="1"/>
      <c r="PKD153" s="1"/>
      <c r="PKE153" s="1"/>
      <c r="PKF153" s="1"/>
      <c r="PKG153" s="1"/>
      <c r="PKH153" s="1"/>
      <c r="PKI153" s="1"/>
      <c r="PKJ153" s="1"/>
      <c r="PKK153" s="1"/>
      <c r="PKL153" s="1"/>
      <c r="PKM153" s="1"/>
      <c r="PKN153" s="1"/>
      <c r="PKO153" s="1"/>
      <c r="PKP153" s="1"/>
      <c r="PKQ153" s="1"/>
      <c r="PKR153" s="1"/>
      <c r="PKS153" s="1"/>
      <c r="PKT153" s="1"/>
      <c r="PKU153" s="1"/>
      <c r="PKV153" s="1"/>
      <c r="PKW153" s="1"/>
      <c r="PKX153" s="1"/>
      <c r="PKY153" s="1"/>
      <c r="PKZ153" s="1"/>
      <c r="PLA153" s="1"/>
      <c r="PLB153" s="1"/>
      <c r="PLC153" s="1"/>
      <c r="PLD153" s="1"/>
      <c r="PLE153" s="1"/>
      <c r="PLF153" s="1"/>
      <c r="PLG153" s="1"/>
      <c r="PLH153" s="1"/>
      <c r="PLI153" s="1"/>
      <c r="PLJ153" s="1"/>
      <c r="PLK153" s="1"/>
      <c r="PLL153" s="1"/>
      <c r="PLM153" s="1"/>
      <c r="PLN153" s="1"/>
      <c r="PLO153" s="1"/>
      <c r="PLP153" s="1"/>
      <c r="PLQ153" s="1"/>
      <c r="PLR153" s="1"/>
      <c r="PLS153" s="1"/>
      <c r="PLT153" s="1"/>
      <c r="PLU153" s="1"/>
      <c r="PLV153" s="1"/>
      <c r="PLW153" s="1"/>
      <c r="PLX153" s="1"/>
      <c r="PLY153" s="1"/>
      <c r="PLZ153" s="1"/>
      <c r="PMA153" s="1"/>
      <c r="PMB153" s="1"/>
      <c r="PMC153" s="1"/>
      <c r="PMD153" s="1"/>
      <c r="PME153" s="1"/>
      <c r="PMF153" s="1"/>
      <c r="PMG153" s="1"/>
      <c r="PMH153" s="1"/>
      <c r="PMI153" s="1"/>
      <c r="PMJ153" s="1"/>
      <c r="PMK153" s="1"/>
      <c r="PML153" s="1"/>
      <c r="PMM153" s="1"/>
      <c r="PMN153" s="1"/>
      <c r="PMO153" s="1"/>
      <c r="PMP153" s="1"/>
      <c r="PMQ153" s="1"/>
      <c r="PMR153" s="1"/>
      <c r="PMS153" s="1"/>
      <c r="PMT153" s="1"/>
      <c r="PMU153" s="1"/>
      <c r="PMV153" s="1"/>
      <c r="PMW153" s="1"/>
      <c r="PMX153" s="1"/>
      <c r="PMY153" s="1"/>
      <c r="PMZ153" s="1"/>
      <c r="PNA153" s="1"/>
      <c r="PNB153" s="1"/>
      <c r="PNC153" s="1"/>
      <c r="PND153" s="1"/>
      <c r="PNE153" s="1"/>
      <c r="PNF153" s="1"/>
      <c r="PNG153" s="1"/>
      <c r="PNH153" s="1"/>
      <c r="PNI153" s="1"/>
      <c r="PNJ153" s="1"/>
      <c r="PNK153" s="1"/>
      <c r="PNL153" s="1"/>
      <c r="PNM153" s="1"/>
      <c r="PNN153" s="1"/>
      <c r="PNO153" s="1"/>
      <c r="PNP153" s="1"/>
      <c r="PNQ153" s="1"/>
      <c r="PNR153" s="1"/>
      <c r="PNS153" s="1"/>
      <c r="PNT153" s="1"/>
      <c r="PNU153" s="1"/>
      <c r="PNV153" s="1"/>
      <c r="PNW153" s="1"/>
      <c r="PNX153" s="1"/>
      <c r="PNY153" s="1"/>
      <c r="PNZ153" s="1"/>
      <c r="POA153" s="1"/>
      <c r="POB153" s="1"/>
      <c r="POC153" s="1"/>
      <c r="POD153" s="1"/>
      <c r="POE153" s="1"/>
      <c r="POF153" s="1"/>
      <c r="POG153" s="1"/>
      <c r="POH153" s="1"/>
      <c r="POI153" s="1"/>
      <c r="POJ153" s="1"/>
      <c r="POK153" s="1"/>
      <c r="POL153" s="1"/>
      <c r="POM153" s="1"/>
      <c r="PON153" s="1"/>
      <c r="POO153" s="1"/>
      <c r="POP153" s="1"/>
      <c r="POQ153" s="1"/>
      <c r="POR153" s="1"/>
      <c r="POS153" s="1"/>
      <c r="POT153" s="1"/>
      <c r="POU153" s="1"/>
      <c r="POV153" s="1"/>
      <c r="POW153" s="1"/>
      <c r="POX153" s="1"/>
      <c r="POY153" s="1"/>
      <c r="POZ153" s="1"/>
      <c r="PPA153" s="1"/>
      <c r="PPB153" s="1"/>
      <c r="PPC153" s="1"/>
      <c r="PPD153" s="1"/>
      <c r="PPE153" s="1"/>
      <c r="PPF153" s="1"/>
      <c r="PPG153" s="1"/>
      <c r="PPH153" s="1"/>
      <c r="PPI153" s="1"/>
      <c r="PPJ153" s="1"/>
      <c r="PPK153" s="1"/>
      <c r="PPL153" s="1"/>
      <c r="PPM153" s="1"/>
      <c r="PPN153" s="1"/>
      <c r="PPO153" s="1"/>
      <c r="PPP153" s="1"/>
      <c r="PPQ153" s="1"/>
      <c r="PPR153" s="1"/>
      <c r="PPS153" s="1"/>
      <c r="PPT153" s="1"/>
      <c r="PPU153" s="1"/>
      <c r="PPV153" s="1"/>
      <c r="PPW153" s="1"/>
      <c r="PPX153" s="1"/>
      <c r="PPY153" s="1"/>
      <c r="PPZ153" s="1"/>
      <c r="PQA153" s="1"/>
      <c r="PQB153" s="1"/>
      <c r="PQC153" s="1"/>
      <c r="PQD153" s="1"/>
      <c r="PQE153" s="1"/>
      <c r="PQF153" s="1"/>
      <c r="PQG153" s="1"/>
      <c r="PQH153" s="1"/>
      <c r="PQI153" s="1"/>
      <c r="PQJ153" s="1"/>
      <c r="PQK153" s="1"/>
      <c r="PQL153" s="1"/>
      <c r="PQM153" s="1"/>
      <c r="PQN153" s="1"/>
      <c r="PQO153" s="1"/>
      <c r="PQP153" s="1"/>
      <c r="PQQ153" s="1"/>
      <c r="PQR153" s="1"/>
      <c r="PQS153" s="1"/>
      <c r="PQT153" s="1"/>
      <c r="PQU153" s="1"/>
      <c r="PQV153" s="1"/>
      <c r="PQW153" s="1"/>
      <c r="PQX153" s="1"/>
      <c r="PQY153" s="1"/>
      <c r="PQZ153" s="1"/>
      <c r="PRA153" s="1"/>
      <c r="PRB153" s="1"/>
      <c r="PRC153" s="1"/>
      <c r="PRD153" s="1"/>
      <c r="PRE153" s="1"/>
      <c r="PRF153" s="1"/>
      <c r="PRG153" s="1"/>
      <c r="PRH153" s="1"/>
      <c r="PRI153" s="1"/>
      <c r="PRJ153" s="1"/>
      <c r="PRK153" s="1"/>
      <c r="PRL153" s="1"/>
      <c r="PRM153" s="1"/>
      <c r="PRN153" s="1"/>
      <c r="PRO153" s="1"/>
      <c r="PRP153" s="1"/>
      <c r="PRQ153" s="1"/>
      <c r="PRR153" s="1"/>
      <c r="PRS153" s="1"/>
      <c r="PRT153" s="1"/>
      <c r="PRU153" s="1"/>
      <c r="PRV153" s="1"/>
      <c r="PRW153" s="1"/>
      <c r="PRX153" s="1"/>
      <c r="PRY153" s="1"/>
      <c r="PRZ153" s="1"/>
      <c r="PSA153" s="1"/>
      <c r="PSB153" s="1"/>
      <c r="PSC153" s="1"/>
      <c r="PSD153" s="1"/>
      <c r="PSE153" s="1"/>
      <c r="PSF153" s="1"/>
      <c r="PSG153" s="1"/>
      <c r="PSH153" s="1"/>
      <c r="PSI153" s="1"/>
      <c r="PSJ153" s="1"/>
      <c r="PSK153" s="1"/>
      <c r="PSL153" s="1"/>
      <c r="PSM153" s="1"/>
      <c r="PSN153" s="1"/>
      <c r="PSO153" s="1"/>
      <c r="PSP153" s="1"/>
      <c r="PSQ153" s="1"/>
      <c r="PSR153" s="1"/>
      <c r="PSS153" s="1"/>
      <c r="PST153" s="1"/>
      <c r="PSU153" s="1"/>
      <c r="PSV153" s="1"/>
      <c r="PSW153" s="1"/>
      <c r="PSX153" s="1"/>
      <c r="PSY153" s="1"/>
      <c r="PSZ153" s="1"/>
      <c r="PTA153" s="1"/>
      <c r="PTB153" s="1"/>
      <c r="PTC153" s="1"/>
      <c r="PTD153" s="1"/>
      <c r="PTE153" s="1"/>
      <c r="PTF153" s="1"/>
      <c r="PTG153" s="1"/>
      <c r="PTH153" s="1"/>
      <c r="PTI153" s="1"/>
      <c r="PTJ153" s="1"/>
      <c r="PTK153" s="1"/>
      <c r="PTL153" s="1"/>
      <c r="PTM153" s="1"/>
      <c r="PTN153" s="1"/>
      <c r="PTO153" s="1"/>
      <c r="PTP153" s="1"/>
      <c r="PTQ153" s="1"/>
      <c r="PTR153" s="1"/>
      <c r="PTS153" s="1"/>
      <c r="PTT153" s="1"/>
      <c r="PTU153" s="1"/>
      <c r="PTV153" s="1"/>
      <c r="PTW153" s="1"/>
      <c r="PTX153" s="1"/>
      <c r="PTY153" s="1"/>
      <c r="PTZ153" s="1"/>
      <c r="PUA153" s="1"/>
      <c r="PUB153" s="1"/>
      <c r="PUC153" s="1"/>
      <c r="PUD153" s="1"/>
      <c r="PUE153" s="1"/>
      <c r="PUF153" s="1"/>
      <c r="PUG153" s="1"/>
      <c r="PUH153" s="1"/>
      <c r="PUI153" s="1"/>
      <c r="PUJ153" s="1"/>
      <c r="PUK153" s="1"/>
      <c r="PUL153" s="1"/>
      <c r="PUM153" s="1"/>
      <c r="PUN153" s="1"/>
      <c r="PUO153" s="1"/>
      <c r="PUP153" s="1"/>
      <c r="PUQ153" s="1"/>
      <c r="PUR153" s="1"/>
      <c r="PUS153" s="1"/>
      <c r="PUT153" s="1"/>
      <c r="PUU153" s="1"/>
      <c r="PUV153" s="1"/>
      <c r="PUW153" s="1"/>
      <c r="PUX153" s="1"/>
      <c r="PUY153" s="1"/>
      <c r="PUZ153" s="1"/>
      <c r="PVA153" s="1"/>
      <c r="PVB153" s="1"/>
      <c r="PVC153" s="1"/>
      <c r="PVD153" s="1"/>
      <c r="PVE153" s="1"/>
      <c r="PVF153" s="1"/>
      <c r="PVG153" s="1"/>
      <c r="PVH153" s="1"/>
      <c r="PVI153" s="1"/>
      <c r="PVJ153" s="1"/>
      <c r="PVK153" s="1"/>
      <c r="PVL153" s="1"/>
      <c r="PVM153" s="1"/>
      <c r="PVN153" s="1"/>
      <c r="PVO153" s="1"/>
      <c r="PVP153" s="1"/>
      <c r="PVQ153" s="1"/>
      <c r="PVR153" s="1"/>
      <c r="PVS153" s="1"/>
      <c r="PVT153" s="1"/>
      <c r="PVU153" s="1"/>
      <c r="PVV153" s="1"/>
      <c r="PVW153" s="1"/>
      <c r="PVX153" s="1"/>
      <c r="PVY153" s="1"/>
      <c r="PVZ153" s="1"/>
      <c r="PWA153" s="1"/>
      <c r="PWB153" s="1"/>
      <c r="PWC153" s="1"/>
      <c r="PWD153" s="1"/>
      <c r="PWE153" s="1"/>
      <c r="PWF153" s="1"/>
      <c r="PWG153" s="1"/>
      <c r="PWH153" s="1"/>
      <c r="PWI153" s="1"/>
      <c r="PWJ153" s="1"/>
      <c r="PWK153" s="1"/>
      <c r="PWL153" s="1"/>
      <c r="PWM153" s="1"/>
      <c r="PWN153" s="1"/>
      <c r="PWO153" s="1"/>
      <c r="PWP153" s="1"/>
      <c r="PWQ153" s="1"/>
      <c r="PWR153" s="1"/>
      <c r="PWS153" s="1"/>
      <c r="PWT153" s="1"/>
      <c r="PWU153" s="1"/>
      <c r="PWV153" s="1"/>
      <c r="PWW153" s="1"/>
      <c r="PWX153" s="1"/>
      <c r="PWY153" s="1"/>
      <c r="PWZ153" s="1"/>
      <c r="PXA153" s="1"/>
      <c r="PXB153" s="1"/>
      <c r="PXC153" s="1"/>
      <c r="PXD153" s="1"/>
      <c r="PXE153" s="1"/>
      <c r="PXF153" s="1"/>
      <c r="PXG153" s="1"/>
      <c r="PXH153" s="1"/>
      <c r="PXI153" s="1"/>
      <c r="PXJ153" s="1"/>
      <c r="PXK153" s="1"/>
      <c r="PXL153" s="1"/>
      <c r="PXM153" s="1"/>
      <c r="PXN153" s="1"/>
      <c r="PXO153" s="1"/>
      <c r="PXP153" s="1"/>
      <c r="PXQ153" s="1"/>
      <c r="PXR153" s="1"/>
      <c r="PXS153" s="1"/>
      <c r="PXT153" s="1"/>
      <c r="PXU153" s="1"/>
      <c r="PXV153" s="1"/>
      <c r="PXW153" s="1"/>
      <c r="PXX153" s="1"/>
      <c r="PXY153" s="1"/>
      <c r="PXZ153" s="1"/>
      <c r="PYA153" s="1"/>
      <c r="PYB153" s="1"/>
      <c r="PYC153" s="1"/>
      <c r="PYD153" s="1"/>
      <c r="PYE153" s="1"/>
      <c r="PYF153" s="1"/>
      <c r="PYG153" s="1"/>
      <c r="PYH153" s="1"/>
      <c r="PYI153" s="1"/>
      <c r="PYJ153" s="1"/>
      <c r="PYK153" s="1"/>
      <c r="PYL153" s="1"/>
      <c r="PYM153" s="1"/>
      <c r="PYN153" s="1"/>
      <c r="PYO153" s="1"/>
      <c r="PYP153" s="1"/>
      <c r="PYQ153" s="1"/>
      <c r="PYR153" s="1"/>
      <c r="PYS153" s="1"/>
      <c r="PYT153" s="1"/>
      <c r="PYU153" s="1"/>
      <c r="PYV153" s="1"/>
      <c r="PYW153" s="1"/>
      <c r="PYX153" s="1"/>
      <c r="PYY153" s="1"/>
      <c r="PYZ153" s="1"/>
      <c r="PZA153" s="1"/>
      <c r="PZB153" s="1"/>
      <c r="PZC153" s="1"/>
      <c r="PZD153" s="1"/>
      <c r="PZE153" s="1"/>
      <c r="PZF153" s="1"/>
      <c r="PZG153" s="1"/>
      <c r="PZH153" s="1"/>
      <c r="PZI153" s="1"/>
      <c r="PZJ153" s="1"/>
      <c r="PZK153" s="1"/>
      <c r="PZL153" s="1"/>
      <c r="PZM153" s="1"/>
      <c r="PZN153" s="1"/>
      <c r="PZO153" s="1"/>
      <c r="PZP153" s="1"/>
      <c r="PZQ153" s="1"/>
      <c r="PZR153" s="1"/>
      <c r="PZS153" s="1"/>
      <c r="PZT153" s="1"/>
      <c r="PZU153" s="1"/>
      <c r="PZV153" s="1"/>
      <c r="PZW153" s="1"/>
      <c r="PZX153" s="1"/>
      <c r="PZY153" s="1"/>
      <c r="PZZ153" s="1"/>
      <c r="QAA153" s="1"/>
      <c r="QAB153" s="1"/>
      <c r="QAC153" s="1"/>
      <c r="QAD153" s="1"/>
      <c r="QAE153" s="1"/>
      <c r="QAF153" s="1"/>
      <c r="QAG153" s="1"/>
      <c r="QAH153" s="1"/>
      <c r="QAI153" s="1"/>
      <c r="QAJ153" s="1"/>
      <c r="QAK153" s="1"/>
      <c r="QAL153" s="1"/>
      <c r="QAM153" s="1"/>
      <c r="QAN153" s="1"/>
      <c r="QAO153" s="1"/>
      <c r="QAP153" s="1"/>
      <c r="QAQ153" s="1"/>
      <c r="QAR153" s="1"/>
      <c r="QAS153" s="1"/>
      <c r="QAT153" s="1"/>
      <c r="QAU153" s="1"/>
      <c r="QAV153" s="1"/>
      <c r="QAW153" s="1"/>
      <c r="QAX153" s="1"/>
      <c r="QAY153" s="1"/>
      <c r="QAZ153" s="1"/>
      <c r="QBA153" s="1"/>
      <c r="QBB153" s="1"/>
      <c r="QBC153" s="1"/>
      <c r="QBD153" s="1"/>
      <c r="QBE153" s="1"/>
      <c r="QBF153" s="1"/>
      <c r="QBG153" s="1"/>
      <c r="QBH153" s="1"/>
      <c r="QBI153" s="1"/>
      <c r="QBJ153" s="1"/>
      <c r="QBK153" s="1"/>
      <c r="QBL153" s="1"/>
      <c r="QBM153" s="1"/>
      <c r="QBN153" s="1"/>
      <c r="QBO153" s="1"/>
      <c r="QBP153" s="1"/>
      <c r="QBQ153" s="1"/>
      <c r="QBR153" s="1"/>
      <c r="QBS153" s="1"/>
      <c r="QBT153" s="1"/>
      <c r="QBU153" s="1"/>
      <c r="QBV153" s="1"/>
      <c r="QBW153" s="1"/>
      <c r="QBX153" s="1"/>
      <c r="QBY153" s="1"/>
      <c r="QBZ153" s="1"/>
      <c r="QCA153" s="1"/>
      <c r="QCB153" s="1"/>
      <c r="QCC153" s="1"/>
      <c r="QCD153" s="1"/>
      <c r="QCE153" s="1"/>
      <c r="QCF153" s="1"/>
      <c r="QCG153" s="1"/>
      <c r="QCH153" s="1"/>
      <c r="QCI153" s="1"/>
      <c r="QCJ153" s="1"/>
      <c r="QCK153" s="1"/>
      <c r="QCL153" s="1"/>
      <c r="QCM153" s="1"/>
      <c r="QCN153" s="1"/>
      <c r="QCO153" s="1"/>
      <c r="QCP153" s="1"/>
      <c r="QCQ153" s="1"/>
      <c r="QCR153" s="1"/>
      <c r="QCS153" s="1"/>
      <c r="QCT153" s="1"/>
      <c r="QCU153" s="1"/>
      <c r="QCV153" s="1"/>
      <c r="QCW153" s="1"/>
      <c r="QCX153" s="1"/>
      <c r="QCY153" s="1"/>
      <c r="QCZ153" s="1"/>
      <c r="QDA153" s="1"/>
      <c r="QDB153" s="1"/>
      <c r="QDC153" s="1"/>
      <c r="QDD153" s="1"/>
      <c r="QDE153" s="1"/>
      <c r="QDF153" s="1"/>
      <c r="QDG153" s="1"/>
      <c r="QDH153" s="1"/>
      <c r="QDI153" s="1"/>
      <c r="QDJ153" s="1"/>
      <c r="QDK153" s="1"/>
      <c r="QDL153" s="1"/>
      <c r="QDM153" s="1"/>
      <c r="QDN153" s="1"/>
      <c r="QDO153" s="1"/>
      <c r="QDP153" s="1"/>
      <c r="QDQ153" s="1"/>
      <c r="QDR153" s="1"/>
      <c r="QDS153" s="1"/>
      <c r="QDT153" s="1"/>
      <c r="QDU153" s="1"/>
      <c r="QDV153" s="1"/>
      <c r="QDW153" s="1"/>
      <c r="QDX153" s="1"/>
      <c r="QDY153" s="1"/>
      <c r="QDZ153" s="1"/>
      <c r="QEA153" s="1"/>
      <c r="QEB153" s="1"/>
      <c r="QEC153" s="1"/>
      <c r="QED153" s="1"/>
      <c r="QEE153" s="1"/>
      <c r="QEF153" s="1"/>
      <c r="QEG153" s="1"/>
      <c r="QEH153" s="1"/>
      <c r="QEI153" s="1"/>
      <c r="QEJ153" s="1"/>
      <c r="QEK153" s="1"/>
      <c r="QEL153" s="1"/>
      <c r="QEM153" s="1"/>
      <c r="QEN153" s="1"/>
      <c r="QEO153" s="1"/>
      <c r="QEP153" s="1"/>
      <c r="QEQ153" s="1"/>
      <c r="QER153" s="1"/>
      <c r="QES153" s="1"/>
      <c r="QET153" s="1"/>
      <c r="QEU153" s="1"/>
      <c r="QEV153" s="1"/>
      <c r="QEW153" s="1"/>
      <c r="QEX153" s="1"/>
      <c r="QEY153" s="1"/>
      <c r="QEZ153" s="1"/>
      <c r="QFA153" s="1"/>
      <c r="QFB153" s="1"/>
      <c r="QFC153" s="1"/>
      <c r="QFD153" s="1"/>
      <c r="QFE153" s="1"/>
      <c r="QFF153" s="1"/>
      <c r="QFG153" s="1"/>
      <c r="QFH153" s="1"/>
      <c r="QFI153" s="1"/>
      <c r="QFJ153" s="1"/>
      <c r="QFK153" s="1"/>
      <c r="QFL153" s="1"/>
      <c r="QFM153" s="1"/>
      <c r="QFN153" s="1"/>
      <c r="QFO153" s="1"/>
      <c r="QFP153" s="1"/>
      <c r="QFQ153" s="1"/>
      <c r="QFR153" s="1"/>
      <c r="QFS153" s="1"/>
      <c r="QFT153" s="1"/>
      <c r="QFU153" s="1"/>
      <c r="QFV153" s="1"/>
      <c r="QFW153" s="1"/>
      <c r="QFX153" s="1"/>
      <c r="QFY153" s="1"/>
      <c r="QFZ153" s="1"/>
      <c r="QGA153" s="1"/>
      <c r="QGB153" s="1"/>
      <c r="QGC153" s="1"/>
      <c r="QGD153" s="1"/>
      <c r="QGE153" s="1"/>
      <c r="QGF153" s="1"/>
      <c r="QGG153" s="1"/>
      <c r="QGH153" s="1"/>
      <c r="QGI153" s="1"/>
      <c r="QGJ153" s="1"/>
      <c r="QGK153" s="1"/>
      <c r="QGL153" s="1"/>
      <c r="QGM153" s="1"/>
      <c r="QGN153" s="1"/>
      <c r="QGO153" s="1"/>
      <c r="QGP153" s="1"/>
      <c r="QGQ153" s="1"/>
      <c r="QGR153" s="1"/>
      <c r="QGS153" s="1"/>
      <c r="QGT153" s="1"/>
      <c r="QGU153" s="1"/>
      <c r="QGV153" s="1"/>
      <c r="QGW153" s="1"/>
      <c r="QGX153" s="1"/>
      <c r="QGY153" s="1"/>
      <c r="QGZ153" s="1"/>
      <c r="QHA153" s="1"/>
      <c r="QHB153" s="1"/>
      <c r="QHC153" s="1"/>
      <c r="QHD153" s="1"/>
      <c r="QHE153" s="1"/>
      <c r="QHF153" s="1"/>
      <c r="QHG153" s="1"/>
      <c r="QHH153" s="1"/>
      <c r="QHI153" s="1"/>
      <c r="QHJ153" s="1"/>
      <c r="QHK153" s="1"/>
      <c r="QHL153" s="1"/>
      <c r="QHM153" s="1"/>
      <c r="QHN153" s="1"/>
      <c r="QHO153" s="1"/>
      <c r="QHP153" s="1"/>
      <c r="QHQ153" s="1"/>
      <c r="QHR153" s="1"/>
      <c r="QHS153" s="1"/>
      <c r="QHT153" s="1"/>
      <c r="QHU153" s="1"/>
      <c r="QHV153" s="1"/>
      <c r="QHW153" s="1"/>
      <c r="QHX153" s="1"/>
      <c r="QHY153" s="1"/>
      <c r="QHZ153" s="1"/>
      <c r="QIA153" s="1"/>
      <c r="QIB153" s="1"/>
      <c r="QIC153" s="1"/>
      <c r="QID153" s="1"/>
      <c r="QIE153" s="1"/>
      <c r="QIF153" s="1"/>
      <c r="QIG153" s="1"/>
      <c r="QIH153" s="1"/>
      <c r="QII153" s="1"/>
      <c r="QIJ153" s="1"/>
      <c r="QIK153" s="1"/>
      <c r="QIL153" s="1"/>
      <c r="QIM153" s="1"/>
      <c r="QIN153" s="1"/>
      <c r="QIO153" s="1"/>
      <c r="QIP153" s="1"/>
      <c r="QIQ153" s="1"/>
      <c r="QIR153" s="1"/>
      <c r="QIS153" s="1"/>
      <c r="QIT153" s="1"/>
      <c r="QIU153" s="1"/>
      <c r="QIV153" s="1"/>
      <c r="QIW153" s="1"/>
      <c r="QIX153" s="1"/>
      <c r="QIY153" s="1"/>
      <c r="QIZ153" s="1"/>
      <c r="QJA153" s="1"/>
      <c r="QJB153" s="1"/>
      <c r="QJC153" s="1"/>
      <c r="QJD153" s="1"/>
      <c r="QJE153" s="1"/>
      <c r="QJF153" s="1"/>
      <c r="QJG153" s="1"/>
      <c r="QJH153" s="1"/>
      <c r="QJI153" s="1"/>
      <c r="QJJ153" s="1"/>
      <c r="QJK153" s="1"/>
      <c r="QJL153" s="1"/>
      <c r="QJM153" s="1"/>
      <c r="QJN153" s="1"/>
      <c r="QJO153" s="1"/>
      <c r="QJP153" s="1"/>
      <c r="QJQ153" s="1"/>
      <c r="QJR153" s="1"/>
      <c r="QJS153" s="1"/>
      <c r="QJT153" s="1"/>
      <c r="QJU153" s="1"/>
      <c r="QJV153" s="1"/>
      <c r="QJW153" s="1"/>
      <c r="QJX153" s="1"/>
      <c r="QJY153" s="1"/>
      <c r="QJZ153" s="1"/>
      <c r="QKA153" s="1"/>
      <c r="QKB153" s="1"/>
      <c r="QKC153" s="1"/>
      <c r="QKD153" s="1"/>
      <c r="QKE153" s="1"/>
      <c r="QKF153" s="1"/>
      <c r="QKG153" s="1"/>
      <c r="QKH153" s="1"/>
      <c r="QKI153" s="1"/>
      <c r="QKJ153" s="1"/>
      <c r="QKK153" s="1"/>
      <c r="QKL153" s="1"/>
      <c r="QKM153" s="1"/>
      <c r="QKN153" s="1"/>
      <c r="QKO153" s="1"/>
      <c r="QKP153" s="1"/>
      <c r="QKQ153" s="1"/>
      <c r="QKR153" s="1"/>
      <c r="QKS153" s="1"/>
      <c r="QKT153" s="1"/>
      <c r="QKU153" s="1"/>
      <c r="QKV153" s="1"/>
      <c r="QKW153" s="1"/>
      <c r="QKX153" s="1"/>
      <c r="QKY153" s="1"/>
      <c r="QKZ153" s="1"/>
      <c r="QLA153" s="1"/>
      <c r="QLB153" s="1"/>
      <c r="QLC153" s="1"/>
      <c r="QLD153" s="1"/>
      <c r="QLE153" s="1"/>
      <c r="QLF153" s="1"/>
      <c r="QLG153" s="1"/>
      <c r="QLH153" s="1"/>
      <c r="QLI153" s="1"/>
      <c r="QLJ153" s="1"/>
      <c r="QLK153" s="1"/>
      <c r="QLL153" s="1"/>
      <c r="QLM153" s="1"/>
      <c r="QLN153" s="1"/>
      <c r="QLO153" s="1"/>
      <c r="QLP153" s="1"/>
      <c r="QLQ153" s="1"/>
      <c r="QLR153" s="1"/>
      <c r="QLS153" s="1"/>
      <c r="QLT153" s="1"/>
      <c r="QLU153" s="1"/>
      <c r="QLV153" s="1"/>
      <c r="QLW153" s="1"/>
      <c r="QLX153" s="1"/>
      <c r="QLY153" s="1"/>
      <c r="QLZ153" s="1"/>
      <c r="QMA153" s="1"/>
      <c r="QMB153" s="1"/>
      <c r="QMC153" s="1"/>
      <c r="QMD153" s="1"/>
      <c r="QME153" s="1"/>
      <c r="QMF153" s="1"/>
      <c r="QMG153" s="1"/>
      <c r="QMH153" s="1"/>
      <c r="QMI153" s="1"/>
      <c r="QMJ153" s="1"/>
      <c r="QMK153" s="1"/>
      <c r="QML153" s="1"/>
      <c r="QMM153" s="1"/>
      <c r="QMN153" s="1"/>
      <c r="QMO153" s="1"/>
      <c r="QMP153" s="1"/>
      <c r="QMQ153" s="1"/>
      <c r="QMR153" s="1"/>
      <c r="QMS153" s="1"/>
      <c r="QMT153" s="1"/>
      <c r="QMU153" s="1"/>
      <c r="QMV153" s="1"/>
      <c r="QMW153" s="1"/>
      <c r="QMX153" s="1"/>
      <c r="QMY153" s="1"/>
      <c r="QMZ153" s="1"/>
      <c r="QNA153" s="1"/>
      <c r="QNB153" s="1"/>
      <c r="QNC153" s="1"/>
      <c r="QND153" s="1"/>
      <c r="QNE153" s="1"/>
      <c r="QNF153" s="1"/>
      <c r="QNG153" s="1"/>
      <c r="QNH153" s="1"/>
      <c r="QNI153" s="1"/>
      <c r="QNJ153" s="1"/>
      <c r="QNK153" s="1"/>
      <c r="QNL153" s="1"/>
      <c r="QNM153" s="1"/>
      <c r="QNN153" s="1"/>
      <c r="QNO153" s="1"/>
      <c r="QNP153" s="1"/>
      <c r="QNQ153" s="1"/>
      <c r="QNR153" s="1"/>
      <c r="QNS153" s="1"/>
      <c r="QNT153" s="1"/>
      <c r="QNU153" s="1"/>
      <c r="QNV153" s="1"/>
      <c r="QNW153" s="1"/>
      <c r="QNX153" s="1"/>
      <c r="QNY153" s="1"/>
      <c r="QNZ153" s="1"/>
      <c r="QOA153" s="1"/>
      <c r="QOB153" s="1"/>
      <c r="QOC153" s="1"/>
      <c r="QOD153" s="1"/>
      <c r="QOE153" s="1"/>
      <c r="QOF153" s="1"/>
      <c r="QOG153" s="1"/>
      <c r="QOH153" s="1"/>
      <c r="QOI153" s="1"/>
      <c r="QOJ153" s="1"/>
      <c r="QOK153" s="1"/>
      <c r="QOL153" s="1"/>
      <c r="QOM153" s="1"/>
      <c r="QON153" s="1"/>
      <c r="QOO153" s="1"/>
      <c r="QOP153" s="1"/>
      <c r="QOQ153" s="1"/>
      <c r="QOR153" s="1"/>
      <c r="QOS153" s="1"/>
      <c r="QOT153" s="1"/>
      <c r="QOU153" s="1"/>
      <c r="QOV153" s="1"/>
      <c r="QOW153" s="1"/>
      <c r="QOX153" s="1"/>
      <c r="QOY153" s="1"/>
      <c r="QOZ153" s="1"/>
      <c r="QPA153" s="1"/>
      <c r="QPB153" s="1"/>
      <c r="QPC153" s="1"/>
      <c r="QPD153" s="1"/>
      <c r="QPE153" s="1"/>
      <c r="QPF153" s="1"/>
      <c r="QPG153" s="1"/>
      <c r="QPH153" s="1"/>
      <c r="QPI153" s="1"/>
      <c r="QPJ153" s="1"/>
      <c r="QPK153" s="1"/>
      <c r="QPL153" s="1"/>
      <c r="QPM153" s="1"/>
      <c r="QPN153" s="1"/>
      <c r="QPO153" s="1"/>
      <c r="QPP153" s="1"/>
      <c r="QPQ153" s="1"/>
      <c r="QPR153" s="1"/>
      <c r="QPS153" s="1"/>
      <c r="QPT153" s="1"/>
      <c r="QPU153" s="1"/>
      <c r="QPV153" s="1"/>
      <c r="QPW153" s="1"/>
      <c r="QPX153" s="1"/>
      <c r="QPY153" s="1"/>
      <c r="QPZ153" s="1"/>
      <c r="QQA153" s="1"/>
      <c r="QQB153" s="1"/>
      <c r="QQC153" s="1"/>
      <c r="QQD153" s="1"/>
      <c r="QQE153" s="1"/>
      <c r="QQF153" s="1"/>
      <c r="QQG153" s="1"/>
      <c r="QQH153" s="1"/>
      <c r="QQI153" s="1"/>
      <c r="QQJ153" s="1"/>
      <c r="QQK153" s="1"/>
      <c r="QQL153" s="1"/>
      <c r="QQM153" s="1"/>
      <c r="QQN153" s="1"/>
      <c r="QQO153" s="1"/>
      <c r="QQP153" s="1"/>
      <c r="QQQ153" s="1"/>
      <c r="QQR153" s="1"/>
      <c r="QQS153" s="1"/>
      <c r="QQT153" s="1"/>
      <c r="QQU153" s="1"/>
      <c r="QQV153" s="1"/>
      <c r="QQW153" s="1"/>
      <c r="QQX153" s="1"/>
      <c r="QQY153" s="1"/>
      <c r="QQZ153" s="1"/>
      <c r="QRA153" s="1"/>
      <c r="QRB153" s="1"/>
      <c r="QRC153" s="1"/>
      <c r="QRD153" s="1"/>
      <c r="QRE153" s="1"/>
      <c r="QRF153" s="1"/>
      <c r="QRG153" s="1"/>
      <c r="QRH153" s="1"/>
      <c r="QRI153" s="1"/>
      <c r="QRJ153" s="1"/>
      <c r="QRK153" s="1"/>
      <c r="QRL153" s="1"/>
      <c r="QRM153" s="1"/>
      <c r="QRN153" s="1"/>
      <c r="QRO153" s="1"/>
      <c r="QRP153" s="1"/>
      <c r="QRQ153" s="1"/>
      <c r="QRR153" s="1"/>
      <c r="QRS153" s="1"/>
      <c r="QRT153" s="1"/>
      <c r="QRU153" s="1"/>
      <c r="QRV153" s="1"/>
      <c r="QRW153" s="1"/>
      <c r="QRX153" s="1"/>
      <c r="QRY153" s="1"/>
      <c r="QRZ153" s="1"/>
      <c r="QSA153" s="1"/>
      <c r="QSB153" s="1"/>
      <c r="QSC153" s="1"/>
      <c r="QSD153" s="1"/>
      <c r="QSE153" s="1"/>
      <c r="QSF153" s="1"/>
      <c r="QSG153" s="1"/>
      <c r="QSH153" s="1"/>
      <c r="QSI153" s="1"/>
      <c r="QSJ153" s="1"/>
      <c r="QSK153" s="1"/>
      <c r="QSL153" s="1"/>
      <c r="QSM153" s="1"/>
      <c r="QSN153" s="1"/>
      <c r="QSO153" s="1"/>
      <c r="QSP153" s="1"/>
      <c r="QSQ153" s="1"/>
      <c r="QSR153" s="1"/>
      <c r="QSS153" s="1"/>
      <c r="QST153" s="1"/>
      <c r="QSU153" s="1"/>
      <c r="QSV153" s="1"/>
      <c r="QSW153" s="1"/>
      <c r="QSX153" s="1"/>
      <c r="QSY153" s="1"/>
      <c r="QSZ153" s="1"/>
      <c r="QTA153" s="1"/>
      <c r="QTB153" s="1"/>
      <c r="QTC153" s="1"/>
      <c r="QTD153" s="1"/>
      <c r="QTE153" s="1"/>
      <c r="QTF153" s="1"/>
      <c r="QTG153" s="1"/>
      <c r="QTH153" s="1"/>
      <c r="QTI153" s="1"/>
      <c r="QTJ153" s="1"/>
      <c r="QTK153" s="1"/>
      <c r="QTL153" s="1"/>
      <c r="QTM153" s="1"/>
      <c r="QTN153" s="1"/>
      <c r="QTO153" s="1"/>
      <c r="QTP153" s="1"/>
      <c r="QTQ153" s="1"/>
      <c r="QTR153" s="1"/>
      <c r="QTS153" s="1"/>
      <c r="QTT153" s="1"/>
      <c r="QTU153" s="1"/>
      <c r="QTV153" s="1"/>
      <c r="QTW153" s="1"/>
      <c r="QTX153" s="1"/>
      <c r="QTY153" s="1"/>
      <c r="QTZ153" s="1"/>
      <c r="QUA153" s="1"/>
      <c r="QUB153" s="1"/>
      <c r="QUC153" s="1"/>
      <c r="QUD153" s="1"/>
      <c r="QUE153" s="1"/>
      <c r="QUF153" s="1"/>
      <c r="QUG153" s="1"/>
      <c r="QUH153" s="1"/>
      <c r="QUI153" s="1"/>
      <c r="QUJ153" s="1"/>
      <c r="QUK153" s="1"/>
      <c r="QUL153" s="1"/>
      <c r="QUM153" s="1"/>
      <c r="QUN153" s="1"/>
      <c r="QUO153" s="1"/>
      <c r="QUP153" s="1"/>
      <c r="QUQ153" s="1"/>
      <c r="QUR153" s="1"/>
      <c r="QUS153" s="1"/>
      <c r="QUT153" s="1"/>
      <c r="QUU153" s="1"/>
      <c r="QUV153" s="1"/>
      <c r="QUW153" s="1"/>
      <c r="QUX153" s="1"/>
      <c r="QUY153" s="1"/>
      <c r="QUZ153" s="1"/>
      <c r="QVA153" s="1"/>
      <c r="QVB153" s="1"/>
      <c r="QVC153" s="1"/>
      <c r="QVD153" s="1"/>
      <c r="QVE153" s="1"/>
      <c r="QVF153" s="1"/>
      <c r="QVG153" s="1"/>
      <c r="QVH153" s="1"/>
      <c r="QVI153" s="1"/>
      <c r="QVJ153" s="1"/>
      <c r="QVK153" s="1"/>
      <c r="QVL153" s="1"/>
      <c r="QVM153" s="1"/>
      <c r="QVN153" s="1"/>
      <c r="QVO153" s="1"/>
      <c r="QVP153" s="1"/>
      <c r="QVQ153" s="1"/>
      <c r="QVR153" s="1"/>
      <c r="QVS153" s="1"/>
      <c r="QVT153" s="1"/>
      <c r="QVU153" s="1"/>
      <c r="QVV153" s="1"/>
      <c r="QVW153" s="1"/>
      <c r="QVX153" s="1"/>
      <c r="QVY153" s="1"/>
      <c r="QVZ153" s="1"/>
      <c r="QWA153" s="1"/>
      <c r="QWB153" s="1"/>
      <c r="QWC153" s="1"/>
      <c r="QWD153" s="1"/>
      <c r="QWE153" s="1"/>
      <c r="QWF153" s="1"/>
      <c r="QWG153" s="1"/>
      <c r="QWH153" s="1"/>
      <c r="QWI153" s="1"/>
      <c r="QWJ153" s="1"/>
      <c r="QWK153" s="1"/>
      <c r="QWL153" s="1"/>
      <c r="QWM153" s="1"/>
      <c r="QWN153" s="1"/>
      <c r="QWO153" s="1"/>
      <c r="QWP153" s="1"/>
      <c r="QWQ153" s="1"/>
      <c r="QWR153" s="1"/>
      <c r="QWS153" s="1"/>
      <c r="QWT153" s="1"/>
      <c r="QWU153" s="1"/>
      <c r="QWV153" s="1"/>
      <c r="QWW153" s="1"/>
      <c r="QWX153" s="1"/>
      <c r="QWY153" s="1"/>
      <c r="QWZ153" s="1"/>
      <c r="QXA153" s="1"/>
      <c r="QXB153" s="1"/>
      <c r="QXC153" s="1"/>
      <c r="QXD153" s="1"/>
      <c r="QXE153" s="1"/>
      <c r="QXF153" s="1"/>
      <c r="QXG153" s="1"/>
      <c r="QXH153" s="1"/>
      <c r="QXI153" s="1"/>
      <c r="QXJ153" s="1"/>
      <c r="QXK153" s="1"/>
      <c r="QXL153" s="1"/>
      <c r="QXM153" s="1"/>
      <c r="QXN153" s="1"/>
      <c r="QXO153" s="1"/>
      <c r="QXP153" s="1"/>
      <c r="QXQ153" s="1"/>
      <c r="QXR153" s="1"/>
      <c r="QXS153" s="1"/>
      <c r="QXT153" s="1"/>
      <c r="QXU153" s="1"/>
      <c r="QXV153" s="1"/>
      <c r="QXW153" s="1"/>
      <c r="QXX153" s="1"/>
      <c r="QXY153" s="1"/>
      <c r="QXZ153" s="1"/>
      <c r="QYA153" s="1"/>
      <c r="QYB153" s="1"/>
      <c r="QYC153" s="1"/>
      <c r="QYD153" s="1"/>
      <c r="QYE153" s="1"/>
      <c r="QYF153" s="1"/>
      <c r="QYG153" s="1"/>
      <c r="QYH153" s="1"/>
      <c r="QYI153" s="1"/>
      <c r="QYJ153" s="1"/>
      <c r="QYK153" s="1"/>
      <c r="QYL153" s="1"/>
      <c r="QYM153" s="1"/>
      <c r="QYN153" s="1"/>
      <c r="QYO153" s="1"/>
      <c r="QYP153" s="1"/>
      <c r="QYQ153" s="1"/>
      <c r="QYR153" s="1"/>
      <c r="QYS153" s="1"/>
      <c r="QYT153" s="1"/>
      <c r="QYU153" s="1"/>
      <c r="QYV153" s="1"/>
      <c r="QYW153" s="1"/>
      <c r="QYX153" s="1"/>
      <c r="QYY153" s="1"/>
      <c r="QYZ153" s="1"/>
      <c r="QZA153" s="1"/>
      <c r="QZB153" s="1"/>
      <c r="QZC153" s="1"/>
      <c r="QZD153" s="1"/>
      <c r="QZE153" s="1"/>
      <c r="QZF153" s="1"/>
      <c r="QZG153" s="1"/>
      <c r="QZH153" s="1"/>
      <c r="QZI153" s="1"/>
      <c r="QZJ153" s="1"/>
      <c r="QZK153" s="1"/>
      <c r="QZL153" s="1"/>
      <c r="QZM153" s="1"/>
      <c r="QZN153" s="1"/>
      <c r="QZO153" s="1"/>
      <c r="QZP153" s="1"/>
      <c r="QZQ153" s="1"/>
      <c r="QZR153" s="1"/>
      <c r="QZS153" s="1"/>
      <c r="QZT153" s="1"/>
      <c r="QZU153" s="1"/>
      <c r="QZV153" s="1"/>
      <c r="QZW153" s="1"/>
      <c r="QZX153" s="1"/>
      <c r="QZY153" s="1"/>
      <c r="QZZ153" s="1"/>
      <c r="RAA153" s="1"/>
      <c r="RAB153" s="1"/>
      <c r="RAC153" s="1"/>
      <c r="RAD153" s="1"/>
      <c r="RAE153" s="1"/>
      <c r="RAF153" s="1"/>
      <c r="RAG153" s="1"/>
      <c r="RAH153" s="1"/>
      <c r="RAI153" s="1"/>
      <c r="RAJ153" s="1"/>
      <c r="RAK153" s="1"/>
      <c r="RAL153" s="1"/>
      <c r="RAM153" s="1"/>
      <c r="RAN153" s="1"/>
      <c r="RAO153" s="1"/>
      <c r="RAP153" s="1"/>
      <c r="RAQ153" s="1"/>
      <c r="RAR153" s="1"/>
      <c r="RAS153" s="1"/>
      <c r="RAT153" s="1"/>
      <c r="RAU153" s="1"/>
      <c r="RAV153" s="1"/>
      <c r="RAW153" s="1"/>
      <c r="RAX153" s="1"/>
      <c r="RAY153" s="1"/>
      <c r="RAZ153" s="1"/>
      <c r="RBA153" s="1"/>
      <c r="RBB153" s="1"/>
      <c r="RBC153" s="1"/>
      <c r="RBD153" s="1"/>
      <c r="RBE153" s="1"/>
      <c r="RBF153" s="1"/>
      <c r="RBG153" s="1"/>
      <c r="RBH153" s="1"/>
      <c r="RBI153" s="1"/>
      <c r="RBJ153" s="1"/>
      <c r="RBK153" s="1"/>
      <c r="RBL153" s="1"/>
      <c r="RBM153" s="1"/>
      <c r="RBN153" s="1"/>
      <c r="RBO153" s="1"/>
      <c r="RBP153" s="1"/>
      <c r="RBQ153" s="1"/>
      <c r="RBR153" s="1"/>
      <c r="RBS153" s="1"/>
      <c r="RBT153" s="1"/>
      <c r="RBU153" s="1"/>
      <c r="RBV153" s="1"/>
      <c r="RBW153" s="1"/>
      <c r="RBX153" s="1"/>
      <c r="RBY153" s="1"/>
      <c r="RBZ153" s="1"/>
      <c r="RCA153" s="1"/>
      <c r="RCB153" s="1"/>
      <c r="RCC153" s="1"/>
      <c r="RCD153" s="1"/>
      <c r="RCE153" s="1"/>
      <c r="RCF153" s="1"/>
      <c r="RCG153" s="1"/>
      <c r="RCH153" s="1"/>
      <c r="RCI153" s="1"/>
      <c r="RCJ153" s="1"/>
      <c r="RCK153" s="1"/>
      <c r="RCL153" s="1"/>
      <c r="RCM153" s="1"/>
      <c r="RCN153" s="1"/>
      <c r="RCO153" s="1"/>
      <c r="RCP153" s="1"/>
      <c r="RCQ153" s="1"/>
      <c r="RCR153" s="1"/>
      <c r="RCS153" s="1"/>
      <c r="RCT153" s="1"/>
      <c r="RCU153" s="1"/>
      <c r="RCV153" s="1"/>
      <c r="RCW153" s="1"/>
      <c r="RCX153" s="1"/>
      <c r="RCY153" s="1"/>
      <c r="RCZ153" s="1"/>
      <c r="RDA153" s="1"/>
      <c r="RDB153" s="1"/>
      <c r="RDC153" s="1"/>
      <c r="RDD153" s="1"/>
      <c r="RDE153" s="1"/>
      <c r="RDF153" s="1"/>
      <c r="RDG153" s="1"/>
      <c r="RDH153" s="1"/>
      <c r="RDI153" s="1"/>
      <c r="RDJ153" s="1"/>
      <c r="RDK153" s="1"/>
      <c r="RDL153" s="1"/>
      <c r="RDM153" s="1"/>
      <c r="RDN153" s="1"/>
      <c r="RDO153" s="1"/>
      <c r="RDP153" s="1"/>
      <c r="RDQ153" s="1"/>
      <c r="RDR153" s="1"/>
      <c r="RDS153" s="1"/>
      <c r="RDT153" s="1"/>
      <c r="RDU153" s="1"/>
      <c r="RDV153" s="1"/>
      <c r="RDW153" s="1"/>
      <c r="RDX153" s="1"/>
      <c r="RDY153" s="1"/>
      <c r="RDZ153" s="1"/>
      <c r="REA153" s="1"/>
      <c r="REB153" s="1"/>
      <c r="REC153" s="1"/>
      <c r="RED153" s="1"/>
      <c r="REE153" s="1"/>
      <c r="REF153" s="1"/>
      <c r="REG153" s="1"/>
      <c r="REH153" s="1"/>
      <c r="REI153" s="1"/>
      <c r="REJ153" s="1"/>
      <c r="REK153" s="1"/>
      <c r="REL153" s="1"/>
      <c r="REM153" s="1"/>
      <c r="REN153" s="1"/>
      <c r="REO153" s="1"/>
      <c r="REP153" s="1"/>
      <c r="REQ153" s="1"/>
      <c r="RER153" s="1"/>
      <c r="RES153" s="1"/>
      <c r="RET153" s="1"/>
      <c r="REU153" s="1"/>
      <c r="REV153" s="1"/>
      <c r="REW153" s="1"/>
      <c r="REX153" s="1"/>
      <c r="REY153" s="1"/>
      <c r="REZ153" s="1"/>
      <c r="RFA153" s="1"/>
      <c r="RFB153" s="1"/>
      <c r="RFC153" s="1"/>
      <c r="RFD153" s="1"/>
      <c r="RFE153" s="1"/>
      <c r="RFF153" s="1"/>
      <c r="RFG153" s="1"/>
      <c r="RFH153" s="1"/>
      <c r="RFI153" s="1"/>
      <c r="RFJ153" s="1"/>
      <c r="RFK153" s="1"/>
      <c r="RFL153" s="1"/>
      <c r="RFM153" s="1"/>
      <c r="RFN153" s="1"/>
      <c r="RFO153" s="1"/>
      <c r="RFP153" s="1"/>
      <c r="RFQ153" s="1"/>
      <c r="RFR153" s="1"/>
      <c r="RFS153" s="1"/>
      <c r="RFT153" s="1"/>
      <c r="RFU153" s="1"/>
      <c r="RFV153" s="1"/>
      <c r="RFW153" s="1"/>
      <c r="RFX153" s="1"/>
      <c r="RFY153" s="1"/>
      <c r="RFZ153" s="1"/>
      <c r="RGA153" s="1"/>
      <c r="RGB153" s="1"/>
      <c r="RGC153" s="1"/>
      <c r="RGD153" s="1"/>
      <c r="RGE153" s="1"/>
      <c r="RGF153" s="1"/>
      <c r="RGG153" s="1"/>
      <c r="RGH153" s="1"/>
      <c r="RGI153" s="1"/>
      <c r="RGJ153" s="1"/>
      <c r="RGK153" s="1"/>
      <c r="RGL153" s="1"/>
      <c r="RGM153" s="1"/>
      <c r="RGN153" s="1"/>
      <c r="RGO153" s="1"/>
      <c r="RGP153" s="1"/>
      <c r="RGQ153" s="1"/>
      <c r="RGR153" s="1"/>
      <c r="RGS153" s="1"/>
      <c r="RGT153" s="1"/>
      <c r="RGU153" s="1"/>
      <c r="RGV153" s="1"/>
      <c r="RGW153" s="1"/>
      <c r="RGX153" s="1"/>
      <c r="RGY153" s="1"/>
      <c r="RGZ153" s="1"/>
      <c r="RHA153" s="1"/>
      <c r="RHB153" s="1"/>
      <c r="RHC153" s="1"/>
      <c r="RHD153" s="1"/>
      <c r="RHE153" s="1"/>
      <c r="RHF153" s="1"/>
      <c r="RHG153" s="1"/>
      <c r="RHH153" s="1"/>
      <c r="RHI153" s="1"/>
      <c r="RHJ153" s="1"/>
      <c r="RHK153" s="1"/>
      <c r="RHL153" s="1"/>
      <c r="RHM153" s="1"/>
      <c r="RHN153" s="1"/>
      <c r="RHO153" s="1"/>
      <c r="RHP153" s="1"/>
      <c r="RHQ153" s="1"/>
      <c r="RHR153" s="1"/>
      <c r="RHS153" s="1"/>
      <c r="RHT153" s="1"/>
      <c r="RHU153" s="1"/>
      <c r="RHV153" s="1"/>
      <c r="RHW153" s="1"/>
      <c r="RHX153" s="1"/>
      <c r="RHY153" s="1"/>
      <c r="RHZ153" s="1"/>
      <c r="RIA153" s="1"/>
      <c r="RIB153" s="1"/>
      <c r="RIC153" s="1"/>
      <c r="RID153" s="1"/>
      <c r="RIE153" s="1"/>
      <c r="RIF153" s="1"/>
      <c r="RIG153" s="1"/>
      <c r="RIH153" s="1"/>
      <c r="RII153" s="1"/>
      <c r="RIJ153" s="1"/>
      <c r="RIK153" s="1"/>
      <c r="RIL153" s="1"/>
      <c r="RIM153" s="1"/>
      <c r="RIN153" s="1"/>
      <c r="RIO153" s="1"/>
      <c r="RIP153" s="1"/>
      <c r="RIQ153" s="1"/>
      <c r="RIR153" s="1"/>
      <c r="RIS153" s="1"/>
      <c r="RIT153" s="1"/>
      <c r="RIU153" s="1"/>
      <c r="RIV153" s="1"/>
      <c r="RIW153" s="1"/>
      <c r="RIX153" s="1"/>
      <c r="RIY153" s="1"/>
      <c r="RIZ153" s="1"/>
      <c r="RJA153" s="1"/>
      <c r="RJB153" s="1"/>
      <c r="RJC153" s="1"/>
      <c r="RJD153" s="1"/>
      <c r="RJE153" s="1"/>
      <c r="RJF153" s="1"/>
      <c r="RJG153" s="1"/>
      <c r="RJH153" s="1"/>
      <c r="RJI153" s="1"/>
      <c r="RJJ153" s="1"/>
      <c r="RJK153" s="1"/>
      <c r="RJL153" s="1"/>
      <c r="RJM153" s="1"/>
      <c r="RJN153" s="1"/>
      <c r="RJO153" s="1"/>
      <c r="RJP153" s="1"/>
      <c r="RJQ153" s="1"/>
      <c r="RJR153" s="1"/>
      <c r="RJS153" s="1"/>
      <c r="RJT153" s="1"/>
      <c r="RJU153" s="1"/>
      <c r="RJV153" s="1"/>
      <c r="RJW153" s="1"/>
      <c r="RJX153" s="1"/>
      <c r="RJY153" s="1"/>
      <c r="RJZ153" s="1"/>
      <c r="RKA153" s="1"/>
      <c r="RKB153" s="1"/>
      <c r="RKC153" s="1"/>
      <c r="RKD153" s="1"/>
      <c r="RKE153" s="1"/>
      <c r="RKF153" s="1"/>
      <c r="RKG153" s="1"/>
      <c r="RKH153" s="1"/>
      <c r="RKI153" s="1"/>
      <c r="RKJ153" s="1"/>
      <c r="RKK153" s="1"/>
      <c r="RKL153" s="1"/>
      <c r="RKM153" s="1"/>
      <c r="RKN153" s="1"/>
      <c r="RKO153" s="1"/>
      <c r="RKP153" s="1"/>
      <c r="RKQ153" s="1"/>
      <c r="RKR153" s="1"/>
      <c r="RKS153" s="1"/>
      <c r="RKT153" s="1"/>
      <c r="RKU153" s="1"/>
      <c r="RKV153" s="1"/>
      <c r="RKW153" s="1"/>
      <c r="RKX153" s="1"/>
      <c r="RKY153" s="1"/>
      <c r="RKZ153" s="1"/>
      <c r="RLA153" s="1"/>
      <c r="RLB153" s="1"/>
      <c r="RLC153" s="1"/>
      <c r="RLD153" s="1"/>
      <c r="RLE153" s="1"/>
      <c r="RLF153" s="1"/>
      <c r="RLG153" s="1"/>
      <c r="RLH153" s="1"/>
      <c r="RLI153" s="1"/>
      <c r="RLJ153" s="1"/>
      <c r="RLK153" s="1"/>
      <c r="RLL153" s="1"/>
      <c r="RLM153" s="1"/>
      <c r="RLN153" s="1"/>
      <c r="RLO153" s="1"/>
      <c r="RLP153" s="1"/>
      <c r="RLQ153" s="1"/>
      <c r="RLR153" s="1"/>
      <c r="RLS153" s="1"/>
      <c r="RLT153" s="1"/>
      <c r="RLU153" s="1"/>
      <c r="RLV153" s="1"/>
      <c r="RLW153" s="1"/>
      <c r="RLX153" s="1"/>
      <c r="RLY153" s="1"/>
      <c r="RLZ153" s="1"/>
      <c r="RMA153" s="1"/>
      <c r="RMB153" s="1"/>
      <c r="RMC153" s="1"/>
      <c r="RMD153" s="1"/>
      <c r="RME153" s="1"/>
      <c r="RMF153" s="1"/>
      <c r="RMG153" s="1"/>
      <c r="RMH153" s="1"/>
      <c r="RMI153" s="1"/>
      <c r="RMJ153" s="1"/>
      <c r="RMK153" s="1"/>
      <c r="RML153" s="1"/>
      <c r="RMM153" s="1"/>
      <c r="RMN153" s="1"/>
      <c r="RMO153" s="1"/>
      <c r="RMP153" s="1"/>
      <c r="RMQ153" s="1"/>
      <c r="RMR153" s="1"/>
      <c r="RMS153" s="1"/>
      <c r="RMT153" s="1"/>
      <c r="RMU153" s="1"/>
      <c r="RMV153" s="1"/>
      <c r="RMW153" s="1"/>
      <c r="RMX153" s="1"/>
      <c r="RMY153" s="1"/>
      <c r="RMZ153" s="1"/>
      <c r="RNA153" s="1"/>
      <c r="RNB153" s="1"/>
      <c r="RNC153" s="1"/>
      <c r="RND153" s="1"/>
      <c r="RNE153" s="1"/>
      <c r="RNF153" s="1"/>
      <c r="RNG153" s="1"/>
      <c r="RNH153" s="1"/>
      <c r="RNI153" s="1"/>
      <c r="RNJ153" s="1"/>
      <c r="RNK153" s="1"/>
      <c r="RNL153" s="1"/>
      <c r="RNM153" s="1"/>
      <c r="RNN153" s="1"/>
      <c r="RNO153" s="1"/>
      <c r="RNP153" s="1"/>
      <c r="RNQ153" s="1"/>
      <c r="RNR153" s="1"/>
      <c r="RNS153" s="1"/>
      <c r="RNT153" s="1"/>
      <c r="RNU153" s="1"/>
      <c r="RNV153" s="1"/>
      <c r="RNW153" s="1"/>
      <c r="RNX153" s="1"/>
      <c r="RNY153" s="1"/>
      <c r="RNZ153" s="1"/>
      <c r="ROA153" s="1"/>
      <c r="ROB153" s="1"/>
      <c r="ROC153" s="1"/>
      <c r="ROD153" s="1"/>
      <c r="ROE153" s="1"/>
      <c r="ROF153" s="1"/>
      <c r="ROG153" s="1"/>
      <c r="ROH153" s="1"/>
      <c r="ROI153" s="1"/>
      <c r="ROJ153" s="1"/>
      <c r="ROK153" s="1"/>
      <c r="ROL153" s="1"/>
      <c r="ROM153" s="1"/>
      <c r="RON153" s="1"/>
      <c r="ROO153" s="1"/>
      <c r="ROP153" s="1"/>
      <c r="ROQ153" s="1"/>
      <c r="ROR153" s="1"/>
      <c r="ROS153" s="1"/>
      <c r="ROT153" s="1"/>
      <c r="ROU153" s="1"/>
      <c r="ROV153" s="1"/>
      <c r="ROW153" s="1"/>
      <c r="ROX153" s="1"/>
      <c r="ROY153" s="1"/>
      <c r="ROZ153" s="1"/>
      <c r="RPA153" s="1"/>
      <c r="RPB153" s="1"/>
      <c r="RPC153" s="1"/>
      <c r="RPD153" s="1"/>
      <c r="RPE153" s="1"/>
      <c r="RPF153" s="1"/>
      <c r="RPG153" s="1"/>
      <c r="RPH153" s="1"/>
      <c r="RPI153" s="1"/>
      <c r="RPJ153" s="1"/>
      <c r="RPK153" s="1"/>
      <c r="RPL153" s="1"/>
      <c r="RPM153" s="1"/>
      <c r="RPN153" s="1"/>
      <c r="RPO153" s="1"/>
      <c r="RPP153" s="1"/>
      <c r="RPQ153" s="1"/>
      <c r="RPR153" s="1"/>
      <c r="RPS153" s="1"/>
      <c r="RPT153" s="1"/>
      <c r="RPU153" s="1"/>
      <c r="RPV153" s="1"/>
      <c r="RPW153" s="1"/>
      <c r="RPX153" s="1"/>
      <c r="RPY153" s="1"/>
      <c r="RPZ153" s="1"/>
      <c r="RQA153" s="1"/>
      <c r="RQB153" s="1"/>
      <c r="RQC153" s="1"/>
      <c r="RQD153" s="1"/>
      <c r="RQE153" s="1"/>
      <c r="RQF153" s="1"/>
      <c r="RQG153" s="1"/>
      <c r="RQH153" s="1"/>
      <c r="RQI153" s="1"/>
      <c r="RQJ153" s="1"/>
      <c r="RQK153" s="1"/>
      <c r="RQL153" s="1"/>
      <c r="RQM153" s="1"/>
      <c r="RQN153" s="1"/>
      <c r="RQO153" s="1"/>
      <c r="RQP153" s="1"/>
      <c r="RQQ153" s="1"/>
      <c r="RQR153" s="1"/>
      <c r="RQS153" s="1"/>
      <c r="RQT153" s="1"/>
      <c r="RQU153" s="1"/>
      <c r="RQV153" s="1"/>
      <c r="RQW153" s="1"/>
      <c r="RQX153" s="1"/>
      <c r="RQY153" s="1"/>
      <c r="RQZ153" s="1"/>
      <c r="RRA153" s="1"/>
      <c r="RRB153" s="1"/>
      <c r="RRC153" s="1"/>
      <c r="RRD153" s="1"/>
      <c r="RRE153" s="1"/>
      <c r="RRF153" s="1"/>
      <c r="RRG153" s="1"/>
      <c r="RRH153" s="1"/>
      <c r="RRI153" s="1"/>
      <c r="RRJ153" s="1"/>
      <c r="RRK153" s="1"/>
      <c r="RRL153" s="1"/>
      <c r="RRM153" s="1"/>
      <c r="RRN153" s="1"/>
      <c r="RRO153" s="1"/>
      <c r="RRP153" s="1"/>
      <c r="RRQ153" s="1"/>
      <c r="RRR153" s="1"/>
      <c r="RRS153" s="1"/>
      <c r="RRT153" s="1"/>
      <c r="RRU153" s="1"/>
      <c r="RRV153" s="1"/>
      <c r="RRW153" s="1"/>
      <c r="RRX153" s="1"/>
      <c r="RRY153" s="1"/>
      <c r="RRZ153" s="1"/>
      <c r="RSA153" s="1"/>
      <c r="RSB153" s="1"/>
      <c r="RSC153" s="1"/>
      <c r="RSD153" s="1"/>
      <c r="RSE153" s="1"/>
      <c r="RSF153" s="1"/>
      <c r="RSG153" s="1"/>
      <c r="RSH153" s="1"/>
      <c r="RSI153" s="1"/>
      <c r="RSJ153" s="1"/>
      <c r="RSK153" s="1"/>
      <c r="RSL153" s="1"/>
      <c r="RSM153" s="1"/>
      <c r="RSN153" s="1"/>
      <c r="RSO153" s="1"/>
      <c r="RSP153" s="1"/>
      <c r="RSQ153" s="1"/>
      <c r="RSR153" s="1"/>
      <c r="RSS153" s="1"/>
      <c r="RST153" s="1"/>
      <c r="RSU153" s="1"/>
      <c r="RSV153" s="1"/>
      <c r="RSW153" s="1"/>
      <c r="RSX153" s="1"/>
      <c r="RSY153" s="1"/>
      <c r="RSZ153" s="1"/>
      <c r="RTA153" s="1"/>
      <c r="RTB153" s="1"/>
      <c r="RTC153" s="1"/>
      <c r="RTD153" s="1"/>
      <c r="RTE153" s="1"/>
      <c r="RTF153" s="1"/>
      <c r="RTG153" s="1"/>
      <c r="RTH153" s="1"/>
      <c r="RTI153" s="1"/>
      <c r="RTJ153" s="1"/>
      <c r="RTK153" s="1"/>
      <c r="RTL153" s="1"/>
      <c r="RTM153" s="1"/>
      <c r="RTN153" s="1"/>
      <c r="RTO153" s="1"/>
      <c r="RTP153" s="1"/>
      <c r="RTQ153" s="1"/>
      <c r="RTR153" s="1"/>
      <c r="RTS153" s="1"/>
      <c r="RTT153" s="1"/>
      <c r="RTU153" s="1"/>
      <c r="RTV153" s="1"/>
      <c r="RTW153" s="1"/>
      <c r="RTX153" s="1"/>
      <c r="RTY153" s="1"/>
      <c r="RTZ153" s="1"/>
      <c r="RUA153" s="1"/>
      <c r="RUB153" s="1"/>
      <c r="RUC153" s="1"/>
      <c r="RUD153" s="1"/>
      <c r="RUE153" s="1"/>
      <c r="RUF153" s="1"/>
      <c r="RUG153" s="1"/>
      <c r="RUH153" s="1"/>
      <c r="RUI153" s="1"/>
      <c r="RUJ153" s="1"/>
      <c r="RUK153" s="1"/>
      <c r="RUL153" s="1"/>
      <c r="RUM153" s="1"/>
      <c r="RUN153" s="1"/>
      <c r="RUO153" s="1"/>
      <c r="RUP153" s="1"/>
      <c r="RUQ153" s="1"/>
      <c r="RUR153" s="1"/>
      <c r="RUS153" s="1"/>
      <c r="RUT153" s="1"/>
      <c r="RUU153" s="1"/>
      <c r="RUV153" s="1"/>
      <c r="RUW153" s="1"/>
      <c r="RUX153" s="1"/>
      <c r="RUY153" s="1"/>
      <c r="RUZ153" s="1"/>
      <c r="RVA153" s="1"/>
      <c r="RVB153" s="1"/>
      <c r="RVC153" s="1"/>
      <c r="RVD153" s="1"/>
      <c r="RVE153" s="1"/>
      <c r="RVF153" s="1"/>
      <c r="RVG153" s="1"/>
      <c r="RVH153" s="1"/>
      <c r="RVI153" s="1"/>
      <c r="RVJ153" s="1"/>
      <c r="RVK153" s="1"/>
      <c r="RVL153" s="1"/>
      <c r="RVM153" s="1"/>
      <c r="RVN153" s="1"/>
      <c r="RVO153" s="1"/>
      <c r="RVP153" s="1"/>
      <c r="RVQ153" s="1"/>
      <c r="RVR153" s="1"/>
      <c r="RVS153" s="1"/>
      <c r="RVT153" s="1"/>
      <c r="RVU153" s="1"/>
      <c r="RVV153" s="1"/>
      <c r="RVW153" s="1"/>
      <c r="RVX153" s="1"/>
      <c r="RVY153" s="1"/>
      <c r="RVZ153" s="1"/>
      <c r="RWA153" s="1"/>
      <c r="RWB153" s="1"/>
      <c r="RWC153" s="1"/>
      <c r="RWD153" s="1"/>
      <c r="RWE153" s="1"/>
      <c r="RWF153" s="1"/>
      <c r="RWG153" s="1"/>
      <c r="RWH153" s="1"/>
      <c r="RWI153" s="1"/>
      <c r="RWJ153" s="1"/>
      <c r="RWK153" s="1"/>
      <c r="RWL153" s="1"/>
      <c r="RWM153" s="1"/>
      <c r="RWN153" s="1"/>
      <c r="RWO153" s="1"/>
      <c r="RWP153" s="1"/>
      <c r="RWQ153" s="1"/>
      <c r="RWR153" s="1"/>
      <c r="RWS153" s="1"/>
      <c r="RWT153" s="1"/>
      <c r="RWU153" s="1"/>
      <c r="RWV153" s="1"/>
      <c r="RWW153" s="1"/>
      <c r="RWX153" s="1"/>
      <c r="RWY153" s="1"/>
      <c r="RWZ153" s="1"/>
      <c r="RXA153" s="1"/>
      <c r="RXB153" s="1"/>
      <c r="RXC153" s="1"/>
      <c r="RXD153" s="1"/>
      <c r="RXE153" s="1"/>
      <c r="RXF153" s="1"/>
      <c r="RXG153" s="1"/>
      <c r="RXH153" s="1"/>
      <c r="RXI153" s="1"/>
      <c r="RXJ153" s="1"/>
      <c r="RXK153" s="1"/>
      <c r="RXL153" s="1"/>
      <c r="RXM153" s="1"/>
      <c r="RXN153" s="1"/>
      <c r="RXO153" s="1"/>
      <c r="RXP153" s="1"/>
      <c r="RXQ153" s="1"/>
      <c r="RXR153" s="1"/>
      <c r="RXS153" s="1"/>
      <c r="RXT153" s="1"/>
      <c r="RXU153" s="1"/>
      <c r="RXV153" s="1"/>
      <c r="RXW153" s="1"/>
      <c r="RXX153" s="1"/>
      <c r="RXY153" s="1"/>
      <c r="RXZ153" s="1"/>
      <c r="RYA153" s="1"/>
      <c r="RYB153" s="1"/>
      <c r="RYC153" s="1"/>
      <c r="RYD153" s="1"/>
      <c r="RYE153" s="1"/>
      <c r="RYF153" s="1"/>
      <c r="RYG153" s="1"/>
      <c r="RYH153" s="1"/>
      <c r="RYI153" s="1"/>
      <c r="RYJ153" s="1"/>
      <c r="RYK153" s="1"/>
      <c r="RYL153" s="1"/>
      <c r="RYM153" s="1"/>
      <c r="RYN153" s="1"/>
      <c r="RYO153" s="1"/>
      <c r="RYP153" s="1"/>
      <c r="RYQ153" s="1"/>
      <c r="RYR153" s="1"/>
      <c r="RYS153" s="1"/>
      <c r="RYT153" s="1"/>
      <c r="RYU153" s="1"/>
      <c r="RYV153" s="1"/>
      <c r="RYW153" s="1"/>
      <c r="RYX153" s="1"/>
      <c r="RYY153" s="1"/>
      <c r="RYZ153" s="1"/>
      <c r="RZA153" s="1"/>
      <c r="RZB153" s="1"/>
      <c r="RZC153" s="1"/>
      <c r="RZD153" s="1"/>
      <c r="RZE153" s="1"/>
      <c r="RZF153" s="1"/>
      <c r="RZG153" s="1"/>
      <c r="RZH153" s="1"/>
      <c r="RZI153" s="1"/>
      <c r="RZJ153" s="1"/>
      <c r="RZK153" s="1"/>
      <c r="RZL153" s="1"/>
      <c r="RZM153" s="1"/>
      <c r="RZN153" s="1"/>
      <c r="RZO153" s="1"/>
      <c r="RZP153" s="1"/>
      <c r="RZQ153" s="1"/>
      <c r="RZR153" s="1"/>
      <c r="RZS153" s="1"/>
      <c r="RZT153" s="1"/>
      <c r="RZU153" s="1"/>
      <c r="RZV153" s="1"/>
      <c r="RZW153" s="1"/>
      <c r="RZX153" s="1"/>
      <c r="RZY153" s="1"/>
      <c r="RZZ153" s="1"/>
      <c r="SAA153" s="1"/>
      <c r="SAB153" s="1"/>
      <c r="SAC153" s="1"/>
      <c r="SAD153" s="1"/>
      <c r="SAE153" s="1"/>
      <c r="SAF153" s="1"/>
      <c r="SAG153" s="1"/>
      <c r="SAH153" s="1"/>
      <c r="SAI153" s="1"/>
      <c r="SAJ153" s="1"/>
      <c r="SAK153" s="1"/>
      <c r="SAL153" s="1"/>
      <c r="SAM153" s="1"/>
      <c r="SAN153" s="1"/>
      <c r="SAO153" s="1"/>
      <c r="SAP153" s="1"/>
      <c r="SAQ153" s="1"/>
      <c r="SAR153" s="1"/>
      <c r="SAS153" s="1"/>
      <c r="SAT153" s="1"/>
      <c r="SAU153" s="1"/>
      <c r="SAV153" s="1"/>
      <c r="SAW153" s="1"/>
      <c r="SAX153" s="1"/>
      <c r="SAY153" s="1"/>
      <c r="SAZ153" s="1"/>
      <c r="SBA153" s="1"/>
      <c r="SBB153" s="1"/>
      <c r="SBC153" s="1"/>
      <c r="SBD153" s="1"/>
      <c r="SBE153" s="1"/>
      <c r="SBF153" s="1"/>
      <c r="SBG153" s="1"/>
      <c r="SBH153" s="1"/>
      <c r="SBI153" s="1"/>
      <c r="SBJ153" s="1"/>
      <c r="SBK153" s="1"/>
      <c r="SBL153" s="1"/>
      <c r="SBM153" s="1"/>
      <c r="SBN153" s="1"/>
      <c r="SBO153" s="1"/>
      <c r="SBP153" s="1"/>
      <c r="SBQ153" s="1"/>
      <c r="SBR153" s="1"/>
      <c r="SBS153" s="1"/>
      <c r="SBT153" s="1"/>
      <c r="SBU153" s="1"/>
      <c r="SBV153" s="1"/>
      <c r="SBW153" s="1"/>
      <c r="SBX153" s="1"/>
      <c r="SBY153" s="1"/>
      <c r="SBZ153" s="1"/>
      <c r="SCA153" s="1"/>
      <c r="SCB153" s="1"/>
      <c r="SCC153" s="1"/>
      <c r="SCD153" s="1"/>
      <c r="SCE153" s="1"/>
      <c r="SCF153" s="1"/>
      <c r="SCG153" s="1"/>
      <c r="SCH153" s="1"/>
      <c r="SCI153" s="1"/>
      <c r="SCJ153" s="1"/>
      <c r="SCK153" s="1"/>
      <c r="SCL153" s="1"/>
      <c r="SCM153" s="1"/>
      <c r="SCN153" s="1"/>
      <c r="SCO153" s="1"/>
      <c r="SCP153" s="1"/>
      <c r="SCQ153" s="1"/>
      <c r="SCR153" s="1"/>
      <c r="SCS153" s="1"/>
      <c r="SCT153" s="1"/>
      <c r="SCU153" s="1"/>
      <c r="SCV153" s="1"/>
      <c r="SCW153" s="1"/>
      <c r="SCX153" s="1"/>
      <c r="SCY153" s="1"/>
      <c r="SCZ153" s="1"/>
      <c r="SDA153" s="1"/>
      <c r="SDB153" s="1"/>
      <c r="SDC153" s="1"/>
      <c r="SDD153" s="1"/>
      <c r="SDE153" s="1"/>
      <c r="SDF153" s="1"/>
      <c r="SDG153" s="1"/>
      <c r="SDH153" s="1"/>
      <c r="SDI153" s="1"/>
      <c r="SDJ153" s="1"/>
      <c r="SDK153" s="1"/>
      <c r="SDL153" s="1"/>
      <c r="SDM153" s="1"/>
      <c r="SDN153" s="1"/>
      <c r="SDO153" s="1"/>
      <c r="SDP153" s="1"/>
      <c r="SDQ153" s="1"/>
      <c r="SDR153" s="1"/>
      <c r="SDS153" s="1"/>
      <c r="SDT153" s="1"/>
      <c r="SDU153" s="1"/>
      <c r="SDV153" s="1"/>
      <c r="SDW153" s="1"/>
      <c r="SDX153" s="1"/>
      <c r="SDY153" s="1"/>
      <c r="SDZ153" s="1"/>
      <c r="SEA153" s="1"/>
      <c r="SEB153" s="1"/>
      <c r="SEC153" s="1"/>
      <c r="SED153" s="1"/>
      <c r="SEE153" s="1"/>
      <c r="SEF153" s="1"/>
      <c r="SEG153" s="1"/>
      <c r="SEH153" s="1"/>
      <c r="SEI153" s="1"/>
      <c r="SEJ153" s="1"/>
      <c r="SEK153" s="1"/>
      <c r="SEL153" s="1"/>
      <c r="SEM153" s="1"/>
      <c r="SEN153" s="1"/>
      <c r="SEO153" s="1"/>
      <c r="SEP153" s="1"/>
      <c r="SEQ153" s="1"/>
      <c r="SER153" s="1"/>
      <c r="SES153" s="1"/>
      <c r="SET153" s="1"/>
      <c r="SEU153" s="1"/>
      <c r="SEV153" s="1"/>
      <c r="SEW153" s="1"/>
      <c r="SEX153" s="1"/>
      <c r="SEY153" s="1"/>
      <c r="SEZ153" s="1"/>
      <c r="SFA153" s="1"/>
      <c r="SFB153" s="1"/>
      <c r="SFC153" s="1"/>
      <c r="SFD153" s="1"/>
      <c r="SFE153" s="1"/>
      <c r="SFF153" s="1"/>
      <c r="SFG153" s="1"/>
      <c r="SFH153" s="1"/>
      <c r="SFI153" s="1"/>
      <c r="SFJ153" s="1"/>
      <c r="SFK153" s="1"/>
      <c r="SFL153" s="1"/>
      <c r="SFM153" s="1"/>
      <c r="SFN153" s="1"/>
      <c r="SFO153" s="1"/>
      <c r="SFP153" s="1"/>
      <c r="SFQ153" s="1"/>
      <c r="SFR153" s="1"/>
      <c r="SFS153" s="1"/>
      <c r="SFT153" s="1"/>
      <c r="SFU153" s="1"/>
      <c r="SFV153" s="1"/>
      <c r="SFW153" s="1"/>
      <c r="SFX153" s="1"/>
      <c r="SFY153" s="1"/>
      <c r="SFZ153" s="1"/>
      <c r="SGA153" s="1"/>
      <c r="SGB153" s="1"/>
      <c r="SGC153" s="1"/>
      <c r="SGD153" s="1"/>
      <c r="SGE153" s="1"/>
      <c r="SGF153" s="1"/>
      <c r="SGG153" s="1"/>
      <c r="SGH153" s="1"/>
      <c r="SGI153" s="1"/>
      <c r="SGJ153" s="1"/>
      <c r="SGK153" s="1"/>
      <c r="SGL153" s="1"/>
      <c r="SGM153" s="1"/>
      <c r="SGN153" s="1"/>
      <c r="SGO153" s="1"/>
      <c r="SGP153" s="1"/>
      <c r="SGQ153" s="1"/>
      <c r="SGR153" s="1"/>
      <c r="SGS153" s="1"/>
      <c r="SGT153" s="1"/>
      <c r="SGU153" s="1"/>
      <c r="SGV153" s="1"/>
      <c r="SGW153" s="1"/>
      <c r="SGX153" s="1"/>
      <c r="SGY153" s="1"/>
      <c r="SGZ153" s="1"/>
      <c r="SHA153" s="1"/>
      <c r="SHB153" s="1"/>
      <c r="SHC153" s="1"/>
      <c r="SHD153" s="1"/>
      <c r="SHE153" s="1"/>
      <c r="SHF153" s="1"/>
      <c r="SHG153" s="1"/>
      <c r="SHH153" s="1"/>
      <c r="SHI153" s="1"/>
      <c r="SHJ153" s="1"/>
      <c r="SHK153" s="1"/>
      <c r="SHL153" s="1"/>
      <c r="SHM153" s="1"/>
      <c r="SHN153" s="1"/>
      <c r="SHO153" s="1"/>
      <c r="SHP153" s="1"/>
      <c r="SHQ153" s="1"/>
      <c r="SHR153" s="1"/>
      <c r="SHS153" s="1"/>
      <c r="SHT153" s="1"/>
      <c r="SHU153" s="1"/>
      <c r="SHV153" s="1"/>
      <c r="SHW153" s="1"/>
      <c r="SHX153" s="1"/>
      <c r="SHY153" s="1"/>
      <c r="SHZ153" s="1"/>
      <c r="SIA153" s="1"/>
      <c r="SIB153" s="1"/>
      <c r="SIC153" s="1"/>
      <c r="SID153" s="1"/>
      <c r="SIE153" s="1"/>
      <c r="SIF153" s="1"/>
      <c r="SIG153" s="1"/>
      <c r="SIH153" s="1"/>
      <c r="SII153" s="1"/>
      <c r="SIJ153" s="1"/>
      <c r="SIK153" s="1"/>
      <c r="SIL153" s="1"/>
      <c r="SIM153" s="1"/>
      <c r="SIN153" s="1"/>
      <c r="SIO153" s="1"/>
      <c r="SIP153" s="1"/>
      <c r="SIQ153" s="1"/>
      <c r="SIR153" s="1"/>
      <c r="SIS153" s="1"/>
      <c r="SIT153" s="1"/>
      <c r="SIU153" s="1"/>
      <c r="SIV153" s="1"/>
      <c r="SIW153" s="1"/>
      <c r="SIX153" s="1"/>
      <c r="SIY153" s="1"/>
      <c r="SIZ153" s="1"/>
      <c r="SJA153" s="1"/>
      <c r="SJB153" s="1"/>
      <c r="SJC153" s="1"/>
      <c r="SJD153" s="1"/>
      <c r="SJE153" s="1"/>
      <c r="SJF153" s="1"/>
      <c r="SJG153" s="1"/>
      <c r="SJH153" s="1"/>
      <c r="SJI153" s="1"/>
      <c r="SJJ153" s="1"/>
      <c r="SJK153" s="1"/>
      <c r="SJL153" s="1"/>
      <c r="SJM153" s="1"/>
      <c r="SJN153" s="1"/>
      <c r="SJO153" s="1"/>
      <c r="SJP153" s="1"/>
      <c r="SJQ153" s="1"/>
      <c r="SJR153" s="1"/>
      <c r="SJS153" s="1"/>
      <c r="SJT153" s="1"/>
      <c r="SJU153" s="1"/>
      <c r="SJV153" s="1"/>
      <c r="SJW153" s="1"/>
      <c r="SJX153" s="1"/>
      <c r="SJY153" s="1"/>
      <c r="SJZ153" s="1"/>
      <c r="SKA153" s="1"/>
      <c r="SKB153" s="1"/>
      <c r="SKC153" s="1"/>
      <c r="SKD153" s="1"/>
      <c r="SKE153" s="1"/>
      <c r="SKF153" s="1"/>
      <c r="SKG153" s="1"/>
      <c r="SKH153" s="1"/>
      <c r="SKI153" s="1"/>
      <c r="SKJ153" s="1"/>
      <c r="SKK153" s="1"/>
      <c r="SKL153" s="1"/>
      <c r="SKM153" s="1"/>
      <c r="SKN153" s="1"/>
      <c r="SKO153" s="1"/>
      <c r="SKP153" s="1"/>
      <c r="SKQ153" s="1"/>
      <c r="SKR153" s="1"/>
      <c r="SKS153" s="1"/>
      <c r="SKT153" s="1"/>
      <c r="SKU153" s="1"/>
      <c r="SKV153" s="1"/>
      <c r="SKW153" s="1"/>
      <c r="SKX153" s="1"/>
      <c r="SKY153" s="1"/>
      <c r="SKZ153" s="1"/>
      <c r="SLA153" s="1"/>
      <c r="SLB153" s="1"/>
      <c r="SLC153" s="1"/>
      <c r="SLD153" s="1"/>
      <c r="SLE153" s="1"/>
      <c r="SLF153" s="1"/>
      <c r="SLG153" s="1"/>
      <c r="SLH153" s="1"/>
      <c r="SLI153" s="1"/>
      <c r="SLJ153" s="1"/>
      <c r="SLK153" s="1"/>
      <c r="SLL153" s="1"/>
      <c r="SLM153" s="1"/>
      <c r="SLN153" s="1"/>
      <c r="SLO153" s="1"/>
      <c r="SLP153" s="1"/>
      <c r="SLQ153" s="1"/>
      <c r="SLR153" s="1"/>
      <c r="SLS153" s="1"/>
      <c r="SLT153" s="1"/>
      <c r="SLU153" s="1"/>
      <c r="SLV153" s="1"/>
      <c r="SLW153" s="1"/>
      <c r="SLX153" s="1"/>
      <c r="SLY153" s="1"/>
      <c r="SLZ153" s="1"/>
      <c r="SMA153" s="1"/>
      <c r="SMB153" s="1"/>
      <c r="SMC153" s="1"/>
      <c r="SMD153" s="1"/>
      <c r="SME153" s="1"/>
      <c r="SMF153" s="1"/>
      <c r="SMG153" s="1"/>
      <c r="SMH153" s="1"/>
      <c r="SMI153" s="1"/>
      <c r="SMJ153" s="1"/>
      <c r="SMK153" s="1"/>
      <c r="SML153" s="1"/>
      <c r="SMM153" s="1"/>
      <c r="SMN153" s="1"/>
      <c r="SMO153" s="1"/>
      <c r="SMP153" s="1"/>
      <c r="SMQ153" s="1"/>
      <c r="SMR153" s="1"/>
      <c r="SMS153" s="1"/>
      <c r="SMT153" s="1"/>
      <c r="SMU153" s="1"/>
      <c r="SMV153" s="1"/>
      <c r="SMW153" s="1"/>
      <c r="SMX153" s="1"/>
      <c r="SMY153" s="1"/>
      <c r="SMZ153" s="1"/>
      <c r="SNA153" s="1"/>
      <c r="SNB153" s="1"/>
      <c r="SNC153" s="1"/>
      <c r="SND153" s="1"/>
      <c r="SNE153" s="1"/>
      <c r="SNF153" s="1"/>
      <c r="SNG153" s="1"/>
      <c r="SNH153" s="1"/>
      <c r="SNI153" s="1"/>
      <c r="SNJ153" s="1"/>
      <c r="SNK153" s="1"/>
      <c r="SNL153" s="1"/>
      <c r="SNM153" s="1"/>
      <c r="SNN153" s="1"/>
      <c r="SNO153" s="1"/>
      <c r="SNP153" s="1"/>
      <c r="SNQ153" s="1"/>
      <c r="SNR153" s="1"/>
      <c r="SNS153" s="1"/>
      <c r="SNT153" s="1"/>
      <c r="SNU153" s="1"/>
      <c r="SNV153" s="1"/>
      <c r="SNW153" s="1"/>
      <c r="SNX153" s="1"/>
      <c r="SNY153" s="1"/>
      <c r="SNZ153" s="1"/>
      <c r="SOA153" s="1"/>
      <c r="SOB153" s="1"/>
      <c r="SOC153" s="1"/>
      <c r="SOD153" s="1"/>
      <c r="SOE153" s="1"/>
      <c r="SOF153" s="1"/>
      <c r="SOG153" s="1"/>
      <c r="SOH153" s="1"/>
      <c r="SOI153" s="1"/>
      <c r="SOJ153" s="1"/>
      <c r="SOK153" s="1"/>
      <c r="SOL153" s="1"/>
      <c r="SOM153" s="1"/>
      <c r="SON153" s="1"/>
      <c r="SOO153" s="1"/>
      <c r="SOP153" s="1"/>
      <c r="SOQ153" s="1"/>
      <c r="SOR153" s="1"/>
      <c r="SOS153" s="1"/>
      <c r="SOT153" s="1"/>
      <c r="SOU153" s="1"/>
      <c r="SOV153" s="1"/>
      <c r="SOW153" s="1"/>
      <c r="SOX153" s="1"/>
      <c r="SOY153" s="1"/>
      <c r="SOZ153" s="1"/>
      <c r="SPA153" s="1"/>
      <c r="SPB153" s="1"/>
      <c r="SPC153" s="1"/>
      <c r="SPD153" s="1"/>
      <c r="SPE153" s="1"/>
      <c r="SPF153" s="1"/>
      <c r="SPG153" s="1"/>
      <c r="SPH153" s="1"/>
      <c r="SPI153" s="1"/>
      <c r="SPJ153" s="1"/>
      <c r="SPK153" s="1"/>
      <c r="SPL153" s="1"/>
      <c r="SPM153" s="1"/>
      <c r="SPN153" s="1"/>
      <c r="SPO153" s="1"/>
      <c r="SPP153" s="1"/>
      <c r="SPQ153" s="1"/>
      <c r="SPR153" s="1"/>
      <c r="SPS153" s="1"/>
      <c r="SPT153" s="1"/>
      <c r="SPU153" s="1"/>
      <c r="SPV153" s="1"/>
      <c r="SPW153" s="1"/>
      <c r="SPX153" s="1"/>
      <c r="SPY153" s="1"/>
      <c r="SPZ153" s="1"/>
      <c r="SQA153" s="1"/>
      <c r="SQB153" s="1"/>
      <c r="SQC153" s="1"/>
      <c r="SQD153" s="1"/>
      <c r="SQE153" s="1"/>
      <c r="SQF153" s="1"/>
      <c r="SQG153" s="1"/>
      <c r="SQH153" s="1"/>
      <c r="SQI153" s="1"/>
      <c r="SQJ153" s="1"/>
      <c r="SQK153" s="1"/>
      <c r="SQL153" s="1"/>
      <c r="SQM153" s="1"/>
      <c r="SQN153" s="1"/>
      <c r="SQO153" s="1"/>
      <c r="SQP153" s="1"/>
      <c r="SQQ153" s="1"/>
      <c r="SQR153" s="1"/>
      <c r="SQS153" s="1"/>
      <c r="SQT153" s="1"/>
      <c r="SQU153" s="1"/>
      <c r="SQV153" s="1"/>
      <c r="SQW153" s="1"/>
      <c r="SQX153" s="1"/>
      <c r="SQY153" s="1"/>
      <c r="SQZ153" s="1"/>
      <c r="SRA153" s="1"/>
      <c r="SRB153" s="1"/>
      <c r="SRC153" s="1"/>
      <c r="SRD153" s="1"/>
      <c r="SRE153" s="1"/>
      <c r="SRF153" s="1"/>
      <c r="SRG153" s="1"/>
      <c r="SRH153" s="1"/>
      <c r="SRI153" s="1"/>
      <c r="SRJ153" s="1"/>
      <c r="SRK153" s="1"/>
      <c r="SRL153" s="1"/>
      <c r="SRM153" s="1"/>
      <c r="SRN153" s="1"/>
      <c r="SRO153" s="1"/>
      <c r="SRP153" s="1"/>
      <c r="SRQ153" s="1"/>
      <c r="SRR153" s="1"/>
      <c r="SRS153" s="1"/>
      <c r="SRT153" s="1"/>
      <c r="SRU153" s="1"/>
      <c r="SRV153" s="1"/>
      <c r="SRW153" s="1"/>
      <c r="SRX153" s="1"/>
      <c r="SRY153" s="1"/>
      <c r="SRZ153" s="1"/>
      <c r="SSA153" s="1"/>
      <c r="SSB153" s="1"/>
      <c r="SSC153" s="1"/>
      <c r="SSD153" s="1"/>
      <c r="SSE153" s="1"/>
      <c r="SSF153" s="1"/>
      <c r="SSG153" s="1"/>
      <c r="SSH153" s="1"/>
      <c r="SSI153" s="1"/>
      <c r="SSJ153" s="1"/>
      <c r="SSK153" s="1"/>
      <c r="SSL153" s="1"/>
      <c r="SSM153" s="1"/>
      <c r="SSN153" s="1"/>
      <c r="SSO153" s="1"/>
      <c r="SSP153" s="1"/>
      <c r="SSQ153" s="1"/>
      <c r="SSR153" s="1"/>
      <c r="SSS153" s="1"/>
      <c r="SST153" s="1"/>
      <c r="SSU153" s="1"/>
      <c r="SSV153" s="1"/>
      <c r="SSW153" s="1"/>
      <c r="SSX153" s="1"/>
      <c r="SSY153" s="1"/>
      <c r="SSZ153" s="1"/>
      <c r="STA153" s="1"/>
      <c r="STB153" s="1"/>
      <c r="STC153" s="1"/>
      <c r="STD153" s="1"/>
      <c r="STE153" s="1"/>
      <c r="STF153" s="1"/>
      <c r="STG153" s="1"/>
      <c r="STH153" s="1"/>
      <c r="STI153" s="1"/>
      <c r="STJ153" s="1"/>
      <c r="STK153" s="1"/>
      <c r="STL153" s="1"/>
      <c r="STM153" s="1"/>
      <c r="STN153" s="1"/>
      <c r="STO153" s="1"/>
      <c r="STP153" s="1"/>
      <c r="STQ153" s="1"/>
      <c r="STR153" s="1"/>
      <c r="STS153" s="1"/>
      <c r="STT153" s="1"/>
      <c r="STU153" s="1"/>
      <c r="STV153" s="1"/>
      <c r="STW153" s="1"/>
      <c r="STX153" s="1"/>
      <c r="STY153" s="1"/>
      <c r="STZ153" s="1"/>
      <c r="SUA153" s="1"/>
      <c r="SUB153" s="1"/>
      <c r="SUC153" s="1"/>
      <c r="SUD153" s="1"/>
      <c r="SUE153" s="1"/>
      <c r="SUF153" s="1"/>
      <c r="SUG153" s="1"/>
      <c r="SUH153" s="1"/>
      <c r="SUI153" s="1"/>
      <c r="SUJ153" s="1"/>
      <c r="SUK153" s="1"/>
      <c r="SUL153" s="1"/>
      <c r="SUM153" s="1"/>
      <c r="SUN153" s="1"/>
      <c r="SUO153" s="1"/>
      <c r="SUP153" s="1"/>
      <c r="SUQ153" s="1"/>
      <c r="SUR153" s="1"/>
      <c r="SUS153" s="1"/>
      <c r="SUT153" s="1"/>
      <c r="SUU153" s="1"/>
      <c r="SUV153" s="1"/>
      <c r="SUW153" s="1"/>
      <c r="SUX153" s="1"/>
      <c r="SUY153" s="1"/>
      <c r="SUZ153" s="1"/>
      <c r="SVA153" s="1"/>
      <c r="SVB153" s="1"/>
      <c r="SVC153" s="1"/>
      <c r="SVD153" s="1"/>
      <c r="SVE153" s="1"/>
      <c r="SVF153" s="1"/>
      <c r="SVG153" s="1"/>
      <c r="SVH153" s="1"/>
      <c r="SVI153" s="1"/>
      <c r="SVJ153" s="1"/>
      <c r="SVK153" s="1"/>
      <c r="SVL153" s="1"/>
      <c r="SVM153" s="1"/>
      <c r="SVN153" s="1"/>
      <c r="SVO153" s="1"/>
      <c r="SVP153" s="1"/>
      <c r="SVQ153" s="1"/>
      <c r="SVR153" s="1"/>
      <c r="SVS153" s="1"/>
      <c r="SVT153" s="1"/>
      <c r="SVU153" s="1"/>
      <c r="SVV153" s="1"/>
      <c r="SVW153" s="1"/>
      <c r="SVX153" s="1"/>
      <c r="SVY153" s="1"/>
      <c r="SVZ153" s="1"/>
      <c r="SWA153" s="1"/>
      <c r="SWB153" s="1"/>
      <c r="SWC153" s="1"/>
      <c r="SWD153" s="1"/>
      <c r="SWE153" s="1"/>
      <c r="SWF153" s="1"/>
      <c r="SWG153" s="1"/>
      <c r="SWH153" s="1"/>
      <c r="SWI153" s="1"/>
      <c r="SWJ153" s="1"/>
      <c r="SWK153" s="1"/>
      <c r="SWL153" s="1"/>
      <c r="SWM153" s="1"/>
      <c r="SWN153" s="1"/>
      <c r="SWO153" s="1"/>
      <c r="SWP153" s="1"/>
      <c r="SWQ153" s="1"/>
      <c r="SWR153" s="1"/>
      <c r="SWS153" s="1"/>
      <c r="SWT153" s="1"/>
      <c r="SWU153" s="1"/>
      <c r="SWV153" s="1"/>
      <c r="SWW153" s="1"/>
      <c r="SWX153" s="1"/>
      <c r="SWY153" s="1"/>
      <c r="SWZ153" s="1"/>
      <c r="SXA153" s="1"/>
      <c r="SXB153" s="1"/>
      <c r="SXC153" s="1"/>
      <c r="SXD153" s="1"/>
      <c r="SXE153" s="1"/>
      <c r="SXF153" s="1"/>
      <c r="SXG153" s="1"/>
      <c r="SXH153" s="1"/>
      <c r="SXI153" s="1"/>
      <c r="SXJ153" s="1"/>
      <c r="SXK153" s="1"/>
      <c r="SXL153" s="1"/>
      <c r="SXM153" s="1"/>
      <c r="SXN153" s="1"/>
      <c r="SXO153" s="1"/>
      <c r="SXP153" s="1"/>
      <c r="SXQ153" s="1"/>
      <c r="SXR153" s="1"/>
      <c r="SXS153" s="1"/>
      <c r="SXT153" s="1"/>
      <c r="SXU153" s="1"/>
      <c r="SXV153" s="1"/>
      <c r="SXW153" s="1"/>
      <c r="SXX153" s="1"/>
      <c r="SXY153" s="1"/>
      <c r="SXZ153" s="1"/>
      <c r="SYA153" s="1"/>
      <c r="SYB153" s="1"/>
      <c r="SYC153" s="1"/>
      <c r="SYD153" s="1"/>
      <c r="SYE153" s="1"/>
      <c r="SYF153" s="1"/>
      <c r="SYG153" s="1"/>
      <c r="SYH153" s="1"/>
      <c r="SYI153" s="1"/>
      <c r="SYJ153" s="1"/>
      <c r="SYK153" s="1"/>
      <c r="SYL153" s="1"/>
      <c r="SYM153" s="1"/>
      <c r="SYN153" s="1"/>
      <c r="SYO153" s="1"/>
      <c r="SYP153" s="1"/>
      <c r="SYQ153" s="1"/>
      <c r="SYR153" s="1"/>
      <c r="SYS153" s="1"/>
      <c r="SYT153" s="1"/>
      <c r="SYU153" s="1"/>
      <c r="SYV153" s="1"/>
      <c r="SYW153" s="1"/>
      <c r="SYX153" s="1"/>
      <c r="SYY153" s="1"/>
      <c r="SYZ153" s="1"/>
      <c r="SZA153" s="1"/>
      <c r="SZB153" s="1"/>
      <c r="SZC153" s="1"/>
      <c r="SZD153" s="1"/>
      <c r="SZE153" s="1"/>
      <c r="SZF153" s="1"/>
      <c r="SZG153" s="1"/>
      <c r="SZH153" s="1"/>
      <c r="SZI153" s="1"/>
      <c r="SZJ153" s="1"/>
      <c r="SZK153" s="1"/>
      <c r="SZL153" s="1"/>
      <c r="SZM153" s="1"/>
      <c r="SZN153" s="1"/>
      <c r="SZO153" s="1"/>
      <c r="SZP153" s="1"/>
      <c r="SZQ153" s="1"/>
      <c r="SZR153" s="1"/>
      <c r="SZS153" s="1"/>
      <c r="SZT153" s="1"/>
      <c r="SZU153" s="1"/>
      <c r="SZV153" s="1"/>
      <c r="SZW153" s="1"/>
      <c r="SZX153" s="1"/>
      <c r="SZY153" s="1"/>
      <c r="SZZ153" s="1"/>
      <c r="TAA153" s="1"/>
      <c r="TAB153" s="1"/>
      <c r="TAC153" s="1"/>
      <c r="TAD153" s="1"/>
      <c r="TAE153" s="1"/>
      <c r="TAF153" s="1"/>
      <c r="TAG153" s="1"/>
      <c r="TAH153" s="1"/>
      <c r="TAI153" s="1"/>
      <c r="TAJ153" s="1"/>
      <c r="TAK153" s="1"/>
      <c r="TAL153" s="1"/>
      <c r="TAM153" s="1"/>
      <c r="TAN153" s="1"/>
      <c r="TAO153" s="1"/>
      <c r="TAP153" s="1"/>
      <c r="TAQ153" s="1"/>
      <c r="TAR153" s="1"/>
      <c r="TAS153" s="1"/>
      <c r="TAT153" s="1"/>
      <c r="TAU153" s="1"/>
      <c r="TAV153" s="1"/>
      <c r="TAW153" s="1"/>
      <c r="TAX153" s="1"/>
      <c r="TAY153" s="1"/>
      <c r="TAZ153" s="1"/>
      <c r="TBA153" s="1"/>
      <c r="TBB153" s="1"/>
      <c r="TBC153" s="1"/>
      <c r="TBD153" s="1"/>
      <c r="TBE153" s="1"/>
      <c r="TBF153" s="1"/>
      <c r="TBG153" s="1"/>
      <c r="TBH153" s="1"/>
      <c r="TBI153" s="1"/>
      <c r="TBJ153" s="1"/>
      <c r="TBK153" s="1"/>
      <c r="TBL153" s="1"/>
      <c r="TBM153" s="1"/>
      <c r="TBN153" s="1"/>
      <c r="TBO153" s="1"/>
      <c r="TBP153" s="1"/>
      <c r="TBQ153" s="1"/>
      <c r="TBR153" s="1"/>
      <c r="TBS153" s="1"/>
      <c r="TBT153" s="1"/>
      <c r="TBU153" s="1"/>
      <c r="TBV153" s="1"/>
      <c r="TBW153" s="1"/>
      <c r="TBX153" s="1"/>
      <c r="TBY153" s="1"/>
      <c r="TBZ153" s="1"/>
      <c r="TCA153" s="1"/>
      <c r="TCB153" s="1"/>
      <c r="TCC153" s="1"/>
      <c r="TCD153" s="1"/>
      <c r="TCE153" s="1"/>
      <c r="TCF153" s="1"/>
      <c r="TCG153" s="1"/>
      <c r="TCH153" s="1"/>
      <c r="TCI153" s="1"/>
      <c r="TCJ153" s="1"/>
      <c r="TCK153" s="1"/>
      <c r="TCL153" s="1"/>
      <c r="TCM153" s="1"/>
      <c r="TCN153" s="1"/>
      <c r="TCO153" s="1"/>
      <c r="TCP153" s="1"/>
      <c r="TCQ153" s="1"/>
      <c r="TCR153" s="1"/>
      <c r="TCS153" s="1"/>
      <c r="TCT153" s="1"/>
      <c r="TCU153" s="1"/>
      <c r="TCV153" s="1"/>
      <c r="TCW153" s="1"/>
      <c r="TCX153" s="1"/>
      <c r="TCY153" s="1"/>
      <c r="TCZ153" s="1"/>
      <c r="TDA153" s="1"/>
      <c r="TDB153" s="1"/>
      <c r="TDC153" s="1"/>
      <c r="TDD153" s="1"/>
      <c r="TDE153" s="1"/>
      <c r="TDF153" s="1"/>
      <c r="TDG153" s="1"/>
      <c r="TDH153" s="1"/>
      <c r="TDI153" s="1"/>
      <c r="TDJ153" s="1"/>
      <c r="TDK153" s="1"/>
      <c r="TDL153" s="1"/>
      <c r="TDM153" s="1"/>
      <c r="TDN153" s="1"/>
      <c r="TDO153" s="1"/>
      <c r="TDP153" s="1"/>
      <c r="TDQ153" s="1"/>
      <c r="TDR153" s="1"/>
      <c r="TDS153" s="1"/>
      <c r="TDT153" s="1"/>
      <c r="TDU153" s="1"/>
      <c r="TDV153" s="1"/>
      <c r="TDW153" s="1"/>
      <c r="TDX153" s="1"/>
      <c r="TDY153" s="1"/>
      <c r="TDZ153" s="1"/>
      <c r="TEA153" s="1"/>
      <c r="TEB153" s="1"/>
      <c r="TEC153" s="1"/>
      <c r="TED153" s="1"/>
      <c r="TEE153" s="1"/>
      <c r="TEF153" s="1"/>
      <c r="TEG153" s="1"/>
      <c r="TEH153" s="1"/>
      <c r="TEI153" s="1"/>
      <c r="TEJ153" s="1"/>
      <c r="TEK153" s="1"/>
      <c r="TEL153" s="1"/>
      <c r="TEM153" s="1"/>
      <c r="TEN153" s="1"/>
      <c r="TEO153" s="1"/>
      <c r="TEP153" s="1"/>
      <c r="TEQ153" s="1"/>
      <c r="TER153" s="1"/>
      <c r="TES153" s="1"/>
      <c r="TET153" s="1"/>
      <c r="TEU153" s="1"/>
      <c r="TEV153" s="1"/>
      <c r="TEW153" s="1"/>
      <c r="TEX153" s="1"/>
      <c r="TEY153" s="1"/>
      <c r="TEZ153" s="1"/>
      <c r="TFA153" s="1"/>
      <c r="TFB153" s="1"/>
      <c r="TFC153" s="1"/>
      <c r="TFD153" s="1"/>
      <c r="TFE153" s="1"/>
      <c r="TFF153" s="1"/>
      <c r="TFG153" s="1"/>
      <c r="TFH153" s="1"/>
      <c r="TFI153" s="1"/>
      <c r="TFJ153" s="1"/>
      <c r="TFK153" s="1"/>
      <c r="TFL153" s="1"/>
      <c r="TFM153" s="1"/>
      <c r="TFN153" s="1"/>
      <c r="TFO153" s="1"/>
      <c r="TFP153" s="1"/>
      <c r="TFQ153" s="1"/>
      <c r="TFR153" s="1"/>
      <c r="TFS153" s="1"/>
      <c r="TFT153" s="1"/>
      <c r="TFU153" s="1"/>
      <c r="TFV153" s="1"/>
      <c r="TFW153" s="1"/>
      <c r="TFX153" s="1"/>
      <c r="TFY153" s="1"/>
      <c r="TFZ153" s="1"/>
      <c r="TGA153" s="1"/>
      <c r="TGB153" s="1"/>
      <c r="TGC153" s="1"/>
      <c r="TGD153" s="1"/>
      <c r="TGE153" s="1"/>
      <c r="TGF153" s="1"/>
      <c r="TGG153" s="1"/>
      <c r="TGH153" s="1"/>
      <c r="TGI153" s="1"/>
      <c r="TGJ153" s="1"/>
      <c r="TGK153" s="1"/>
      <c r="TGL153" s="1"/>
      <c r="TGM153" s="1"/>
      <c r="TGN153" s="1"/>
      <c r="TGO153" s="1"/>
      <c r="TGP153" s="1"/>
      <c r="TGQ153" s="1"/>
      <c r="TGR153" s="1"/>
      <c r="TGS153" s="1"/>
      <c r="TGT153" s="1"/>
      <c r="TGU153" s="1"/>
      <c r="TGV153" s="1"/>
      <c r="TGW153" s="1"/>
      <c r="TGX153" s="1"/>
      <c r="TGY153" s="1"/>
      <c r="TGZ153" s="1"/>
      <c r="THA153" s="1"/>
      <c r="THB153" s="1"/>
      <c r="THC153" s="1"/>
      <c r="THD153" s="1"/>
      <c r="THE153" s="1"/>
      <c r="THF153" s="1"/>
      <c r="THG153" s="1"/>
      <c r="THH153" s="1"/>
      <c r="THI153" s="1"/>
      <c r="THJ153" s="1"/>
      <c r="THK153" s="1"/>
      <c r="THL153" s="1"/>
      <c r="THM153" s="1"/>
      <c r="THN153" s="1"/>
      <c r="THO153" s="1"/>
      <c r="THP153" s="1"/>
      <c r="THQ153" s="1"/>
      <c r="THR153" s="1"/>
      <c r="THS153" s="1"/>
      <c r="THT153" s="1"/>
      <c r="THU153" s="1"/>
      <c r="THV153" s="1"/>
      <c r="THW153" s="1"/>
      <c r="THX153" s="1"/>
      <c r="THY153" s="1"/>
      <c r="THZ153" s="1"/>
      <c r="TIA153" s="1"/>
      <c r="TIB153" s="1"/>
      <c r="TIC153" s="1"/>
      <c r="TID153" s="1"/>
      <c r="TIE153" s="1"/>
      <c r="TIF153" s="1"/>
      <c r="TIG153" s="1"/>
      <c r="TIH153" s="1"/>
      <c r="TII153" s="1"/>
      <c r="TIJ153" s="1"/>
      <c r="TIK153" s="1"/>
      <c r="TIL153" s="1"/>
      <c r="TIM153" s="1"/>
      <c r="TIN153" s="1"/>
      <c r="TIO153" s="1"/>
      <c r="TIP153" s="1"/>
      <c r="TIQ153" s="1"/>
      <c r="TIR153" s="1"/>
      <c r="TIS153" s="1"/>
      <c r="TIT153" s="1"/>
      <c r="TIU153" s="1"/>
      <c r="TIV153" s="1"/>
      <c r="TIW153" s="1"/>
      <c r="TIX153" s="1"/>
      <c r="TIY153" s="1"/>
      <c r="TIZ153" s="1"/>
      <c r="TJA153" s="1"/>
      <c r="TJB153" s="1"/>
      <c r="TJC153" s="1"/>
      <c r="TJD153" s="1"/>
      <c r="TJE153" s="1"/>
      <c r="TJF153" s="1"/>
      <c r="TJG153" s="1"/>
      <c r="TJH153" s="1"/>
      <c r="TJI153" s="1"/>
      <c r="TJJ153" s="1"/>
      <c r="TJK153" s="1"/>
      <c r="TJL153" s="1"/>
      <c r="TJM153" s="1"/>
      <c r="TJN153" s="1"/>
      <c r="TJO153" s="1"/>
      <c r="TJP153" s="1"/>
      <c r="TJQ153" s="1"/>
      <c r="TJR153" s="1"/>
      <c r="TJS153" s="1"/>
      <c r="TJT153" s="1"/>
      <c r="TJU153" s="1"/>
      <c r="TJV153" s="1"/>
      <c r="TJW153" s="1"/>
      <c r="TJX153" s="1"/>
      <c r="TJY153" s="1"/>
      <c r="TJZ153" s="1"/>
      <c r="TKA153" s="1"/>
      <c r="TKB153" s="1"/>
      <c r="TKC153" s="1"/>
      <c r="TKD153" s="1"/>
      <c r="TKE153" s="1"/>
      <c r="TKF153" s="1"/>
      <c r="TKG153" s="1"/>
      <c r="TKH153" s="1"/>
      <c r="TKI153" s="1"/>
      <c r="TKJ153" s="1"/>
      <c r="TKK153" s="1"/>
      <c r="TKL153" s="1"/>
      <c r="TKM153" s="1"/>
      <c r="TKN153" s="1"/>
      <c r="TKO153" s="1"/>
      <c r="TKP153" s="1"/>
      <c r="TKQ153" s="1"/>
      <c r="TKR153" s="1"/>
      <c r="TKS153" s="1"/>
      <c r="TKT153" s="1"/>
      <c r="TKU153" s="1"/>
      <c r="TKV153" s="1"/>
      <c r="TKW153" s="1"/>
      <c r="TKX153" s="1"/>
      <c r="TKY153" s="1"/>
      <c r="TKZ153" s="1"/>
      <c r="TLA153" s="1"/>
      <c r="TLB153" s="1"/>
      <c r="TLC153" s="1"/>
      <c r="TLD153" s="1"/>
      <c r="TLE153" s="1"/>
      <c r="TLF153" s="1"/>
      <c r="TLG153" s="1"/>
      <c r="TLH153" s="1"/>
      <c r="TLI153" s="1"/>
      <c r="TLJ153" s="1"/>
      <c r="TLK153" s="1"/>
      <c r="TLL153" s="1"/>
      <c r="TLM153" s="1"/>
      <c r="TLN153" s="1"/>
      <c r="TLO153" s="1"/>
      <c r="TLP153" s="1"/>
      <c r="TLQ153" s="1"/>
      <c r="TLR153" s="1"/>
      <c r="TLS153" s="1"/>
      <c r="TLT153" s="1"/>
      <c r="TLU153" s="1"/>
      <c r="TLV153" s="1"/>
      <c r="TLW153" s="1"/>
      <c r="TLX153" s="1"/>
      <c r="TLY153" s="1"/>
      <c r="TLZ153" s="1"/>
      <c r="TMA153" s="1"/>
      <c r="TMB153" s="1"/>
      <c r="TMC153" s="1"/>
      <c r="TMD153" s="1"/>
      <c r="TME153" s="1"/>
      <c r="TMF153" s="1"/>
      <c r="TMG153" s="1"/>
      <c r="TMH153" s="1"/>
      <c r="TMI153" s="1"/>
      <c r="TMJ153" s="1"/>
      <c r="TMK153" s="1"/>
      <c r="TML153" s="1"/>
      <c r="TMM153" s="1"/>
      <c r="TMN153" s="1"/>
      <c r="TMO153" s="1"/>
      <c r="TMP153" s="1"/>
      <c r="TMQ153" s="1"/>
      <c r="TMR153" s="1"/>
      <c r="TMS153" s="1"/>
      <c r="TMT153" s="1"/>
      <c r="TMU153" s="1"/>
      <c r="TMV153" s="1"/>
      <c r="TMW153" s="1"/>
      <c r="TMX153" s="1"/>
      <c r="TMY153" s="1"/>
      <c r="TMZ153" s="1"/>
      <c r="TNA153" s="1"/>
      <c r="TNB153" s="1"/>
      <c r="TNC153" s="1"/>
      <c r="TND153" s="1"/>
      <c r="TNE153" s="1"/>
      <c r="TNF153" s="1"/>
      <c r="TNG153" s="1"/>
      <c r="TNH153" s="1"/>
      <c r="TNI153" s="1"/>
      <c r="TNJ153" s="1"/>
      <c r="TNK153" s="1"/>
      <c r="TNL153" s="1"/>
      <c r="TNM153" s="1"/>
      <c r="TNN153" s="1"/>
      <c r="TNO153" s="1"/>
      <c r="TNP153" s="1"/>
      <c r="TNQ153" s="1"/>
      <c r="TNR153" s="1"/>
      <c r="TNS153" s="1"/>
      <c r="TNT153" s="1"/>
      <c r="TNU153" s="1"/>
      <c r="TNV153" s="1"/>
      <c r="TNW153" s="1"/>
      <c r="TNX153" s="1"/>
      <c r="TNY153" s="1"/>
      <c r="TNZ153" s="1"/>
      <c r="TOA153" s="1"/>
      <c r="TOB153" s="1"/>
      <c r="TOC153" s="1"/>
      <c r="TOD153" s="1"/>
      <c r="TOE153" s="1"/>
      <c r="TOF153" s="1"/>
      <c r="TOG153" s="1"/>
      <c r="TOH153" s="1"/>
      <c r="TOI153" s="1"/>
      <c r="TOJ153" s="1"/>
      <c r="TOK153" s="1"/>
      <c r="TOL153" s="1"/>
      <c r="TOM153" s="1"/>
      <c r="TON153" s="1"/>
      <c r="TOO153" s="1"/>
      <c r="TOP153" s="1"/>
      <c r="TOQ153" s="1"/>
      <c r="TOR153" s="1"/>
      <c r="TOS153" s="1"/>
      <c r="TOT153" s="1"/>
      <c r="TOU153" s="1"/>
      <c r="TOV153" s="1"/>
      <c r="TOW153" s="1"/>
      <c r="TOX153" s="1"/>
      <c r="TOY153" s="1"/>
      <c r="TOZ153" s="1"/>
      <c r="TPA153" s="1"/>
      <c r="TPB153" s="1"/>
      <c r="TPC153" s="1"/>
      <c r="TPD153" s="1"/>
      <c r="TPE153" s="1"/>
      <c r="TPF153" s="1"/>
      <c r="TPG153" s="1"/>
      <c r="TPH153" s="1"/>
      <c r="TPI153" s="1"/>
      <c r="TPJ153" s="1"/>
      <c r="TPK153" s="1"/>
      <c r="TPL153" s="1"/>
      <c r="TPM153" s="1"/>
      <c r="TPN153" s="1"/>
      <c r="TPO153" s="1"/>
      <c r="TPP153" s="1"/>
      <c r="TPQ153" s="1"/>
      <c r="TPR153" s="1"/>
      <c r="TPS153" s="1"/>
      <c r="TPT153" s="1"/>
      <c r="TPU153" s="1"/>
      <c r="TPV153" s="1"/>
      <c r="TPW153" s="1"/>
      <c r="TPX153" s="1"/>
      <c r="TPY153" s="1"/>
      <c r="TPZ153" s="1"/>
      <c r="TQA153" s="1"/>
      <c r="TQB153" s="1"/>
      <c r="TQC153" s="1"/>
      <c r="TQD153" s="1"/>
      <c r="TQE153" s="1"/>
      <c r="TQF153" s="1"/>
      <c r="TQG153" s="1"/>
      <c r="TQH153" s="1"/>
      <c r="TQI153" s="1"/>
      <c r="TQJ153" s="1"/>
      <c r="TQK153" s="1"/>
      <c r="TQL153" s="1"/>
      <c r="TQM153" s="1"/>
      <c r="TQN153" s="1"/>
      <c r="TQO153" s="1"/>
      <c r="TQP153" s="1"/>
      <c r="TQQ153" s="1"/>
      <c r="TQR153" s="1"/>
      <c r="TQS153" s="1"/>
      <c r="TQT153" s="1"/>
      <c r="TQU153" s="1"/>
      <c r="TQV153" s="1"/>
      <c r="TQW153" s="1"/>
      <c r="TQX153" s="1"/>
      <c r="TQY153" s="1"/>
      <c r="TQZ153" s="1"/>
      <c r="TRA153" s="1"/>
      <c r="TRB153" s="1"/>
      <c r="TRC153" s="1"/>
      <c r="TRD153" s="1"/>
      <c r="TRE153" s="1"/>
      <c r="TRF153" s="1"/>
      <c r="TRG153" s="1"/>
      <c r="TRH153" s="1"/>
      <c r="TRI153" s="1"/>
      <c r="TRJ153" s="1"/>
      <c r="TRK153" s="1"/>
      <c r="TRL153" s="1"/>
      <c r="TRM153" s="1"/>
      <c r="TRN153" s="1"/>
      <c r="TRO153" s="1"/>
      <c r="TRP153" s="1"/>
      <c r="TRQ153" s="1"/>
      <c r="TRR153" s="1"/>
      <c r="TRS153" s="1"/>
      <c r="TRT153" s="1"/>
      <c r="TRU153" s="1"/>
      <c r="TRV153" s="1"/>
      <c r="TRW153" s="1"/>
      <c r="TRX153" s="1"/>
      <c r="TRY153" s="1"/>
      <c r="TRZ153" s="1"/>
      <c r="TSA153" s="1"/>
      <c r="TSB153" s="1"/>
      <c r="TSC153" s="1"/>
      <c r="TSD153" s="1"/>
      <c r="TSE153" s="1"/>
      <c r="TSF153" s="1"/>
      <c r="TSG153" s="1"/>
      <c r="TSH153" s="1"/>
      <c r="TSI153" s="1"/>
      <c r="TSJ153" s="1"/>
      <c r="TSK153" s="1"/>
      <c r="TSL153" s="1"/>
      <c r="TSM153" s="1"/>
      <c r="TSN153" s="1"/>
      <c r="TSO153" s="1"/>
      <c r="TSP153" s="1"/>
      <c r="TSQ153" s="1"/>
      <c r="TSR153" s="1"/>
      <c r="TSS153" s="1"/>
      <c r="TST153" s="1"/>
      <c r="TSU153" s="1"/>
      <c r="TSV153" s="1"/>
      <c r="TSW153" s="1"/>
      <c r="TSX153" s="1"/>
      <c r="TSY153" s="1"/>
      <c r="TSZ153" s="1"/>
      <c r="TTA153" s="1"/>
      <c r="TTB153" s="1"/>
      <c r="TTC153" s="1"/>
      <c r="TTD153" s="1"/>
      <c r="TTE153" s="1"/>
      <c r="TTF153" s="1"/>
      <c r="TTG153" s="1"/>
      <c r="TTH153" s="1"/>
      <c r="TTI153" s="1"/>
      <c r="TTJ153" s="1"/>
      <c r="TTK153" s="1"/>
      <c r="TTL153" s="1"/>
      <c r="TTM153" s="1"/>
      <c r="TTN153" s="1"/>
      <c r="TTO153" s="1"/>
      <c r="TTP153" s="1"/>
      <c r="TTQ153" s="1"/>
      <c r="TTR153" s="1"/>
      <c r="TTS153" s="1"/>
      <c r="TTT153" s="1"/>
      <c r="TTU153" s="1"/>
      <c r="TTV153" s="1"/>
      <c r="TTW153" s="1"/>
      <c r="TTX153" s="1"/>
      <c r="TTY153" s="1"/>
      <c r="TTZ153" s="1"/>
      <c r="TUA153" s="1"/>
      <c r="TUB153" s="1"/>
      <c r="TUC153" s="1"/>
      <c r="TUD153" s="1"/>
      <c r="TUE153" s="1"/>
      <c r="TUF153" s="1"/>
      <c r="TUG153" s="1"/>
      <c r="TUH153" s="1"/>
      <c r="TUI153" s="1"/>
      <c r="TUJ153" s="1"/>
      <c r="TUK153" s="1"/>
      <c r="TUL153" s="1"/>
      <c r="TUM153" s="1"/>
      <c r="TUN153" s="1"/>
      <c r="TUO153" s="1"/>
      <c r="TUP153" s="1"/>
      <c r="TUQ153" s="1"/>
      <c r="TUR153" s="1"/>
      <c r="TUS153" s="1"/>
      <c r="TUT153" s="1"/>
      <c r="TUU153" s="1"/>
      <c r="TUV153" s="1"/>
      <c r="TUW153" s="1"/>
      <c r="TUX153" s="1"/>
      <c r="TUY153" s="1"/>
      <c r="TUZ153" s="1"/>
      <c r="TVA153" s="1"/>
      <c r="TVB153" s="1"/>
      <c r="TVC153" s="1"/>
      <c r="TVD153" s="1"/>
      <c r="TVE153" s="1"/>
      <c r="TVF153" s="1"/>
      <c r="TVG153" s="1"/>
      <c r="TVH153" s="1"/>
      <c r="TVI153" s="1"/>
      <c r="TVJ153" s="1"/>
      <c r="TVK153" s="1"/>
      <c r="TVL153" s="1"/>
      <c r="TVM153" s="1"/>
      <c r="TVN153" s="1"/>
      <c r="TVO153" s="1"/>
      <c r="TVP153" s="1"/>
      <c r="TVQ153" s="1"/>
      <c r="TVR153" s="1"/>
      <c r="TVS153" s="1"/>
      <c r="TVT153" s="1"/>
      <c r="TVU153" s="1"/>
      <c r="TVV153" s="1"/>
      <c r="TVW153" s="1"/>
      <c r="TVX153" s="1"/>
      <c r="TVY153" s="1"/>
      <c r="TVZ153" s="1"/>
      <c r="TWA153" s="1"/>
      <c r="TWB153" s="1"/>
      <c r="TWC153" s="1"/>
      <c r="TWD153" s="1"/>
      <c r="TWE153" s="1"/>
      <c r="TWF153" s="1"/>
      <c r="TWG153" s="1"/>
      <c r="TWH153" s="1"/>
      <c r="TWI153" s="1"/>
      <c r="TWJ153" s="1"/>
      <c r="TWK153" s="1"/>
      <c r="TWL153" s="1"/>
      <c r="TWM153" s="1"/>
      <c r="TWN153" s="1"/>
      <c r="TWO153" s="1"/>
      <c r="TWP153" s="1"/>
      <c r="TWQ153" s="1"/>
      <c r="TWR153" s="1"/>
      <c r="TWS153" s="1"/>
      <c r="TWT153" s="1"/>
      <c r="TWU153" s="1"/>
      <c r="TWV153" s="1"/>
      <c r="TWW153" s="1"/>
      <c r="TWX153" s="1"/>
      <c r="TWY153" s="1"/>
      <c r="TWZ153" s="1"/>
      <c r="TXA153" s="1"/>
      <c r="TXB153" s="1"/>
      <c r="TXC153" s="1"/>
      <c r="TXD153" s="1"/>
      <c r="TXE153" s="1"/>
      <c r="TXF153" s="1"/>
      <c r="TXG153" s="1"/>
      <c r="TXH153" s="1"/>
      <c r="TXI153" s="1"/>
      <c r="TXJ153" s="1"/>
      <c r="TXK153" s="1"/>
      <c r="TXL153" s="1"/>
      <c r="TXM153" s="1"/>
      <c r="TXN153" s="1"/>
      <c r="TXO153" s="1"/>
      <c r="TXP153" s="1"/>
      <c r="TXQ153" s="1"/>
      <c r="TXR153" s="1"/>
      <c r="TXS153" s="1"/>
      <c r="TXT153" s="1"/>
      <c r="TXU153" s="1"/>
      <c r="TXV153" s="1"/>
      <c r="TXW153" s="1"/>
      <c r="TXX153" s="1"/>
      <c r="TXY153" s="1"/>
      <c r="TXZ153" s="1"/>
      <c r="TYA153" s="1"/>
      <c r="TYB153" s="1"/>
      <c r="TYC153" s="1"/>
      <c r="TYD153" s="1"/>
      <c r="TYE153" s="1"/>
      <c r="TYF153" s="1"/>
      <c r="TYG153" s="1"/>
      <c r="TYH153" s="1"/>
      <c r="TYI153" s="1"/>
      <c r="TYJ153" s="1"/>
      <c r="TYK153" s="1"/>
      <c r="TYL153" s="1"/>
      <c r="TYM153" s="1"/>
      <c r="TYN153" s="1"/>
      <c r="TYO153" s="1"/>
      <c r="TYP153" s="1"/>
      <c r="TYQ153" s="1"/>
      <c r="TYR153" s="1"/>
      <c r="TYS153" s="1"/>
      <c r="TYT153" s="1"/>
      <c r="TYU153" s="1"/>
      <c r="TYV153" s="1"/>
      <c r="TYW153" s="1"/>
      <c r="TYX153" s="1"/>
      <c r="TYY153" s="1"/>
      <c r="TYZ153" s="1"/>
      <c r="TZA153" s="1"/>
      <c r="TZB153" s="1"/>
      <c r="TZC153" s="1"/>
      <c r="TZD153" s="1"/>
      <c r="TZE153" s="1"/>
      <c r="TZF153" s="1"/>
      <c r="TZG153" s="1"/>
      <c r="TZH153" s="1"/>
      <c r="TZI153" s="1"/>
      <c r="TZJ153" s="1"/>
      <c r="TZK153" s="1"/>
      <c r="TZL153" s="1"/>
      <c r="TZM153" s="1"/>
      <c r="TZN153" s="1"/>
      <c r="TZO153" s="1"/>
      <c r="TZP153" s="1"/>
      <c r="TZQ153" s="1"/>
      <c r="TZR153" s="1"/>
      <c r="TZS153" s="1"/>
      <c r="TZT153" s="1"/>
      <c r="TZU153" s="1"/>
      <c r="TZV153" s="1"/>
      <c r="TZW153" s="1"/>
      <c r="TZX153" s="1"/>
      <c r="TZY153" s="1"/>
      <c r="TZZ153" s="1"/>
      <c r="UAA153" s="1"/>
      <c r="UAB153" s="1"/>
      <c r="UAC153" s="1"/>
      <c r="UAD153" s="1"/>
      <c r="UAE153" s="1"/>
      <c r="UAF153" s="1"/>
      <c r="UAG153" s="1"/>
      <c r="UAH153" s="1"/>
      <c r="UAI153" s="1"/>
      <c r="UAJ153" s="1"/>
      <c r="UAK153" s="1"/>
      <c r="UAL153" s="1"/>
      <c r="UAM153" s="1"/>
      <c r="UAN153" s="1"/>
      <c r="UAO153" s="1"/>
      <c r="UAP153" s="1"/>
      <c r="UAQ153" s="1"/>
      <c r="UAR153" s="1"/>
      <c r="UAS153" s="1"/>
      <c r="UAT153" s="1"/>
      <c r="UAU153" s="1"/>
      <c r="UAV153" s="1"/>
      <c r="UAW153" s="1"/>
      <c r="UAX153" s="1"/>
      <c r="UAY153" s="1"/>
      <c r="UAZ153" s="1"/>
      <c r="UBA153" s="1"/>
      <c r="UBB153" s="1"/>
      <c r="UBC153" s="1"/>
      <c r="UBD153" s="1"/>
      <c r="UBE153" s="1"/>
      <c r="UBF153" s="1"/>
      <c r="UBG153" s="1"/>
      <c r="UBH153" s="1"/>
      <c r="UBI153" s="1"/>
      <c r="UBJ153" s="1"/>
      <c r="UBK153" s="1"/>
      <c r="UBL153" s="1"/>
      <c r="UBM153" s="1"/>
      <c r="UBN153" s="1"/>
      <c r="UBO153" s="1"/>
      <c r="UBP153" s="1"/>
      <c r="UBQ153" s="1"/>
      <c r="UBR153" s="1"/>
      <c r="UBS153" s="1"/>
      <c r="UBT153" s="1"/>
      <c r="UBU153" s="1"/>
      <c r="UBV153" s="1"/>
      <c r="UBW153" s="1"/>
      <c r="UBX153" s="1"/>
      <c r="UBY153" s="1"/>
      <c r="UBZ153" s="1"/>
      <c r="UCA153" s="1"/>
      <c r="UCB153" s="1"/>
      <c r="UCC153" s="1"/>
      <c r="UCD153" s="1"/>
      <c r="UCE153" s="1"/>
      <c r="UCF153" s="1"/>
      <c r="UCG153" s="1"/>
      <c r="UCH153" s="1"/>
      <c r="UCI153" s="1"/>
      <c r="UCJ153" s="1"/>
      <c r="UCK153" s="1"/>
      <c r="UCL153" s="1"/>
      <c r="UCM153" s="1"/>
      <c r="UCN153" s="1"/>
      <c r="UCO153" s="1"/>
      <c r="UCP153" s="1"/>
      <c r="UCQ153" s="1"/>
      <c r="UCR153" s="1"/>
      <c r="UCS153" s="1"/>
      <c r="UCT153" s="1"/>
      <c r="UCU153" s="1"/>
      <c r="UCV153" s="1"/>
      <c r="UCW153" s="1"/>
      <c r="UCX153" s="1"/>
      <c r="UCY153" s="1"/>
      <c r="UCZ153" s="1"/>
      <c r="UDA153" s="1"/>
      <c r="UDB153" s="1"/>
      <c r="UDC153" s="1"/>
      <c r="UDD153" s="1"/>
      <c r="UDE153" s="1"/>
      <c r="UDF153" s="1"/>
      <c r="UDG153" s="1"/>
      <c r="UDH153" s="1"/>
      <c r="UDI153" s="1"/>
      <c r="UDJ153" s="1"/>
      <c r="UDK153" s="1"/>
      <c r="UDL153" s="1"/>
      <c r="UDM153" s="1"/>
      <c r="UDN153" s="1"/>
      <c r="UDO153" s="1"/>
      <c r="UDP153" s="1"/>
      <c r="UDQ153" s="1"/>
      <c r="UDR153" s="1"/>
      <c r="UDS153" s="1"/>
      <c r="UDT153" s="1"/>
      <c r="UDU153" s="1"/>
      <c r="UDV153" s="1"/>
      <c r="UDW153" s="1"/>
      <c r="UDX153" s="1"/>
      <c r="UDY153" s="1"/>
      <c r="UDZ153" s="1"/>
      <c r="UEA153" s="1"/>
      <c r="UEB153" s="1"/>
      <c r="UEC153" s="1"/>
      <c r="UED153" s="1"/>
      <c r="UEE153" s="1"/>
      <c r="UEF153" s="1"/>
      <c r="UEG153" s="1"/>
      <c r="UEH153" s="1"/>
      <c r="UEI153" s="1"/>
      <c r="UEJ153" s="1"/>
      <c r="UEK153" s="1"/>
      <c r="UEL153" s="1"/>
      <c r="UEM153" s="1"/>
      <c r="UEN153" s="1"/>
      <c r="UEO153" s="1"/>
      <c r="UEP153" s="1"/>
      <c r="UEQ153" s="1"/>
      <c r="UER153" s="1"/>
      <c r="UES153" s="1"/>
      <c r="UET153" s="1"/>
      <c r="UEU153" s="1"/>
      <c r="UEV153" s="1"/>
      <c r="UEW153" s="1"/>
      <c r="UEX153" s="1"/>
      <c r="UEY153" s="1"/>
      <c r="UEZ153" s="1"/>
      <c r="UFA153" s="1"/>
      <c r="UFB153" s="1"/>
      <c r="UFC153" s="1"/>
      <c r="UFD153" s="1"/>
      <c r="UFE153" s="1"/>
      <c r="UFF153" s="1"/>
      <c r="UFG153" s="1"/>
      <c r="UFH153" s="1"/>
      <c r="UFI153" s="1"/>
      <c r="UFJ153" s="1"/>
      <c r="UFK153" s="1"/>
      <c r="UFL153" s="1"/>
      <c r="UFM153" s="1"/>
      <c r="UFN153" s="1"/>
      <c r="UFO153" s="1"/>
      <c r="UFP153" s="1"/>
      <c r="UFQ153" s="1"/>
      <c r="UFR153" s="1"/>
      <c r="UFS153" s="1"/>
      <c r="UFT153" s="1"/>
      <c r="UFU153" s="1"/>
      <c r="UFV153" s="1"/>
      <c r="UFW153" s="1"/>
      <c r="UFX153" s="1"/>
      <c r="UFY153" s="1"/>
      <c r="UFZ153" s="1"/>
      <c r="UGA153" s="1"/>
      <c r="UGB153" s="1"/>
      <c r="UGC153" s="1"/>
      <c r="UGD153" s="1"/>
      <c r="UGE153" s="1"/>
      <c r="UGF153" s="1"/>
      <c r="UGG153" s="1"/>
      <c r="UGH153" s="1"/>
      <c r="UGI153" s="1"/>
      <c r="UGJ153" s="1"/>
      <c r="UGK153" s="1"/>
      <c r="UGL153" s="1"/>
      <c r="UGM153" s="1"/>
      <c r="UGN153" s="1"/>
      <c r="UGO153" s="1"/>
      <c r="UGP153" s="1"/>
      <c r="UGQ153" s="1"/>
      <c r="UGR153" s="1"/>
      <c r="UGS153" s="1"/>
      <c r="UGT153" s="1"/>
      <c r="UGU153" s="1"/>
      <c r="UGV153" s="1"/>
      <c r="UGW153" s="1"/>
      <c r="UGX153" s="1"/>
      <c r="UGY153" s="1"/>
      <c r="UGZ153" s="1"/>
      <c r="UHA153" s="1"/>
      <c r="UHB153" s="1"/>
      <c r="UHC153" s="1"/>
      <c r="UHD153" s="1"/>
      <c r="UHE153" s="1"/>
      <c r="UHF153" s="1"/>
      <c r="UHG153" s="1"/>
      <c r="UHH153" s="1"/>
      <c r="UHI153" s="1"/>
      <c r="UHJ153" s="1"/>
      <c r="UHK153" s="1"/>
      <c r="UHL153" s="1"/>
      <c r="UHM153" s="1"/>
      <c r="UHN153" s="1"/>
      <c r="UHO153" s="1"/>
      <c r="UHP153" s="1"/>
      <c r="UHQ153" s="1"/>
      <c r="UHR153" s="1"/>
      <c r="UHS153" s="1"/>
      <c r="UHT153" s="1"/>
      <c r="UHU153" s="1"/>
      <c r="UHV153" s="1"/>
      <c r="UHW153" s="1"/>
      <c r="UHX153" s="1"/>
      <c r="UHY153" s="1"/>
      <c r="UHZ153" s="1"/>
      <c r="UIA153" s="1"/>
      <c r="UIB153" s="1"/>
      <c r="UIC153" s="1"/>
      <c r="UID153" s="1"/>
      <c r="UIE153" s="1"/>
      <c r="UIF153" s="1"/>
      <c r="UIG153" s="1"/>
      <c r="UIH153" s="1"/>
      <c r="UII153" s="1"/>
      <c r="UIJ153" s="1"/>
      <c r="UIK153" s="1"/>
      <c r="UIL153" s="1"/>
      <c r="UIM153" s="1"/>
      <c r="UIN153" s="1"/>
      <c r="UIO153" s="1"/>
      <c r="UIP153" s="1"/>
      <c r="UIQ153" s="1"/>
      <c r="UIR153" s="1"/>
      <c r="UIS153" s="1"/>
      <c r="UIT153" s="1"/>
      <c r="UIU153" s="1"/>
      <c r="UIV153" s="1"/>
      <c r="UIW153" s="1"/>
      <c r="UIX153" s="1"/>
      <c r="UIY153" s="1"/>
      <c r="UIZ153" s="1"/>
      <c r="UJA153" s="1"/>
      <c r="UJB153" s="1"/>
      <c r="UJC153" s="1"/>
      <c r="UJD153" s="1"/>
      <c r="UJE153" s="1"/>
      <c r="UJF153" s="1"/>
      <c r="UJG153" s="1"/>
      <c r="UJH153" s="1"/>
      <c r="UJI153" s="1"/>
      <c r="UJJ153" s="1"/>
      <c r="UJK153" s="1"/>
      <c r="UJL153" s="1"/>
      <c r="UJM153" s="1"/>
      <c r="UJN153" s="1"/>
      <c r="UJO153" s="1"/>
      <c r="UJP153" s="1"/>
      <c r="UJQ153" s="1"/>
      <c r="UJR153" s="1"/>
      <c r="UJS153" s="1"/>
      <c r="UJT153" s="1"/>
      <c r="UJU153" s="1"/>
      <c r="UJV153" s="1"/>
      <c r="UJW153" s="1"/>
      <c r="UJX153" s="1"/>
      <c r="UJY153" s="1"/>
      <c r="UJZ153" s="1"/>
      <c r="UKA153" s="1"/>
      <c r="UKB153" s="1"/>
      <c r="UKC153" s="1"/>
      <c r="UKD153" s="1"/>
      <c r="UKE153" s="1"/>
      <c r="UKF153" s="1"/>
      <c r="UKG153" s="1"/>
      <c r="UKH153" s="1"/>
      <c r="UKI153" s="1"/>
      <c r="UKJ153" s="1"/>
      <c r="UKK153" s="1"/>
      <c r="UKL153" s="1"/>
      <c r="UKM153" s="1"/>
      <c r="UKN153" s="1"/>
      <c r="UKO153" s="1"/>
      <c r="UKP153" s="1"/>
      <c r="UKQ153" s="1"/>
      <c r="UKR153" s="1"/>
      <c r="UKS153" s="1"/>
      <c r="UKT153" s="1"/>
      <c r="UKU153" s="1"/>
      <c r="UKV153" s="1"/>
      <c r="UKW153" s="1"/>
      <c r="UKX153" s="1"/>
      <c r="UKY153" s="1"/>
      <c r="UKZ153" s="1"/>
      <c r="ULA153" s="1"/>
      <c r="ULB153" s="1"/>
      <c r="ULC153" s="1"/>
      <c r="ULD153" s="1"/>
      <c r="ULE153" s="1"/>
      <c r="ULF153" s="1"/>
      <c r="ULG153" s="1"/>
      <c r="ULH153" s="1"/>
      <c r="ULI153" s="1"/>
      <c r="ULJ153" s="1"/>
      <c r="ULK153" s="1"/>
      <c r="ULL153" s="1"/>
      <c r="ULM153" s="1"/>
      <c r="ULN153" s="1"/>
      <c r="ULO153" s="1"/>
      <c r="ULP153" s="1"/>
      <c r="ULQ153" s="1"/>
      <c r="ULR153" s="1"/>
      <c r="ULS153" s="1"/>
      <c r="ULT153" s="1"/>
      <c r="ULU153" s="1"/>
      <c r="ULV153" s="1"/>
      <c r="ULW153" s="1"/>
      <c r="ULX153" s="1"/>
      <c r="ULY153" s="1"/>
      <c r="ULZ153" s="1"/>
      <c r="UMA153" s="1"/>
      <c r="UMB153" s="1"/>
      <c r="UMC153" s="1"/>
      <c r="UMD153" s="1"/>
      <c r="UME153" s="1"/>
      <c r="UMF153" s="1"/>
      <c r="UMG153" s="1"/>
      <c r="UMH153" s="1"/>
      <c r="UMI153" s="1"/>
      <c r="UMJ153" s="1"/>
      <c r="UMK153" s="1"/>
      <c r="UML153" s="1"/>
      <c r="UMM153" s="1"/>
      <c r="UMN153" s="1"/>
      <c r="UMO153" s="1"/>
      <c r="UMP153" s="1"/>
      <c r="UMQ153" s="1"/>
      <c r="UMR153" s="1"/>
      <c r="UMS153" s="1"/>
      <c r="UMT153" s="1"/>
      <c r="UMU153" s="1"/>
      <c r="UMV153" s="1"/>
      <c r="UMW153" s="1"/>
      <c r="UMX153" s="1"/>
      <c r="UMY153" s="1"/>
      <c r="UMZ153" s="1"/>
      <c r="UNA153" s="1"/>
      <c r="UNB153" s="1"/>
      <c r="UNC153" s="1"/>
      <c r="UND153" s="1"/>
      <c r="UNE153" s="1"/>
      <c r="UNF153" s="1"/>
      <c r="UNG153" s="1"/>
      <c r="UNH153" s="1"/>
      <c r="UNI153" s="1"/>
      <c r="UNJ153" s="1"/>
      <c r="UNK153" s="1"/>
      <c r="UNL153" s="1"/>
      <c r="UNM153" s="1"/>
      <c r="UNN153" s="1"/>
      <c r="UNO153" s="1"/>
      <c r="UNP153" s="1"/>
      <c r="UNQ153" s="1"/>
      <c r="UNR153" s="1"/>
      <c r="UNS153" s="1"/>
      <c r="UNT153" s="1"/>
      <c r="UNU153" s="1"/>
      <c r="UNV153" s="1"/>
      <c r="UNW153" s="1"/>
      <c r="UNX153" s="1"/>
      <c r="UNY153" s="1"/>
      <c r="UNZ153" s="1"/>
      <c r="UOA153" s="1"/>
      <c r="UOB153" s="1"/>
      <c r="UOC153" s="1"/>
      <c r="UOD153" s="1"/>
      <c r="UOE153" s="1"/>
      <c r="UOF153" s="1"/>
      <c r="UOG153" s="1"/>
      <c r="UOH153" s="1"/>
      <c r="UOI153" s="1"/>
      <c r="UOJ153" s="1"/>
      <c r="UOK153" s="1"/>
      <c r="UOL153" s="1"/>
      <c r="UOM153" s="1"/>
      <c r="UON153" s="1"/>
      <c r="UOO153" s="1"/>
      <c r="UOP153" s="1"/>
      <c r="UOQ153" s="1"/>
      <c r="UOR153" s="1"/>
      <c r="UOS153" s="1"/>
      <c r="UOT153" s="1"/>
      <c r="UOU153" s="1"/>
      <c r="UOV153" s="1"/>
      <c r="UOW153" s="1"/>
      <c r="UOX153" s="1"/>
      <c r="UOY153" s="1"/>
      <c r="UOZ153" s="1"/>
      <c r="UPA153" s="1"/>
      <c r="UPB153" s="1"/>
      <c r="UPC153" s="1"/>
      <c r="UPD153" s="1"/>
      <c r="UPE153" s="1"/>
      <c r="UPF153" s="1"/>
      <c r="UPG153" s="1"/>
      <c r="UPH153" s="1"/>
      <c r="UPI153" s="1"/>
      <c r="UPJ153" s="1"/>
      <c r="UPK153" s="1"/>
      <c r="UPL153" s="1"/>
      <c r="UPM153" s="1"/>
      <c r="UPN153" s="1"/>
      <c r="UPO153" s="1"/>
      <c r="UPP153" s="1"/>
      <c r="UPQ153" s="1"/>
      <c r="UPR153" s="1"/>
      <c r="UPS153" s="1"/>
      <c r="UPT153" s="1"/>
      <c r="UPU153" s="1"/>
      <c r="UPV153" s="1"/>
      <c r="UPW153" s="1"/>
      <c r="UPX153" s="1"/>
      <c r="UPY153" s="1"/>
      <c r="UPZ153" s="1"/>
      <c r="UQA153" s="1"/>
      <c r="UQB153" s="1"/>
      <c r="UQC153" s="1"/>
      <c r="UQD153" s="1"/>
      <c r="UQE153" s="1"/>
      <c r="UQF153" s="1"/>
      <c r="UQG153" s="1"/>
      <c r="UQH153" s="1"/>
      <c r="UQI153" s="1"/>
      <c r="UQJ153" s="1"/>
      <c r="UQK153" s="1"/>
      <c r="UQL153" s="1"/>
      <c r="UQM153" s="1"/>
      <c r="UQN153" s="1"/>
      <c r="UQO153" s="1"/>
      <c r="UQP153" s="1"/>
      <c r="UQQ153" s="1"/>
      <c r="UQR153" s="1"/>
      <c r="UQS153" s="1"/>
      <c r="UQT153" s="1"/>
      <c r="UQU153" s="1"/>
      <c r="UQV153" s="1"/>
      <c r="UQW153" s="1"/>
      <c r="UQX153" s="1"/>
      <c r="UQY153" s="1"/>
      <c r="UQZ153" s="1"/>
      <c r="URA153" s="1"/>
      <c r="URB153" s="1"/>
      <c r="URC153" s="1"/>
      <c r="URD153" s="1"/>
      <c r="URE153" s="1"/>
      <c r="URF153" s="1"/>
      <c r="URG153" s="1"/>
      <c r="URH153" s="1"/>
      <c r="URI153" s="1"/>
      <c r="URJ153" s="1"/>
      <c r="URK153" s="1"/>
      <c r="URL153" s="1"/>
      <c r="URM153" s="1"/>
      <c r="URN153" s="1"/>
      <c r="URO153" s="1"/>
      <c r="URP153" s="1"/>
      <c r="URQ153" s="1"/>
      <c r="URR153" s="1"/>
      <c r="URS153" s="1"/>
      <c r="URT153" s="1"/>
      <c r="URU153" s="1"/>
      <c r="URV153" s="1"/>
      <c r="URW153" s="1"/>
      <c r="URX153" s="1"/>
      <c r="URY153" s="1"/>
      <c r="URZ153" s="1"/>
      <c r="USA153" s="1"/>
      <c r="USB153" s="1"/>
      <c r="USC153" s="1"/>
      <c r="USD153" s="1"/>
      <c r="USE153" s="1"/>
      <c r="USF153" s="1"/>
      <c r="USG153" s="1"/>
      <c r="USH153" s="1"/>
      <c r="USI153" s="1"/>
      <c r="USJ153" s="1"/>
      <c r="USK153" s="1"/>
      <c r="USL153" s="1"/>
      <c r="USM153" s="1"/>
      <c r="USN153" s="1"/>
      <c r="USO153" s="1"/>
      <c r="USP153" s="1"/>
      <c r="USQ153" s="1"/>
      <c r="USR153" s="1"/>
      <c r="USS153" s="1"/>
      <c r="UST153" s="1"/>
      <c r="USU153" s="1"/>
      <c r="USV153" s="1"/>
      <c r="USW153" s="1"/>
      <c r="USX153" s="1"/>
      <c r="USY153" s="1"/>
      <c r="USZ153" s="1"/>
      <c r="UTA153" s="1"/>
      <c r="UTB153" s="1"/>
      <c r="UTC153" s="1"/>
      <c r="UTD153" s="1"/>
      <c r="UTE153" s="1"/>
      <c r="UTF153" s="1"/>
      <c r="UTG153" s="1"/>
      <c r="UTH153" s="1"/>
      <c r="UTI153" s="1"/>
      <c r="UTJ153" s="1"/>
      <c r="UTK153" s="1"/>
      <c r="UTL153" s="1"/>
      <c r="UTM153" s="1"/>
      <c r="UTN153" s="1"/>
      <c r="UTO153" s="1"/>
      <c r="UTP153" s="1"/>
      <c r="UTQ153" s="1"/>
      <c r="UTR153" s="1"/>
      <c r="UTS153" s="1"/>
      <c r="UTT153" s="1"/>
      <c r="UTU153" s="1"/>
      <c r="UTV153" s="1"/>
      <c r="UTW153" s="1"/>
      <c r="UTX153" s="1"/>
      <c r="UTY153" s="1"/>
      <c r="UTZ153" s="1"/>
      <c r="UUA153" s="1"/>
      <c r="UUB153" s="1"/>
      <c r="UUC153" s="1"/>
      <c r="UUD153" s="1"/>
      <c r="UUE153" s="1"/>
      <c r="UUF153" s="1"/>
      <c r="UUG153" s="1"/>
      <c r="UUH153" s="1"/>
      <c r="UUI153" s="1"/>
      <c r="UUJ153" s="1"/>
      <c r="UUK153" s="1"/>
      <c r="UUL153" s="1"/>
      <c r="UUM153" s="1"/>
      <c r="UUN153" s="1"/>
      <c r="UUO153" s="1"/>
      <c r="UUP153" s="1"/>
      <c r="UUQ153" s="1"/>
      <c r="UUR153" s="1"/>
      <c r="UUS153" s="1"/>
      <c r="UUT153" s="1"/>
      <c r="UUU153" s="1"/>
      <c r="UUV153" s="1"/>
      <c r="UUW153" s="1"/>
      <c r="UUX153" s="1"/>
      <c r="UUY153" s="1"/>
      <c r="UUZ153" s="1"/>
      <c r="UVA153" s="1"/>
      <c r="UVB153" s="1"/>
      <c r="UVC153" s="1"/>
      <c r="UVD153" s="1"/>
      <c r="UVE153" s="1"/>
      <c r="UVF153" s="1"/>
      <c r="UVG153" s="1"/>
      <c r="UVH153" s="1"/>
      <c r="UVI153" s="1"/>
      <c r="UVJ153" s="1"/>
      <c r="UVK153" s="1"/>
      <c r="UVL153" s="1"/>
      <c r="UVM153" s="1"/>
      <c r="UVN153" s="1"/>
      <c r="UVO153" s="1"/>
      <c r="UVP153" s="1"/>
      <c r="UVQ153" s="1"/>
      <c r="UVR153" s="1"/>
      <c r="UVS153" s="1"/>
      <c r="UVT153" s="1"/>
      <c r="UVU153" s="1"/>
      <c r="UVV153" s="1"/>
      <c r="UVW153" s="1"/>
      <c r="UVX153" s="1"/>
      <c r="UVY153" s="1"/>
      <c r="UVZ153" s="1"/>
      <c r="UWA153" s="1"/>
      <c r="UWB153" s="1"/>
      <c r="UWC153" s="1"/>
      <c r="UWD153" s="1"/>
      <c r="UWE153" s="1"/>
      <c r="UWF153" s="1"/>
      <c r="UWG153" s="1"/>
      <c r="UWH153" s="1"/>
      <c r="UWI153" s="1"/>
      <c r="UWJ153" s="1"/>
      <c r="UWK153" s="1"/>
      <c r="UWL153" s="1"/>
      <c r="UWM153" s="1"/>
      <c r="UWN153" s="1"/>
      <c r="UWO153" s="1"/>
      <c r="UWP153" s="1"/>
      <c r="UWQ153" s="1"/>
      <c r="UWR153" s="1"/>
      <c r="UWS153" s="1"/>
      <c r="UWT153" s="1"/>
      <c r="UWU153" s="1"/>
      <c r="UWV153" s="1"/>
      <c r="UWW153" s="1"/>
      <c r="UWX153" s="1"/>
      <c r="UWY153" s="1"/>
      <c r="UWZ153" s="1"/>
      <c r="UXA153" s="1"/>
      <c r="UXB153" s="1"/>
      <c r="UXC153" s="1"/>
      <c r="UXD153" s="1"/>
      <c r="UXE153" s="1"/>
      <c r="UXF153" s="1"/>
      <c r="UXG153" s="1"/>
      <c r="UXH153" s="1"/>
      <c r="UXI153" s="1"/>
      <c r="UXJ153" s="1"/>
      <c r="UXK153" s="1"/>
      <c r="UXL153" s="1"/>
      <c r="UXM153" s="1"/>
      <c r="UXN153" s="1"/>
      <c r="UXO153" s="1"/>
      <c r="UXP153" s="1"/>
      <c r="UXQ153" s="1"/>
      <c r="UXR153" s="1"/>
      <c r="UXS153" s="1"/>
      <c r="UXT153" s="1"/>
      <c r="UXU153" s="1"/>
      <c r="UXV153" s="1"/>
      <c r="UXW153" s="1"/>
      <c r="UXX153" s="1"/>
      <c r="UXY153" s="1"/>
      <c r="UXZ153" s="1"/>
      <c r="UYA153" s="1"/>
      <c r="UYB153" s="1"/>
      <c r="UYC153" s="1"/>
      <c r="UYD153" s="1"/>
      <c r="UYE153" s="1"/>
      <c r="UYF153" s="1"/>
      <c r="UYG153" s="1"/>
      <c r="UYH153" s="1"/>
      <c r="UYI153" s="1"/>
      <c r="UYJ153" s="1"/>
      <c r="UYK153" s="1"/>
      <c r="UYL153" s="1"/>
      <c r="UYM153" s="1"/>
      <c r="UYN153" s="1"/>
      <c r="UYO153" s="1"/>
      <c r="UYP153" s="1"/>
      <c r="UYQ153" s="1"/>
      <c r="UYR153" s="1"/>
      <c r="UYS153" s="1"/>
      <c r="UYT153" s="1"/>
      <c r="UYU153" s="1"/>
      <c r="UYV153" s="1"/>
      <c r="UYW153" s="1"/>
      <c r="UYX153" s="1"/>
      <c r="UYY153" s="1"/>
      <c r="UYZ153" s="1"/>
      <c r="UZA153" s="1"/>
      <c r="UZB153" s="1"/>
      <c r="UZC153" s="1"/>
      <c r="UZD153" s="1"/>
      <c r="UZE153" s="1"/>
      <c r="UZF153" s="1"/>
      <c r="UZG153" s="1"/>
      <c r="UZH153" s="1"/>
      <c r="UZI153" s="1"/>
      <c r="UZJ153" s="1"/>
      <c r="UZK153" s="1"/>
      <c r="UZL153" s="1"/>
      <c r="UZM153" s="1"/>
      <c r="UZN153" s="1"/>
      <c r="UZO153" s="1"/>
      <c r="UZP153" s="1"/>
      <c r="UZQ153" s="1"/>
      <c r="UZR153" s="1"/>
      <c r="UZS153" s="1"/>
      <c r="UZT153" s="1"/>
      <c r="UZU153" s="1"/>
      <c r="UZV153" s="1"/>
      <c r="UZW153" s="1"/>
      <c r="UZX153" s="1"/>
      <c r="UZY153" s="1"/>
      <c r="UZZ153" s="1"/>
      <c r="VAA153" s="1"/>
      <c r="VAB153" s="1"/>
      <c r="VAC153" s="1"/>
      <c r="VAD153" s="1"/>
      <c r="VAE153" s="1"/>
      <c r="VAF153" s="1"/>
      <c r="VAG153" s="1"/>
      <c r="VAH153" s="1"/>
      <c r="VAI153" s="1"/>
      <c r="VAJ153" s="1"/>
      <c r="VAK153" s="1"/>
      <c r="VAL153" s="1"/>
      <c r="VAM153" s="1"/>
      <c r="VAN153" s="1"/>
      <c r="VAO153" s="1"/>
      <c r="VAP153" s="1"/>
      <c r="VAQ153" s="1"/>
      <c r="VAR153" s="1"/>
      <c r="VAS153" s="1"/>
      <c r="VAT153" s="1"/>
      <c r="VAU153" s="1"/>
      <c r="VAV153" s="1"/>
      <c r="VAW153" s="1"/>
      <c r="VAX153" s="1"/>
      <c r="VAY153" s="1"/>
      <c r="VAZ153" s="1"/>
      <c r="VBA153" s="1"/>
      <c r="VBB153" s="1"/>
      <c r="VBC153" s="1"/>
      <c r="VBD153" s="1"/>
      <c r="VBE153" s="1"/>
      <c r="VBF153" s="1"/>
      <c r="VBG153" s="1"/>
      <c r="VBH153" s="1"/>
      <c r="VBI153" s="1"/>
      <c r="VBJ153" s="1"/>
      <c r="VBK153" s="1"/>
      <c r="VBL153" s="1"/>
      <c r="VBM153" s="1"/>
      <c r="VBN153" s="1"/>
      <c r="VBO153" s="1"/>
      <c r="VBP153" s="1"/>
      <c r="VBQ153" s="1"/>
      <c r="VBR153" s="1"/>
      <c r="VBS153" s="1"/>
      <c r="VBT153" s="1"/>
      <c r="VBU153" s="1"/>
      <c r="VBV153" s="1"/>
      <c r="VBW153" s="1"/>
      <c r="VBX153" s="1"/>
      <c r="VBY153" s="1"/>
      <c r="VBZ153" s="1"/>
      <c r="VCA153" s="1"/>
      <c r="VCB153" s="1"/>
      <c r="VCC153" s="1"/>
      <c r="VCD153" s="1"/>
      <c r="VCE153" s="1"/>
      <c r="VCF153" s="1"/>
      <c r="VCG153" s="1"/>
      <c r="VCH153" s="1"/>
      <c r="VCI153" s="1"/>
      <c r="VCJ153" s="1"/>
      <c r="VCK153" s="1"/>
      <c r="VCL153" s="1"/>
      <c r="VCM153" s="1"/>
      <c r="VCN153" s="1"/>
      <c r="VCO153" s="1"/>
      <c r="VCP153" s="1"/>
      <c r="VCQ153" s="1"/>
      <c r="VCR153" s="1"/>
      <c r="VCS153" s="1"/>
      <c r="VCT153" s="1"/>
      <c r="VCU153" s="1"/>
      <c r="VCV153" s="1"/>
      <c r="VCW153" s="1"/>
      <c r="VCX153" s="1"/>
      <c r="VCY153" s="1"/>
      <c r="VCZ153" s="1"/>
      <c r="VDA153" s="1"/>
      <c r="VDB153" s="1"/>
      <c r="VDC153" s="1"/>
      <c r="VDD153" s="1"/>
      <c r="VDE153" s="1"/>
      <c r="VDF153" s="1"/>
      <c r="VDG153" s="1"/>
      <c r="VDH153" s="1"/>
      <c r="VDI153" s="1"/>
      <c r="VDJ153" s="1"/>
      <c r="VDK153" s="1"/>
      <c r="VDL153" s="1"/>
      <c r="VDM153" s="1"/>
      <c r="VDN153" s="1"/>
      <c r="VDO153" s="1"/>
      <c r="VDP153" s="1"/>
      <c r="VDQ153" s="1"/>
      <c r="VDR153" s="1"/>
      <c r="VDS153" s="1"/>
      <c r="VDT153" s="1"/>
      <c r="VDU153" s="1"/>
      <c r="VDV153" s="1"/>
      <c r="VDW153" s="1"/>
      <c r="VDX153" s="1"/>
      <c r="VDY153" s="1"/>
      <c r="VDZ153" s="1"/>
      <c r="VEA153" s="1"/>
      <c r="VEB153" s="1"/>
      <c r="VEC153" s="1"/>
      <c r="VED153" s="1"/>
      <c r="VEE153" s="1"/>
      <c r="VEF153" s="1"/>
      <c r="VEG153" s="1"/>
      <c r="VEH153" s="1"/>
      <c r="VEI153" s="1"/>
      <c r="VEJ153" s="1"/>
      <c r="VEK153" s="1"/>
      <c r="VEL153" s="1"/>
      <c r="VEM153" s="1"/>
      <c r="VEN153" s="1"/>
      <c r="VEO153" s="1"/>
      <c r="VEP153" s="1"/>
      <c r="VEQ153" s="1"/>
      <c r="VER153" s="1"/>
      <c r="VES153" s="1"/>
      <c r="VET153" s="1"/>
      <c r="VEU153" s="1"/>
      <c r="VEV153" s="1"/>
      <c r="VEW153" s="1"/>
      <c r="VEX153" s="1"/>
      <c r="VEY153" s="1"/>
      <c r="VEZ153" s="1"/>
      <c r="VFA153" s="1"/>
      <c r="VFB153" s="1"/>
      <c r="VFC153" s="1"/>
      <c r="VFD153" s="1"/>
      <c r="VFE153" s="1"/>
      <c r="VFF153" s="1"/>
      <c r="VFG153" s="1"/>
      <c r="VFH153" s="1"/>
      <c r="VFI153" s="1"/>
      <c r="VFJ153" s="1"/>
      <c r="VFK153" s="1"/>
      <c r="VFL153" s="1"/>
      <c r="VFM153" s="1"/>
      <c r="VFN153" s="1"/>
      <c r="VFO153" s="1"/>
      <c r="VFP153" s="1"/>
      <c r="VFQ153" s="1"/>
      <c r="VFR153" s="1"/>
      <c r="VFS153" s="1"/>
      <c r="VFT153" s="1"/>
      <c r="VFU153" s="1"/>
      <c r="VFV153" s="1"/>
      <c r="VFW153" s="1"/>
      <c r="VFX153" s="1"/>
      <c r="VFY153" s="1"/>
      <c r="VFZ153" s="1"/>
      <c r="VGA153" s="1"/>
      <c r="VGB153" s="1"/>
      <c r="VGC153" s="1"/>
      <c r="VGD153" s="1"/>
      <c r="VGE153" s="1"/>
      <c r="VGF153" s="1"/>
      <c r="VGG153" s="1"/>
      <c r="VGH153" s="1"/>
      <c r="VGI153" s="1"/>
      <c r="VGJ153" s="1"/>
      <c r="VGK153" s="1"/>
      <c r="VGL153" s="1"/>
      <c r="VGM153" s="1"/>
      <c r="VGN153" s="1"/>
      <c r="VGO153" s="1"/>
      <c r="VGP153" s="1"/>
      <c r="VGQ153" s="1"/>
      <c r="VGR153" s="1"/>
      <c r="VGS153" s="1"/>
      <c r="VGT153" s="1"/>
      <c r="VGU153" s="1"/>
      <c r="VGV153" s="1"/>
      <c r="VGW153" s="1"/>
      <c r="VGX153" s="1"/>
      <c r="VGY153" s="1"/>
      <c r="VGZ153" s="1"/>
      <c r="VHA153" s="1"/>
      <c r="VHB153" s="1"/>
      <c r="VHC153" s="1"/>
      <c r="VHD153" s="1"/>
      <c r="VHE153" s="1"/>
      <c r="VHF153" s="1"/>
      <c r="VHG153" s="1"/>
      <c r="VHH153" s="1"/>
      <c r="VHI153" s="1"/>
      <c r="VHJ153" s="1"/>
      <c r="VHK153" s="1"/>
      <c r="VHL153" s="1"/>
      <c r="VHM153" s="1"/>
      <c r="VHN153" s="1"/>
      <c r="VHO153" s="1"/>
      <c r="VHP153" s="1"/>
      <c r="VHQ153" s="1"/>
      <c r="VHR153" s="1"/>
      <c r="VHS153" s="1"/>
      <c r="VHT153" s="1"/>
      <c r="VHU153" s="1"/>
      <c r="VHV153" s="1"/>
      <c r="VHW153" s="1"/>
      <c r="VHX153" s="1"/>
      <c r="VHY153" s="1"/>
      <c r="VHZ153" s="1"/>
      <c r="VIA153" s="1"/>
      <c r="VIB153" s="1"/>
      <c r="VIC153" s="1"/>
      <c r="VID153" s="1"/>
      <c r="VIE153" s="1"/>
      <c r="VIF153" s="1"/>
      <c r="VIG153" s="1"/>
      <c r="VIH153" s="1"/>
      <c r="VII153" s="1"/>
      <c r="VIJ153" s="1"/>
      <c r="VIK153" s="1"/>
      <c r="VIL153" s="1"/>
      <c r="VIM153" s="1"/>
      <c r="VIN153" s="1"/>
      <c r="VIO153" s="1"/>
      <c r="VIP153" s="1"/>
      <c r="VIQ153" s="1"/>
      <c r="VIR153" s="1"/>
      <c r="VIS153" s="1"/>
      <c r="VIT153" s="1"/>
      <c r="VIU153" s="1"/>
      <c r="VIV153" s="1"/>
      <c r="VIW153" s="1"/>
      <c r="VIX153" s="1"/>
      <c r="VIY153" s="1"/>
      <c r="VIZ153" s="1"/>
      <c r="VJA153" s="1"/>
      <c r="VJB153" s="1"/>
      <c r="VJC153" s="1"/>
      <c r="VJD153" s="1"/>
      <c r="VJE153" s="1"/>
      <c r="VJF153" s="1"/>
      <c r="VJG153" s="1"/>
      <c r="VJH153" s="1"/>
      <c r="VJI153" s="1"/>
      <c r="VJJ153" s="1"/>
      <c r="VJK153" s="1"/>
      <c r="VJL153" s="1"/>
      <c r="VJM153" s="1"/>
      <c r="VJN153" s="1"/>
      <c r="VJO153" s="1"/>
      <c r="VJP153" s="1"/>
      <c r="VJQ153" s="1"/>
      <c r="VJR153" s="1"/>
      <c r="VJS153" s="1"/>
      <c r="VJT153" s="1"/>
      <c r="VJU153" s="1"/>
      <c r="VJV153" s="1"/>
      <c r="VJW153" s="1"/>
      <c r="VJX153" s="1"/>
      <c r="VJY153" s="1"/>
      <c r="VJZ153" s="1"/>
      <c r="VKA153" s="1"/>
      <c r="VKB153" s="1"/>
      <c r="VKC153" s="1"/>
      <c r="VKD153" s="1"/>
      <c r="VKE153" s="1"/>
      <c r="VKF153" s="1"/>
      <c r="VKG153" s="1"/>
      <c r="VKH153" s="1"/>
      <c r="VKI153" s="1"/>
      <c r="VKJ153" s="1"/>
      <c r="VKK153" s="1"/>
      <c r="VKL153" s="1"/>
      <c r="VKM153" s="1"/>
      <c r="VKN153" s="1"/>
      <c r="VKO153" s="1"/>
      <c r="VKP153" s="1"/>
      <c r="VKQ153" s="1"/>
      <c r="VKR153" s="1"/>
      <c r="VKS153" s="1"/>
      <c r="VKT153" s="1"/>
      <c r="VKU153" s="1"/>
      <c r="VKV153" s="1"/>
      <c r="VKW153" s="1"/>
      <c r="VKX153" s="1"/>
      <c r="VKY153" s="1"/>
      <c r="VKZ153" s="1"/>
      <c r="VLA153" s="1"/>
      <c r="VLB153" s="1"/>
      <c r="VLC153" s="1"/>
      <c r="VLD153" s="1"/>
      <c r="VLE153" s="1"/>
      <c r="VLF153" s="1"/>
      <c r="VLG153" s="1"/>
      <c r="VLH153" s="1"/>
      <c r="VLI153" s="1"/>
      <c r="VLJ153" s="1"/>
      <c r="VLK153" s="1"/>
      <c r="VLL153" s="1"/>
      <c r="VLM153" s="1"/>
      <c r="VLN153" s="1"/>
      <c r="VLO153" s="1"/>
      <c r="VLP153" s="1"/>
      <c r="VLQ153" s="1"/>
      <c r="VLR153" s="1"/>
      <c r="VLS153" s="1"/>
      <c r="VLT153" s="1"/>
      <c r="VLU153" s="1"/>
      <c r="VLV153" s="1"/>
      <c r="VLW153" s="1"/>
      <c r="VLX153" s="1"/>
      <c r="VLY153" s="1"/>
      <c r="VLZ153" s="1"/>
      <c r="VMA153" s="1"/>
      <c r="VMB153" s="1"/>
      <c r="VMC153" s="1"/>
      <c r="VMD153" s="1"/>
      <c r="VME153" s="1"/>
      <c r="VMF153" s="1"/>
      <c r="VMG153" s="1"/>
      <c r="VMH153" s="1"/>
      <c r="VMI153" s="1"/>
      <c r="VMJ153" s="1"/>
      <c r="VMK153" s="1"/>
      <c r="VML153" s="1"/>
      <c r="VMM153" s="1"/>
      <c r="VMN153" s="1"/>
      <c r="VMO153" s="1"/>
      <c r="VMP153" s="1"/>
      <c r="VMQ153" s="1"/>
      <c r="VMR153" s="1"/>
      <c r="VMS153" s="1"/>
      <c r="VMT153" s="1"/>
      <c r="VMU153" s="1"/>
      <c r="VMV153" s="1"/>
      <c r="VMW153" s="1"/>
      <c r="VMX153" s="1"/>
      <c r="VMY153" s="1"/>
      <c r="VMZ153" s="1"/>
      <c r="VNA153" s="1"/>
      <c r="VNB153" s="1"/>
      <c r="VNC153" s="1"/>
      <c r="VND153" s="1"/>
      <c r="VNE153" s="1"/>
      <c r="VNF153" s="1"/>
      <c r="VNG153" s="1"/>
      <c r="VNH153" s="1"/>
      <c r="VNI153" s="1"/>
      <c r="VNJ153" s="1"/>
      <c r="VNK153" s="1"/>
      <c r="VNL153" s="1"/>
      <c r="VNM153" s="1"/>
      <c r="VNN153" s="1"/>
      <c r="VNO153" s="1"/>
      <c r="VNP153" s="1"/>
      <c r="VNQ153" s="1"/>
      <c r="VNR153" s="1"/>
      <c r="VNS153" s="1"/>
      <c r="VNT153" s="1"/>
      <c r="VNU153" s="1"/>
      <c r="VNV153" s="1"/>
      <c r="VNW153" s="1"/>
      <c r="VNX153" s="1"/>
      <c r="VNY153" s="1"/>
      <c r="VNZ153" s="1"/>
      <c r="VOA153" s="1"/>
      <c r="VOB153" s="1"/>
      <c r="VOC153" s="1"/>
      <c r="VOD153" s="1"/>
      <c r="VOE153" s="1"/>
      <c r="VOF153" s="1"/>
      <c r="VOG153" s="1"/>
      <c r="VOH153" s="1"/>
      <c r="VOI153" s="1"/>
      <c r="VOJ153" s="1"/>
      <c r="VOK153" s="1"/>
      <c r="VOL153" s="1"/>
      <c r="VOM153" s="1"/>
      <c r="VON153" s="1"/>
      <c r="VOO153" s="1"/>
      <c r="VOP153" s="1"/>
      <c r="VOQ153" s="1"/>
      <c r="VOR153" s="1"/>
      <c r="VOS153" s="1"/>
      <c r="VOT153" s="1"/>
      <c r="VOU153" s="1"/>
      <c r="VOV153" s="1"/>
      <c r="VOW153" s="1"/>
      <c r="VOX153" s="1"/>
      <c r="VOY153" s="1"/>
      <c r="VOZ153" s="1"/>
      <c r="VPA153" s="1"/>
      <c r="VPB153" s="1"/>
      <c r="VPC153" s="1"/>
      <c r="VPD153" s="1"/>
      <c r="VPE153" s="1"/>
      <c r="VPF153" s="1"/>
      <c r="VPG153" s="1"/>
      <c r="VPH153" s="1"/>
      <c r="VPI153" s="1"/>
      <c r="VPJ153" s="1"/>
      <c r="VPK153" s="1"/>
      <c r="VPL153" s="1"/>
      <c r="VPM153" s="1"/>
      <c r="VPN153" s="1"/>
      <c r="VPO153" s="1"/>
      <c r="VPP153" s="1"/>
      <c r="VPQ153" s="1"/>
      <c r="VPR153" s="1"/>
      <c r="VPS153" s="1"/>
      <c r="VPT153" s="1"/>
      <c r="VPU153" s="1"/>
      <c r="VPV153" s="1"/>
      <c r="VPW153" s="1"/>
      <c r="VPX153" s="1"/>
      <c r="VPY153" s="1"/>
      <c r="VPZ153" s="1"/>
      <c r="VQA153" s="1"/>
      <c r="VQB153" s="1"/>
      <c r="VQC153" s="1"/>
      <c r="VQD153" s="1"/>
      <c r="VQE153" s="1"/>
      <c r="VQF153" s="1"/>
      <c r="VQG153" s="1"/>
      <c r="VQH153" s="1"/>
      <c r="VQI153" s="1"/>
      <c r="VQJ153" s="1"/>
      <c r="VQK153" s="1"/>
      <c r="VQL153" s="1"/>
      <c r="VQM153" s="1"/>
      <c r="VQN153" s="1"/>
      <c r="VQO153" s="1"/>
      <c r="VQP153" s="1"/>
      <c r="VQQ153" s="1"/>
      <c r="VQR153" s="1"/>
      <c r="VQS153" s="1"/>
      <c r="VQT153" s="1"/>
      <c r="VQU153" s="1"/>
      <c r="VQV153" s="1"/>
      <c r="VQW153" s="1"/>
      <c r="VQX153" s="1"/>
      <c r="VQY153" s="1"/>
      <c r="VQZ153" s="1"/>
      <c r="VRA153" s="1"/>
      <c r="VRB153" s="1"/>
      <c r="VRC153" s="1"/>
      <c r="VRD153" s="1"/>
      <c r="VRE153" s="1"/>
      <c r="VRF153" s="1"/>
      <c r="VRG153" s="1"/>
      <c r="VRH153" s="1"/>
      <c r="VRI153" s="1"/>
      <c r="VRJ153" s="1"/>
      <c r="VRK153" s="1"/>
      <c r="VRL153" s="1"/>
      <c r="VRM153" s="1"/>
      <c r="VRN153" s="1"/>
      <c r="VRO153" s="1"/>
      <c r="VRP153" s="1"/>
      <c r="VRQ153" s="1"/>
      <c r="VRR153" s="1"/>
      <c r="VRS153" s="1"/>
      <c r="VRT153" s="1"/>
      <c r="VRU153" s="1"/>
      <c r="VRV153" s="1"/>
      <c r="VRW153" s="1"/>
      <c r="VRX153" s="1"/>
      <c r="VRY153" s="1"/>
      <c r="VRZ153" s="1"/>
      <c r="VSA153" s="1"/>
      <c r="VSB153" s="1"/>
      <c r="VSC153" s="1"/>
      <c r="VSD153" s="1"/>
      <c r="VSE153" s="1"/>
      <c r="VSF153" s="1"/>
      <c r="VSG153" s="1"/>
      <c r="VSH153" s="1"/>
      <c r="VSI153" s="1"/>
      <c r="VSJ153" s="1"/>
      <c r="VSK153" s="1"/>
      <c r="VSL153" s="1"/>
      <c r="VSM153" s="1"/>
      <c r="VSN153" s="1"/>
      <c r="VSO153" s="1"/>
      <c r="VSP153" s="1"/>
      <c r="VSQ153" s="1"/>
      <c r="VSR153" s="1"/>
      <c r="VSS153" s="1"/>
      <c r="VST153" s="1"/>
      <c r="VSU153" s="1"/>
      <c r="VSV153" s="1"/>
      <c r="VSW153" s="1"/>
      <c r="VSX153" s="1"/>
      <c r="VSY153" s="1"/>
      <c r="VSZ153" s="1"/>
      <c r="VTA153" s="1"/>
      <c r="VTB153" s="1"/>
      <c r="VTC153" s="1"/>
      <c r="VTD153" s="1"/>
      <c r="VTE153" s="1"/>
      <c r="VTF153" s="1"/>
      <c r="VTG153" s="1"/>
      <c r="VTH153" s="1"/>
      <c r="VTI153" s="1"/>
      <c r="VTJ153" s="1"/>
      <c r="VTK153" s="1"/>
      <c r="VTL153" s="1"/>
      <c r="VTM153" s="1"/>
      <c r="VTN153" s="1"/>
      <c r="VTO153" s="1"/>
      <c r="VTP153" s="1"/>
      <c r="VTQ153" s="1"/>
      <c r="VTR153" s="1"/>
      <c r="VTS153" s="1"/>
      <c r="VTT153" s="1"/>
      <c r="VTU153" s="1"/>
      <c r="VTV153" s="1"/>
      <c r="VTW153" s="1"/>
      <c r="VTX153" s="1"/>
      <c r="VTY153" s="1"/>
      <c r="VTZ153" s="1"/>
      <c r="VUA153" s="1"/>
      <c r="VUB153" s="1"/>
      <c r="VUC153" s="1"/>
      <c r="VUD153" s="1"/>
      <c r="VUE153" s="1"/>
      <c r="VUF153" s="1"/>
      <c r="VUG153" s="1"/>
      <c r="VUH153" s="1"/>
      <c r="VUI153" s="1"/>
      <c r="VUJ153" s="1"/>
      <c r="VUK153" s="1"/>
      <c r="VUL153" s="1"/>
      <c r="VUM153" s="1"/>
      <c r="VUN153" s="1"/>
      <c r="VUO153" s="1"/>
      <c r="VUP153" s="1"/>
      <c r="VUQ153" s="1"/>
      <c r="VUR153" s="1"/>
      <c r="VUS153" s="1"/>
      <c r="VUT153" s="1"/>
      <c r="VUU153" s="1"/>
      <c r="VUV153" s="1"/>
      <c r="VUW153" s="1"/>
      <c r="VUX153" s="1"/>
      <c r="VUY153" s="1"/>
      <c r="VUZ153" s="1"/>
      <c r="VVA153" s="1"/>
      <c r="VVB153" s="1"/>
      <c r="VVC153" s="1"/>
      <c r="VVD153" s="1"/>
      <c r="VVE153" s="1"/>
      <c r="VVF153" s="1"/>
      <c r="VVG153" s="1"/>
      <c r="VVH153" s="1"/>
      <c r="VVI153" s="1"/>
      <c r="VVJ153" s="1"/>
      <c r="VVK153" s="1"/>
      <c r="VVL153" s="1"/>
      <c r="VVM153" s="1"/>
      <c r="VVN153" s="1"/>
      <c r="VVO153" s="1"/>
      <c r="VVP153" s="1"/>
      <c r="VVQ153" s="1"/>
      <c r="VVR153" s="1"/>
      <c r="VVS153" s="1"/>
      <c r="VVT153" s="1"/>
      <c r="VVU153" s="1"/>
      <c r="VVV153" s="1"/>
      <c r="VVW153" s="1"/>
      <c r="VVX153" s="1"/>
      <c r="VVY153" s="1"/>
      <c r="VVZ153" s="1"/>
      <c r="VWA153" s="1"/>
      <c r="VWB153" s="1"/>
      <c r="VWC153" s="1"/>
      <c r="VWD153" s="1"/>
      <c r="VWE153" s="1"/>
      <c r="VWF153" s="1"/>
      <c r="VWG153" s="1"/>
      <c r="VWH153" s="1"/>
      <c r="VWI153" s="1"/>
      <c r="VWJ153" s="1"/>
      <c r="VWK153" s="1"/>
      <c r="VWL153" s="1"/>
      <c r="VWM153" s="1"/>
      <c r="VWN153" s="1"/>
      <c r="VWO153" s="1"/>
      <c r="VWP153" s="1"/>
      <c r="VWQ153" s="1"/>
      <c r="VWR153" s="1"/>
      <c r="VWS153" s="1"/>
      <c r="VWT153" s="1"/>
      <c r="VWU153" s="1"/>
      <c r="VWV153" s="1"/>
      <c r="VWW153" s="1"/>
      <c r="VWX153" s="1"/>
      <c r="VWY153" s="1"/>
      <c r="VWZ153" s="1"/>
      <c r="VXA153" s="1"/>
      <c r="VXB153" s="1"/>
      <c r="VXC153" s="1"/>
      <c r="VXD153" s="1"/>
      <c r="VXE153" s="1"/>
      <c r="VXF153" s="1"/>
      <c r="VXG153" s="1"/>
      <c r="VXH153" s="1"/>
      <c r="VXI153" s="1"/>
      <c r="VXJ153" s="1"/>
      <c r="VXK153" s="1"/>
      <c r="VXL153" s="1"/>
      <c r="VXM153" s="1"/>
      <c r="VXN153" s="1"/>
      <c r="VXO153" s="1"/>
      <c r="VXP153" s="1"/>
      <c r="VXQ153" s="1"/>
      <c r="VXR153" s="1"/>
      <c r="VXS153" s="1"/>
      <c r="VXT153" s="1"/>
      <c r="VXU153" s="1"/>
      <c r="VXV153" s="1"/>
      <c r="VXW153" s="1"/>
      <c r="VXX153" s="1"/>
      <c r="VXY153" s="1"/>
      <c r="VXZ153" s="1"/>
      <c r="VYA153" s="1"/>
      <c r="VYB153" s="1"/>
      <c r="VYC153" s="1"/>
      <c r="VYD153" s="1"/>
      <c r="VYE153" s="1"/>
      <c r="VYF153" s="1"/>
      <c r="VYG153" s="1"/>
      <c r="VYH153" s="1"/>
      <c r="VYI153" s="1"/>
      <c r="VYJ153" s="1"/>
      <c r="VYK153" s="1"/>
      <c r="VYL153" s="1"/>
      <c r="VYM153" s="1"/>
      <c r="VYN153" s="1"/>
      <c r="VYO153" s="1"/>
      <c r="VYP153" s="1"/>
      <c r="VYQ153" s="1"/>
      <c r="VYR153" s="1"/>
      <c r="VYS153" s="1"/>
      <c r="VYT153" s="1"/>
      <c r="VYU153" s="1"/>
      <c r="VYV153" s="1"/>
      <c r="VYW153" s="1"/>
      <c r="VYX153" s="1"/>
      <c r="VYY153" s="1"/>
      <c r="VYZ153" s="1"/>
      <c r="VZA153" s="1"/>
      <c r="VZB153" s="1"/>
      <c r="VZC153" s="1"/>
      <c r="VZD153" s="1"/>
      <c r="VZE153" s="1"/>
      <c r="VZF153" s="1"/>
      <c r="VZG153" s="1"/>
      <c r="VZH153" s="1"/>
      <c r="VZI153" s="1"/>
      <c r="VZJ153" s="1"/>
      <c r="VZK153" s="1"/>
      <c r="VZL153" s="1"/>
      <c r="VZM153" s="1"/>
      <c r="VZN153" s="1"/>
      <c r="VZO153" s="1"/>
      <c r="VZP153" s="1"/>
      <c r="VZQ153" s="1"/>
      <c r="VZR153" s="1"/>
      <c r="VZS153" s="1"/>
      <c r="VZT153" s="1"/>
      <c r="VZU153" s="1"/>
      <c r="VZV153" s="1"/>
      <c r="VZW153" s="1"/>
      <c r="VZX153" s="1"/>
      <c r="VZY153" s="1"/>
      <c r="VZZ153" s="1"/>
      <c r="WAA153" s="1"/>
      <c r="WAB153" s="1"/>
      <c r="WAC153" s="1"/>
      <c r="WAD153" s="1"/>
      <c r="WAE153" s="1"/>
      <c r="WAF153" s="1"/>
      <c r="WAG153" s="1"/>
      <c r="WAH153" s="1"/>
      <c r="WAI153" s="1"/>
      <c r="WAJ153" s="1"/>
      <c r="WAK153" s="1"/>
      <c r="WAL153" s="1"/>
      <c r="WAM153" s="1"/>
      <c r="WAN153" s="1"/>
      <c r="WAO153" s="1"/>
      <c r="WAP153" s="1"/>
      <c r="WAQ153" s="1"/>
      <c r="WAR153" s="1"/>
      <c r="WAS153" s="1"/>
      <c r="WAT153" s="1"/>
      <c r="WAU153" s="1"/>
      <c r="WAV153" s="1"/>
      <c r="WAW153" s="1"/>
      <c r="WAX153" s="1"/>
      <c r="WAY153" s="1"/>
      <c r="WAZ153" s="1"/>
      <c r="WBA153" s="1"/>
      <c r="WBB153" s="1"/>
      <c r="WBC153" s="1"/>
      <c r="WBD153" s="1"/>
      <c r="WBE153" s="1"/>
      <c r="WBF153" s="1"/>
      <c r="WBG153" s="1"/>
      <c r="WBH153" s="1"/>
      <c r="WBI153" s="1"/>
      <c r="WBJ153" s="1"/>
      <c r="WBK153" s="1"/>
      <c r="WBL153" s="1"/>
      <c r="WBM153" s="1"/>
      <c r="WBN153" s="1"/>
      <c r="WBO153" s="1"/>
      <c r="WBP153" s="1"/>
      <c r="WBQ153" s="1"/>
      <c r="WBR153" s="1"/>
      <c r="WBS153" s="1"/>
      <c r="WBT153" s="1"/>
      <c r="WBU153" s="1"/>
      <c r="WBV153" s="1"/>
      <c r="WBW153" s="1"/>
      <c r="WBX153" s="1"/>
      <c r="WBY153" s="1"/>
      <c r="WBZ153" s="1"/>
      <c r="WCA153" s="1"/>
      <c r="WCB153" s="1"/>
      <c r="WCC153" s="1"/>
      <c r="WCD153" s="1"/>
      <c r="WCE153" s="1"/>
      <c r="WCF153" s="1"/>
      <c r="WCG153" s="1"/>
      <c r="WCH153" s="1"/>
      <c r="WCI153" s="1"/>
      <c r="WCJ153" s="1"/>
      <c r="WCK153" s="1"/>
      <c r="WCL153" s="1"/>
      <c r="WCM153" s="1"/>
      <c r="WCN153" s="1"/>
      <c r="WCO153" s="1"/>
      <c r="WCP153" s="1"/>
      <c r="WCQ153" s="1"/>
      <c r="WCR153" s="1"/>
      <c r="WCS153" s="1"/>
      <c r="WCT153" s="1"/>
      <c r="WCU153" s="1"/>
      <c r="WCV153" s="1"/>
      <c r="WCW153" s="1"/>
      <c r="WCX153" s="1"/>
      <c r="WCY153" s="1"/>
      <c r="WCZ153" s="1"/>
      <c r="WDA153" s="1"/>
      <c r="WDB153" s="1"/>
      <c r="WDC153" s="1"/>
      <c r="WDD153" s="1"/>
      <c r="WDE153" s="1"/>
      <c r="WDF153" s="1"/>
      <c r="WDG153" s="1"/>
      <c r="WDH153" s="1"/>
      <c r="WDI153" s="1"/>
      <c r="WDJ153" s="1"/>
      <c r="WDK153" s="1"/>
      <c r="WDL153" s="1"/>
      <c r="WDM153" s="1"/>
      <c r="WDN153" s="1"/>
      <c r="WDO153" s="1"/>
      <c r="WDP153" s="1"/>
      <c r="WDQ153" s="1"/>
      <c r="WDR153" s="1"/>
      <c r="WDS153" s="1"/>
      <c r="WDT153" s="1"/>
      <c r="WDU153" s="1"/>
      <c r="WDV153" s="1"/>
      <c r="WDW153" s="1"/>
      <c r="WDX153" s="1"/>
      <c r="WDY153" s="1"/>
      <c r="WDZ153" s="1"/>
      <c r="WEA153" s="1"/>
      <c r="WEB153" s="1"/>
      <c r="WEC153" s="1"/>
      <c r="WED153" s="1"/>
      <c r="WEE153" s="1"/>
      <c r="WEF153" s="1"/>
      <c r="WEG153" s="1"/>
      <c r="WEH153" s="1"/>
      <c r="WEI153" s="1"/>
      <c r="WEJ153" s="1"/>
      <c r="WEK153" s="1"/>
      <c r="WEL153" s="1"/>
      <c r="WEM153" s="1"/>
      <c r="WEN153" s="1"/>
      <c r="WEO153" s="1"/>
      <c r="WEP153" s="1"/>
      <c r="WEQ153" s="1"/>
      <c r="WER153" s="1"/>
      <c r="WES153" s="1"/>
      <c r="WET153" s="1"/>
      <c r="WEU153" s="1"/>
      <c r="WEV153" s="1"/>
      <c r="WEW153" s="1"/>
      <c r="WEX153" s="1"/>
      <c r="WEY153" s="1"/>
      <c r="WEZ153" s="1"/>
      <c r="WFA153" s="1"/>
      <c r="WFB153" s="1"/>
      <c r="WFC153" s="1"/>
      <c r="WFD153" s="1"/>
      <c r="WFE153" s="1"/>
      <c r="WFF153" s="1"/>
      <c r="WFG153" s="1"/>
      <c r="WFH153" s="1"/>
      <c r="WFI153" s="1"/>
      <c r="WFJ153" s="1"/>
      <c r="WFK153" s="1"/>
      <c r="WFL153" s="1"/>
      <c r="WFM153" s="1"/>
      <c r="WFN153" s="1"/>
      <c r="WFO153" s="1"/>
      <c r="WFP153" s="1"/>
      <c r="WFQ153" s="1"/>
      <c r="WFR153" s="1"/>
      <c r="WFS153" s="1"/>
      <c r="WFT153" s="1"/>
      <c r="WFU153" s="1"/>
      <c r="WFV153" s="1"/>
      <c r="WFW153" s="1"/>
      <c r="WFX153" s="1"/>
      <c r="WFY153" s="1"/>
      <c r="WFZ153" s="1"/>
      <c r="WGA153" s="1"/>
      <c r="WGB153" s="1"/>
      <c r="WGC153" s="1"/>
      <c r="WGD153" s="1"/>
      <c r="WGE153" s="1"/>
      <c r="WGF153" s="1"/>
      <c r="WGG153" s="1"/>
      <c r="WGH153" s="1"/>
      <c r="WGI153" s="1"/>
      <c r="WGJ153" s="1"/>
      <c r="WGK153" s="1"/>
      <c r="WGL153" s="1"/>
      <c r="WGM153" s="1"/>
      <c r="WGN153" s="1"/>
      <c r="WGO153" s="1"/>
      <c r="WGP153" s="1"/>
      <c r="WGQ153" s="1"/>
      <c r="WGR153" s="1"/>
      <c r="WGS153" s="1"/>
      <c r="WGT153" s="1"/>
      <c r="WGU153" s="1"/>
      <c r="WGV153" s="1"/>
      <c r="WGW153" s="1"/>
      <c r="WGX153" s="1"/>
      <c r="WGY153" s="1"/>
      <c r="WGZ153" s="1"/>
      <c r="WHA153" s="1"/>
      <c r="WHB153" s="1"/>
      <c r="WHC153" s="1"/>
      <c r="WHD153" s="1"/>
      <c r="WHE153" s="1"/>
      <c r="WHF153" s="1"/>
      <c r="WHG153" s="1"/>
      <c r="WHH153" s="1"/>
      <c r="WHI153" s="1"/>
      <c r="WHJ153" s="1"/>
      <c r="WHK153" s="1"/>
      <c r="WHL153" s="1"/>
      <c r="WHM153" s="1"/>
      <c r="WHN153" s="1"/>
      <c r="WHO153" s="1"/>
      <c r="WHP153" s="1"/>
      <c r="WHQ153" s="1"/>
      <c r="WHR153" s="1"/>
      <c r="WHS153" s="1"/>
      <c r="WHT153" s="1"/>
      <c r="WHU153" s="1"/>
      <c r="WHV153" s="1"/>
      <c r="WHW153" s="1"/>
      <c r="WHX153" s="1"/>
      <c r="WHY153" s="1"/>
      <c r="WHZ153" s="1"/>
      <c r="WIA153" s="1"/>
      <c r="WIB153" s="1"/>
      <c r="WIC153" s="1"/>
      <c r="WID153" s="1"/>
      <c r="WIE153" s="1"/>
      <c r="WIF153" s="1"/>
      <c r="WIG153" s="1"/>
      <c r="WIH153" s="1"/>
      <c r="WII153" s="1"/>
      <c r="WIJ153" s="1"/>
      <c r="WIK153" s="1"/>
      <c r="WIL153" s="1"/>
      <c r="WIM153" s="1"/>
      <c r="WIN153" s="1"/>
      <c r="WIO153" s="1"/>
      <c r="WIP153" s="1"/>
      <c r="WIQ153" s="1"/>
      <c r="WIR153" s="1"/>
      <c r="WIS153" s="1"/>
      <c r="WIT153" s="1"/>
      <c r="WIU153" s="1"/>
      <c r="WIV153" s="1"/>
      <c r="WIW153" s="1"/>
      <c r="WIX153" s="1"/>
      <c r="WIY153" s="1"/>
      <c r="WIZ153" s="1"/>
      <c r="WJA153" s="1"/>
      <c r="WJB153" s="1"/>
      <c r="WJC153" s="1"/>
      <c r="WJD153" s="1"/>
      <c r="WJE153" s="1"/>
      <c r="WJF153" s="1"/>
      <c r="WJG153" s="1"/>
      <c r="WJH153" s="1"/>
      <c r="WJI153" s="1"/>
      <c r="WJJ153" s="1"/>
      <c r="WJK153" s="1"/>
      <c r="WJL153" s="1"/>
      <c r="WJM153" s="1"/>
      <c r="WJN153" s="1"/>
      <c r="WJO153" s="1"/>
      <c r="WJP153" s="1"/>
      <c r="WJQ153" s="1"/>
      <c r="WJR153" s="1"/>
      <c r="WJS153" s="1"/>
      <c r="WJT153" s="1"/>
      <c r="WJU153" s="1"/>
      <c r="WJV153" s="1"/>
      <c r="WJW153" s="1"/>
      <c r="WJX153" s="1"/>
      <c r="WJY153" s="1"/>
      <c r="WJZ153" s="1"/>
      <c r="WKA153" s="1"/>
      <c r="WKB153" s="1"/>
      <c r="WKC153" s="1"/>
      <c r="WKD153" s="1"/>
      <c r="WKE153" s="1"/>
      <c r="WKF153" s="1"/>
      <c r="WKG153" s="1"/>
      <c r="WKH153" s="1"/>
      <c r="WKI153" s="1"/>
      <c r="WKJ153" s="1"/>
      <c r="WKK153" s="1"/>
      <c r="WKL153" s="1"/>
      <c r="WKM153" s="1"/>
      <c r="WKN153" s="1"/>
      <c r="WKO153" s="1"/>
      <c r="WKP153" s="1"/>
      <c r="WKQ153" s="1"/>
      <c r="WKR153" s="1"/>
      <c r="WKS153" s="1"/>
      <c r="WKT153" s="1"/>
      <c r="WKU153" s="1"/>
      <c r="WKV153" s="1"/>
      <c r="WKW153" s="1"/>
      <c r="WKX153" s="1"/>
      <c r="WKY153" s="1"/>
      <c r="WKZ153" s="1"/>
      <c r="WLA153" s="1"/>
      <c r="WLB153" s="1"/>
      <c r="WLC153" s="1"/>
      <c r="WLD153" s="1"/>
      <c r="WLE153" s="1"/>
      <c r="WLF153" s="1"/>
      <c r="WLG153" s="1"/>
      <c r="WLH153" s="1"/>
      <c r="WLI153" s="1"/>
      <c r="WLJ153" s="1"/>
      <c r="WLK153" s="1"/>
      <c r="WLL153" s="1"/>
      <c r="WLM153" s="1"/>
      <c r="WLN153" s="1"/>
      <c r="WLO153" s="1"/>
      <c r="WLP153" s="1"/>
      <c r="WLQ153" s="1"/>
      <c r="WLR153" s="1"/>
      <c r="WLS153" s="1"/>
      <c r="WLT153" s="1"/>
      <c r="WLU153" s="1"/>
      <c r="WLV153" s="1"/>
      <c r="WLW153" s="1"/>
      <c r="WLX153" s="1"/>
      <c r="WLY153" s="1"/>
      <c r="WLZ153" s="1"/>
      <c r="WMA153" s="1"/>
      <c r="WMB153" s="1"/>
      <c r="WMC153" s="1"/>
      <c r="WMD153" s="1"/>
      <c r="WME153" s="1"/>
      <c r="WMF153" s="1"/>
      <c r="WMG153" s="1"/>
      <c r="WMH153" s="1"/>
      <c r="WMI153" s="1"/>
      <c r="WMJ153" s="1"/>
      <c r="WMK153" s="1"/>
      <c r="WML153" s="1"/>
      <c r="WMM153" s="1"/>
      <c r="WMN153" s="1"/>
      <c r="WMO153" s="1"/>
      <c r="WMP153" s="1"/>
      <c r="WMQ153" s="1"/>
      <c r="WMR153" s="1"/>
      <c r="WMS153" s="1"/>
      <c r="WMT153" s="1"/>
      <c r="WMU153" s="1"/>
      <c r="WMV153" s="1"/>
      <c r="WMW153" s="1"/>
      <c r="WMX153" s="1"/>
      <c r="WMY153" s="1"/>
      <c r="WMZ153" s="1"/>
      <c r="WNA153" s="1"/>
      <c r="WNB153" s="1"/>
      <c r="WNC153" s="1"/>
      <c r="WND153" s="1"/>
      <c r="WNE153" s="1"/>
      <c r="WNF153" s="1"/>
      <c r="WNG153" s="1"/>
      <c r="WNH153" s="1"/>
      <c r="WNI153" s="1"/>
      <c r="WNJ153" s="1"/>
      <c r="WNK153" s="1"/>
      <c r="WNL153" s="1"/>
      <c r="WNM153" s="1"/>
      <c r="WNN153" s="1"/>
      <c r="WNO153" s="1"/>
      <c r="WNP153" s="1"/>
      <c r="WNQ153" s="1"/>
      <c r="WNR153" s="1"/>
      <c r="WNS153" s="1"/>
      <c r="WNT153" s="1"/>
      <c r="WNU153" s="1"/>
      <c r="WNV153" s="1"/>
      <c r="WNW153" s="1"/>
      <c r="WNX153" s="1"/>
      <c r="WNY153" s="1"/>
      <c r="WNZ153" s="1"/>
      <c r="WOA153" s="1"/>
      <c r="WOB153" s="1"/>
      <c r="WOC153" s="1"/>
      <c r="WOD153" s="1"/>
      <c r="WOE153" s="1"/>
      <c r="WOF153" s="1"/>
      <c r="WOG153" s="1"/>
      <c r="WOH153" s="1"/>
      <c r="WOI153" s="1"/>
      <c r="WOJ153" s="1"/>
      <c r="WOK153" s="1"/>
      <c r="WOL153" s="1"/>
      <c r="WOM153" s="1"/>
      <c r="WON153" s="1"/>
      <c r="WOO153" s="1"/>
      <c r="WOP153" s="1"/>
      <c r="WOQ153" s="1"/>
      <c r="WOR153" s="1"/>
      <c r="WOS153" s="1"/>
      <c r="WOT153" s="1"/>
      <c r="WOU153" s="1"/>
      <c r="WOV153" s="1"/>
      <c r="WOW153" s="1"/>
      <c r="WOX153" s="1"/>
      <c r="WOY153" s="1"/>
      <c r="WOZ153" s="1"/>
      <c r="WPA153" s="1"/>
      <c r="WPB153" s="1"/>
      <c r="WPC153" s="1"/>
      <c r="WPD153" s="1"/>
      <c r="WPE153" s="1"/>
      <c r="WPF153" s="1"/>
      <c r="WPG153" s="1"/>
      <c r="WPH153" s="1"/>
      <c r="WPI153" s="1"/>
      <c r="WPJ153" s="1"/>
      <c r="WPK153" s="1"/>
      <c r="WPL153" s="1"/>
      <c r="WPM153" s="1"/>
      <c r="WPN153" s="1"/>
      <c r="WPO153" s="1"/>
      <c r="WPP153" s="1"/>
      <c r="WPQ153" s="1"/>
      <c r="WPR153" s="1"/>
      <c r="WPS153" s="1"/>
      <c r="WPT153" s="1"/>
      <c r="WPU153" s="1"/>
      <c r="WPV153" s="1"/>
      <c r="WPW153" s="1"/>
      <c r="WPX153" s="1"/>
      <c r="WPY153" s="1"/>
      <c r="WPZ153" s="1"/>
      <c r="WQA153" s="1"/>
      <c r="WQB153" s="1"/>
      <c r="WQC153" s="1"/>
      <c r="WQD153" s="1"/>
      <c r="WQE153" s="1"/>
      <c r="WQF153" s="1"/>
      <c r="WQG153" s="1"/>
      <c r="WQH153" s="1"/>
      <c r="WQI153" s="1"/>
      <c r="WQJ153" s="1"/>
      <c r="WQK153" s="1"/>
      <c r="WQL153" s="1"/>
      <c r="WQM153" s="1"/>
      <c r="WQN153" s="1"/>
      <c r="WQO153" s="1"/>
      <c r="WQP153" s="1"/>
      <c r="WQQ153" s="1"/>
      <c r="WQR153" s="1"/>
      <c r="WQS153" s="1"/>
      <c r="WQT153" s="1"/>
      <c r="WQU153" s="1"/>
      <c r="WQV153" s="1"/>
      <c r="WQW153" s="1"/>
      <c r="WQX153" s="1"/>
      <c r="WQY153" s="1"/>
      <c r="WQZ153" s="1"/>
      <c r="WRA153" s="1"/>
      <c r="WRB153" s="1"/>
      <c r="WRC153" s="1"/>
      <c r="WRD153" s="1"/>
      <c r="WRE153" s="1"/>
      <c r="WRF153" s="1"/>
      <c r="WRG153" s="1"/>
      <c r="WRH153" s="1"/>
      <c r="WRI153" s="1"/>
      <c r="WRJ153" s="1"/>
      <c r="WRK153" s="1"/>
      <c r="WRL153" s="1"/>
      <c r="WRM153" s="1"/>
      <c r="WRN153" s="1"/>
      <c r="WRO153" s="1"/>
      <c r="WRP153" s="1"/>
      <c r="WRQ153" s="1"/>
      <c r="WRR153" s="1"/>
      <c r="WRS153" s="1"/>
      <c r="WRT153" s="1"/>
      <c r="WRU153" s="1"/>
      <c r="WRV153" s="1"/>
      <c r="WRW153" s="1"/>
      <c r="WRX153" s="1"/>
      <c r="WRY153" s="1"/>
      <c r="WRZ153" s="1"/>
      <c r="WSA153" s="1"/>
      <c r="WSB153" s="1"/>
      <c r="WSC153" s="1"/>
      <c r="WSD153" s="1"/>
      <c r="WSE153" s="1"/>
      <c r="WSF153" s="1"/>
      <c r="WSG153" s="1"/>
      <c r="WSH153" s="1"/>
      <c r="WSI153" s="1"/>
      <c r="WSJ153" s="1"/>
      <c r="WSK153" s="1"/>
      <c r="WSL153" s="1"/>
      <c r="WSM153" s="1"/>
      <c r="WSN153" s="1"/>
      <c r="WSO153" s="1"/>
      <c r="WSP153" s="1"/>
      <c r="WSQ153" s="1"/>
      <c r="WSR153" s="1"/>
      <c r="WSS153" s="1"/>
      <c r="WST153" s="1"/>
      <c r="WSU153" s="1"/>
      <c r="WSV153" s="1"/>
      <c r="WSW153" s="1"/>
      <c r="WSX153" s="1"/>
      <c r="WSY153" s="1"/>
      <c r="WSZ153" s="1"/>
      <c r="WTA153" s="1"/>
      <c r="WTB153" s="1"/>
      <c r="WTC153" s="1"/>
      <c r="WTD153" s="1"/>
      <c r="WTE153" s="1"/>
      <c r="WTF153" s="1"/>
      <c r="WTG153" s="1"/>
      <c r="WTH153" s="1"/>
      <c r="WTI153" s="1"/>
      <c r="WTJ153" s="1"/>
      <c r="WTK153" s="1"/>
      <c r="WTL153" s="1"/>
      <c r="WTM153" s="1"/>
      <c r="WTN153" s="1"/>
      <c r="WTO153" s="1"/>
      <c r="WTP153" s="1"/>
      <c r="WTQ153" s="1"/>
      <c r="WTR153" s="1"/>
      <c r="WTS153" s="1"/>
      <c r="WTT153" s="1"/>
      <c r="WTU153" s="1"/>
      <c r="WTV153" s="1"/>
      <c r="WTW153" s="1"/>
      <c r="WTX153" s="1"/>
      <c r="WTY153" s="1"/>
      <c r="WTZ153" s="1"/>
      <c r="WUA153" s="1"/>
      <c r="WUB153" s="1"/>
      <c r="WUC153" s="1"/>
      <c r="WUD153" s="1"/>
      <c r="WUE153" s="1"/>
      <c r="WUF153" s="1"/>
      <c r="WUG153" s="1"/>
      <c r="WUH153" s="1"/>
      <c r="WUI153" s="1"/>
      <c r="WUJ153" s="1"/>
      <c r="WUK153" s="1"/>
      <c r="WUL153" s="1"/>
      <c r="WUM153" s="1"/>
      <c r="WUN153" s="1"/>
      <c r="WUO153" s="1"/>
      <c r="WUP153" s="1"/>
      <c r="WUQ153" s="1"/>
      <c r="WUR153" s="1"/>
      <c r="WUS153" s="1"/>
      <c r="WUT153" s="1"/>
      <c r="WUU153" s="1"/>
      <c r="WUV153" s="1"/>
      <c r="WUW153" s="1"/>
      <c r="WUX153" s="1"/>
      <c r="WUY153" s="1"/>
      <c r="WUZ153" s="1"/>
      <c r="WVA153" s="1"/>
      <c r="WVB153" s="1"/>
      <c r="WVC153" s="1"/>
      <c r="WVD153" s="1"/>
      <c r="WVE153" s="1"/>
      <c r="WVF153" s="1"/>
      <c r="WVG153" s="1"/>
      <c r="WVH153" s="1"/>
      <c r="WVI153" s="1"/>
      <c r="WVJ153" s="1"/>
      <c r="WVK153" s="1"/>
      <c r="WVL153" s="1"/>
      <c r="WVM153" s="1"/>
      <c r="WVN153" s="1"/>
      <c r="WVO153" s="1"/>
      <c r="WVP153" s="1"/>
      <c r="WVQ153" s="1"/>
    </row>
    <row r="154" spans="1:16137" s="4" customFormat="1">
      <c r="A154" s="1"/>
      <c r="B154" s="72" t="s">
        <v>1797</v>
      </c>
      <c r="C154" s="73">
        <v>0</v>
      </c>
      <c r="D154" s="1"/>
      <c r="E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c r="AMK154" s="1"/>
      <c r="AML154" s="1"/>
      <c r="AMM154" s="1"/>
      <c r="AMN154" s="1"/>
      <c r="AMO154" s="1"/>
      <c r="AMP154" s="1"/>
      <c r="AMQ154" s="1"/>
      <c r="AMR154" s="1"/>
      <c r="AMS154" s="1"/>
      <c r="AMT154" s="1"/>
      <c r="AMU154" s="1"/>
      <c r="AMV154" s="1"/>
      <c r="AMW154" s="1"/>
      <c r="AMX154" s="1"/>
      <c r="AMY154" s="1"/>
      <c r="AMZ154" s="1"/>
      <c r="ANA154" s="1"/>
      <c r="ANB154" s="1"/>
      <c r="ANC154" s="1"/>
      <c r="AND154" s="1"/>
      <c r="ANE154" s="1"/>
      <c r="ANF154" s="1"/>
      <c r="ANG154" s="1"/>
      <c r="ANH154" s="1"/>
      <c r="ANI154" s="1"/>
      <c r="ANJ154" s="1"/>
      <c r="ANK154" s="1"/>
      <c r="ANL154" s="1"/>
      <c r="ANM154" s="1"/>
      <c r="ANN154" s="1"/>
      <c r="ANO154" s="1"/>
      <c r="ANP154" s="1"/>
      <c r="ANQ154" s="1"/>
      <c r="ANR154" s="1"/>
      <c r="ANS154" s="1"/>
      <c r="ANT154" s="1"/>
      <c r="ANU154" s="1"/>
      <c r="ANV154" s="1"/>
      <c r="ANW154" s="1"/>
      <c r="ANX154" s="1"/>
      <c r="ANY154" s="1"/>
      <c r="ANZ154" s="1"/>
      <c r="AOA154" s="1"/>
      <c r="AOB154" s="1"/>
      <c r="AOC154" s="1"/>
      <c r="AOD154" s="1"/>
      <c r="AOE154" s="1"/>
      <c r="AOF154" s="1"/>
      <c r="AOG154" s="1"/>
      <c r="AOH154" s="1"/>
      <c r="AOI154" s="1"/>
      <c r="AOJ154" s="1"/>
      <c r="AOK154" s="1"/>
      <c r="AOL154" s="1"/>
      <c r="AOM154" s="1"/>
      <c r="AON154" s="1"/>
      <c r="AOO154" s="1"/>
      <c r="AOP154" s="1"/>
      <c r="AOQ154" s="1"/>
      <c r="AOR154" s="1"/>
      <c r="AOS154" s="1"/>
      <c r="AOT154" s="1"/>
      <c r="AOU154" s="1"/>
      <c r="AOV154" s="1"/>
      <c r="AOW154" s="1"/>
      <c r="AOX154" s="1"/>
      <c r="AOY154" s="1"/>
      <c r="AOZ154" s="1"/>
      <c r="APA154" s="1"/>
      <c r="APB154" s="1"/>
      <c r="APC154" s="1"/>
      <c r="APD154" s="1"/>
      <c r="APE154" s="1"/>
      <c r="APF154" s="1"/>
      <c r="APG154" s="1"/>
      <c r="APH154" s="1"/>
      <c r="API154" s="1"/>
      <c r="APJ154" s="1"/>
      <c r="APK154" s="1"/>
      <c r="APL154" s="1"/>
      <c r="APM154" s="1"/>
      <c r="APN154" s="1"/>
      <c r="APO154" s="1"/>
      <c r="APP154" s="1"/>
      <c r="APQ154" s="1"/>
      <c r="APR154" s="1"/>
      <c r="APS154" s="1"/>
      <c r="APT154" s="1"/>
      <c r="APU154" s="1"/>
      <c r="APV154" s="1"/>
      <c r="APW154" s="1"/>
      <c r="APX154" s="1"/>
      <c r="APY154" s="1"/>
      <c r="APZ154" s="1"/>
      <c r="AQA154" s="1"/>
      <c r="AQB154" s="1"/>
      <c r="AQC154" s="1"/>
      <c r="AQD154" s="1"/>
      <c r="AQE154" s="1"/>
      <c r="AQF154" s="1"/>
      <c r="AQG154" s="1"/>
      <c r="AQH154" s="1"/>
      <c r="AQI154" s="1"/>
      <c r="AQJ154" s="1"/>
      <c r="AQK154" s="1"/>
      <c r="AQL154" s="1"/>
      <c r="AQM154" s="1"/>
      <c r="AQN154" s="1"/>
      <c r="AQO154" s="1"/>
      <c r="AQP154" s="1"/>
      <c r="AQQ154" s="1"/>
      <c r="AQR154" s="1"/>
      <c r="AQS154" s="1"/>
      <c r="AQT154" s="1"/>
      <c r="AQU154" s="1"/>
      <c r="AQV154" s="1"/>
      <c r="AQW154" s="1"/>
      <c r="AQX154" s="1"/>
      <c r="AQY154" s="1"/>
      <c r="AQZ154" s="1"/>
      <c r="ARA154" s="1"/>
      <c r="ARB154" s="1"/>
      <c r="ARC154" s="1"/>
      <c r="ARD154" s="1"/>
      <c r="ARE154" s="1"/>
      <c r="ARF154" s="1"/>
      <c r="ARG154" s="1"/>
      <c r="ARH154" s="1"/>
      <c r="ARI154" s="1"/>
      <c r="ARJ154" s="1"/>
      <c r="ARK154" s="1"/>
      <c r="ARL154" s="1"/>
      <c r="ARM154" s="1"/>
      <c r="ARN154" s="1"/>
      <c r="ARO154" s="1"/>
      <c r="ARP154" s="1"/>
      <c r="ARQ154" s="1"/>
      <c r="ARR154" s="1"/>
      <c r="ARS154" s="1"/>
      <c r="ART154" s="1"/>
      <c r="ARU154" s="1"/>
      <c r="ARV154" s="1"/>
      <c r="ARW154" s="1"/>
      <c r="ARX154" s="1"/>
      <c r="ARY154" s="1"/>
      <c r="ARZ154" s="1"/>
      <c r="ASA154" s="1"/>
      <c r="ASB154" s="1"/>
      <c r="ASC154" s="1"/>
      <c r="ASD154" s="1"/>
      <c r="ASE154" s="1"/>
      <c r="ASF154" s="1"/>
      <c r="ASG154" s="1"/>
      <c r="ASH154" s="1"/>
      <c r="ASI154" s="1"/>
      <c r="ASJ154" s="1"/>
      <c r="ASK154" s="1"/>
      <c r="ASL154" s="1"/>
      <c r="ASM154" s="1"/>
      <c r="ASN154" s="1"/>
      <c r="ASO154" s="1"/>
      <c r="ASP154" s="1"/>
      <c r="ASQ154" s="1"/>
      <c r="ASR154" s="1"/>
      <c r="ASS154" s="1"/>
      <c r="AST154" s="1"/>
      <c r="ASU154" s="1"/>
      <c r="ASV154" s="1"/>
      <c r="ASW154" s="1"/>
      <c r="ASX154" s="1"/>
      <c r="ASY154" s="1"/>
      <c r="ASZ154" s="1"/>
      <c r="ATA154" s="1"/>
      <c r="ATB154" s="1"/>
      <c r="ATC154" s="1"/>
      <c r="ATD154" s="1"/>
      <c r="ATE154" s="1"/>
      <c r="ATF154" s="1"/>
      <c r="ATG154" s="1"/>
      <c r="ATH154" s="1"/>
      <c r="ATI154" s="1"/>
      <c r="ATJ154" s="1"/>
      <c r="ATK154" s="1"/>
      <c r="ATL154" s="1"/>
      <c r="ATM154" s="1"/>
      <c r="ATN154" s="1"/>
      <c r="ATO154" s="1"/>
      <c r="ATP154" s="1"/>
      <c r="ATQ154" s="1"/>
      <c r="ATR154" s="1"/>
      <c r="ATS154" s="1"/>
      <c r="ATT154" s="1"/>
      <c r="ATU154" s="1"/>
      <c r="ATV154" s="1"/>
      <c r="ATW154" s="1"/>
      <c r="ATX154" s="1"/>
      <c r="ATY154" s="1"/>
      <c r="ATZ154" s="1"/>
      <c r="AUA154" s="1"/>
      <c r="AUB154" s="1"/>
      <c r="AUC154" s="1"/>
      <c r="AUD154" s="1"/>
      <c r="AUE154" s="1"/>
      <c r="AUF154" s="1"/>
      <c r="AUG154" s="1"/>
      <c r="AUH154" s="1"/>
      <c r="AUI154" s="1"/>
      <c r="AUJ154" s="1"/>
      <c r="AUK154" s="1"/>
      <c r="AUL154" s="1"/>
      <c r="AUM154" s="1"/>
      <c r="AUN154" s="1"/>
      <c r="AUO154" s="1"/>
      <c r="AUP154" s="1"/>
      <c r="AUQ154" s="1"/>
      <c r="AUR154" s="1"/>
      <c r="AUS154" s="1"/>
      <c r="AUT154" s="1"/>
      <c r="AUU154" s="1"/>
      <c r="AUV154" s="1"/>
      <c r="AUW154" s="1"/>
      <c r="AUX154" s="1"/>
      <c r="AUY154" s="1"/>
      <c r="AUZ154" s="1"/>
      <c r="AVA154" s="1"/>
      <c r="AVB154" s="1"/>
      <c r="AVC154" s="1"/>
      <c r="AVD154" s="1"/>
      <c r="AVE154" s="1"/>
      <c r="AVF154" s="1"/>
      <c r="AVG154" s="1"/>
      <c r="AVH154" s="1"/>
      <c r="AVI154" s="1"/>
      <c r="AVJ154" s="1"/>
      <c r="AVK154" s="1"/>
      <c r="AVL154" s="1"/>
      <c r="AVM154" s="1"/>
      <c r="AVN154" s="1"/>
      <c r="AVO154" s="1"/>
      <c r="AVP154" s="1"/>
      <c r="AVQ154" s="1"/>
      <c r="AVR154" s="1"/>
      <c r="AVS154" s="1"/>
      <c r="AVT154" s="1"/>
      <c r="AVU154" s="1"/>
      <c r="AVV154" s="1"/>
      <c r="AVW154" s="1"/>
      <c r="AVX154" s="1"/>
      <c r="AVY154" s="1"/>
      <c r="AVZ154" s="1"/>
      <c r="AWA154" s="1"/>
      <c r="AWB154" s="1"/>
      <c r="AWC154" s="1"/>
      <c r="AWD154" s="1"/>
      <c r="AWE154" s="1"/>
      <c r="AWF154" s="1"/>
      <c r="AWG154" s="1"/>
      <c r="AWH154" s="1"/>
      <c r="AWI154" s="1"/>
      <c r="AWJ154" s="1"/>
      <c r="AWK154" s="1"/>
      <c r="AWL154" s="1"/>
      <c r="AWM154" s="1"/>
      <c r="AWN154" s="1"/>
      <c r="AWO154" s="1"/>
      <c r="AWP154" s="1"/>
      <c r="AWQ154" s="1"/>
      <c r="AWR154" s="1"/>
      <c r="AWS154" s="1"/>
      <c r="AWT154" s="1"/>
      <c r="AWU154" s="1"/>
      <c r="AWV154" s="1"/>
      <c r="AWW154" s="1"/>
      <c r="AWX154" s="1"/>
      <c r="AWY154" s="1"/>
      <c r="AWZ154" s="1"/>
      <c r="AXA154" s="1"/>
      <c r="AXB154" s="1"/>
      <c r="AXC154" s="1"/>
      <c r="AXD154" s="1"/>
      <c r="AXE154" s="1"/>
      <c r="AXF154" s="1"/>
      <c r="AXG154" s="1"/>
      <c r="AXH154" s="1"/>
      <c r="AXI154" s="1"/>
      <c r="AXJ154" s="1"/>
      <c r="AXK154" s="1"/>
      <c r="AXL154" s="1"/>
      <c r="AXM154" s="1"/>
      <c r="AXN154" s="1"/>
      <c r="AXO154" s="1"/>
      <c r="AXP154" s="1"/>
      <c r="AXQ154" s="1"/>
      <c r="AXR154" s="1"/>
      <c r="AXS154" s="1"/>
      <c r="AXT154" s="1"/>
      <c r="AXU154" s="1"/>
      <c r="AXV154" s="1"/>
      <c r="AXW154" s="1"/>
      <c r="AXX154" s="1"/>
      <c r="AXY154" s="1"/>
      <c r="AXZ154" s="1"/>
      <c r="AYA154" s="1"/>
      <c r="AYB154" s="1"/>
      <c r="AYC154" s="1"/>
      <c r="AYD154" s="1"/>
      <c r="AYE154" s="1"/>
      <c r="AYF154" s="1"/>
      <c r="AYG154" s="1"/>
      <c r="AYH154" s="1"/>
      <c r="AYI154" s="1"/>
      <c r="AYJ154" s="1"/>
      <c r="AYK154" s="1"/>
      <c r="AYL154" s="1"/>
      <c r="AYM154" s="1"/>
      <c r="AYN154" s="1"/>
      <c r="AYO154" s="1"/>
      <c r="AYP154" s="1"/>
      <c r="AYQ154" s="1"/>
      <c r="AYR154" s="1"/>
      <c r="AYS154" s="1"/>
      <c r="AYT154" s="1"/>
      <c r="AYU154" s="1"/>
      <c r="AYV154" s="1"/>
      <c r="AYW154" s="1"/>
      <c r="AYX154" s="1"/>
      <c r="AYY154" s="1"/>
      <c r="AYZ154" s="1"/>
      <c r="AZA154" s="1"/>
      <c r="AZB154" s="1"/>
      <c r="AZC154" s="1"/>
      <c r="AZD154" s="1"/>
      <c r="AZE154" s="1"/>
      <c r="AZF154" s="1"/>
      <c r="AZG154" s="1"/>
      <c r="AZH154" s="1"/>
      <c r="AZI154" s="1"/>
      <c r="AZJ154" s="1"/>
      <c r="AZK154" s="1"/>
      <c r="AZL154" s="1"/>
      <c r="AZM154" s="1"/>
      <c r="AZN154" s="1"/>
      <c r="AZO154" s="1"/>
      <c r="AZP154" s="1"/>
      <c r="AZQ154" s="1"/>
      <c r="AZR154" s="1"/>
      <c r="AZS154" s="1"/>
      <c r="AZT154" s="1"/>
      <c r="AZU154" s="1"/>
      <c r="AZV154" s="1"/>
      <c r="AZW154" s="1"/>
      <c r="AZX154" s="1"/>
      <c r="AZY154" s="1"/>
      <c r="AZZ154" s="1"/>
      <c r="BAA154" s="1"/>
      <c r="BAB154" s="1"/>
      <c r="BAC154" s="1"/>
      <c r="BAD154" s="1"/>
      <c r="BAE154" s="1"/>
      <c r="BAF154" s="1"/>
      <c r="BAG154" s="1"/>
      <c r="BAH154" s="1"/>
      <c r="BAI154" s="1"/>
      <c r="BAJ154" s="1"/>
      <c r="BAK154" s="1"/>
      <c r="BAL154" s="1"/>
      <c r="BAM154" s="1"/>
      <c r="BAN154" s="1"/>
      <c r="BAO154" s="1"/>
      <c r="BAP154" s="1"/>
      <c r="BAQ154" s="1"/>
      <c r="BAR154" s="1"/>
      <c r="BAS154" s="1"/>
      <c r="BAT154" s="1"/>
      <c r="BAU154" s="1"/>
      <c r="BAV154" s="1"/>
      <c r="BAW154" s="1"/>
      <c r="BAX154" s="1"/>
      <c r="BAY154" s="1"/>
      <c r="BAZ154" s="1"/>
      <c r="BBA154" s="1"/>
      <c r="BBB154" s="1"/>
      <c r="BBC154" s="1"/>
      <c r="BBD154" s="1"/>
      <c r="BBE154" s="1"/>
      <c r="BBF154" s="1"/>
      <c r="BBG154" s="1"/>
      <c r="BBH154" s="1"/>
      <c r="BBI154" s="1"/>
      <c r="BBJ154" s="1"/>
      <c r="BBK154" s="1"/>
      <c r="BBL154" s="1"/>
      <c r="BBM154" s="1"/>
      <c r="BBN154" s="1"/>
      <c r="BBO154" s="1"/>
      <c r="BBP154" s="1"/>
      <c r="BBQ154" s="1"/>
      <c r="BBR154" s="1"/>
      <c r="BBS154" s="1"/>
      <c r="BBT154" s="1"/>
      <c r="BBU154" s="1"/>
      <c r="BBV154" s="1"/>
      <c r="BBW154" s="1"/>
      <c r="BBX154" s="1"/>
      <c r="BBY154" s="1"/>
      <c r="BBZ154" s="1"/>
      <c r="BCA154" s="1"/>
      <c r="BCB154" s="1"/>
      <c r="BCC154" s="1"/>
      <c r="BCD154" s="1"/>
      <c r="BCE154" s="1"/>
      <c r="BCF154" s="1"/>
      <c r="BCG154" s="1"/>
      <c r="BCH154" s="1"/>
      <c r="BCI154" s="1"/>
      <c r="BCJ154" s="1"/>
      <c r="BCK154" s="1"/>
      <c r="BCL154" s="1"/>
      <c r="BCM154" s="1"/>
      <c r="BCN154" s="1"/>
      <c r="BCO154" s="1"/>
      <c r="BCP154" s="1"/>
      <c r="BCQ154" s="1"/>
      <c r="BCR154" s="1"/>
      <c r="BCS154" s="1"/>
      <c r="BCT154" s="1"/>
      <c r="BCU154" s="1"/>
      <c r="BCV154" s="1"/>
      <c r="BCW154" s="1"/>
      <c r="BCX154" s="1"/>
      <c r="BCY154" s="1"/>
      <c r="BCZ154" s="1"/>
      <c r="BDA154" s="1"/>
      <c r="BDB154" s="1"/>
      <c r="BDC154" s="1"/>
      <c r="BDD154" s="1"/>
      <c r="BDE154" s="1"/>
      <c r="BDF154" s="1"/>
      <c r="BDG154" s="1"/>
      <c r="BDH154" s="1"/>
      <c r="BDI154" s="1"/>
      <c r="BDJ154" s="1"/>
      <c r="BDK154" s="1"/>
      <c r="BDL154" s="1"/>
      <c r="BDM154" s="1"/>
      <c r="BDN154" s="1"/>
      <c r="BDO154" s="1"/>
      <c r="BDP154" s="1"/>
      <c r="BDQ154" s="1"/>
      <c r="BDR154" s="1"/>
      <c r="BDS154" s="1"/>
      <c r="BDT154" s="1"/>
      <c r="BDU154" s="1"/>
      <c r="BDV154" s="1"/>
      <c r="BDW154" s="1"/>
      <c r="BDX154" s="1"/>
      <c r="BDY154" s="1"/>
      <c r="BDZ154" s="1"/>
      <c r="BEA154" s="1"/>
      <c r="BEB154" s="1"/>
      <c r="BEC154" s="1"/>
      <c r="BED154" s="1"/>
      <c r="BEE154" s="1"/>
      <c r="BEF154" s="1"/>
      <c r="BEG154" s="1"/>
      <c r="BEH154" s="1"/>
      <c r="BEI154" s="1"/>
      <c r="BEJ154" s="1"/>
      <c r="BEK154" s="1"/>
      <c r="BEL154" s="1"/>
      <c r="BEM154" s="1"/>
      <c r="BEN154" s="1"/>
      <c r="BEO154" s="1"/>
      <c r="BEP154" s="1"/>
      <c r="BEQ154" s="1"/>
      <c r="BER154" s="1"/>
      <c r="BES154" s="1"/>
      <c r="BET154" s="1"/>
      <c r="BEU154" s="1"/>
      <c r="BEV154" s="1"/>
      <c r="BEW154" s="1"/>
      <c r="BEX154" s="1"/>
      <c r="BEY154" s="1"/>
      <c r="BEZ154" s="1"/>
      <c r="BFA154" s="1"/>
      <c r="BFB154" s="1"/>
      <c r="BFC154" s="1"/>
      <c r="BFD154" s="1"/>
      <c r="BFE154" s="1"/>
      <c r="BFF154" s="1"/>
      <c r="BFG154" s="1"/>
      <c r="BFH154" s="1"/>
      <c r="BFI154" s="1"/>
      <c r="BFJ154" s="1"/>
      <c r="BFK154" s="1"/>
      <c r="BFL154" s="1"/>
      <c r="BFM154" s="1"/>
      <c r="BFN154" s="1"/>
      <c r="BFO154" s="1"/>
      <c r="BFP154" s="1"/>
      <c r="BFQ154" s="1"/>
      <c r="BFR154" s="1"/>
      <c r="BFS154" s="1"/>
      <c r="BFT154" s="1"/>
      <c r="BFU154" s="1"/>
      <c r="BFV154" s="1"/>
      <c r="BFW154" s="1"/>
      <c r="BFX154" s="1"/>
      <c r="BFY154" s="1"/>
      <c r="BFZ154" s="1"/>
      <c r="BGA154" s="1"/>
      <c r="BGB154" s="1"/>
      <c r="BGC154" s="1"/>
      <c r="BGD154" s="1"/>
      <c r="BGE154" s="1"/>
      <c r="BGF154" s="1"/>
      <c r="BGG154" s="1"/>
      <c r="BGH154" s="1"/>
      <c r="BGI154" s="1"/>
      <c r="BGJ154" s="1"/>
      <c r="BGK154" s="1"/>
      <c r="BGL154" s="1"/>
      <c r="BGM154" s="1"/>
      <c r="BGN154" s="1"/>
      <c r="BGO154" s="1"/>
      <c r="BGP154" s="1"/>
      <c r="BGQ154" s="1"/>
      <c r="BGR154" s="1"/>
      <c r="BGS154" s="1"/>
      <c r="BGT154" s="1"/>
      <c r="BGU154" s="1"/>
      <c r="BGV154" s="1"/>
      <c r="BGW154" s="1"/>
      <c r="BGX154" s="1"/>
      <c r="BGY154" s="1"/>
      <c r="BGZ154" s="1"/>
      <c r="BHA154" s="1"/>
      <c r="BHB154" s="1"/>
      <c r="BHC154" s="1"/>
      <c r="BHD154" s="1"/>
      <c r="BHE154" s="1"/>
      <c r="BHF154" s="1"/>
      <c r="BHG154" s="1"/>
      <c r="BHH154" s="1"/>
      <c r="BHI154" s="1"/>
      <c r="BHJ154" s="1"/>
      <c r="BHK154" s="1"/>
      <c r="BHL154" s="1"/>
      <c r="BHM154" s="1"/>
      <c r="BHN154" s="1"/>
      <c r="BHO154" s="1"/>
      <c r="BHP154" s="1"/>
      <c r="BHQ154" s="1"/>
      <c r="BHR154" s="1"/>
      <c r="BHS154" s="1"/>
      <c r="BHT154" s="1"/>
      <c r="BHU154" s="1"/>
      <c r="BHV154" s="1"/>
      <c r="BHW154" s="1"/>
      <c r="BHX154" s="1"/>
      <c r="BHY154" s="1"/>
      <c r="BHZ154" s="1"/>
      <c r="BIA154" s="1"/>
      <c r="BIB154" s="1"/>
      <c r="BIC154" s="1"/>
      <c r="BID154" s="1"/>
      <c r="BIE154" s="1"/>
      <c r="BIF154" s="1"/>
      <c r="BIG154" s="1"/>
      <c r="BIH154" s="1"/>
      <c r="BII154" s="1"/>
      <c r="BIJ154" s="1"/>
      <c r="BIK154" s="1"/>
      <c r="BIL154" s="1"/>
      <c r="BIM154" s="1"/>
      <c r="BIN154" s="1"/>
      <c r="BIO154" s="1"/>
      <c r="BIP154" s="1"/>
      <c r="BIQ154" s="1"/>
      <c r="BIR154" s="1"/>
      <c r="BIS154" s="1"/>
      <c r="BIT154" s="1"/>
      <c r="BIU154" s="1"/>
      <c r="BIV154" s="1"/>
      <c r="BIW154" s="1"/>
      <c r="BIX154" s="1"/>
      <c r="BIY154" s="1"/>
      <c r="BIZ154" s="1"/>
      <c r="BJA154" s="1"/>
      <c r="BJB154" s="1"/>
      <c r="BJC154" s="1"/>
      <c r="BJD154" s="1"/>
      <c r="BJE154" s="1"/>
      <c r="BJF154" s="1"/>
      <c r="BJG154" s="1"/>
      <c r="BJH154" s="1"/>
      <c r="BJI154" s="1"/>
      <c r="BJJ154" s="1"/>
      <c r="BJK154" s="1"/>
      <c r="BJL154" s="1"/>
      <c r="BJM154" s="1"/>
      <c r="BJN154" s="1"/>
      <c r="BJO154" s="1"/>
      <c r="BJP154" s="1"/>
      <c r="BJQ154" s="1"/>
      <c r="BJR154" s="1"/>
      <c r="BJS154" s="1"/>
      <c r="BJT154" s="1"/>
      <c r="BJU154" s="1"/>
      <c r="BJV154" s="1"/>
      <c r="BJW154" s="1"/>
      <c r="BJX154" s="1"/>
      <c r="BJY154" s="1"/>
      <c r="BJZ154" s="1"/>
      <c r="BKA154" s="1"/>
      <c r="BKB154" s="1"/>
      <c r="BKC154" s="1"/>
      <c r="BKD154" s="1"/>
      <c r="BKE154" s="1"/>
      <c r="BKF154" s="1"/>
      <c r="BKG154" s="1"/>
      <c r="BKH154" s="1"/>
      <c r="BKI154" s="1"/>
      <c r="BKJ154" s="1"/>
      <c r="BKK154" s="1"/>
      <c r="BKL154" s="1"/>
      <c r="BKM154" s="1"/>
      <c r="BKN154" s="1"/>
      <c r="BKO154" s="1"/>
      <c r="BKP154" s="1"/>
      <c r="BKQ154" s="1"/>
      <c r="BKR154" s="1"/>
      <c r="BKS154" s="1"/>
      <c r="BKT154" s="1"/>
      <c r="BKU154" s="1"/>
      <c r="BKV154" s="1"/>
      <c r="BKW154" s="1"/>
      <c r="BKX154" s="1"/>
      <c r="BKY154" s="1"/>
      <c r="BKZ154" s="1"/>
      <c r="BLA154" s="1"/>
      <c r="BLB154" s="1"/>
      <c r="BLC154" s="1"/>
      <c r="BLD154" s="1"/>
      <c r="BLE154" s="1"/>
      <c r="BLF154" s="1"/>
      <c r="BLG154" s="1"/>
      <c r="BLH154" s="1"/>
      <c r="BLI154" s="1"/>
      <c r="BLJ154" s="1"/>
      <c r="BLK154" s="1"/>
      <c r="BLL154" s="1"/>
      <c r="BLM154" s="1"/>
      <c r="BLN154" s="1"/>
      <c r="BLO154" s="1"/>
      <c r="BLP154" s="1"/>
      <c r="BLQ154" s="1"/>
      <c r="BLR154" s="1"/>
      <c r="BLS154" s="1"/>
      <c r="BLT154" s="1"/>
      <c r="BLU154" s="1"/>
      <c r="BLV154" s="1"/>
      <c r="BLW154" s="1"/>
      <c r="BLX154" s="1"/>
      <c r="BLY154" s="1"/>
      <c r="BLZ154" s="1"/>
      <c r="BMA154" s="1"/>
      <c r="BMB154" s="1"/>
      <c r="BMC154" s="1"/>
      <c r="BMD154" s="1"/>
      <c r="BME154" s="1"/>
      <c r="BMF154" s="1"/>
      <c r="BMG154" s="1"/>
      <c r="BMH154" s="1"/>
      <c r="BMI154" s="1"/>
      <c r="BMJ154" s="1"/>
      <c r="BMK154" s="1"/>
      <c r="BML154" s="1"/>
      <c r="BMM154" s="1"/>
      <c r="BMN154" s="1"/>
      <c r="BMO154" s="1"/>
      <c r="BMP154" s="1"/>
      <c r="BMQ154" s="1"/>
      <c r="BMR154" s="1"/>
      <c r="BMS154" s="1"/>
      <c r="BMT154" s="1"/>
      <c r="BMU154" s="1"/>
      <c r="BMV154" s="1"/>
      <c r="BMW154" s="1"/>
      <c r="BMX154" s="1"/>
      <c r="BMY154" s="1"/>
      <c r="BMZ154" s="1"/>
      <c r="BNA154" s="1"/>
      <c r="BNB154" s="1"/>
      <c r="BNC154" s="1"/>
      <c r="BND154" s="1"/>
      <c r="BNE154" s="1"/>
      <c r="BNF154" s="1"/>
      <c r="BNG154" s="1"/>
      <c r="BNH154" s="1"/>
      <c r="BNI154" s="1"/>
      <c r="BNJ154" s="1"/>
      <c r="BNK154" s="1"/>
      <c r="BNL154" s="1"/>
      <c r="BNM154" s="1"/>
      <c r="BNN154" s="1"/>
      <c r="BNO154" s="1"/>
      <c r="BNP154" s="1"/>
      <c r="BNQ154" s="1"/>
      <c r="BNR154" s="1"/>
      <c r="BNS154" s="1"/>
      <c r="BNT154" s="1"/>
      <c r="BNU154" s="1"/>
      <c r="BNV154" s="1"/>
      <c r="BNW154" s="1"/>
      <c r="BNX154" s="1"/>
      <c r="BNY154" s="1"/>
      <c r="BNZ154" s="1"/>
      <c r="BOA154" s="1"/>
      <c r="BOB154" s="1"/>
      <c r="BOC154" s="1"/>
      <c r="BOD154" s="1"/>
      <c r="BOE154" s="1"/>
      <c r="BOF154" s="1"/>
      <c r="BOG154" s="1"/>
      <c r="BOH154" s="1"/>
      <c r="BOI154" s="1"/>
      <c r="BOJ154" s="1"/>
      <c r="BOK154" s="1"/>
      <c r="BOL154" s="1"/>
      <c r="BOM154" s="1"/>
      <c r="BON154" s="1"/>
      <c r="BOO154" s="1"/>
      <c r="BOP154" s="1"/>
      <c r="BOQ154" s="1"/>
      <c r="BOR154" s="1"/>
      <c r="BOS154" s="1"/>
      <c r="BOT154" s="1"/>
      <c r="BOU154" s="1"/>
      <c r="BOV154" s="1"/>
      <c r="BOW154" s="1"/>
      <c r="BOX154" s="1"/>
      <c r="BOY154" s="1"/>
      <c r="BOZ154" s="1"/>
      <c r="BPA154" s="1"/>
      <c r="BPB154" s="1"/>
      <c r="BPC154" s="1"/>
      <c r="BPD154" s="1"/>
      <c r="BPE154" s="1"/>
      <c r="BPF154" s="1"/>
      <c r="BPG154" s="1"/>
      <c r="BPH154" s="1"/>
      <c r="BPI154" s="1"/>
      <c r="BPJ154" s="1"/>
      <c r="BPK154" s="1"/>
      <c r="BPL154" s="1"/>
      <c r="BPM154" s="1"/>
      <c r="BPN154" s="1"/>
      <c r="BPO154" s="1"/>
      <c r="BPP154" s="1"/>
      <c r="BPQ154" s="1"/>
      <c r="BPR154" s="1"/>
      <c r="BPS154" s="1"/>
      <c r="BPT154" s="1"/>
      <c r="BPU154" s="1"/>
      <c r="BPV154" s="1"/>
      <c r="BPW154" s="1"/>
      <c r="BPX154" s="1"/>
      <c r="BPY154" s="1"/>
      <c r="BPZ154" s="1"/>
      <c r="BQA154" s="1"/>
      <c r="BQB154" s="1"/>
      <c r="BQC154" s="1"/>
      <c r="BQD154" s="1"/>
      <c r="BQE154" s="1"/>
      <c r="BQF154" s="1"/>
      <c r="BQG154" s="1"/>
      <c r="BQH154" s="1"/>
      <c r="BQI154" s="1"/>
      <c r="BQJ154" s="1"/>
      <c r="BQK154" s="1"/>
      <c r="BQL154" s="1"/>
      <c r="BQM154" s="1"/>
      <c r="BQN154" s="1"/>
      <c r="BQO154" s="1"/>
      <c r="BQP154" s="1"/>
      <c r="BQQ154" s="1"/>
      <c r="BQR154" s="1"/>
      <c r="BQS154" s="1"/>
      <c r="BQT154" s="1"/>
      <c r="BQU154" s="1"/>
      <c r="BQV154" s="1"/>
      <c r="BQW154" s="1"/>
      <c r="BQX154" s="1"/>
      <c r="BQY154" s="1"/>
      <c r="BQZ154" s="1"/>
      <c r="BRA154" s="1"/>
      <c r="BRB154" s="1"/>
      <c r="BRC154" s="1"/>
      <c r="BRD154" s="1"/>
      <c r="BRE154" s="1"/>
      <c r="BRF154" s="1"/>
      <c r="BRG154" s="1"/>
      <c r="BRH154" s="1"/>
      <c r="BRI154" s="1"/>
      <c r="BRJ154" s="1"/>
      <c r="BRK154" s="1"/>
      <c r="BRL154" s="1"/>
      <c r="BRM154" s="1"/>
      <c r="BRN154" s="1"/>
      <c r="BRO154" s="1"/>
      <c r="BRP154" s="1"/>
      <c r="BRQ154" s="1"/>
      <c r="BRR154" s="1"/>
      <c r="BRS154" s="1"/>
      <c r="BRT154" s="1"/>
      <c r="BRU154" s="1"/>
      <c r="BRV154" s="1"/>
      <c r="BRW154" s="1"/>
      <c r="BRX154" s="1"/>
      <c r="BRY154" s="1"/>
      <c r="BRZ154" s="1"/>
      <c r="BSA154" s="1"/>
      <c r="BSB154" s="1"/>
      <c r="BSC154" s="1"/>
      <c r="BSD154" s="1"/>
      <c r="BSE154" s="1"/>
      <c r="BSF154" s="1"/>
      <c r="BSG154" s="1"/>
      <c r="BSH154" s="1"/>
      <c r="BSI154" s="1"/>
      <c r="BSJ154" s="1"/>
      <c r="BSK154" s="1"/>
      <c r="BSL154" s="1"/>
      <c r="BSM154" s="1"/>
      <c r="BSN154" s="1"/>
      <c r="BSO154" s="1"/>
      <c r="BSP154" s="1"/>
      <c r="BSQ154" s="1"/>
      <c r="BSR154" s="1"/>
      <c r="BSS154" s="1"/>
      <c r="BST154" s="1"/>
      <c r="BSU154" s="1"/>
      <c r="BSV154" s="1"/>
      <c r="BSW154" s="1"/>
      <c r="BSX154" s="1"/>
      <c r="BSY154" s="1"/>
      <c r="BSZ154" s="1"/>
      <c r="BTA154" s="1"/>
      <c r="BTB154" s="1"/>
      <c r="BTC154" s="1"/>
      <c r="BTD154" s="1"/>
      <c r="BTE154" s="1"/>
      <c r="BTF154" s="1"/>
      <c r="BTG154" s="1"/>
      <c r="BTH154" s="1"/>
      <c r="BTI154" s="1"/>
      <c r="BTJ154" s="1"/>
      <c r="BTK154" s="1"/>
      <c r="BTL154" s="1"/>
      <c r="BTM154" s="1"/>
      <c r="BTN154" s="1"/>
      <c r="BTO154" s="1"/>
      <c r="BTP154" s="1"/>
      <c r="BTQ154" s="1"/>
      <c r="BTR154" s="1"/>
      <c r="BTS154" s="1"/>
      <c r="BTT154" s="1"/>
      <c r="BTU154" s="1"/>
      <c r="BTV154" s="1"/>
      <c r="BTW154" s="1"/>
      <c r="BTX154" s="1"/>
      <c r="BTY154" s="1"/>
      <c r="BTZ154" s="1"/>
      <c r="BUA154" s="1"/>
      <c r="BUB154" s="1"/>
      <c r="BUC154" s="1"/>
      <c r="BUD154" s="1"/>
      <c r="BUE154" s="1"/>
      <c r="BUF154" s="1"/>
      <c r="BUG154" s="1"/>
      <c r="BUH154" s="1"/>
      <c r="BUI154" s="1"/>
      <c r="BUJ154" s="1"/>
      <c r="BUK154" s="1"/>
      <c r="BUL154" s="1"/>
      <c r="BUM154" s="1"/>
      <c r="BUN154" s="1"/>
      <c r="BUO154" s="1"/>
      <c r="BUP154" s="1"/>
      <c r="BUQ154" s="1"/>
      <c r="BUR154" s="1"/>
      <c r="BUS154" s="1"/>
      <c r="BUT154" s="1"/>
      <c r="BUU154" s="1"/>
      <c r="BUV154" s="1"/>
      <c r="BUW154" s="1"/>
      <c r="BUX154" s="1"/>
      <c r="BUY154" s="1"/>
      <c r="BUZ154" s="1"/>
      <c r="BVA154" s="1"/>
      <c r="BVB154" s="1"/>
      <c r="BVC154" s="1"/>
      <c r="BVD154" s="1"/>
      <c r="BVE154" s="1"/>
      <c r="BVF154" s="1"/>
      <c r="BVG154" s="1"/>
      <c r="BVH154" s="1"/>
      <c r="BVI154" s="1"/>
      <c r="BVJ154" s="1"/>
      <c r="BVK154" s="1"/>
      <c r="BVL154" s="1"/>
      <c r="BVM154" s="1"/>
      <c r="BVN154" s="1"/>
      <c r="BVO154" s="1"/>
      <c r="BVP154" s="1"/>
      <c r="BVQ154" s="1"/>
      <c r="BVR154" s="1"/>
      <c r="BVS154" s="1"/>
      <c r="BVT154" s="1"/>
      <c r="BVU154" s="1"/>
      <c r="BVV154" s="1"/>
      <c r="BVW154" s="1"/>
      <c r="BVX154" s="1"/>
      <c r="BVY154" s="1"/>
      <c r="BVZ154" s="1"/>
      <c r="BWA154" s="1"/>
      <c r="BWB154" s="1"/>
      <c r="BWC154" s="1"/>
      <c r="BWD154" s="1"/>
      <c r="BWE154" s="1"/>
      <c r="BWF154" s="1"/>
      <c r="BWG154" s="1"/>
      <c r="BWH154" s="1"/>
      <c r="BWI154" s="1"/>
      <c r="BWJ154" s="1"/>
      <c r="BWK154" s="1"/>
      <c r="BWL154" s="1"/>
      <c r="BWM154" s="1"/>
      <c r="BWN154" s="1"/>
      <c r="BWO154" s="1"/>
      <c r="BWP154" s="1"/>
      <c r="BWQ154" s="1"/>
      <c r="BWR154" s="1"/>
      <c r="BWS154" s="1"/>
      <c r="BWT154" s="1"/>
      <c r="BWU154" s="1"/>
      <c r="BWV154" s="1"/>
      <c r="BWW154" s="1"/>
      <c r="BWX154" s="1"/>
      <c r="BWY154" s="1"/>
      <c r="BWZ154" s="1"/>
      <c r="BXA154" s="1"/>
      <c r="BXB154" s="1"/>
      <c r="BXC154" s="1"/>
      <c r="BXD154" s="1"/>
      <c r="BXE154" s="1"/>
      <c r="BXF154" s="1"/>
      <c r="BXG154" s="1"/>
      <c r="BXH154" s="1"/>
      <c r="BXI154" s="1"/>
      <c r="BXJ154" s="1"/>
      <c r="BXK154" s="1"/>
      <c r="BXL154" s="1"/>
      <c r="BXM154" s="1"/>
      <c r="BXN154" s="1"/>
      <c r="BXO154" s="1"/>
      <c r="BXP154" s="1"/>
      <c r="BXQ154" s="1"/>
      <c r="BXR154" s="1"/>
      <c r="BXS154" s="1"/>
      <c r="BXT154" s="1"/>
      <c r="BXU154" s="1"/>
      <c r="BXV154" s="1"/>
      <c r="BXW154" s="1"/>
      <c r="BXX154" s="1"/>
      <c r="BXY154" s="1"/>
      <c r="BXZ154" s="1"/>
      <c r="BYA154" s="1"/>
      <c r="BYB154" s="1"/>
      <c r="BYC154" s="1"/>
      <c r="BYD154" s="1"/>
      <c r="BYE154" s="1"/>
      <c r="BYF154" s="1"/>
      <c r="BYG154" s="1"/>
      <c r="BYH154" s="1"/>
      <c r="BYI154" s="1"/>
      <c r="BYJ154" s="1"/>
      <c r="BYK154" s="1"/>
      <c r="BYL154" s="1"/>
      <c r="BYM154" s="1"/>
      <c r="BYN154" s="1"/>
      <c r="BYO154" s="1"/>
      <c r="BYP154" s="1"/>
      <c r="BYQ154" s="1"/>
      <c r="BYR154" s="1"/>
      <c r="BYS154" s="1"/>
      <c r="BYT154" s="1"/>
      <c r="BYU154" s="1"/>
      <c r="BYV154" s="1"/>
      <c r="BYW154" s="1"/>
      <c r="BYX154" s="1"/>
      <c r="BYY154" s="1"/>
      <c r="BYZ154" s="1"/>
      <c r="BZA154" s="1"/>
      <c r="BZB154" s="1"/>
      <c r="BZC154" s="1"/>
      <c r="BZD154" s="1"/>
      <c r="BZE154" s="1"/>
      <c r="BZF154" s="1"/>
      <c r="BZG154" s="1"/>
      <c r="BZH154" s="1"/>
      <c r="BZI154" s="1"/>
      <c r="BZJ154" s="1"/>
      <c r="BZK154" s="1"/>
      <c r="BZL154" s="1"/>
      <c r="BZM154" s="1"/>
      <c r="BZN154" s="1"/>
      <c r="BZO154" s="1"/>
      <c r="BZP154" s="1"/>
      <c r="BZQ154" s="1"/>
      <c r="BZR154" s="1"/>
      <c r="BZS154" s="1"/>
      <c r="BZT154" s="1"/>
      <c r="BZU154" s="1"/>
      <c r="BZV154" s="1"/>
      <c r="BZW154" s="1"/>
      <c r="BZX154" s="1"/>
      <c r="BZY154" s="1"/>
      <c r="BZZ154" s="1"/>
      <c r="CAA154" s="1"/>
      <c r="CAB154" s="1"/>
      <c r="CAC154" s="1"/>
      <c r="CAD154" s="1"/>
      <c r="CAE154" s="1"/>
      <c r="CAF154" s="1"/>
      <c r="CAG154" s="1"/>
      <c r="CAH154" s="1"/>
      <c r="CAI154" s="1"/>
      <c r="CAJ154" s="1"/>
      <c r="CAK154" s="1"/>
      <c r="CAL154" s="1"/>
      <c r="CAM154" s="1"/>
      <c r="CAN154" s="1"/>
      <c r="CAO154" s="1"/>
      <c r="CAP154" s="1"/>
      <c r="CAQ154" s="1"/>
      <c r="CAR154" s="1"/>
      <c r="CAS154" s="1"/>
      <c r="CAT154" s="1"/>
      <c r="CAU154" s="1"/>
      <c r="CAV154" s="1"/>
      <c r="CAW154" s="1"/>
      <c r="CAX154" s="1"/>
      <c r="CAY154" s="1"/>
      <c r="CAZ154" s="1"/>
      <c r="CBA154" s="1"/>
      <c r="CBB154" s="1"/>
      <c r="CBC154" s="1"/>
      <c r="CBD154" s="1"/>
      <c r="CBE154" s="1"/>
      <c r="CBF154" s="1"/>
      <c r="CBG154" s="1"/>
      <c r="CBH154" s="1"/>
      <c r="CBI154" s="1"/>
      <c r="CBJ154" s="1"/>
      <c r="CBK154" s="1"/>
      <c r="CBL154" s="1"/>
      <c r="CBM154" s="1"/>
      <c r="CBN154" s="1"/>
      <c r="CBO154" s="1"/>
      <c r="CBP154" s="1"/>
      <c r="CBQ154" s="1"/>
      <c r="CBR154" s="1"/>
      <c r="CBS154" s="1"/>
      <c r="CBT154" s="1"/>
      <c r="CBU154" s="1"/>
      <c r="CBV154" s="1"/>
      <c r="CBW154" s="1"/>
      <c r="CBX154" s="1"/>
      <c r="CBY154" s="1"/>
      <c r="CBZ154" s="1"/>
      <c r="CCA154" s="1"/>
      <c r="CCB154" s="1"/>
      <c r="CCC154" s="1"/>
      <c r="CCD154" s="1"/>
      <c r="CCE154" s="1"/>
      <c r="CCF154" s="1"/>
      <c r="CCG154" s="1"/>
      <c r="CCH154" s="1"/>
      <c r="CCI154" s="1"/>
      <c r="CCJ154" s="1"/>
      <c r="CCK154" s="1"/>
      <c r="CCL154" s="1"/>
      <c r="CCM154" s="1"/>
      <c r="CCN154" s="1"/>
      <c r="CCO154" s="1"/>
      <c r="CCP154" s="1"/>
      <c r="CCQ154" s="1"/>
      <c r="CCR154" s="1"/>
      <c r="CCS154" s="1"/>
      <c r="CCT154" s="1"/>
      <c r="CCU154" s="1"/>
      <c r="CCV154" s="1"/>
      <c r="CCW154" s="1"/>
      <c r="CCX154" s="1"/>
      <c r="CCY154" s="1"/>
      <c r="CCZ154" s="1"/>
      <c r="CDA154" s="1"/>
      <c r="CDB154" s="1"/>
      <c r="CDC154" s="1"/>
      <c r="CDD154" s="1"/>
      <c r="CDE154" s="1"/>
      <c r="CDF154" s="1"/>
      <c r="CDG154" s="1"/>
      <c r="CDH154" s="1"/>
      <c r="CDI154" s="1"/>
      <c r="CDJ154" s="1"/>
      <c r="CDK154" s="1"/>
      <c r="CDL154" s="1"/>
      <c r="CDM154" s="1"/>
      <c r="CDN154" s="1"/>
      <c r="CDO154" s="1"/>
      <c r="CDP154" s="1"/>
      <c r="CDQ154" s="1"/>
      <c r="CDR154" s="1"/>
      <c r="CDS154" s="1"/>
      <c r="CDT154" s="1"/>
      <c r="CDU154" s="1"/>
      <c r="CDV154" s="1"/>
      <c r="CDW154" s="1"/>
      <c r="CDX154" s="1"/>
      <c r="CDY154" s="1"/>
      <c r="CDZ154" s="1"/>
      <c r="CEA154" s="1"/>
      <c r="CEB154" s="1"/>
      <c r="CEC154" s="1"/>
      <c r="CED154" s="1"/>
      <c r="CEE154" s="1"/>
      <c r="CEF154" s="1"/>
      <c r="CEG154" s="1"/>
      <c r="CEH154" s="1"/>
      <c r="CEI154" s="1"/>
      <c r="CEJ154" s="1"/>
      <c r="CEK154" s="1"/>
      <c r="CEL154" s="1"/>
      <c r="CEM154" s="1"/>
      <c r="CEN154" s="1"/>
      <c r="CEO154" s="1"/>
      <c r="CEP154" s="1"/>
      <c r="CEQ154" s="1"/>
      <c r="CER154" s="1"/>
      <c r="CES154" s="1"/>
      <c r="CET154" s="1"/>
      <c r="CEU154" s="1"/>
      <c r="CEV154" s="1"/>
      <c r="CEW154" s="1"/>
      <c r="CEX154" s="1"/>
      <c r="CEY154" s="1"/>
      <c r="CEZ154" s="1"/>
      <c r="CFA154" s="1"/>
      <c r="CFB154" s="1"/>
      <c r="CFC154" s="1"/>
      <c r="CFD154" s="1"/>
      <c r="CFE154" s="1"/>
      <c r="CFF154" s="1"/>
      <c r="CFG154" s="1"/>
      <c r="CFH154" s="1"/>
      <c r="CFI154" s="1"/>
      <c r="CFJ154" s="1"/>
      <c r="CFK154" s="1"/>
      <c r="CFL154" s="1"/>
      <c r="CFM154" s="1"/>
      <c r="CFN154" s="1"/>
      <c r="CFO154" s="1"/>
      <c r="CFP154" s="1"/>
      <c r="CFQ154" s="1"/>
      <c r="CFR154" s="1"/>
      <c r="CFS154" s="1"/>
      <c r="CFT154" s="1"/>
      <c r="CFU154" s="1"/>
      <c r="CFV154" s="1"/>
      <c r="CFW154" s="1"/>
      <c r="CFX154" s="1"/>
      <c r="CFY154" s="1"/>
      <c r="CFZ154" s="1"/>
      <c r="CGA154" s="1"/>
      <c r="CGB154" s="1"/>
      <c r="CGC154" s="1"/>
      <c r="CGD154" s="1"/>
      <c r="CGE154" s="1"/>
      <c r="CGF154" s="1"/>
      <c r="CGG154" s="1"/>
      <c r="CGH154" s="1"/>
      <c r="CGI154" s="1"/>
      <c r="CGJ154" s="1"/>
      <c r="CGK154" s="1"/>
      <c r="CGL154" s="1"/>
      <c r="CGM154" s="1"/>
      <c r="CGN154" s="1"/>
      <c r="CGO154" s="1"/>
      <c r="CGP154" s="1"/>
      <c r="CGQ154" s="1"/>
      <c r="CGR154" s="1"/>
      <c r="CGS154" s="1"/>
      <c r="CGT154" s="1"/>
      <c r="CGU154" s="1"/>
      <c r="CGV154" s="1"/>
      <c r="CGW154" s="1"/>
      <c r="CGX154" s="1"/>
      <c r="CGY154" s="1"/>
      <c r="CGZ154" s="1"/>
      <c r="CHA154" s="1"/>
      <c r="CHB154" s="1"/>
      <c r="CHC154" s="1"/>
      <c r="CHD154" s="1"/>
      <c r="CHE154" s="1"/>
      <c r="CHF154" s="1"/>
      <c r="CHG154" s="1"/>
      <c r="CHH154" s="1"/>
      <c r="CHI154" s="1"/>
      <c r="CHJ154" s="1"/>
      <c r="CHK154" s="1"/>
      <c r="CHL154" s="1"/>
      <c r="CHM154" s="1"/>
      <c r="CHN154" s="1"/>
      <c r="CHO154" s="1"/>
      <c r="CHP154" s="1"/>
      <c r="CHQ154" s="1"/>
      <c r="CHR154" s="1"/>
      <c r="CHS154" s="1"/>
      <c r="CHT154" s="1"/>
      <c r="CHU154" s="1"/>
      <c r="CHV154" s="1"/>
      <c r="CHW154" s="1"/>
      <c r="CHX154" s="1"/>
      <c r="CHY154" s="1"/>
      <c r="CHZ154" s="1"/>
      <c r="CIA154" s="1"/>
      <c r="CIB154" s="1"/>
      <c r="CIC154" s="1"/>
      <c r="CID154" s="1"/>
      <c r="CIE154" s="1"/>
      <c r="CIF154" s="1"/>
      <c r="CIG154" s="1"/>
      <c r="CIH154" s="1"/>
      <c r="CII154" s="1"/>
      <c r="CIJ154" s="1"/>
      <c r="CIK154" s="1"/>
      <c r="CIL154" s="1"/>
      <c r="CIM154" s="1"/>
      <c r="CIN154" s="1"/>
      <c r="CIO154" s="1"/>
      <c r="CIP154" s="1"/>
      <c r="CIQ154" s="1"/>
      <c r="CIR154" s="1"/>
      <c r="CIS154" s="1"/>
      <c r="CIT154" s="1"/>
      <c r="CIU154" s="1"/>
      <c r="CIV154" s="1"/>
      <c r="CIW154" s="1"/>
      <c r="CIX154" s="1"/>
      <c r="CIY154" s="1"/>
      <c r="CIZ154" s="1"/>
      <c r="CJA154" s="1"/>
      <c r="CJB154" s="1"/>
      <c r="CJC154" s="1"/>
      <c r="CJD154" s="1"/>
      <c r="CJE154" s="1"/>
      <c r="CJF154" s="1"/>
      <c r="CJG154" s="1"/>
      <c r="CJH154" s="1"/>
      <c r="CJI154" s="1"/>
      <c r="CJJ154" s="1"/>
      <c r="CJK154" s="1"/>
      <c r="CJL154" s="1"/>
      <c r="CJM154" s="1"/>
      <c r="CJN154" s="1"/>
      <c r="CJO154" s="1"/>
      <c r="CJP154" s="1"/>
      <c r="CJQ154" s="1"/>
      <c r="CJR154" s="1"/>
      <c r="CJS154" s="1"/>
      <c r="CJT154" s="1"/>
      <c r="CJU154" s="1"/>
      <c r="CJV154" s="1"/>
      <c r="CJW154" s="1"/>
      <c r="CJX154" s="1"/>
      <c r="CJY154" s="1"/>
      <c r="CJZ154" s="1"/>
      <c r="CKA154" s="1"/>
      <c r="CKB154" s="1"/>
      <c r="CKC154" s="1"/>
      <c r="CKD154" s="1"/>
      <c r="CKE154" s="1"/>
      <c r="CKF154" s="1"/>
      <c r="CKG154" s="1"/>
      <c r="CKH154" s="1"/>
      <c r="CKI154" s="1"/>
      <c r="CKJ154" s="1"/>
      <c r="CKK154" s="1"/>
      <c r="CKL154" s="1"/>
      <c r="CKM154" s="1"/>
      <c r="CKN154" s="1"/>
      <c r="CKO154" s="1"/>
      <c r="CKP154" s="1"/>
      <c r="CKQ154" s="1"/>
      <c r="CKR154" s="1"/>
      <c r="CKS154" s="1"/>
      <c r="CKT154" s="1"/>
      <c r="CKU154" s="1"/>
      <c r="CKV154" s="1"/>
      <c r="CKW154" s="1"/>
      <c r="CKX154" s="1"/>
      <c r="CKY154" s="1"/>
      <c r="CKZ154" s="1"/>
      <c r="CLA154" s="1"/>
      <c r="CLB154" s="1"/>
      <c r="CLC154" s="1"/>
      <c r="CLD154" s="1"/>
      <c r="CLE154" s="1"/>
      <c r="CLF154" s="1"/>
      <c r="CLG154" s="1"/>
      <c r="CLH154" s="1"/>
      <c r="CLI154" s="1"/>
      <c r="CLJ154" s="1"/>
      <c r="CLK154" s="1"/>
      <c r="CLL154" s="1"/>
      <c r="CLM154" s="1"/>
      <c r="CLN154" s="1"/>
      <c r="CLO154" s="1"/>
      <c r="CLP154" s="1"/>
      <c r="CLQ154" s="1"/>
      <c r="CLR154" s="1"/>
      <c r="CLS154" s="1"/>
      <c r="CLT154" s="1"/>
      <c r="CLU154" s="1"/>
      <c r="CLV154" s="1"/>
      <c r="CLW154" s="1"/>
      <c r="CLX154" s="1"/>
      <c r="CLY154" s="1"/>
      <c r="CLZ154" s="1"/>
      <c r="CMA154" s="1"/>
      <c r="CMB154" s="1"/>
      <c r="CMC154" s="1"/>
      <c r="CMD154" s="1"/>
      <c r="CME154" s="1"/>
      <c r="CMF154" s="1"/>
      <c r="CMG154" s="1"/>
      <c r="CMH154" s="1"/>
      <c r="CMI154" s="1"/>
      <c r="CMJ154" s="1"/>
      <c r="CMK154" s="1"/>
      <c r="CML154" s="1"/>
      <c r="CMM154" s="1"/>
      <c r="CMN154" s="1"/>
      <c r="CMO154" s="1"/>
      <c r="CMP154" s="1"/>
      <c r="CMQ154" s="1"/>
      <c r="CMR154" s="1"/>
      <c r="CMS154" s="1"/>
      <c r="CMT154" s="1"/>
      <c r="CMU154" s="1"/>
      <c r="CMV154" s="1"/>
      <c r="CMW154" s="1"/>
      <c r="CMX154" s="1"/>
      <c r="CMY154" s="1"/>
      <c r="CMZ154" s="1"/>
      <c r="CNA154" s="1"/>
      <c r="CNB154" s="1"/>
      <c r="CNC154" s="1"/>
      <c r="CND154" s="1"/>
      <c r="CNE154" s="1"/>
      <c r="CNF154" s="1"/>
      <c r="CNG154" s="1"/>
      <c r="CNH154" s="1"/>
      <c r="CNI154" s="1"/>
      <c r="CNJ154" s="1"/>
      <c r="CNK154" s="1"/>
      <c r="CNL154" s="1"/>
      <c r="CNM154" s="1"/>
      <c r="CNN154" s="1"/>
      <c r="CNO154" s="1"/>
      <c r="CNP154" s="1"/>
      <c r="CNQ154" s="1"/>
      <c r="CNR154" s="1"/>
      <c r="CNS154" s="1"/>
      <c r="CNT154" s="1"/>
      <c r="CNU154" s="1"/>
      <c r="CNV154" s="1"/>
      <c r="CNW154" s="1"/>
      <c r="CNX154" s="1"/>
      <c r="CNY154" s="1"/>
      <c r="CNZ154" s="1"/>
      <c r="COA154" s="1"/>
      <c r="COB154" s="1"/>
      <c r="COC154" s="1"/>
      <c r="COD154" s="1"/>
      <c r="COE154" s="1"/>
      <c r="COF154" s="1"/>
      <c r="COG154" s="1"/>
      <c r="COH154" s="1"/>
      <c r="COI154" s="1"/>
      <c r="COJ154" s="1"/>
      <c r="COK154" s="1"/>
      <c r="COL154" s="1"/>
      <c r="COM154" s="1"/>
      <c r="CON154" s="1"/>
      <c r="COO154" s="1"/>
      <c r="COP154" s="1"/>
      <c r="COQ154" s="1"/>
      <c r="COR154" s="1"/>
      <c r="COS154" s="1"/>
      <c r="COT154" s="1"/>
      <c r="COU154" s="1"/>
      <c r="COV154" s="1"/>
      <c r="COW154" s="1"/>
      <c r="COX154" s="1"/>
      <c r="COY154" s="1"/>
      <c r="COZ154" s="1"/>
      <c r="CPA154" s="1"/>
      <c r="CPB154" s="1"/>
      <c r="CPC154" s="1"/>
      <c r="CPD154" s="1"/>
      <c r="CPE154" s="1"/>
      <c r="CPF154" s="1"/>
      <c r="CPG154" s="1"/>
      <c r="CPH154" s="1"/>
      <c r="CPI154" s="1"/>
      <c r="CPJ154" s="1"/>
      <c r="CPK154" s="1"/>
      <c r="CPL154" s="1"/>
      <c r="CPM154" s="1"/>
      <c r="CPN154" s="1"/>
      <c r="CPO154" s="1"/>
      <c r="CPP154" s="1"/>
      <c r="CPQ154" s="1"/>
      <c r="CPR154" s="1"/>
      <c r="CPS154" s="1"/>
      <c r="CPT154" s="1"/>
      <c r="CPU154" s="1"/>
      <c r="CPV154" s="1"/>
      <c r="CPW154" s="1"/>
      <c r="CPX154" s="1"/>
      <c r="CPY154" s="1"/>
      <c r="CPZ154" s="1"/>
      <c r="CQA154" s="1"/>
      <c r="CQB154" s="1"/>
      <c r="CQC154" s="1"/>
      <c r="CQD154" s="1"/>
      <c r="CQE154" s="1"/>
      <c r="CQF154" s="1"/>
      <c r="CQG154" s="1"/>
      <c r="CQH154" s="1"/>
      <c r="CQI154" s="1"/>
      <c r="CQJ154" s="1"/>
      <c r="CQK154" s="1"/>
      <c r="CQL154" s="1"/>
      <c r="CQM154" s="1"/>
      <c r="CQN154" s="1"/>
      <c r="CQO154" s="1"/>
      <c r="CQP154" s="1"/>
      <c r="CQQ154" s="1"/>
      <c r="CQR154" s="1"/>
      <c r="CQS154" s="1"/>
      <c r="CQT154" s="1"/>
      <c r="CQU154" s="1"/>
      <c r="CQV154" s="1"/>
      <c r="CQW154" s="1"/>
      <c r="CQX154" s="1"/>
      <c r="CQY154" s="1"/>
      <c r="CQZ154" s="1"/>
      <c r="CRA154" s="1"/>
      <c r="CRB154" s="1"/>
      <c r="CRC154" s="1"/>
      <c r="CRD154" s="1"/>
      <c r="CRE154" s="1"/>
      <c r="CRF154" s="1"/>
      <c r="CRG154" s="1"/>
      <c r="CRH154" s="1"/>
      <c r="CRI154" s="1"/>
      <c r="CRJ154" s="1"/>
      <c r="CRK154" s="1"/>
      <c r="CRL154" s="1"/>
      <c r="CRM154" s="1"/>
      <c r="CRN154" s="1"/>
      <c r="CRO154" s="1"/>
      <c r="CRP154" s="1"/>
      <c r="CRQ154" s="1"/>
      <c r="CRR154" s="1"/>
      <c r="CRS154" s="1"/>
      <c r="CRT154" s="1"/>
      <c r="CRU154" s="1"/>
      <c r="CRV154" s="1"/>
      <c r="CRW154" s="1"/>
      <c r="CRX154" s="1"/>
      <c r="CRY154" s="1"/>
      <c r="CRZ154" s="1"/>
      <c r="CSA154" s="1"/>
      <c r="CSB154" s="1"/>
      <c r="CSC154" s="1"/>
      <c r="CSD154" s="1"/>
      <c r="CSE154" s="1"/>
      <c r="CSF154" s="1"/>
      <c r="CSG154" s="1"/>
      <c r="CSH154" s="1"/>
      <c r="CSI154" s="1"/>
      <c r="CSJ154" s="1"/>
      <c r="CSK154" s="1"/>
      <c r="CSL154" s="1"/>
      <c r="CSM154" s="1"/>
      <c r="CSN154" s="1"/>
      <c r="CSO154" s="1"/>
      <c r="CSP154" s="1"/>
      <c r="CSQ154" s="1"/>
      <c r="CSR154" s="1"/>
      <c r="CSS154" s="1"/>
      <c r="CST154" s="1"/>
      <c r="CSU154" s="1"/>
      <c r="CSV154" s="1"/>
      <c r="CSW154" s="1"/>
      <c r="CSX154" s="1"/>
      <c r="CSY154" s="1"/>
      <c r="CSZ154" s="1"/>
      <c r="CTA154" s="1"/>
      <c r="CTB154" s="1"/>
      <c r="CTC154" s="1"/>
      <c r="CTD154" s="1"/>
      <c r="CTE154" s="1"/>
      <c r="CTF154" s="1"/>
      <c r="CTG154" s="1"/>
      <c r="CTH154" s="1"/>
      <c r="CTI154" s="1"/>
      <c r="CTJ154" s="1"/>
      <c r="CTK154" s="1"/>
      <c r="CTL154" s="1"/>
      <c r="CTM154" s="1"/>
      <c r="CTN154" s="1"/>
      <c r="CTO154" s="1"/>
      <c r="CTP154" s="1"/>
      <c r="CTQ154" s="1"/>
      <c r="CTR154" s="1"/>
      <c r="CTS154" s="1"/>
      <c r="CTT154" s="1"/>
      <c r="CTU154" s="1"/>
      <c r="CTV154" s="1"/>
      <c r="CTW154" s="1"/>
      <c r="CTX154" s="1"/>
      <c r="CTY154" s="1"/>
      <c r="CTZ154" s="1"/>
      <c r="CUA154" s="1"/>
      <c r="CUB154" s="1"/>
      <c r="CUC154" s="1"/>
      <c r="CUD154" s="1"/>
      <c r="CUE154" s="1"/>
      <c r="CUF154" s="1"/>
      <c r="CUG154" s="1"/>
      <c r="CUH154" s="1"/>
      <c r="CUI154" s="1"/>
      <c r="CUJ154" s="1"/>
      <c r="CUK154" s="1"/>
      <c r="CUL154" s="1"/>
      <c r="CUM154" s="1"/>
      <c r="CUN154" s="1"/>
      <c r="CUO154" s="1"/>
      <c r="CUP154" s="1"/>
      <c r="CUQ154" s="1"/>
      <c r="CUR154" s="1"/>
      <c r="CUS154" s="1"/>
      <c r="CUT154" s="1"/>
      <c r="CUU154" s="1"/>
      <c r="CUV154" s="1"/>
      <c r="CUW154" s="1"/>
      <c r="CUX154" s="1"/>
      <c r="CUY154" s="1"/>
      <c r="CUZ154" s="1"/>
      <c r="CVA154" s="1"/>
      <c r="CVB154" s="1"/>
      <c r="CVC154" s="1"/>
      <c r="CVD154" s="1"/>
      <c r="CVE154" s="1"/>
      <c r="CVF154" s="1"/>
      <c r="CVG154" s="1"/>
      <c r="CVH154" s="1"/>
      <c r="CVI154" s="1"/>
      <c r="CVJ154" s="1"/>
      <c r="CVK154" s="1"/>
      <c r="CVL154" s="1"/>
      <c r="CVM154" s="1"/>
      <c r="CVN154" s="1"/>
      <c r="CVO154" s="1"/>
      <c r="CVP154" s="1"/>
      <c r="CVQ154" s="1"/>
      <c r="CVR154" s="1"/>
      <c r="CVS154" s="1"/>
      <c r="CVT154" s="1"/>
      <c r="CVU154" s="1"/>
      <c r="CVV154" s="1"/>
      <c r="CVW154" s="1"/>
      <c r="CVX154" s="1"/>
      <c r="CVY154" s="1"/>
      <c r="CVZ154" s="1"/>
      <c r="CWA154" s="1"/>
      <c r="CWB154" s="1"/>
      <c r="CWC154" s="1"/>
      <c r="CWD154" s="1"/>
      <c r="CWE154" s="1"/>
      <c r="CWF154" s="1"/>
      <c r="CWG154" s="1"/>
      <c r="CWH154" s="1"/>
      <c r="CWI154" s="1"/>
      <c r="CWJ154" s="1"/>
      <c r="CWK154" s="1"/>
      <c r="CWL154" s="1"/>
      <c r="CWM154" s="1"/>
      <c r="CWN154" s="1"/>
      <c r="CWO154" s="1"/>
      <c r="CWP154" s="1"/>
      <c r="CWQ154" s="1"/>
      <c r="CWR154" s="1"/>
      <c r="CWS154" s="1"/>
      <c r="CWT154" s="1"/>
      <c r="CWU154" s="1"/>
      <c r="CWV154" s="1"/>
      <c r="CWW154" s="1"/>
      <c r="CWX154" s="1"/>
      <c r="CWY154" s="1"/>
      <c r="CWZ154" s="1"/>
      <c r="CXA154" s="1"/>
      <c r="CXB154" s="1"/>
      <c r="CXC154" s="1"/>
      <c r="CXD154" s="1"/>
      <c r="CXE154" s="1"/>
      <c r="CXF154" s="1"/>
      <c r="CXG154" s="1"/>
      <c r="CXH154" s="1"/>
      <c r="CXI154" s="1"/>
      <c r="CXJ154" s="1"/>
      <c r="CXK154" s="1"/>
      <c r="CXL154" s="1"/>
      <c r="CXM154" s="1"/>
      <c r="CXN154" s="1"/>
      <c r="CXO154" s="1"/>
      <c r="CXP154" s="1"/>
      <c r="CXQ154" s="1"/>
      <c r="CXR154" s="1"/>
      <c r="CXS154" s="1"/>
      <c r="CXT154" s="1"/>
      <c r="CXU154" s="1"/>
      <c r="CXV154" s="1"/>
      <c r="CXW154" s="1"/>
      <c r="CXX154" s="1"/>
      <c r="CXY154" s="1"/>
      <c r="CXZ154" s="1"/>
      <c r="CYA154" s="1"/>
      <c r="CYB154" s="1"/>
      <c r="CYC154" s="1"/>
      <c r="CYD154" s="1"/>
      <c r="CYE154" s="1"/>
      <c r="CYF154" s="1"/>
      <c r="CYG154" s="1"/>
      <c r="CYH154" s="1"/>
      <c r="CYI154" s="1"/>
      <c r="CYJ154" s="1"/>
      <c r="CYK154" s="1"/>
      <c r="CYL154" s="1"/>
      <c r="CYM154" s="1"/>
      <c r="CYN154" s="1"/>
      <c r="CYO154" s="1"/>
      <c r="CYP154" s="1"/>
      <c r="CYQ154" s="1"/>
      <c r="CYR154" s="1"/>
      <c r="CYS154" s="1"/>
      <c r="CYT154" s="1"/>
      <c r="CYU154" s="1"/>
      <c r="CYV154" s="1"/>
      <c r="CYW154" s="1"/>
      <c r="CYX154" s="1"/>
      <c r="CYY154" s="1"/>
      <c r="CYZ154" s="1"/>
      <c r="CZA154" s="1"/>
      <c r="CZB154" s="1"/>
      <c r="CZC154" s="1"/>
      <c r="CZD154" s="1"/>
      <c r="CZE154" s="1"/>
      <c r="CZF154" s="1"/>
      <c r="CZG154" s="1"/>
      <c r="CZH154" s="1"/>
      <c r="CZI154" s="1"/>
      <c r="CZJ154" s="1"/>
      <c r="CZK154" s="1"/>
      <c r="CZL154" s="1"/>
      <c r="CZM154" s="1"/>
      <c r="CZN154" s="1"/>
      <c r="CZO154" s="1"/>
      <c r="CZP154" s="1"/>
      <c r="CZQ154" s="1"/>
      <c r="CZR154" s="1"/>
      <c r="CZS154" s="1"/>
      <c r="CZT154" s="1"/>
      <c r="CZU154" s="1"/>
      <c r="CZV154" s="1"/>
      <c r="CZW154" s="1"/>
      <c r="CZX154" s="1"/>
      <c r="CZY154" s="1"/>
      <c r="CZZ154" s="1"/>
      <c r="DAA154" s="1"/>
      <c r="DAB154" s="1"/>
      <c r="DAC154" s="1"/>
      <c r="DAD154" s="1"/>
      <c r="DAE154" s="1"/>
      <c r="DAF154" s="1"/>
      <c r="DAG154" s="1"/>
      <c r="DAH154" s="1"/>
      <c r="DAI154" s="1"/>
      <c r="DAJ154" s="1"/>
      <c r="DAK154" s="1"/>
      <c r="DAL154" s="1"/>
      <c r="DAM154" s="1"/>
      <c r="DAN154" s="1"/>
      <c r="DAO154" s="1"/>
      <c r="DAP154" s="1"/>
      <c r="DAQ154" s="1"/>
      <c r="DAR154" s="1"/>
      <c r="DAS154" s="1"/>
      <c r="DAT154" s="1"/>
      <c r="DAU154" s="1"/>
      <c r="DAV154" s="1"/>
      <c r="DAW154" s="1"/>
      <c r="DAX154" s="1"/>
      <c r="DAY154" s="1"/>
      <c r="DAZ154" s="1"/>
      <c r="DBA154" s="1"/>
      <c r="DBB154" s="1"/>
      <c r="DBC154" s="1"/>
      <c r="DBD154" s="1"/>
      <c r="DBE154" s="1"/>
      <c r="DBF154" s="1"/>
      <c r="DBG154" s="1"/>
      <c r="DBH154" s="1"/>
      <c r="DBI154" s="1"/>
      <c r="DBJ154" s="1"/>
      <c r="DBK154" s="1"/>
      <c r="DBL154" s="1"/>
      <c r="DBM154" s="1"/>
      <c r="DBN154" s="1"/>
      <c r="DBO154" s="1"/>
      <c r="DBP154" s="1"/>
      <c r="DBQ154" s="1"/>
      <c r="DBR154" s="1"/>
      <c r="DBS154" s="1"/>
      <c r="DBT154" s="1"/>
      <c r="DBU154" s="1"/>
      <c r="DBV154" s="1"/>
      <c r="DBW154" s="1"/>
      <c r="DBX154" s="1"/>
      <c r="DBY154" s="1"/>
      <c r="DBZ154" s="1"/>
      <c r="DCA154" s="1"/>
      <c r="DCB154" s="1"/>
      <c r="DCC154" s="1"/>
      <c r="DCD154" s="1"/>
      <c r="DCE154" s="1"/>
      <c r="DCF154" s="1"/>
      <c r="DCG154" s="1"/>
      <c r="DCH154" s="1"/>
      <c r="DCI154" s="1"/>
      <c r="DCJ154" s="1"/>
      <c r="DCK154" s="1"/>
      <c r="DCL154" s="1"/>
      <c r="DCM154" s="1"/>
      <c r="DCN154" s="1"/>
      <c r="DCO154" s="1"/>
      <c r="DCP154" s="1"/>
      <c r="DCQ154" s="1"/>
      <c r="DCR154" s="1"/>
      <c r="DCS154" s="1"/>
      <c r="DCT154" s="1"/>
      <c r="DCU154" s="1"/>
      <c r="DCV154" s="1"/>
      <c r="DCW154" s="1"/>
      <c r="DCX154" s="1"/>
      <c r="DCY154" s="1"/>
      <c r="DCZ154" s="1"/>
      <c r="DDA154" s="1"/>
      <c r="DDB154" s="1"/>
      <c r="DDC154" s="1"/>
      <c r="DDD154" s="1"/>
      <c r="DDE154" s="1"/>
      <c r="DDF154" s="1"/>
      <c r="DDG154" s="1"/>
      <c r="DDH154" s="1"/>
      <c r="DDI154" s="1"/>
      <c r="DDJ154" s="1"/>
      <c r="DDK154" s="1"/>
      <c r="DDL154" s="1"/>
      <c r="DDM154" s="1"/>
      <c r="DDN154" s="1"/>
      <c r="DDO154" s="1"/>
      <c r="DDP154" s="1"/>
      <c r="DDQ154" s="1"/>
      <c r="DDR154" s="1"/>
      <c r="DDS154" s="1"/>
      <c r="DDT154" s="1"/>
      <c r="DDU154" s="1"/>
      <c r="DDV154" s="1"/>
      <c r="DDW154" s="1"/>
      <c r="DDX154" s="1"/>
      <c r="DDY154" s="1"/>
      <c r="DDZ154" s="1"/>
      <c r="DEA154" s="1"/>
      <c r="DEB154" s="1"/>
      <c r="DEC154" s="1"/>
      <c r="DED154" s="1"/>
      <c r="DEE154" s="1"/>
      <c r="DEF154" s="1"/>
      <c r="DEG154" s="1"/>
      <c r="DEH154" s="1"/>
      <c r="DEI154" s="1"/>
      <c r="DEJ154" s="1"/>
      <c r="DEK154" s="1"/>
      <c r="DEL154" s="1"/>
      <c r="DEM154" s="1"/>
      <c r="DEN154" s="1"/>
      <c r="DEO154" s="1"/>
      <c r="DEP154" s="1"/>
      <c r="DEQ154" s="1"/>
      <c r="DER154" s="1"/>
      <c r="DES154" s="1"/>
      <c r="DET154" s="1"/>
      <c r="DEU154" s="1"/>
      <c r="DEV154" s="1"/>
      <c r="DEW154" s="1"/>
      <c r="DEX154" s="1"/>
      <c r="DEY154" s="1"/>
      <c r="DEZ154" s="1"/>
      <c r="DFA154" s="1"/>
      <c r="DFB154" s="1"/>
      <c r="DFC154" s="1"/>
      <c r="DFD154" s="1"/>
      <c r="DFE154" s="1"/>
      <c r="DFF154" s="1"/>
      <c r="DFG154" s="1"/>
      <c r="DFH154" s="1"/>
      <c r="DFI154" s="1"/>
      <c r="DFJ154" s="1"/>
      <c r="DFK154" s="1"/>
      <c r="DFL154" s="1"/>
      <c r="DFM154" s="1"/>
      <c r="DFN154" s="1"/>
      <c r="DFO154" s="1"/>
      <c r="DFP154" s="1"/>
      <c r="DFQ154" s="1"/>
      <c r="DFR154" s="1"/>
      <c r="DFS154" s="1"/>
      <c r="DFT154" s="1"/>
      <c r="DFU154" s="1"/>
      <c r="DFV154" s="1"/>
      <c r="DFW154" s="1"/>
      <c r="DFX154" s="1"/>
      <c r="DFY154" s="1"/>
      <c r="DFZ154" s="1"/>
      <c r="DGA154" s="1"/>
      <c r="DGB154" s="1"/>
      <c r="DGC154" s="1"/>
      <c r="DGD154" s="1"/>
      <c r="DGE154" s="1"/>
      <c r="DGF154" s="1"/>
      <c r="DGG154" s="1"/>
      <c r="DGH154" s="1"/>
      <c r="DGI154" s="1"/>
      <c r="DGJ154" s="1"/>
      <c r="DGK154" s="1"/>
      <c r="DGL154" s="1"/>
      <c r="DGM154" s="1"/>
      <c r="DGN154" s="1"/>
      <c r="DGO154" s="1"/>
      <c r="DGP154" s="1"/>
      <c r="DGQ154" s="1"/>
      <c r="DGR154" s="1"/>
      <c r="DGS154" s="1"/>
      <c r="DGT154" s="1"/>
      <c r="DGU154" s="1"/>
      <c r="DGV154" s="1"/>
      <c r="DGW154" s="1"/>
      <c r="DGX154" s="1"/>
      <c r="DGY154" s="1"/>
      <c r="DGZ154" s="1"/>
      <c r="DHA154" s="1"/>
      <c r="DHB154" s="1"/>
      <c r="DHC154" s="1"/>
      <c r="DHD154" s="1"/>
      <c r="DHE154" s="1"/>
      <c r="DHF154" s="1"/>
      <c r="DHG154" s="1"/>
      <c r="DHH154" s="1"/>
      <c r="DHI154" s="1"/>
      <c r="DHJ154" s="1"/>
      <c r="DHK154" s="1"/>
      <c r="DHL154" s="1"/>
      <c r="DHM154" s="1"/>
      <c r="DHN154" s="1"/>
      <c r="DHO154" s="1"/>
      <c r="DHP154" s="1"/>
      <c r="DHQ154" s="1"/>
      <c r="DHR154" s="1"/>
      <c r="DHS154" s="1"/>
      <c r="DHT154" s="1"/>
      <c r="DHU154" s="1"/>
      <c r="DHV154" s="1"/>
      <c r="DHW154" s="1"/>
      <c r="DHX154" s="1"/>
      <c r="DHY154" s="1"/>
      <c r="DHZ154" s="1"/>
      <c r="DIA154" s="1"/>
      <c r="DIB154" s="1"/>
      <c r="DIC154" s="1"/>
      <c r="DID154" s="1"/>
      <c r="DIE154" s="1"/>
      <c r="DIF154" s="1"/>
      <c r="DIG154" s="1"/>
      <c r="DIH154" s="1"/>
      <c r="DII154" s="1"/>
      <c r="DIJ154" s="1"/>
      <c r="DIK154" s="1"/>
      <c r="DIL154" s="1"/>
      <c r="DIM154" s="1"/>
      <c r="DIN154" s="1"/>
      <c r="DIO154" s="1"/>
      <c r="DIP154" s="1"/>
      <c r="DIQ154" s="1"/>
      <c r="DIR154" s="1"/>
      <c r="DIS154" s="1"/>
      <c r="DIT154" s="1"/>
      <c r="DIU154" s="1"/>
      <c r="DIV154" s="1"/>
      <c r="DIW154" s="1"/>
      <c r="DIX154" s="1"/>
      <c r="DIY154" s="1"/>
      <c r="DIZ154" s="1"/>
      <c r="DJA154" s="1"/>
      <c r="DJB154" s="1"/>
      <c r="DJC154" s="1"/>
      <c r="DJD154" s="1"/>
      <c r="DJE154" s="1"/>
      <c r="DJF154" s="1"/>
      <c r="DJG154" s="1"/>
      <c r="DJH154" s="1"/>
      <c r="DJI154" s="1"/>
      <c r="DJJ154" s="1"/>
      <c r="DJK154" s="1"/>
      <c r="DJL154" s="1"/>
      <c r="DJM154" s="1"/>
      <c r="DJN154" s="1"/>
      <c r="DJO154" s="1"/>
      <c r="DJP154" s="1"/>
      <c r="DJQ154" s="1"/>
      <c r="DJR154" s="1"/>
      <c r="DJS154" s="1"/>
      <c r="DJT154" s="1"/>
      <c r="DJU154" s="1"/>
      <c r="DJV154" s="1"/>
      <c r="DJW154" s="1"/>
      <c r="DJX154" s="1"/>
      <c r="DJY154" s="1"/>
      <c r="DJZ154" s="1"/>
      <c r="DKA154" s="1"/>
      <c r="DKB154" s="1"/>
      <c r="DKC154" s="1"/>
      <c r="DKD154" s="1"/>
      <c r="DKE154" s="1"/>
      <c r="DKF154" s="1"/>
      <c r="DKG154" s="1"/>
      <c r="DKH154" s="1"/>
      <c r="DKI154" s="1"/>
      <c r="DKJ154" s="1"/>
      <c r="DKK154" s="1"/>
      <c r="DKL154" s="1"/>
      <c r="DKM154" s="1"/>
      <c r="DKN154" s="1"/>
      <c r="DKO154" s="1"/>
      <c r="DKP154" s="1"/>
      <c r="DKQ154" s="1"/>
      <c r="DKR154" s="1"/>
      <c r="DKS154" s="1"/>
      <c r="DKT154" s="1"/>
      <c r="DKU154" s="1"/>
      <c r="DKV154" s="1"/>
      <c r="DKW154" s="1"/>
      <c r="DKX154" s="1"/>
      <c r="DKY154" s="1"/>
      <c r="DKZ154" s="1"/>
      <c r="DLA154" s="1"/>
      <c r="DLB154" s="1"/>
      <c r="DLC154" s="1"/>
      <c r="DLD154" s="1"/>
      <c r="DLE154" s="1"/>
      <c r="DLF154" s="1"/>
      <c r="DLG154" s="1"/>
      <c r="DLH154" s="1"/>
      <c r="DLI154" s="1"/>
      <c r="DLJ154" s="1"/>
      <c r="DLK154" s="1"/>
      <c r="DLL154" s="1"/>
      <c r="DLM154" s="1"/>
      <c r="DLN154" s="1"/>
      <c r="DLO154" s="1"/>
      <c r="DLP154" s="1"/>
      <c r="DLQ154" s="1"/>
      <c r="DLR154" s="1"/>
      <c r="DLS154" s="1"/>
      <c r="DLT154" s="1"/>
      <c r="DLU154" s="1"/>
      <c r="DLV154" s="1"/>
      <c r="DLW154" s="1"/>
      <c r="DLX154" s="1"/>
      <c r="DLY154" s="1"/>
      <c r="DLZ154" s="1"/>
      <c r="DMA154" s="1"/>
      <c r="DMB154" s="1"/>
      <c r="DMC154" s="1"/>
      <c r="DMD154" s="1"/>
      <c r="DME154" s="1"/>
      <c r="DMF154" s="1"/>
      <c r="DMG154" s="1"/>
      <c r="DMH154" s="1"/>
      <c r="DMI154" s="1"/>
      <c r="DMJ154" s="1"/>
      <c r="DMK154" s="1"/>
      <c r="DML154" s="1"/>
      <c r="DMM154" s="1"/>
      <c r="DMN154" s="1"/>
      <c r="DMO154" s="1"/>
      <c r="DMP154" s="1"/>
      <c r="DMQ154" s="1"/>
      <c r="DMR154" s="1"/>
      <c r="DMS154" s="1"/>
      <c r="DMT154" s="1"/>
      <c r="DMU154" s="1"/>
      <c r="DMV154" s="1"/>
      <c r="DMW154" s="1"/>
      <c r="DMX154" s="1"/>
      <c r="DMY154" s="1"/>
      <c r="DMZ154" s="1"/>
      <c r="DNA154" s="1"/>
      <c r="DNB154" s="1"/>
      <c r="DNC154" s="1"/>
      <c r="DND154" s="1"/>
      <c r="DNE154" s="1"/>
      <c r="DNF154" s="1"/>
      <c r="DNG154" s="1"/>
      <c r="DNH154" s="1"/>
      <c r="DNI154" s="1"/>
      <c r="DNJ154" s="1"/>
      <c r="DNK154" s="1"/>
      <c r="DNL154" s="1"/>
      <c r="DNM154" s="1"/>
      <c r="DNN154" s="1"/>
      <c r="DNO154" s="1"/>
      <c r="DNP154" s="1"/>
      <c r="DNQ154" s="1"/>
      <c r="DNR154" s="1"/>
      <c r="DNS154" s="1"/>
      <c r="DNT154" s="1"/>
      <c r="DNU154" s="1"/>
      <c r="DNV154" s="1"/>
      <c r="DNW154" s="1"/>
      <c r="DNX154" s="1"/>
      <c r="DNY154" s="1"/>
      <c r="DNZ154" s="1"/>
      <c r="DOA154" s="1"/>
      <c r="DOB154" s="1"/>
      <c r="DOC154" s="1"/>
      <c r="DOD154" s="1"/>
      <c r="DOE154" s="1"/>
      <c r="DOF154" s="1"/>
      <c r="DOG154" s="1"/>
      <c r="DOH154" s="1"/>
      <c r="DOI154" s="1"/>
      <c r="DOJ154" s="1"/>
      <c r="DOK154" s="1"/>
      <c r="DOL154" s="1"/>
      <c r="DOM154" s="1"/>
      <c r="DON154" s="1"/>
      <c r="DOO154" s="1"/>
      <c r="DOP154" s="1"/>
      <c r="DOQ154" s="1"/>
      <c r="DOR154" s="1"/>
      <c r="DOS154" s="1"/>
      <c r="DOT154" s="1"/>
      <c r="DOU154" s="1"/>
      <c r="DOV154" s="1"/>
      <c r="DOW154" s="1"/>
      <c r="DOX154" s="1"/>
      <c r="DOY154" s="1"/>
      <c r="DOZ154" s="1"/>
      <c r="DPA154" s="1"/>
      <c r="DPB154" s="1"/>
      <c r="DPC154" s="1"/>
      <c r="DPD154" s="1"/>
      <c r="DPE154" s="1"/>
      <c r="DPF154" s="1"/>
      <c r="DPG154" s="1"/>
      <c r="DPH154" s="1"/>
      <c r="DPI154" s="1"/>
      <c r="DPJ154" s="1"/>
      <c r="DPK154" s="1"/>
      <c r="DPL154" s="1"/>
      <c r="DPM154" s="1"/>
      <c r="DPN154" s="1"/>
      <c r="DPO154" s="1"/>
      <c r="DPP154" s="1"/>
      <c r="DPQ154" s="1"/>
      <c r="DPR154" s="1"/>
      <c r="DPS154" s="1"/>
      <c r="DPT154" s="1"/>
      <c r="DPU154" s="1"/>
      <c r="DPV154" s="1"/>
      <c r="DPW154" s="1"/>
      <c r="DPX154" s="1"/>
      <c r="DPY154" s="1"/>
      <c r="DPZ154" s="1"/>
      <c r="DQA154" s="1"/>
      <c r="DQB154" s="1"/>
      <c r="DQC154" s="1"/>
      <c r="DQD154" s="1"/>
      <c r="DQE154" s="1"/>
      <c r="DQF154" s="1"/>
      <c r="DQG154" s="1"/>
      <c r="DQH154" s="1"/>
      <c r="DQI154" s="1"/>
      <c r="DQJ154" s="1"/>
      <c r="DQK154" s="1"/>
      <c r="DQL154" s="1"/>
      <c r="DQM154" s="1"/>
      <c r="DQN154" s="1"/>
      <c r="DQO154" s="1"/>
      <c r="DQP154" s="1"/>
      <c r="DQQ154" s="1"/>
      <c r="DQR154" s="1"/>
      <c r="DQS154" s="1"/>
      <c r="DQT154" s="1"/>
      <c r="DQU154" s="1"/>
      <c r="DQV154" s="1"/>
      <c r="DQW154" s="1"/>
      <c r="DQX154" s="1"/>
      <c r="DQY154" s="1"/>
      <c r="DQZ154" s="1"/>
      <c r="DRA154" s="1"/>
      <c r="DRB154" s="1"/>
      <c r="DRC154" s="1"/>
      <c r="DRD154" s="1"/>
      <c r="DRE154" s="1"/>
      <c r="DRF154" s="1"/>
      <c r="DRG154" s="1"/>
      <c r="DRH154" s="1"/>
      <c r="DRI154" s="1"/>
      <c r="DRJ154" s="1"/>
      <c r="DRK154" s="1"/>
      <c r="DRL154" s="1"/>
      <c r="DRM154" s="1"/>
      <c r="DRN154" s="1"/>
      <c r="DRO154" s="1"/>
      <c r="DRP154" s="1"/>
      <c r="DRQ154" s="1"/>
      <c r="DRR154" s="1"/>
      <c r="DRS154" s="1"/>
      <c r="DRT154" s="1"/>
      <c r="DRU154" s="1"/>
      <c r="DRV154" s="1"/>
      <c r="DRW154" s="1"/>
      <c r="DRX154" s="1"/>
      <c r="DRY154" s="1"/>
      <c r="DRZ154" s="1"/>
      <c r="DSA154" s="1"/>
      <c r="DSB154" s="1"/>
      <c r="DSC154" s="1"/>
      <c r="DSD154" s="1"/>
      <c r="DSE154" s="1"/>
      <c r="DSF154" s="1"/>
      <c r="DSG154" s="1"/>
      <c r="DSH154" s="1"/>
      <c r="DSI154" s="1"/>
      <c r="DSJ154" s="1"/>
      <c r="DSK154" s="1"/>
      <c r="DSL154" s="1"/>
      <c r="DSM154" s="1"/>
      <c r="DSN154" s="1"/>
      <c r="DSO154" s="1"/>
      <c r="DSP154" s="1"/>
      <c r="DSQ154" s="1"/>
      <c r="DSR154" s="1"/>
      <c r="DSS154" s="1"/>
      <c r="DST154" s="1"/>
      <c r="DSU154" s="1"/>
      <c r="DSV154" s="1"/>
      <c r="DSW154" s="1"/>
      <c r="DSX154" s="1"/>
      <c r="DSY154" s="1"/>
      <c r="DSZ154" s="1"/>
      <c r="DTA154" s="1"/>
      <c r="DTB154" s="1"/>
      <c r="DTC154" s="1"/>
      <c r="DTD154" s="1"/>
      <c r="DTE154" s="1"/>
      <c r="DTF154" s="1"/>
      <c r="DTG154" s="1"/>
      <c r="DTH154" s="1"/>
      <c r="DTI154" s="1"/>
      <c r="DTJ154" s="1"/>
      <c r="DTK154" s="1"/>
      <c r="DTL154" s="1"/>
      <c r="DTM154" s="1"/>
      <c r="DTN154" s="1"/>
      <c r="DTO154" s="1"/>
      <c r="DTP154" s="1"/>
      <c r="DTQ154" s="1"/>
      <c r="DTR154" s="1"/>
      <c r="DTS154" s="1"/>
      <c r="DTT154" s="1"/>
      <c r="DTU154" s="1"/>
      <c r="DTV154" s="1"/>
      <c r="DTW154" s="1"/>
      <c r="DTX154" s="1"/>
      <c r="DTY154" s="1"/>
      <c r="DTZ154" s="1"/>
      <c r="DUA154" s="1"/>
      <c r="DUB154" s="1"/>
      <c r="DUC154" s="1"/>
      <c r="DUD154" s="1"/>
      <c r="DUE154" s="1"/>
      <c r="DUF154" s="1"/>
      <c r="DUG154" s="1"/>
      <c r="DUH154" s="1"/>
      <c r="DUI154" s="1"/>
      <c r="DUJ154" s="1"/>
      <c r="DUK154" s="1"/>
      <c r="DUL154" s="1"/>
      <c r="DUM154" s="1"/>
      <c r="DUN154" s="1"/>
      <c r="DUO154" s="1"/>
      <c r="DUP154" s="1"/>
      <c r="DUQ154" s="1"/>
      <c r="DUR154" s="1"/>
      <c r="DUS154" s="1"/>
      <c r="DUT154" s="1"/>
      <c r="DUU154" s="1"/>
      <c r="DUV154" s="1"/>
      <c r="DUW154" s="1"/>
      <c r="DUX154" s="1"/>
      <c r="DUY154" s="1"/>
      <c r="DUZ154" s="1"/>
      <c r="DVA154" s="1"/>
      <c r="DVB154" s="1"/>
      <c r="DVC154" s="1"/>
      <c r="DVD154" s="1"/>
      <c r="DVE154" s="1"/>
      <c r="DVF154" s="1"/>
      <c r="DVG154" s="1"/>
      <c r="DVH154" s="1"/>
      <c r="DVI154" s="1"/>
      <c r="DVJ154" s="1"/>
      <c r="DVK154" s="1"/>
      <c r="DVL154" s="1"/>
      <c r="DVM154" s="1"/>
      <c r="DVN154" s="1"/>
      <c r="DVO154" s="1"/>
      <c r="DVP154" s="1"/>
      <c r="DVQ154" s="1"/>
      <c r="DVR154" s="1"/>
      <c r="DVS154" s="1"/>
      <c r="DVT154" s="1"/>
      <c r="DVU154" s="1"/>
      <c r="DVV154" s="1"/>
      <c r="DVW154" s="1"/>
      <c r="DVX154" s="1"/>
      <c r="DVY154" s="1"/>
      <c r="DVZ154" s="1"/>
      <c r="DWA154" s="1"/>
      <c r="DWB154" s="1"/>
      <c r="DWC154" s="1"/>
      <c r="DWD154" s="1"/>
      <c r="DWE154" s="1"/>
      <c r="DWF154" s="1"/>
      <c r="DWG154" s="1"/>
      <c r="DWH154" s="1"/>
      <c r="DWI154" s="1"/>
      <c r="DWJ154" s="1"/>
      <c r="DWK154" s="1"/>
      <c r="DWL154" s="1"/>
      <c r="DWM154" s="1"/>
      <c r="DWN154" s="1"/>
      <c r="DWO154" s="1"/>
      <c r="DWP154" s="1"/>
      <c r="DWQ154" s="1"/>
      <c r="DWR154" s="1"/>
      <c r="DWS154" s="1"/>
      <c r="DWT154" s="1"/>
      <c r="DWU154" s="1"/>
      <c r="DWV154" s="1"/>
      <c r="DWW154" s="1"/>
      <c r="DWX154" s="1"/>
      <c r="DWY154" s="1"/>
      <c r="DWZ154" s="1"/>
      <c r="DXA154" s="1"/>
      <c r="DXB154" s="1"/>
      <c r="DXC154" s="1"/>
      <c r="DXD154" s="1"/>
      <c r="DXE154" s="1"/>
      <c r="DXF154" s="1"/>
      <c r="DXG154" s="1"/>
      <c r="DXH154" s="1"/>
      <c r="DXI154" s="1"/>
      <c r="DXJ154" s="1"/>
      <c r="DXK154" s="1"/>
      <c r="DXL154" s="1"/>
      <c r="DXM154" s="1"/>
      <c r="DXN154" s="1"/>
      <c r="DXO154" s="1"/>
      <c r="DXP154" s="1"/>
      <c r="DXQ154" s="1"/>
      <c r="DXR154" s="1"/>
      <c r="DXS154" s="1"/>
      <c r="DXT154" s="1"/>
      <c r="DXU154" s="1"/>
      <c r="DXV154" s="1"/>
      <c r="DXW154" s="1"/>
      <c r="DXX154" s="1"/>
      <c r="DXY154" s="1"/>
      <c r="DXZ154" s="1"/>
      <c r="DYA154" s="1"/>
      <c r="DYB154" s="1"/>
      <c r="DYC154" s="1"/>
      <c r="DYD154" s="1"/>
      <c r="DYE154" s="1"/>
      <c r="DYF154" s="1"/>
      <c r="DYG154" s="1"/>
      <c r="DYH154" s="1"/>
      <c r="DYI154" s="1"/>
      <c r="DYJ154" s="1"/>
      <c r="DYK154" s="1"/>
      <c r="DYL154" s="1"/>
      <c r="DYM154" s="1"/>
      <c r="DYN154" s="1"/>
      <c r="DYO154" s="1"/>
      <c r="DYP154" s="1"/>
      <c r="DYQ154" s="1"/>
      <c r="DYR154" s="1"/>
      <c r="DYS154" s="1"/>
      <c r="DYT154" s="1"/>
      <c r="DYU154" s="1"/>
      <c r="DYV154" s="1"/>
      <c r="DYW154" s="1"/>
      <c r="DYX154" s="1"/>
      <c r="DYY154" s="1"/>
      <c r="DYZ154" s="1"/>
      <c r="DZA154" s="1"/>
      <c r="DZB154" s="1"/>
      <c r="DZC154" s="1"/>
      <c r="DZD154" s="1"/>
      <c r="DZE154" s="1"/>
      <c r="DZF154" s="1"/>
      <c r="DZG154" s="1"/>
      <c r="DZH154" s="1"/>
      <c r="DZI154" s="1"/>
      <c r="DZJ154" s="1"/>
      <c r="DZK154" s="1"/>
      <c r="DZL154" s="1"/>
      <c r="DZM154" s="1"/>
      <c r="DZN154" s="1"/>
      <c r="DZO154" s="1"/>
      <c r="DZP154" s="1"/>
      <c r="DZQ154" s="1"/>
      <c r="DZR154" s="1"/>
      <c r="DZS154" s="1"/>
      <c r="DZT154" s="1"/>
      <c r="DZU154" s="1"/>
      <c r="DZV154" s="1"/>
      <c r="DZW154" s="1"/>
      <c r="DZX154" s="1"/>
      <c r="DZY154" s="1"/>
      <c r="DZZ154" s="1"/>
      <c r="EAA154" s="1"/>
      <c r="EAB154" s="1"/>
      <c r="EAC154" s="1"/>
      <c r="EAD154" s="1"/>
      <c r="EAE154" s="1"/>
      <c r="EAF154" s="1"/>
      <c r="EAG154" s="1"/>
      <c r="EAH154" s="1"/>
      <c r="EAI154" s="1"/>
      <c r="EAJ154" s="1"/>
      <c r="EAK154" s="1"/>
      <c r="EAL154" s="1"/>
      <c r="EAM154" s="1"/>
      <c r="EAN154" s="1"/>
      <c r="EAO154" s="1"/>
      <c r="EAP154" s="1"/>
      <c r="EAQ154" s="1"/>
      <c r="EAR154" s="1"/>
      <c r="EAS154" s="1"/>
      <c r="EAT154" s="1"/>
      <c r="EAU154" s="1"/>
      <c r="EAV154" s="1"/>
      <c r="EAW154" s="1"/>
      <c r="EAX154" s="1"/>
      <c r="EAY154" s="1"/>
      <c r="EAZ154" s="1"/>
      <c r="EBA154" s="1"/>
      <c r="EBB154" s="1"/>
      <c r="EBC154" s="1"/>
      <c r="EBD154" s="1"/>
      <c r="EBE154" s="1"/>
      <c r="EBF154" s="1"/>
      <c r="EBG154" s="1"/>
      <c r="EBH154" s="1"/>
      <c r="EBI154" s="1"/>
      <c r="EBJ154" s="1"/>
      <c r="EBK154" s="1"/>
      <c r="EBL154" s="1"/>
      <c r="EBM154" s="1"/>
      <c r="EBN154" s="1"/>
      <c r="EBO154" s="1"/>
      <c r="EBP154" s="1"/>
      <c r="EBQ154" s="1"/>
      <c r="EBR154" s="1"/>
      <c r="EBS154" s="1"/>
      <c r="EBT154" s="1"/>
      <c r="EBU154" s="1"/>
      <c r="EBV154" s="1"/>
      <c r="EBW154" s="1"/>
      <c r="EBX154" s="1"/>
      <c r="EBY154" s="1"/>
      <c r="EBZ154" s="1"/>
      <c r="ECA154" s="1"/>
      <c r="ECB154" s="1"/>
      <c r="ECC154" s="1"/>
      <c r="ECD154" s="1"/>
      <c r="ECE154" s="1"/>
      <c r="ECF154" s="1"/>
      <c r="ECG154" s="1"/>
      <c r="ECH154" s="1"/>
      <c r="ECI154" s="1"/>
      <c r="ECJ154" s="1"/>
      <c r="ECK154" s="1"/>
      <c r="ECL154" s="1"/>
      <c r="ECM154" s="1"/>
      <c r="ECN154" s="1"/>
      <c r="ECO154" s="1"/>
      <c r="ECP154" s="1"/>
      <c r="ECQ154" s="1"/>
      <c r="ECR154" s="1"/>
      <c r="ECS154" s="1"/>
      <c r="ECT154" s="1"/>
      <c r="ECU154" s="1"/>
      <c r="ECV154" s="1"/>
      <c r="ECW154" s="1"/>
      <c r="ECX154" s="1"/>
      <c r="ECY154" s="1"/>
      <c r="ECZ154" s="1"/>
      <c r="EDA154" s="1"/>
      <c r="EDB154" s="1"/>
      <c r="EDC154" s="1"/>
      <c r="EDD154" s="1"/>
      <c r="EDE154" s="1"/>
      <c r="EDF154" s="1"/>
      <c r="EDG154" s="1"/>
      <c r="EDH154" s="1"/>
      <c r="EDI154" s="1"/>
      <c r="EDJ154" s="1"/>
      <c r="EDK154" s="1"/>
      <c r="EDL154" s="1"/>
      <c r="EDM154" s="1"/>
      <c r="EDN154" s="1"/>
      <c r="EDO154" s="1"/>
      <c r="EDP154" s="1"/>
      <c r="EDQ154" s="1"/>
      <c r="EDR154" s="1"/>
      <c r="EDS154" s="1"/>
      <c r="EDT154" s="1"/>
      <c r="EDU154" s="1"/>
      <c r="EDV154" s="1"/>
      <c r="EDW154" s="1"/>
      <c r="EDX154" s="1"/>
      <c r="EDY154" s="1"/>
      <c r="EDZ154" s="1"/>
      <c r="EEA154" s="1"/>
      <c r="EEB154" s="1"/>
      <c r="EEC154" s="1"/>
      <c r="EED154" s="1"/>
      <c r="EEE154" s="1"/>
      <c r="EEF154" s="1"/>
      <c r="EEG154" s="1"/>
      <c r="EEH154" s="1"/>
      <c r="EEI154" s="1"/>
      <c r="EEJ154" s="1"/>
      <c r="EEK154" s="1"/>
      <c r="EEL154" s="1"/>
      <c r="EEM154" s="1"/>
      <c r="EEN154" s="1"/>
      <c r="EEO154" s="1"/>
      <c r="EEP154" s="1"/>
      <c r="EEQ154" s="1"/>
      <c r="EER154" s="1"/>
      <c r="EES154" s="1"/>
      <c r="EET154" s="1"/>
      <c r="EEU154" s="1"/>
      <c r="EEV154" s="1"/>
      <c r="EEW154" s="1"/>
      <c r="EEX154" s="1"/>
      <c r="EEY154" s="1"/>
      <c r="EEZ154" s="1"/>
      <c r="EFA154" s="1"/>
      <c r="EFB154" s="1"/>
      <c r="EFC154" s="1"/>
      <c r="EFD154" s="1"/>
      <c r="EFE154" s="1"/>
      <c r="EFF154" s="1"/>
      <c r="EFG154" s="1"/>
      <c r="EFH154" s="1"/>
      <c r="EFI154" s="1"/>
      <c r="EFJ154" s="1"/>
      <c r="EFK154" s="1"/>
      <c r="EFL154" s="1"/>
      <c r="EFM154" s="1"/>
      <c r="EFN154" s="1"/>
      <c r="EFO154" s="1"/>
      <c r="EFP154" s="1"/>
      <c r="EFQ154" s="1"/>
      <c r="EFR154" s="1"/>
      <c r="EFS154" s="1"/>
      <c r="EFT154" s="1"/>
      <c r="EFU154" s="1"/>
      <c r="EFV154" s="1"/>
      <c r="EFW154" s="1"/>
      <c r="EFX154" s="1"/>
      <c r="EFY154" s="1"/>
      <c r="EFZ154" s="1"/>
      <c r="EGA154" s="1"/>
      <c r="EGB154" s="1"/>
      <c r="EGC154" s="1"/>
      <c r="EGD154" s="1"/>
      <c r="EGE154" s="1"/>
      <c r="EGF154" s="1"/>
      <c r="EGG154" s="1"/>
      <c r="EGH154" s="1"/>
      <c r="EGI154" s="1"/>
      <c r="EGJ154" s="1"/>
      <c r="EGK154" s="1"/>
      <c r="EGL154" s="1"/>
      <c r="EGM154" s="1"/>
      <c r="EGN154" s="1"/>
      <c r="EGO154" s="1"/>
      <c r="EGP154" s="1"/>
      <c r="EGQ154" s="1"/>
      <c r="EGR154" s="1"/>
      <c r="EGS154" s="1"/>
      <c r="EGT154" s="1"/>
      <c r="EGU154" s="1"/>
      <c r="EGV154" s="1"/>
      <c r="EGW154" s="1"/>
      <c r="EGX154" s="1"/>
      <c r="EGY154" s="1"/>
      <c r="EGZ154" s="1"/>
      <c r="EHA154" s="1"/>
      <c r="EHB154" s="1"/>
      <c r="EHC154" s="1"/>
      <c r="EHD154" s="1"/>
      <c r="EHE154" s="1"/>
      <c r="EHF154" s="1"/>
      <c r="EHG154" s="1"/>
      <c r="EHH154" s="1"/>
      <c r="EHI154" s="1"/>
      <c r="EHJ154" s="1"/>
      <c r="EHK154" s="1"/>
      <c r="EHL154" s="1"/>
      <c r="EHM154" s="1"/>
      <c r="EHN154" s="1"/>
      <c r="EHO154" s="1"/>
      <c r="EHP154" s="1"/>
      <c r="EHQ154" s="1"/>
      <c r="EHR154" s="1"/>
      <c r="EHS154" s="1"/>
      <c r="EHT154" s="1"/>
      <c r="EHU154" s="1"/>
      <c r="EHV154" s="1"/>
      <c r="EHW154" s="1"/>
      <c r="EHX154" s="1"/>
      <c r="EHY154" s="1"/>
      <c r="EHZ154" s="1"/>
      <c r="EIA154" s="1"/>
      <c r="EIB154" s="1"/>
      <c r="EIC154" s="1"/>
      <c r="EID154" s="1"/>
      <c r="EIE154" s="1"/>
      <c r="EIF154" s="1"/>
      <c r="EIG154" s="1"/>
      <c r="EIH154" s="1"/>
      <c r="EII154" s="1"/>
      <c r="EIJ154" s="1"/>
      <c r="EIK154" s="1"/>
      <c r="EIL154" s="1"/>
      <c r="EIM154" s="1"/>
      <c r="EIN154" s="1"/>
      <c r="EIO154" s="1"/>
      <c r="EIP154" s="1"/>
      <c r="EIQ154" s="1"/>
      <c r="EIR154" s="1"/>
      <c r="EIS154" s="1"/>
      <c r="EIT154" s="1"/>
      <c r="EIU154" s="1"/>
      <c r="EIV154" s="1"/>
      <c r="EIW154" s="1"/>
      <c r="EIX154" s="1"/>
      <c r="EIY154" s="1"/>
      <c r="EIZ154" s="1"/>
      <c r="EJA154" s="1"/>
      <c r="EJB154" s="1"/>
      <c r="EJC154" s="1"/>
      <c r="EJD154" s="1"/>
      <c r="EJE154" s="1"/>
      <c r="EJF154" s="1"/>
      <c r="EJG154" s="1"/>
      <c r="EJH154" s="1"/>
      <c r="EJI154" s="1"/>
      <c r="EJJ154" s="1"/>
      <c r="EJK154" s="1"/>
      <c r="EJL154" s="1"/>
      <c r="EJM154" s="1"/>
      <c r="EJN154" s="1"/>
      <c r="EJO154" s="1"/>
      <c r="EJP154" s="1"/>
      <c r="EJQ154" s="1"/>
      <c r="EJR154" s="1"/>
      <c r="EJS154" s="1"/>
      <c r="EJT154" s="1"/>
      <c r="EJU154" s="1"/>
      <c r="EJV154" s="1"/>
      <c r="EJW154" s="1"/>
      <c r="EJX154" s="1"/>
      <c r="EJY154" s="1"/>
      <c r="EJZ154" s="1"/>
      <c r="EKA154" s="1"/>
      <c r="EKB154" s="1"/>
      <c r="EKC154" s="1"/>
      <c r="EKD154" s="1"/>
      <c r="EKE154" s="1"/>
      <c r="EKF154" s="1"/>
      <c r="EKG154" s="1"/>
      <c r="EKH154" s="1"/>
      <c r="EKI154" s="1"/>
      <c r="EKJ154" s="1"/>
      <c r="EKK154" s="1"/>
      <c r="EKL154" s="1"/>
      <c r="EKM154" s="1"/>
      <c r="EKN154" s="1"/>
      <c r="EKO154" s="1"/>
      <c r="EKP154" s="1"/>
      <c r="EKQ154" s="1"/>
      <c r="EKR154" s="1"/>
      <c r="EKS154" s="1"/>
      <c r="EKT154" s="1"/>
      <c r="EKU154" s="1"/>
      <c r="EKV154" s="1"/>
      <c r="EKW154" s="1"/>
      <c r="EKX154" s="1"/>
      <c r="EKY154" s="1"/>
      <c r="EKZ154" s="1"/>
      <c r="ELA154" s="1"/>
      <c r="ELB154" s="1"/>
      <c r="ELC154" s="1"/>
      <c r="ELD154" s="1"/>
      <c r="ELE154" s="1"/>
      <c r="ELF154" s="1"/>
      <c r="ELG154" s="1"/>
      <c r="ELH154" s="1"/>
      <c r="ELI154" s="1"/>
      <c r="ELJ154" s="1"/>
      <c r="ELK154" s="1"/>
      <c r="ELL154" s="1"/>
      <c r="ELM154" s="1"/>
      <c r="ELN154" s="1"/>
      <c r="ELO154" s="1"/>
      <c r="ELP154" s="1"/>
      <c r="ELQ154" s="1"/>
      <c r="ELR154" s="1"/>
      <c r="ELS154" s="1"/>
      <c r="ELT154" s="1"/>
      <c r="ELU154" s="1"/>
      <c r="ELV154" s="1"/>
      <c r="ELW154" s="1"/>
      <c r="ELX154" s="1"/>
      <c r="ELY154" s="1"/>
      <c r="ELZ154" s="1"/>
      <c r="EMA154" s="1"/>
      <c r="EMB154" s="1"/>
      <c r="EMC154" s="1"/>
      <c r="EMD154" s="1"/>
      <c r="EME154" s="1"/>
      <c r="EMF154" s="1"/>
      <c r="EMG154" s="1"/>
      <c r="EMH154" s="1"/>
      <c r="EMI154" s="1"/>
      <c r="EMJ154" s="1"/>
      <c r="EMK154" s="1"/>
      <c r="EML154" s="1"/>
      <c r="EMM154" s="1"/>
      <c r="EMN154" s="1"/>
      <c r="EMO154" s="1"/>
      <c r="EMP154" s="1"/>
      <c r="EMQ154" s="1"/>
      <c r="EMR154" s="1"/>
      <c r="EMS154" s="1"/>
      <c r="EMT154" s="1"/>
      <c r="EMU154" s="1"/>
      <c r="EMV154" s="1"/>
      <c r="EMW154" s="1"/>
      <c r="EMX154" s="1"/>
      <c r="EMY154" s="1"/>
      <c r="EMZ154" s="1"/>
      <c r="ENA154" s="1"/>
      <c r="ENB154" s="1"/>
      <c r="ENC154" s="1"/>
      <c r="END154" s="1"/>
      <c r="ENE154" s="1"/>
      <c r="ENF154" s="1"/>
      <c r="ENG154" s="1"/>
      <c r="ENH154" s="1"/>
      <c r="ENI154" s="1"/>
      <c r="ENJ154" s="1"/>
      <c r="ENK154" s="1"/>
      <c r="ENL154" s="1"/>
      <c r="ENM154" s="1"/>
      <c r="ENN154" s="1"/>
      <c r="ENO154" s="1"/>
      <c r="ENP154" s="1"/>
      <c r="ENQ154" s="1"/>
      <c r="ENR154" s="1"/>
      <c r="ENS154" s="1"/>
      <c r="ENT154" s="1"/>
      <c r="ENU154" s="1"/>
      <c r="ENV154" s="1"/>
      <c r="ENW154" s="1"/>
      <c r="ENX154" s="1"/>
      <c r="ENY154" s="1"/>
      <c r="ENZ154" s="1"/>
      <c r="EOA154" s="1"/>
      <c r="EOB154" s="1"/>
      <c r="EOC154" s="1"/>
      <c r="EOD154" s="1"/>
      <c r="EOE154" s="1"/>
      <c r="EOF154" s="1"/>
      <c r="EOG154" s="1"/>
      <c r="EOH154" s="1"/>
      <c r="EOI154" s="1"/>
      <c r="EOJ154" s="1"/>
      <c r="EOK154" s="1"/>
      <c r="EOL154" s="1"/>
      <c r="EOM154" s="1"/>
      <c r="EON154" s="1"/>
      <c r="EOO154" s="1"/>
      <c r="EOP154" s="1"/>
      <c r="EOQ154" s="1"/>
      <c r="EOR154" s="1"/>
      <c r="EOS154" s="1"/>
      <c r="EOT154" s="1"/>
      <c r="EOU154" s="1"/>
      <c r="EOV154" s="1"/>
      <c r="EOW154" s="1"/>
      <c r="EOX154" s="1"/>
      <c r="EOY154" s="1"/>
      <c r="EOZ154" s="1"/>
      <c r="EPA154" s="1"/>
      <c r="EPB154" s="1"/>
      <c r="EPC154" s="1"/>
      <c r="EPD154" s="1"/>
      <c r="EPE154" s="1"/>
      <c r="EPF154" s="1"/>
      <c r="EPG154" s="1"/>
      <c r="EPH154" s="1"/>
      <c r="EPI154" s="1"/>
      <c r="EPJ154" s="1"/>
      <c r="EPK154" s="1"/>
      <c r="EPL154" s="1"/>
      <c r="EPM154" s="1"/>
      <c r="EPN154" s="1"/>
      <c r="EPO154" s="1"/>
      <c r="EPP154" s="1"/>
      <c r="EPQ154" s="1"/>
      <c r="EPR154" s="1"/>
      <c r="EPS154" s="1"/>
      <c r="EPT154" s="1"/>
      <c r="EPU154" s="1"/>
      <c r="EPV154" s="1"/>
      <c r="EPW154" s="1"/>
      <c r="EPX154" s="1"/>
      <c r="EPY154" s="1"/>
      <c r="EPZ154" s="1"/>
      <c r="EQA154" s="1"/>
      <c r="EQB154" s="1"/>
      <c r="EQC154" s="1"/>
      <c r="EQD154" s="1"/>
      <c r="EQE154" s="1"/>
      <c r="EQF154" s="1"/>
      <c r="EQG154" s="1"/>
      <c r="EQH154" s="1"/>
      <c r="EQI154" s="1"/>
      <c r="EQJ154" s="1"/>
      <c r="EQK154" s="1"/>
      <c r="EQL154" s="1"/>
      <c r="EQM154" s="1"/>
      <c r="EQN154" s="1"/>
      <c r="EQO154" s="1"/>
      <c r="EQP154" s="1"/>
      <c r="EQQ154" s="1"/>
      <c r="EQR154" s="1"/>
      <c r="EQS154" s="1"/>
      <c r="EQT154" s="1"/>
      <c r="EQU154" s="1"/>
      <c r="EQV154" s="1"/>
      <c r="EQW154" s="1"/>
      <c r="EQX154" s="1"/>
      <c r="EQY154" s="1"/>
      <c r="EQZ154" s="1"/>
      <c r="ERA154" s="1"/>
      <c r="ERB154" s="1"/>
      <c r="ERC154" s="1"/>
      <c r="ERD154" s="1"/>
      <c r="ERE154" s="1"/>
      <c r="ERF154" s="1"/>
      <c r="ERG154" s="1"/>
      <c r="ERH154" s="1"/>
      <c r="ERI154" s="1"/>
      <c r="ERJ154" s="1"/>
      <c r="ERK154" s="1"/>
      <c r="ERL154" s="1"/>
      <c r="ERM154" s="1"/>
      <c r="ERN154" s="1"/>
      <c r="ERO154" s="1"/>
      <c r="ERP154" s="1"/>
      <c r="ERQ154" s="1"/>
      <c r="ERR154" s="1"/>
      <c r="ERS154" s="1"/>
      <c r="ERT154" s="1"/>
      <c r="ERU154" s="1"/>
      <c r="ERV154" s="1"/>
      <c r="ERW154" s="1"/>
      <c r="ERX154" s="1"/>
      <c r="ERY154" s="1"/>
      <c r="ERZ154" s="1"/>
      <c r="ESA154" s="1"/>
      <c r="ESB154" s="1"/>
      <c r="ESC154" s="1"/>
      <c r="ESD154" s="1"/>
      <c r="ESE154" s="1"/>
      <c r="ESF154" s="1"/>
      <c r="ESG154" s="1"/>
      <c r="ESH154" s="1"/>
      <c r="ESI154" s="1"/>
      <c r="ESJ154" s="1"/>
      <c r="ESK154" s="1"/>
      <c r="ESL154" s="1"/>
      <c r="ESM154" s="1"/>
      <c r="ESN154" s="1"/>
      <c r="ESO154" s="1"/>
      <c r="ESP154" s="1"/>
      <c r="ESQ154" s="1"/>
      <c r="ESR154" s="1"/>
      <c r="ESS154" s="1"/>
      <c r="EST154" s="1"/>
      <c r="ESU154" s="1"/>
      <c r="ESV154" s="1"/>
      <c r="ESW154" s="1"/>
      <c r="ESX154" s="1"/>
      <c r="ESY154" s="1"/>
      <c r="ESZ154" s="1"/>
      <c r="ETA154" s="1"/>
      <c r="ETB154" s="1"/>
      <c r="ETC154" s="1"/>
      <c r="ETD154" s="1"/>
      <c r="ETE154" s="1"/>
      <c r="ETF154" s="1"/>
      <c r="ETG154" s="1"/>
      <c r="ETH154" s="1"/>
      <c r="ETI154" s="1"/>
      <c r="ETJ154" s="1"/>
      <c r="ETK154" s="1"/>
      <c r="ETL154" s="1"/>
      <c r="ETM154" s="1"/>
      <c r="ETN154" s="1"/>
      <c r="ETO154" s="1"/>
      <c r="ETP154" s="1"/>
      <c r="ETQ154" s="1"/>
      <c r="ETR154" s="1"/>
      <c r="ETS154" s="1"/>
      <c r="ETT154" s="1"/>
      <c r="ETU154" s="1"/>
      <c r="ETV154" s="1"/>
      <c r="ETW154" s="1"/>
      <c r="ETX154" s="1"/>
      <c r="ETY154" s="1"/>
      <c r="ETZ154" s="1"/>
      <c r="EUA154" s="1"/>
      <c r="EUB154" s="1"/>
      <c r="EUC154" s="1"/>
      <c r="EUD154" s="1"/>
      <c r="EUE154" s="1"/>
      <c r="EUF154" s="1"/>
      <c r="EUG154" s="1"/>
      <c r="EUH154" s="1"/>
      <c r="EUI154" s="1"/>
      <c r="EUJ154" s="1"/>
      <c r="EUK154" s="1"/>
      <c r="EUL154" s="1"/>
      <c r="EUM154" s="1"/>
      <c r="EUN154" s="1"/>
      <c r="EUO154" s="1"/>
      <c r="EUP154" s="1"/>
      <c r="EUQ154" s="1"/>
      <c r="EUR154" s="1"/>
      <c r="EUS154" s="1"/>
      <c r="EUT154" s="1"/>
      <c r="EUU154" s="1"/>
      <c r="EUV154" s="1"/>
      <c r="EUW154" s="1"/>
      <c r="EUX154" s="1"/>
      <c r="EUY154" s="1"/>
      <c r="EUZ154" s="1"/>
      <c r="EVA154" s="1"/>
      <c r="EVB154" s="1"/>
      <c r="EVC154" s="1"/>
      <c r="EVD154" s="1"/>
      <c r="EVE154" s="1"/>
      <c r="EVF154" s="1"/>
      <c r="EVG154" s="1"/>
      <c r="EVH154" s="1"/>
      <c r="EVI154" s="1"/>
      <c r="EVJ154" s="1"/>
      <c r="EVK154" s="1"/>
      <c r="EVL154" s="1"/>
      <c r="EVM154" s="1"/>
      <c r="EVN154" s="1"/>
      <c r="EVO154" s="1"/>
      <c r="EVP154" s="1"/>
      <c r="EVQ154" s="1"/>
      <c r="EVR154" s="1"/>
      <c r="EVS154" s="1"/>
      <c r="EVT154" s="1"/>
      <c r="EVU154" s="1"/>
      <c r="EVV154" s="1"/>
      <c r="EVW154" s="1"/>
      <c r="EVX154" s="1"/>
      <c r="EVY154" s="1"/>
      <c r="EVZ154" s="1"/>
      <c r="EWA154" s="1"/>
      <c r="EWB154" s="1"/>
      <c r="EWC154" s="1"/>
      <c r="EWD154" s="1"/>
      <c r="EWE154" s="1"/>
      <c r="EWF154" s="1"/>
      <c r="EWG154" s="1"/>
      <c r="EWH154" s="1"/>
      <c r="EWI154" s="1"/>
      <c r="EWJ154" s="1"/>
      <c r="EWK154" s="1"/>
      <c r="EWL154" s="1"/>
      <c r="EWM154" s="1"/>
      <c r="EWN154" s="1"/>
      <c r="EWO154" s="1"/>
      <c r="EWP154" s="1"/>
      <c r="EWQ154" s="1"/>
      <c r="EWR154" s="1"/>
      <c r="EWS154" s="1"/>
      <c r="EWT154" s="1"/>
      <c r="EWU154" s="1"/>
      <c r="EWV154" s="1"/>
      <c r="EWW154" s="1"/>
      <c r="EWX154" s="1"/>
      <c r="EWY154" s="1"/>
      <c r="EWZ154" s="1"/>
      <c r="EXA154" s="1"/>
      <c r="EXB154" s="1"/>
      <c r="EXC154" s="1"/>
      <c r="EXD154" s="1"/>
      <c r="EXE154" s="1"/>
      <c r="EXF154" s="1"/>
      <c r="EXG154" s="1"/>
      <c r="EXH154" s="1"/>
      <c r="EXI154" s="1"/>
      <c r="EXJ154" s="1"/>
      <c r="EXK154" s="1"/>
      <c r="EXL154" s="1"/>
      <c r="EXM154" s="1"/>
      <c r="EXN154" s="1"/>
      <c r="EXO154" s="1"/>
      <c r="EXP154" s="1"/>
      <c r="EXQ154" s="1"/>
      <c r="EXR154" s="1"/>
      <c r="EXS154" s="1"/>
      <c r="EXT154" s="1"/>
      <c r="EXU154" s="1"/>
      <c r="EXV154" s="1"/>
      <c r="EXW154" s="1"/>
      <c r="EXX154" s="1"/>
      <c r="EXY154" s="1"/>
      <c r="EXZ154" s="1"/>
      <c r="EYA154" s="1"/>
      <c r="EYB154" s="1"/>
      <c r="EYC154" s="1"/>
      <c r="EYD154" s="1"/>
      <c r="EYE154" s="1"/>
      <c r="EYF154" s="1"/>
      <c r="EYG154" s="1"/>
      <c r="EYH154" s="1"/>
      <c r="EYI154" s="1"/>
      <c r="EYJ154" s="1"/>
      <c r="EYK154" s="1"/>
      <c r="EYL154" s="1"/>
      <c r="EYM154" s="1"/>
      <c r="EYN154" s="1"/>
      <c r="EYO154" s="1"/>
      <c r="EYP154" s="1"/>
      <c r="EYQ154" s="1"/>
      <c r="EYR154" s="1"/>
      <c r="EYS154" s="1"/>
      <c r="EYT154" s="1"/>
      <c r="EYU154" s="1"/>
      <c r="EYV154" s="1"/>
      <c r="EYW154" s="1"/>
      <c r="EYX154" s="1"/>
      <c r="EYY154" s="1"/>
      <c r="EYZ154" s="1"/>
      <c r="EZA154" s="1"/>
      <c r="EZB154" s="1"/>
      <c r="EZC154" s="1"/>
      <c r="EZD154" s="1"/>
      <c r="EZE154" s="1"/>
      <c r="EZF154" s="1"/>
      <c r="EZG154" s="1"/>
      <c r="EZH154" s="1"/>
      <c r="EZI154" s="1"/>
      <c r="EZJ154" s="1"/>
      <c r="EZK154" s="1"/>
      <c r="EZL154" s="1"/>
      <c r="EZM154" s="1"/>
      <c r="EZN154" s="1"/>
      <c r="EZO154" s="1"/>
      <c r="EZP154" s="1"/>
      <c r="EZQ154" s="1"/>
      <c r="EZR154" s="1"/>
      <c r="EZS154" s="1"/>
      <c r="EZT154" s="1"/>
      <c r="EZU154" s="1"/>
      <c r="EZV154" s="1"/>
      <c r="EZW154" s="1"/>
      <c r="EZX154" s="1"/>
      <c r="EZY154" s="1"/>
      <c r="EZZ154" s="1"/>
      <c r="FAA154" s="1"/>
      <c r="FAB154" s="1"/>
      <c r="FAC154" s="1"/>
      <c r="FAD154" s="1"/>
      <c r="FAE154" s="1"/>
      <c r="FAF154" s="1"/>
      <c r="FAG154" s="1"/>
      <c r="FAH154" s="1"/>
      <c r="FAI154" s="1"/>
      <c r="FAJ154" s="1"/>
      <c r="FAK154" s="1"/>
      <c r="FAL154" s="1"/>
      <c r="FAM154" s="1"/>
      <c r="FAN154" s="1"/>
      <c r="FAO154" s="1"/>
      <c r="FAP154" s="1"/>
      <c r="FAQ154" s="1"/>
      <c r="FAR154" s="1"/>
      <c r="FAS154" s="1"/>
      <c r="FAT154" s="1"/>
      <c r="FAU154" s="1"/>
      <c r="FAV154" s="1"/>
      <c r="FAW154" s="1"/>
      <c r="FAX154" s="1"/>
      <c r="FAY154" s="1"/>
      <c r="FAZ154" s="1"/>
      <c r="FBA154" s="1"/>
      <c r="FBB154" s="1"/>
      <c r="FBC154" s="1"/>
      <c r="FBD154" s="1"/>
      <c r="FBE154" s="1"/>
      <c r="FBF154" s="1"/>
      <c r="FBG154" s="1"/>
      <c r="FBH154" s="1"/>
      <c r="FBI154" s="1"/>
      <c r="FBJ154" s="1"/>
      <c r="FBK154" s="1"/>
      <c r="FBL154" s="1"/>
      <c r="FBM154" s="1"/>
      <c r="FBN154" s="1"/>
      <c r="FBO154" s="1"/>
      <c r="FBP154" s="1"/>
      <c r="FBQ154" s="1"/>
      <c r="FBR154" s="1"/>
      <c r="FBS154" s="1"/>
      <c r="FBT154" s="1"/>
      <c r="FBU154" s="1"/>
      <c r="FBV154" s="1"/>
      <c r="FBW154" s="1"/>
      <c r="FBX154" s="1"/>
      <c r="FBY154" s="1"/>
      <c r="FBZ154" s="1"/>
      <c r="FCA154" s="1"/>
      <c r="FCB154" s="1"/>
      <c r="FCC154" s="1"/>
      <c r="FCD154" s="1"/>
      <c r="FCE154" s="1"/>
      <c r="FCF154" s="1"/>
      <c r="FCG154" s="1"/>
      <c r="FCH154" s="1"/>
      <c r="FCI154" s="1"/>
      <c r="FCJ154" s="1"/>
      <c r="FCK154" s="1"/>
      <c r="FCL154" s="1"/>
      <c r="FCM154" s="1"/>
      <c r="FCN154" s="1"/>
      <c r="FCO154" s="1"/>
      <c r="FCP154" s="1"/>
      <c r="FCQ154" s="1"/>
      <c r="FCR154" s="1"/>
      <c r="FCS154" s="1"/>
      <c r="FCT154" s="1"/>
      <c r="FCU154" s="1"/>
      <c r="FCV154" s="1"/>
      <c r="FCW154" s="1"/>
      <c r="FCX154" s="1"/>
      <c r="FCY154" s="1"/>
      <c r="FCZ154" s="1"/>
      <c r="FDA154" s="1"/>
      <c r="FDB154" s="1"/>
      <c r="FDC154" s="1"/>
      <c r="FDD154" s="1"/>
      <c r="FDE154" s="1"/>
      <c r="FDF154" s="1"/>
      <c r="FDG154" s="1"/>
      <c r="FDH154" s="1"/>
      <c r="FDI154" s="1"/>
      <c r="FDJ154" s="1"/>
      <c r="FDK154" s="1"/>
      <c r="FDL154" s="1"/>
      <c r="FDM154" s="1"/>
      <c r="FDN154" s="1"/>
      <c r="FDO154" s="1"/>
      <c r="FDP154" s="1"/>
      <c r="FDQ154" s="1"/>
      <c r="FDR154" s="1"/>
      <c r="FDS154" s="1"/>
      <c r="FDT154" s="1"/>
      <c r="FDU154" s="1"/>
      <c r="FDV154" s="1"/>
      <c r="FDW154" s="1"/>
      <c r="FDX154" s="1"/>
      <c r="FDY154" s="1"/>
      <c r="FDZ154" s="1"/>
      <c r="FEA154" s="1"/>
      <c r="FEB154" s="1"/>
      <c r="FEC154" s="1"/>
      <c r="FED154" s="1"/>
      <c r="FEE154" s="1"/>
      <c r="FEF154" s="1"/>
      <c r="FEG154" s="1"/>
      <c r="FEH154" s="1"/>
      <c r="FEI154" s="1"/>
      <c r="FEJ154" s="1"/>
      <c r="FEK154" s="1"/>
      <c r="FEL154" s="1"/>
      <c r="FEM154" s="1"/>
      <c r="FEN154" s="1"/>
      <c r="FEO154" s="1"/>
      <c r="FEP154" s="1"/>
      <c r="FEQ154" s="1"/>
      <c r="FER154" s="1"/>
      <c r="FES154" s="1"/>
      <c r="FET154" s="1"/>
      <c r="FEU154" s="1"/>
      <c r="FEV154" s="1"/>
      <c r="FEW154" s="1"/>
      <c r="FEX154" s="1"/>
      <c r="FEY154" s="1"/>
      <c r="FEZ154" s="1"/>
      <c r="FFA154" s="1"/>
      <c r="FFB154" s="1"/>
      <c r="FFC154" s="1"/>
      <c r="FFD154" s="1"/>
      <c r="FFE154" s="1"/>
      <c r="FFF154" s="1"/>
      <c r="FFG154" s="1"/>
      <c r="FFH154" s="1"/>
      <c r="FFI154" s="1"/>
      <c r="FFJ154" s="1"/>
      <c r="FFK154" s="1"/>
      <c r="FFL154" s="1"/>
      <c r="FFM154" s="1"/>
      <c r="FFN154" s="1"/>
      <c r="FFO154" s="1"/>
      <c r="FFP154" s="1"/>
      <c r="FFQ154" s="1"/>
      <c r="FFR154" s="1"/>
      <c r="FFS154" s="1"/>
      <c r="FFT154" s="1"/>
      <c r="FFU154" s="1"/>
      <c r="FFV154" s="1"/>
      <c r="FFW154" s="1"/>
      <c r="FFX154" s="1"/>
      <c r="FFY154" s="1"/>
      <c r="FFZ154" s="1"/>
      <c r="FGA154" s="1"/>
      <c r="FGB154" s="1"/>
      <c r="FGC154" s="1"/>
      <c r="FGD154" s="1"/>
      <c r="FGE154" s="1"/>
      <c r="FGF154" s="1"/>
      <c r="FGG154" s="1"/>
      <c r="FGH154" s="1"/>
      <c r="FGI154" s="1"/>
      <c r="FGJ154" s="1"/>
      <c r="FGK154" s="1"/>
      <c r="FGL154" s="1"/>
      <c r="FGM154" s="1"/>
      <c r="FGN154" s="1"/>
      <c r="FGO154" s="1"/>
      <c r="FGP154" s="1"/>
      <c r="FGQ154" s="1"/>
      <c r="FGR154" s="1"/>
      <c r="FGS154" s="1"/>
      <c r="FGT154" s="1"/>
      <c r="FGU154" s="1"/>
      <c r="FGV154" s="1"/>
      <c r="FGW154" s="1"/>
      <c r="FGX154" s="1"/>
      <c r="FGY154" s="1"/>
      <c r="FGZ154" s="1"/>
      <c r="FHA154" s="1"/>
      <c r="FHB154" s="1"/>
      <c r="FHC154" s="1"/>
      <c r="FHD154" s="1"/>
      <c r="FHE154" s="1"/>
      <c r="FHF154" s="1"/>
      <c r="FHG154" s="1"/>
      <c r="FHH154" s="1"/>
      <c r="FHI154" s="1"/>
      <c r="FHJ154" s="1"/>
      <c r="FHK154" s="1"/>
      <c r="FHL154" s="1"/>
      <c r="FHM154" s="1"/>
      <c r="FHN154" s="1"/>
      <c r="FHO154" s="1"/>
      <c r="FHP154" s="1"/>
      <c r="FHQ154" s="1"/>
      <c r="FHR154" s="1"/>
      <c r="FHS154" s="1"/>
      <c r="FHT154" s="1"/>
      <c r="FHU154" s="1"/>
      <c r="FHV154" s="1"/>
      <c r="FHW154" s="1"/>
      <c r="FHX154" s="1"/>
      <c r="FHY154" s="1"/>
      <c r="FHZ154" s="1"/>
      <c r="FIA154" s="1"/>
      <c r="FIB154" s="1"/>
      <c r="FIC154" s="1"/>
      <c r="FID154" s="1"/>
      <c r="FIE154" s="1"/>
      <c r="FIF154" s="1"/>
      <c r="FIG154" s="1"/>
      <c r="FIH154" s="1"/>
      <c r="FII154" s="1"/>
      <c r="FIJ154" s="1"/>
      <c r="FIK154" s="1"/>
      <c r="FIL154" s="1"/>
      <c r="FIM154" s="1"/>
      <c r="FIN154" s="1"/>
      <c r="FIO154" s="1"/>
      <c r="FIP154" s="1"/>
      <c r="FIQ154" s="1"/>
      <c r="FIR154" s="1"/>
      <c r="FIS154" s="1"/>
      <c r="FIT154" s="1"/>
      <c r="FIU154" s="1"/>
      <c r="FIV154" s="1"/>
      <c r="FIW154" s="1"/>
      <c r="FIX154" s="1"/>
      <c r="FIY154" s="1"/>
      <c r="FIZ154" s="1"/>
      <c r="FJA154" s="1"/>
      <c r="FJB154" s="1"/>
      <c r="FJC154" s="1"/>
      <c r="FJD154" s="1"/>
      <c r="FJE154" s="1"/>
      <c r="FJF154" s="1"/>
      <c r="FJG154" s="1"/>
      <c r="FJH154" s="1"/>
      <c r="FJI154" s="1"/>
      <c r="FJJ154" s="1"/>
      <c r="FJK154" s="1"/>
      <c r="FJL154" s="1"/>
      <c r="FJM154" s="1"/>
      <c r="FJN154" s="1"/>
      <c r="FJO154" s="1"/>
      <c r="FJP154" s="1"/>
      <c r="FJQ154" s="1"/>
      <c r="FJR154" s="1"/>
      <c r="FJS154" s="1"/>
      <c r="FJT154" s="1"/>
      <c r="FJU154" s="1"/>
      <c r="FJV154" s="1"/>
      <c r="FJW154" s="1"/>
      <c r="FJX154" s="1"/>
      <c r="FJY154" s="1"/>
      <c r="FJZ154" s="1"/>
      <c r="FKA154" s="1"/>
      <c r="FKB154" s="1"/>
      <c r="FKC154" s="1"/>
      <c r="FKD154" s="1"/>
      <c r="FKE154" s="1"/>
      <c r="FKF154" s="1"/>
      <c r="FKG154" s="1"/>
      <c r="FKH154" s="1"/>
      <c r="FKI154" s="1"/>
      <c r="FKJ154" s="1"/>
      <c r="FKK154" s="1"/>
      <c r="FKL154" s="1"/>
      <c r="FKM154" s="1"/>
      <c r="FKN154" s="1"/>
      <c r="FKO154" s="1"/>
      <c r="FKP154" s="1"/>
      <c r="FKQ154" s="1"/>
      <c r="FKR154" s="1"/>
      <c r="FKS154" s="1"/>
      <c r="FKT154" s="1"/>
      <c r="FKU154" s="1"/>
      <c r="FKV154" s="1"/>
      <c r="FKW154" s="1"/>
      <c r="FKX154" s="1"/>
      <c r="FKY154" s="1"/>
      <c r="FKZ154" s="1"/>
      <c r="FLA154" s="1"/>
      <c r="FLB154" s="1"/>
      <c r="FLC154" s="1"/>
      <c r="FLD154" s="1"/>
      <c r="FLE154" s="1"/>
      <c r="FLF154" s="1"/>
      <c r="FLG154" s="1"/>
      <c r="FLH154" s="1"/>
      <c r="FLI154" s="1"/>
      <c r="FLJ154" s="1"/>
      <c r="FLK154" s="1"/>
      <c r="FLL154" s="1"/>
      <c r="FLM154" s="1"/>
      <c r="FLN154" s="1"/>
      <c r="FLO154" s="1"/>
      <c r="FLP154" s="1"/>
      <c r="FLQ154" s="1"/>
      <c r="FLR154" s="1"/>
      <c r="FLS154" s="1"/>
      <c r="FLT154" s="1"/>
      <c r="FLU154" s="1"/>
      <c r="FLV154" s="1"/>
      <c r="FLW154" s="1"/>
      <c r="FLX154" s="1"/>
      <c r="FLY154" s="1"/>
      <c r="FLZ154" s="1"/>
      <c r="FMA154" s="1"/>
      <c r="FMB154" s="1"/>
      <c r="FMC154" s="1"/>
      <c r="FMD154" s="1"/>
      <c r="FME154" s="1"/>
      <c r="FMF154" s="1"/>
      <c r="FMG154" s="1"/>
      <c r="FMH154" s="1"/>
      <c r="FMI154" s="1"/>
      <c r="FMJ154" s="1"/>
      <c r="FMK154" s="1"/>
      <c r="FML154" s="1"/>
      <c r="FMM154" s="1"/>
      <c r="FMN154" s="1"/>
      <c r="FMO154" s="1"/>
      <c r="FMP154" s="1"/>
      <c r="FMQ154" s="1"/>
      <c r="FMR154" s="1"/>
      <c r="FMS154" s="1"/>
      <c r="FMT154" s="1"/>
      <c r="FMU154" s="1"/>
      <c r="FMV154" s="1"/>
      <c r="FMW154" s="1"/>
      <c r="FMX154" s="1"/>
      <c r="FMY154" s="1"/>
      <c r="FMZ154" s="1"/>
      <c r="FNA154" s="1"/>
      <c r="FNB154" s="1"/>
      <c r="FNC154" s="1"/>
      <c r="FND154" s="1"/>
      <c r="FNE154" s="1"/>
      <c r="FNF154" s="1"/>
      <c r="FNG154" s="1"/>
      <c r="FNH154" s="1"/>
      <c r="FNI154" s="1"/>
      <c r="FNJ154" s="1"/>
      <c r="FNK154" s="1"/>
      <c r="FNL154" s="1"/>
      <c r="FNM154" s="1"/>
      <c r="FNN154" s="1"/>
      <c r="FNO154" s="1"/>
      <c r="FNP154" s="1"/>
      <c r="FNQ154" s="1"/>
      <c r="FNR154" s="1"/>
      <c r="FNS154" s="1"/>
      <c r="FNT154" s="1"/>
      <c r="FNU154" s="1"/>
      <c r="FNV154" s="1"/>
      <c r="FNW154" s="1"/>
      <c r="FNX154" s="1"/>
      <c r="FNY154" s="1"/>
      <c r="FNZ154" s="1"/>
      <c r="FOA154" s="1"/>
      <c r="FOB154" s="1"/>
      <c r="FOC154" s="1"/>
      <c r="FOD154" s="1"/>
      <c r="FOE154" s="1"/>
      <c r="FOF154" s="1"/>
      <c r="FOG154" s="1"/>
      <c r="FOH154" s="1"/>
      <c r="FOI154" s="1"/>
      <c r="FOJ154" s="1"/>
      <c r="FOK154" s="1"/>
      <c r="FOL154" s="1"/>
      <c r="FOM154" s="1"/>
      <c r="FON154" s="1"/>
      <c r="FOO154" s="1"/>
      <c r="FOP154" s="1"/>
      <c r="FOQ154" s="1"/>
      <c r="FOR154" s="1"/>
      <c r="FOS154" s="1"/>
      <c r="FOT154" s="1"/>
      <c r="FOU154" s="1"/>
      <c r="FOV154" s="1"/>
      <c r="FOW154" s="1"/>
      <c r="FOX154" s="1"/>
      <c r="FOY154" s="1"/>
      <c r="FOZ154" s="1"/>
      <c r="FPA154" s="1"/>
      <c r="FPB154" s="1"/>
      <c r="FPC154" s="1"/>
      <c r="FPD154" s="1"/>
      <c r="FPE154" s="1"/>
      <c r="FPF154" s="1"/>
      <c r="FPG154" s="1"/>
      <c r="FPH154" s="1"/>
      <c r="FPI154" s="1"/>
      <c r="FPJ154" s="1"/>
      <c r="FPK154" s="1"/>
      <c r="FPL154" s="1"/>
      <c r="FPM154" s="1"/>
      <c r="FPN154" s="1"/>
      <c r="FPO154" s="1"/>
      <c r="FPP154" s="1"/>
      <c r="FPQ154" s="1"/>
      <c r="FPR154" s="1"/>
      <c r="FPS154" s="1"/>
      <c r="FPT154" s="1"/>
      <c r="FPU154" s="1"/>
      <c r="FPV154" s="1"/>
      <c r="FPW154" s="1"/>
      <c r="FPX154" s="1"/>
      <c r="FPY154" s="1"/>
      <c r="FPZ154" s="1"/>
      <c r="FQA154" s="1"/>
      <c r="FQB154" s="1"/>
      <c r="FQC154" s="1"/>
      <c r="FQD154" s="1"/>
      <c r="FQE154" s="1"/>
      <c r="FQF154" s="1"/>
      <c r="FQG154" s="1"/>
      <c r="FQH154" s="1"/>
      <c r="FQI154" s="1"/>
      <c r="FQJ154" s="1"/>
      <c r="FQK154" s="1"/>
      <c r="FQL154" s="1"/>
      <c r="FQM154" s="1"/>
      <c r="FQN154" s="1"/>
      <c r="FQO154" s="1"/>
      <c r="FQP154" s="1"/>
      <c r="FQQ154" s="1"/>
      <c r="FQR154" s="1"/>
      <c r="FQS154" s="1"/>
      <c r="FQT154" s="1"/>
      <c r="FQU154" s="1"/>
      <c r="FQV154" s="1"/>
      <c r="FQW154" s="1"/>
      <c r="FQX154" s="1"/>
      <c r="FQY154" s="1"/>
      <c r="FQZ154" s="1"/>
      <c r="FRA154" s="1"/>
      <c r="FRB154" s="1"/>
      <c r="FRC154" s="1"/>
      <c r="FRD154" s="1"/>
      <c r="FRE154" s="1"/>
      <c r="FRF154" s="1"/>
      <c r="FRG154" s="1"/>
      <c r="FRH154" s="1"/>
      <c r="FRI154" s="1"/>
      <c r="FRJ154" s="1"/>
      <c r="FRK154" s="1"/>
      <c r="FRL154" s="1"/>
      <c r="FRM154" s="1"/>
      <c r="FRN154" s="1"/>
      <c r="FRO154" s="1"/>
      <c r="FRP154" s="1"/>
      <c r="FRQ154" s="1"/>
      <c r="FRR154" s="1"/>
      <c r="FRS154" s="1"/>
      <c r="FRT154" s="1"/>
      <c r="FRU154" s="1"/>
      <c r="FRV154" s="1"/>
      <c r="FRW154" s="1"/>
      <c r="FRX154" s="1"/>
      <c r="FRY154" s="1"/>
      <c r="FRZ154" s="1"/>
      <c r="FSA154" s="1"/>
      <c r="FSB154" s="1"/>
      <c r="FSC154" s="1"/>
      <c r="FSD154" s="1"/>
      <c r="FSE154" s="1"/>
      <c r="FSF154" s="1"/>
      <c r="FSG154" s="1"/>
      <c r="FSH154" s="1"/>
      <c r="FSI154" s="1"/>
      <c r="FSJ154" s="1"/>
      <c r="FSK154" s="1"/>
      <c r="FSL154" s="1"/>
      <c r="FSM154" s="1"/>
      <c r="FSN154" s="1"/>
      <c r="FSO154" s="1"/>
      <c r="FSP154" s="1"/>
      <c r="FSQ154" s="1"/>
      <c r="FSR154" s="1"/>
      <c r="FSS154" s="1"/>
      <c r="FST154" s="1"/>
      <c r="FSU154" s="1"/>
      <c r="FSV154" s="1"/>
      <c r="FSW154" s="1"/>
      <c r="FSX154" s="1"/>
      <c r="FSY154" s="1"/>
      <c r="FSZ154" s="1"/>
      <c r="FTA154" s="1"/>
      <c r="FTB154" s="1"/>
      <c r="FTC154" s="1"/>
      <c r="FTD154" s="1"/>
      <c r="FTE154" s="1"/>
      <c r="FTF154" s="1"/>
      <c r="FTG154" s="1"/>
      <c r="FTH154" s="1"/>
      <c r="FTI154" s="1"/>
      <c r="FTJ154" s="1"/>
      <c r="FTK154" s="1"/>
      <c r="FTL154" s="1"/>
      <c r="FTM154" s="1"/>
      <c r="FTN154" s="1"/>
      <c r="FTO154" s="1"/>
      <c r="FTP154" s="1"/>
      <c r="FTQ154" s="1"/>
      <c r="FTR154" s="1"/>
      <c r="FTS154" s="1"/>
      <c r="FTT154" s="1"/>
      <c r="FTU154" s="1"/>
      <c r="FTV154" s="1"/>
      <c r="FTW154" s="1"/>
      <c r="FTX154" s="1"/>
      <c r="FTY154" s="1"/>
      <c r="FTZ154" s="1"/>
      <c r="FUA154" s="1"/>
      <c r="FUB154" s="1"/>
      <c r="FUC154" s="1"/>
      <c r="FUD154" s="1"/>
      <c r="FUE154" s="1"/>
      <c r="FUF154" s="1"/>
      <c r="FUG154" s="1"/>
      <c r="FUH154" s="1"/>
      <c r="FUI154" s="1"/>
      <c r="FUJ154" s="1"/>
      <c r="FUK154" s="1"/>
      <c r="FUL154" s="1"/>
      <c r="FUM154" s="1"/>
      <c r="FUN154" s="1"/>
      <c r="FUO154" s="1"/>
      <c r="FUP154" s="1"/>
      <c r="FUQ154" s="1"/>
      <c r="FUR154" s="1"/>
      <c r="FUS154" s="1"/>
      <c r="FUT154" s="1"/>
      <c r="FUU154" s="1"/>
      <c r="FUV154" s="1"/>
      <c r="FUW154" s="1"/>
      <c r="FUX154" s="1"/>
      <c r="FUY154" s="1"/>
      <c r="FUZ154" s="1"/>
      <c r="FVA154" s="1"/>
      <c r="FVB154" s="1"/>
      <c r="FVC154" s="1"/>
      <c r="FVD154" s="1"/>
      <c r="FVE154" s="1"/>
      <c r="FVF154" s="1"/>
      <c r="FVG154" s="1"/>
      <c r="FVH154" s="1"/>
      <c r="FVI154" s="1"/>
      <c r="FVJ154" s="1"/>
      <c r="FVK154" s="1"/>
      <c r="FVL154" s="1"/>
      <c r="FVM154" s="1"/>
      <c r="FVN154" s="1"/>
      <c r="FVO154" s="1"/>
      <c r="FVP154" s="1"/>
      <c r="FVQ154" s="1"/>
      <c r="FVR154" s="1"/>
      <c r="FVS154" s="1"/>
      <c r="FVT154" s="1"/>
      <c r="FVU154" s="1"/>
      <c r="FVV154" s="1"/>
      <c r="FVW154" s="1"/>
      <c r="FVX154" s="1"/>
      <c r="FVY154" s="1"/>
      <c r="FVZ154" s="1"/>
      <c r="FWA154" s="1"/>
      <c r="FWB154" s="1"/>
      <c r="FWC154" s="1"/>
      <c r="FWD154" s="1"/>
      <c r="FWE154" s="1"/>
      <c r="FWF154" s="1"/>
      <c r="FWG154" s="1"/>
      <c r="FWH154" s="1"/>
      <c r="FWI154" s="1"/>
      <c r="FWJ154" s="1"/>
      <c r="FWK154" s="1"/>
      <c r="FWL154" s="1"/>
      <c r="FWM154" s="1"/>
      <c r="FWN154" s="1"/>
      <c r="FWO154" s="1"/>
      <c r="FWP154" s="1"/>
      <c r="FWQ154" s="1"/>
      <c r="FWR154" s="1"/>
      <c r="FWS154" s="1"/>
      <c r="FWT154" s="1"/>
      <c r="FWU154" s="1"/>
      <c r="FWV154" s="1"/>
      <c r="FWW154" s="1"/>
      <c r="FWX154" s="1"/>
      <c r="FWY154" s="1"/>
      <c r="FWZ154" s="1"/>
      <c r="FXA154" s="1"/>
      <c r="FXB154" s="1"/>
      <c r="FXC154" s="1"/>
      <c r="FXD154" s="1"/>
      <c r="FXE154" s="1"/>
      <c r="FXF154" s="1"/>
      <c r="FXG154" s="1"/>
      <c r="FXH154" s="1"/>
      <c r="FXI154" s="1"/>
      <c r="FXJ154" s="1"/>
      <c r="FXK154" s="1"/>
      <c r="FXL154" s="1"/>
      <c r="FXM154" s="1"/>
      <c r="FXN154" s="1"/>
      <c r="FXO154" s="1"/>
      <c r="FXP154" s="1"/>
      <c r="FXQ154" s="1"/>
      <c r="FXR154" s="1"/>
      <c r="FXS154" s="1"/>
      <c r="FXT154" s="1"/>
      <c r="FXU154" s="1"/>
      <c r="FXV154" s="1"/>
      <c r="FXW154" s="1"/>
      <c r="FXX154" s="1"/>
      <c r="FXY154" s="1"/>
      <c r="FXZ154" s="1"/>
      <c r="FYA154" s="1"/>
      <c r="FYB154" s="1"/>
      <c r="FYC154" s="1"/>
      <c r="FYD154" s="1"/>
      <c r="FYE154" s="1"/>
      <c r="FYF154" s="1"/>
      <c r="FYG154" s="1"/>
      <c r="FYH154" s="1"/>
      <c r="FYI154" s="1"/>
      <c r="FYJ154" s="1"/>
      <c r="FYK154" s="1"/>
      <c r="FYL154" s="1"/>
      <c r="FYM154" s="1"/>
      <c r="FYN154" s="1"/>
      <c r="FYO154" s="1"/>
      <c r="FYP154" s="1"/>
      <c r="FYQ154" s="1"/>
      <c r="FYR154" s="1"/>
      <c r="FYS154" s="1"/>
      <c r="FYT154" s="1"/>
      <c r="FYU154" s="1"/>
      <c r="FYV154" s="1"/>
      <c r="FYW154" s="1"/>
      <c r="FYX154" s="1"/>
      <c r="FYY154" s="1"/>
      <c r="FYZ154" s="1"/>
      <c r="FZA154" s="1"/>
      <c r="FZB154" s="1"/>
      <c r="FZC154" s="1"/>
      <c r="FZD154" s="1"/>
      <c r="FZE154" s="1"/>
      <c r="FZF154" s="1"/>
      <c r="FZG154" s="1"/>
      <c r="FZH154" s="1"/>
      <c r="FZI154" s="1"/>
      <c r="FZJ154" s="1"/>
      <c r="FZK154" s="1"/>
      <c r="FZL154" s="1"/>
      <c r="FZM154" s="1"/>
      <c r="FZN154" s="1"/>
      <c r="FZO154" s="1"/>
      <c r="FZP154" s="1"/>
      <c r="FZQ154" s="1"/>
      <c r="FZR154" s="1"/>
      <c r="FZS154" s="1"/>
      <c r="FZT154" s="1"/>
      <c r="FZU154" s="1"/>
      <c r="FZV154" s="1"/>
      <c r="FZW154" s="1"/>
      <c r="FZX154" s="1"/>
      <c r="FZY154" s="1"/>
      <c r="FZZ154" s="1"/>
      <c r="GAA154" s="1"/>
      <c r="GAB154" s="1"/>
      <c r="GAC154" s="1"/>
      <c r="GAD154" s="1"/>
      <c r="GAE154" s="1"/>
      <c r="GAF154" s="1"/>
      <c r="GAG154" s="1"/>
      <c r="GAH154" s="1"/>
      <c r="GAI154" s="1"/>
      <c r="GAJ154" s="1"/>
      <c r="GAK154" s="1"/>
      <c r="GAL154" s="1"/>
      <c r="GAM154" s="1"/>
      <c r="GAN154" s="1"/>
      <c r="GAO154" s="1"/>
      <c r="GAP154" s="1"/>
      <c r="GAQ154" s="1"/>
      <c r="GAR154" s="1"/>
      <c r="GAS154" s="1"/>
      <c r="GAT154" s="1"/>
      <c r="GAU154" s="1"/>
      <c r="GAV154" s="1"/>
      <c r="GAW154" s="1"/>
      <c r="GAX154" s="1"/>
      <c r="GAY154" s="1"/>
      <c r="GAZ154" s="1"/>
      <c r="GBA154" s="1"/>
      <c r="GBB154" s="1"/>
      <c r="GBC154" s="1"/>
      <c r="GBD154" s="1"/>
      <c r="GBE154" s="1"/>
      <c r="GBF154" s="1"/>
      <c r="GBG154" s="1"/>
      <c r="GBH154" s="1"/>
      <c r="GBI154" s="1"/>
      <c r="GBJ154" s="1"/>
      <c r="GBK154" s="1"/>
      <c r="GBL154" s="1"/>
      <c r="GBM154" s="1"/>
      <c r="GBN154" s="1"/>
      <c r="GBO154" s="1"/>
      <c r="GBP154" s="1"/>
      <c r="GBQ154" s="1"/>
      <c r="GBR154" s="1"/>
      <c r="GBS154" s="1"/>
      <c r="GBT154" s="1"/>
      <c r="GBU154" s="1"/>
      <c r="GBV154" s="1"/>
      <c r="GBW154" s="1"/>
      <c r="GBX154" s="1"/>
      <c r="GBY154" s="1"/>
      <c r="GBZ154" s="1"/>
      <c r="GCA154" s="1"/>
      <c r="GCB154" s="1"/>
      <c r="GCC154" s="1"/>
      <c r="GCD154" s="1"/>
      <c r="GCE154" s="1"/>
      <c r="GCF154" s="1"/>
      <c r="GCG154" s="1"/>
      <c r="GCH154" s="1"/>
      <c r="GCI154" s="1"/>
      <c r="GCJ154" s="1"/>
      <c r="GCK154" s="1"/>
      <c r="GCL154" s="1"/>
      <c r="GCM154" s="1"/>
      <c r="GCN154" s="1"/>
      <c r="GCO154" s="1"/>
      <c r="GCP154" s="1"/>
      <c r="GCQ154" s="1"/>
      <c r="GCR154" s="1"/>
      <c r="GCS154" s="1"/>
      <c r="GCT154" s="1"/>
      <c r="GCU154" s="1"/>
      <c r="GCV154" s="1"/>
      <c r="GCW154" s="1"/>
      <c r="GCX154" s="1"/>
      <c r="GCY154" s="1"/>
      <c r="GCZ154" s="1"/>
      <c r="GDA154" s="1"/>
      <c r="GDB154" s="1"/>
      <c r="GDC154" s="1"/>
      <c r="GDD154" s="1"/>
      <c r="GDE154" s="1"/>
      <c r="GDF154" s="1"/>
      <c r="GDG154" s="1"/>
      <c r="GDH154" s="1"/>
      <c r="GDI154" s="1"/>
      <c r="GDJ154" s="1"/>
      <c r="GDK154" s="1"/>
      <c r="GDL154" s="1"/>
      <c r="GDM154" s="1"/>
      <c r="GDN154" s="1"/>
      <c r="GDO154" s="1"/>
      <c r="GDP154" s="1"/>
      <c r="GDQ154" s="1"/>
      <c r="GDR154" s="1"/>
      <c r="GDS154" s="1"/>
      <c r="GDT154" s="1"/>
      <c r="GDU154" s="1"/>
      <c r="GDV154" s="1"/>
      <c r="GDW154" s="1"/>
      <c r="GDX154" s="1"/>
      <c r="GDY154" s="1"/>
      <c r="GDZ154" s="1"/>
      <c r="GEA154" s="1"/>
      <c r="GEB154" s="1"/>
      <c r="GEC154" s="1"/>
      <c r="GED154" s="1"/>
      <c r="GEE154" s="1"/>
      <c r="GEF154" s="1"/>
      <c r="GEG154" s="1"/>
      <c r="GEH154" s="1"/>
      <c r="GEI154" s="1"/>
      <c r="GEJ154" s="1"/>
      <c r="GEK154" s="1"/>
      <c r="GEL154" s="1"/>
      <c r="GEM154" s="1"/>
      <c r="GEN154" s="1"/>
      <c r="GEO154" s="1"/>
      <c r="GEP154" s="1"/>
      <c r="GEQ154" s="1"/>
      <c r="GER154" s="1"/>
      <c r="GES154" s="1"/>
      <c r="GET154" s="1"/>
      <c r="GEU154" s="1"/>
      <c r="GEV154" s="1"/>
      <c r="GEW154" s="1"/>
      <c r="GEX154" s="1"/>
      <c r="GEY154" s="1"/>
      <c r="GEZ154" s="1"/>
      <c r="GFA154" s="1"/>
      <c r="GFB154" s="1"/>
      <c r="GFC154" s="1"/>
      <c r="GFD154" s="1"/>
      <c r="GFE154" s="1"/>
      <c r="GFF154" s="1"/>
      <c r="GFG154" s="1"/>
      <c r="GFH154" s="1"/>
      <c r="GFI154" s="1"/>
      <c r="GFJ154" s="1"/>
      <c r="GFK154" s="1"/>
      <c r="GFL154" s="1"/>
      <c r="GFM154" s="1"/>
      <c r="GFN154" s="1"/>
      <c r="GFO154" s="1"/>
      <c r="GFP154" s="1"/>
      <c r="GFQ154" s="1"/>
      <c r="GFR154" s="1"/>
      <c r="GFS154" s="1"/>
      <c r="GFT154" s="1"/>
      <c r="GFU154" s="1"/>
      <c r="GFV154" s="1"/>
      <c r="GFW154" s="1"/>
      <c r="GFX154" s="1"/>
      <c r="GFY154" s="1"/>
      <c r="GFZ154" s="1"/>
      <c r="GGA154" s="1"/>
      <c r="GGB154" s="1"/>
      <c r="GGC154" s="1"/>
      <c r="GGD154" s="1"/>
      <c r="GGE154" s="1"/>
      <c r="GGF154" s="1"/>
      <c r="GGG154" s="1"/>
      <c r="GGH154" s="1"/>
      <c r="GGI154" s="1"/>
      <c r="GGJ154" s="1"/>
      <c r="GGK154" s="1"/>
      <c r="GGL154" s="1"/>
      <c r="GGM154" s="1"/>
      <c r="GGN154" s="1"/>
      <c r="GGO154" s="1"/>
      <c r="GGP154" s="1"/>
      <c r="GGQ154" s="1"/>
      <c r="GGR154" s="1"/>
      <c r="GGS154" s="1"/>
      <c r="GGT154" s="1"/>
      <c r="GGU154" s="1"/>
      <c r="GGV154" s="1"/>
      <c r="GGW154" s="1"/>
      <c r="GGX154" s="1"/>
      <c r="GGY154" s="1"/>
      <c r="GGZ154" s="1"/>
      <c r="GHA154" s="1"/>
      <c r="GHB154" s="1"/>
      <c r="GHC154" s="1"/>
      <c r="GHD154" s="1"/>
      <c r="GHE154" s="1"/>
      <c r="GHF154" s="1"/>
      <c r="GHG154" s="1"/>
      <c r="GHH154" s="1"/>
      <c r="GHI154" s="1"/>
      <c r="GHJ154" s="1"/>
      <c r="GHK154" s="1"/>
      <c r="GHL154" s="1"/>
      <c r="GHM154" s="1"/>
      <c r="GHN154" s="1"/>
      <c r="GHO154" s="1"/>
      <c r="GHP154" s="1"/>
      <c r="GHQ154" s="1"/>
      <c r="GHR154" s="1"/>
      <c r="GHS154" s="1"/>
      <c r="GHT154" s="1"/>
      <c r="GHU154" s="1"/>
      <c r="GHV154" s="1"/>
      <c r="GHW154" s="1"/>
      <c r="GHX154" s="1"/>
      <c r="GHY154" s="1"/>
      <c r="GHZ154" s="1"/>
      <c r="GIA154" s="1"/>
      <c r="GIB154" s="1"/>
      <c r="GIC154" s="1"/>
      <c r="GID154" s="1"/>
      <c r="GIE154" s="1"/>
      <c r="GIF154" s="1"/>
      <c r="GIG154" s="1"/>
      <c r="GIH154" s="1"/>
      <c r="GII154" s="1"/>
      <c r="GIJ154" s="1"/>
      <c r="GIK154" s="1"/>
      <c r="GIL154" s="1"/>
      <c r="GIM154" s="1"/>
      <c r="GIN154" s="1"/>
      <c r="GIO154" s="1"/>
      <c r="GIP154" s="1"/>
      <c r="GIQ154" s="1"/>
      <c r="GIR154" s="1"/>
      <c r="GIS154" s="1"/>
      <c r="GIT154" s="1"/>
      <c r="GIU154" s="1"/>
      <c r="GIV154" s="1"/>
      <c r="GIW154" s="1"/>
      <c r="GIX154" s="1"/>
      <c r="GIY154" s="1"/>
      <c r="GIZ154" s="1"/>
      <c r="GJA154" s="1"/>
      <c r="GJB154" s="1"/>
      <c r="GJC154" s="1"/>
      <c r="GJD154" s="1"/>
      <c r="GJE154" s="1"/>
      <c r="GJF154" s="1"/>
      <c r="GJG154" s="1"/>
      <c r="GJH154" s="1"/>
      <c r="GJI154" s="1"/>
      <c r="GJJ154" s="1"/>
      <c r="GJK154" s="1"/>
      <c r="GJL154" s="1"/>
      <c r="GJM154" s="1"/>
      <c r="GJN154" s="1"/>
      <c r="GJO154" s="1"/>
      <c r="GJP154" s="1"/>
      <c r="GJQ154" s="1"/>
      <c r="GJR154" s="1"/>
      <c r="GJS154" s="1"/>
      <c r="GJT154" s="1"/>
      <c r="GJU154" s="1"/>
      <c r="GJV154" s="1"/>
      <c r="GJW154" s="1"/>
      <c r="GJX154" s="1"/>
      <c r="GJY154" s="1"/>
      <c r="GJZ154" s="1"/>
      <c r="GKA154" s="1"/>
      <c r="GKB154" s="1"/>
      <c r="GKC154" s="1"/>
      <c r="GKD154" s="1"/>
      <c r="GKE154" s="1"/>
      <c r="GKF154" s="1"/>
      <c r="GKG154" s="1"/>
      <c r="GKH154" s="1"/>
      <c r="GKI154" s="1"/>
      <c r="GKJ154" s="1"/>
      <c r="GKK154" s="1"/>
      <c r="GKL154" s="1"/>
      <c r="GKM154" s="1"/>
      <c r="GKN154" s="1"/>
      <c r="GKO154" s="1"/>
      <c r="GKP154" s="1"/>
      <c r="GKQ154" s="1"/>
      <c r="GKR154" s="1"/>
      <c r="GKS154" s="1"/>
      <c r="GKT154" s="1"/>
      <c r="GKU154" s="1"/>
      <c r="GKV154" s="1"/>
      <c r="GKW154" s="1"/>
      <c r="GKX154" s="1"/>
      <c r="GKY154" s="1"/>
      <c r="GKZ154" s="1"/>
      <c r="GLA154" s="1"/>
      <c r="GLB154" s="1"/>
      <c r="GLC154" s="1"/>
      <c r="GLD154" s="1"/>
      <c r="GLE154" s="1"/>
      <c r="GLF154" s="1"/>
      <c r="GLG154" s="1"/>
      <c r="GLH154" s="1"/>
      <c r="GLI154" s="1"/>
      <c r="GLJ154" s="1"/>
      <c r="GLK154" s="1"/>
      <c r="GLL154" s="1"/>
      <c r="GLM154" s="1"/>
      <c r="GLN154" s="1"/>
      <c r="GLO154" s="1"/>
      <c r="GLP154" s="1"/>
      <c r="GLQ154" s="1"/>
      <c r="GLR154" s="1"/>
      <c r="GLS154" s="1"/>
      <c r="GLT154" s="1"/>
      <c r="GLU154" s="1"/>
      <c r="GLV154" s="1"/>
      <c r="GLW154" s="1"/>
      <c r="GLX154" s="1"/>
      <c r="GLY154" s="1"/>
      <c r="GLZ154" s="1"/>
      <c r="GMA154" s="1"/>
      <c r="GMB154" s="1"/>
      <c r="GMC154" s="1"/>
      <c r="GMD154" s="1"/>
      <c r="GME154" s="1"/>
      <c r="GMF154" s="1"/>
      <c r="GMG154" s="1"/>
      <c r="GMH154" s="1"/>
      <c r="GMI154" s="1"/>
      <c r="GMJ154" s="1"/>
      <c r="GMK154" s="1"/>
      <c r="GML154" s="1"/>
      <c r="GMM154" s="1"/>
      <c r="GMN154" s="1"/>
      <c r="GMO154" s="1"/>
      <c r="GMP154" s="1"/>
      <c r="GMQ154" s="1"/>
      <c r="GMR154" s="1"/>
      <c r="GMS154" s="1"/>
      <c r="GMT154" s="1"/>
      <c r="GMU154" s="1"/>
      <c r="GMV154" s="1"/>
      <c r="GMW154" s="1"/>
      <c r="GMX154" s="1"/>
      <c r="GMY154" s="1"/>
      <c r="GMZ154" s="1"/>
      <c r="GNA154" s="1"/>
      <c r="GNB154" s="1"/>
      <c r="GNC154" s="1"/>
      <c r="GND154" s="1"/>
      <c r="GNE154" s="1"/>
      <c r="GNF154" s="1"/>
      <c r="GNG154" s="1"/>
      <c r="GNH154" s="1"/>
      <c r="GNI154" s="1"/>
      <c r="GNJ154" s="1"/>
      <c r="GNK154" s="1"/>
      <c r="GNL154" s="1"/>
      <c r="GNM154" s="1"/>
      <c r="GNN154" s="1"/>
      <c r="GNO154" s="1"/>
      <c r="GNP154" s="1"/>
      <c r="GNQ154" s="1"/>
      <c r="GNR154" s="1"/>
      <c r="GNS154" s="1"/>
      <c r="GNT154" s="1"/>
      <c r="GNU154" s="1"/>
      <c r="GNV154" s="1"/>
      <c r="GNW154" s="1"/>
      <c r="GNX154" s="1"/>
      <c r="GNY154" s="1"/>
      <c r="GNZ154" s="1"/>
      <c r="GOA154" s="1"/>
      <c r="GOB154" s="1"/>
      <c r="GOC154" s="1"/>
      <c r="GOD154" s="1"/>
      <c r="GOE154" s="1"/>
      <c r="GOF154" s="1"/>
      <c r="GOG154" s="1"/>
      <c r="GOH154" s="1"/>
      <c r="GOI154" s="1"/>
      <c r="GOJ154" s="1"/>
      <c r="GOK154" s="1"/>
      <c r="GOL154" s="1"/>
      <c r="GOM154" s="1"/>
      <c r="GON154" s="1"/>
      <c r="GOO154" s="1"/>
      <c r="GOP154" s="1"/>
      <c r="GOQ154" s="1"/>
      <c r="GOR154" s="1"/>
      <c r="GOS154" s="1"/>
      <c r="GOT154" s="1"/>
      <c r="GOU154" s="1"/>
      <c r="GOV154" s="1"/>
      <c r="GOW154" s="1"/>
      <c r="GOX154" s="1"/>
      <c r="GOY154" s="1"/>
      <c r="GOZ154" s="1"/>
      <c r="GPA154" s="1"/>
      <c r="GPB154" s="1"/>
      <c r="GPC154" s="1"/>
      <c r="GPD154" s="1"/>
      <c r="GPE154" s="1"/>
      <c r="GPF154" s="1"/>
      <c r="GPG154" s="1"/>
      <c r="GPH154" s="1"/>
      <c r="GPI154" s="1"/>
      <c r="GPJ154" s="1"/>
      <c r="GPK154" s="1"/>
      <c r="GPL154" s="1"/>
      <c r="GPM154" s="1"/>
      <c r="GPN154" s="1"/>
      <c r="GPO154" s="1"/>
      <c r="GPP154" s="1"/>
      <c r="GPQ154" s="1"/>
      <c r="GPR154" s="1"/>
      <c r="GPS154" s="1"/>
      <c r="GPT154" s="1"/>
      <c r="GPU154" s="1"/>
      <c r="GPV154" s="1"/>
      <c r="GPW154" s="1"/>
      <c r="GPX154" s="1"/>
      <c r="GPY154" s="1"/>
      <c r="GPZ154" s="1"/>
      <c r="GQA154" s="1"/>
      <c r="GQB154" s="1"/>
      <c r="GQC154" s="1"/>
      <c r="GQD154" s="1"/>
      <c r="GQE154" s="1"/>
      <c r="GQF154" s="1"/>
      <c r="GQG154" s="1"/>
      <c r="GQH154" s="1"/>
      <c r="GQI154" s="1"/>
      <c r="GQJ154" s="1"/>
      <c r="GQK154" s="1"/>
      <c r="GQL154" s="1"/>
      <c r="GQM154" s="1"/>
      <c r="GQN154" s="1"/>
      <c r="GQO154" s="1"/>
      <c r="GQP154" s="1"/>
      <c r="GQQ154" s="1"/>
      <c r="GQR154" s="1"/>
      <c r="GQS154" s="1"/>
      <c r="GQT154" s="1"/>
      <c r="GQU154" s="1"/>
      <c r="GQV154" s="1"/>
      <c r="GQW154" s="1"/>
      <c r="GQX154" s="1"/>
      <c r="GQY154" s="1"/>
      <c r="GQZ154" s="1"/>
      <c r="GRA154" s="1"/>
      <c r="GRB154" s="1"/>
      <c r="GRC154" s="1"/>
      <c r="GRD154" s="1"/>
      <c r="GRE154" s="1"/>
      <c r="GRF154" s="1"/>
      <c r="GRG154" s="1"/>
      <c r="GRH154" s="1"/>
      <c r="GRI154" s="1"/>
      <c r="GRJ154" s="1"/>
      <c r="GRK154" s="1"/>
      <c r="GRL154" s="1"/>
      <c r="GRM154" s="1"/>
      <c r="GRN154" s="1"/>
      <c r="GRO154" s="1"/>
      <c r="GRP154" s="1"/>
      <c r="GRQ154" s="1"/>
      <c r="GRR154" s="1"/>
      <c r="GRS154" s="1"/>
      <c r="GRT154" s="1"/>
      <c r="GRU154" s="1"/>
      <c r="GRV154" s="1"/>
      <c r="GRW154" s="1"/>
      <c r="GRX154" s="1"/>
      <c r="GRY154" s="1"/>
      <c r="GRZ154" s="1"/>
      <c r="GSA154" s="1"/>
      <c r="GSB154" s="1"/>
      <c r="GSC154" s="1"/>
      <c r="GSD154" s="1"/>
      <c r="GSE154" s="1"/>
      <c r="GSF154" s="1"/>
      <c r="GSG154" s="1"/>
      <c r="GSH154" s="1"/>
      <c r="GSI154" s="1"/>
      <c r="GSJ154" s="1"/>
      <c r="GSK154" s="1"/>
      <c r="GSL154" s="1"/>
      <c r="GSM154" s="1"/>
      <c r="GSN154" s="1"/>
      <c r="GSO154" s="1"/>
      <c r="GSP154" s="1"/>
      <c r="GSQ154" s="1"/>
      <c r="GSR154" s="1"/>
      <c r="GSS154" s="1"/>
      <c r="GST154" s="1"/>
      <c r="GSU154" s="1"/>
      <c r="GSV154" s="1"/>
      <c r="GSW154" s="1"/>
      <c r="GSX154" s="1"/>
      <c r="GSY154" s="1"/>
      <c r="GSZ154" s="1"/>
      <c r="GTA154" s="1"/>
      <c r="GTB154" s="1"/>
      <c r="GTC154" s="1"/>
      <c r="GTD154" s="1"/>
      <c r="GTE154" s="1"/>
      <c r="GTF154" s="1"/>
      <c r="GTG154" s="1"/>
      <c r="GTH154" s="1"/>
      <c r="GTI154" s="1"/>
      <c r="GTJ154" s="1"/>
      <c r="GTK154" s="1"/>
      <c r="GTL154" s="1"/>
      <c r="GTM154" s="1"/>
      <c r="GTN154" s="1"/>
      <c r="GTO154" s="1"/>
      <c r="GTP154" s="1"/>
      <c r="GTQ154" s="1"/>
      <c r="GTR154" s="1"/>
      <c r="GTS154" s="1"/>
      <c r="GTT154" s="1"/>
      <c r="GTU154" s="1"/>
      <c r="GTV154" s="1"/>
      <c r="GTW154" s="1"/>
      <c r="GTX154" s="1"/>
      <c r="GTY154" s="1"/>
      <c r="GTZ154" s="1"/>
      <c r="GUA154" s="1"/>
      <c r="GUB154" s="1"/>
      <c r="GUC154" s="1"/>
      <c r="GUD154" s="1"/>
      <c r="GUE154" s="1"/>
      <c r="GUF154" s="1"/>
      <c r="GUG154" s="1"/>
      <c r="GUH154" s="1"/>
      <c r="GUI154" s="1"/>
      <c r="GUJ154" s="1"/>
      <c r="GUK154" s="1"/>
      <c r="GUL154" s="1"/>
      <c r="GUM154" s="1"/>
      <c r="GUN154" s="1"/>
      <c r="GUO154" s="1"/>
      <c r="GUP154" s="1"/>
      <c r="GUQ154" s="1"/>
      <c r="GUR154" s="1"/>
      <c r="GUS154" s="1"/>
      <c r="GUT154" s="1"/>
      <c r="GUU154" s="1"/>
      <c r="GUV154" s="1"/>
      <c r="GUW154" s="1"/>
      <c r="GUX154" s="1"/>
      <c r="GUY154" s="1"/>
      <c r="GUZ154" s="1"/>
      <c r="GVA154" s="1"/>
      <c r="GVB154" s="1"/>
      <c r="GVC154" s="1"/>
      <c r="GVD154" s="1"/>
      <c r="GVE154" s="1"/>
      <c r="GVF154" s="1"/>
      <c r="GVG154" s="1"/>
      <c r="GVH154" s="1"/>
      <c r="GVI154" s="1"/>
      <c r="GVJ154" s="1"/>
      <c r="GVK154" s="1"/>
      <c r="GVL154" s="1"/>
      <c r="GVM154" s="1"/>
      <c r="GVN154" s="1"/>
      <c r="GVO154" s="1"/>
      <c r="GVP154" s="1"/>
      <c r="GVQ154" s="1"/>
      <c r="GVR154" s="1"/>
      <c r="GVS154" s="1"/>
      <c r="GVT154" s="1"/>
      <c r="GVU154" s="1"/>
      <c r="GVV154" s="1"/>
      <c r="GVW154" s="1"/>
      <c r="GVX154" s="1"/>
      <c r="GVY154" s="1"/>
      <c r="GVZ154" s="1"/>
      <c r="GWA154" s="1"/>
      <c r="GWB154" s="1"/>
      <c r="GWC154" s="1"/>
      <c r="GWD154" s="1"/>
      <c r="GWE154" s="1"/>
      <c r="GWF154" s="1"/>
      <c r="GWG154" s="1"/>
      <c r="GWH154" s="1"/>
      <c r="GWI154" s="1"/>
      <c r="GWJ154" s="1"/>
      <c r="GWK154" s="1"/>
      <c r="GWL154" s="1"/>
      <c r="GWM154" s="1"/>
      <c r="GWN154" s="1"/>
      <c r="GWO154" s="1"/>
      <c r="GWP154" s="1"/>
      <c r="GWQ154" s="1"/>
      <c r="GWR154" s="1"/>
      <c r="GWS154" s="1"/>
      <c r="GWT154" s="1"/>
      <c r="GWU154" s="1"/>
      <c r="GWV154" s="1"/>
      <c r="GWW154" s="1"/>
      <c r="GWX154" s="1"/>
      <c r="GWY154" s="1"/>
      <c r="GWZ154" s="1"/>
      <c r="GXA154" s="1"/>
      <c r="GXB154" s="1"/>
      <c r="GXC154" s="1"/>
      <c r="GXD154" s="1"/>
      <c r="GXE154" s="1"/>
      <c r="GXF154" s="1"/>
      <c r="GXG154" s="1"/>
      <c r="GXH154" s="1"/>
      <c r="GXI154" s="1"/>
      <c r="GXJ154" s="1"/>
      <c r="GXK154" s="1"/>
      <c r="GXL154" s="1"/>
      <c r="GXM154" s="1"/>
      <c r="GXN154" s="1"/>
      <c r="GXO154" s="1"/>
      <c r="GXP154" s="1"/>
      <c r="GXQ154" s="1"/>
      <c r="GXR154" s="1"/>
      <c r="GXS154" s="1"/>
      <c r="GXT154" s="1"/>
      <c r="GXU154" s="1"/>
      <c r="GXV154" s="1"/>
      <c r="GXW154" s="1"/>
      <c r="GXX154" s="1"/>
      <c r="GXY154" s="1"/>
      <c r="GXZ154" s="1"/>
      <c r="GYA154" s="1"/>
      <c r="GYB154" s="1"/>
      <c r="GYC154" s="1"/>
      <c r="GYD154" s="1"/>
      <c r="GYE154" s="1"/>
      <c r="GYF154" s="1"/>
      <c r="GYG154" s="1"/>
      <c r="GYH154" s="1"/>
      <c r="GYI154" s="1"/>
      <c r="GYJ154" s="1"/>
      <c r="GYK154" s="1"/>
      <c r="GYL154" s="1"/>
      <c r="GYM154" s="1"/>
      <c r="GYN154" s="1"/>
      <c r="GYO154" s="1"/>
      <c r="GYP154" s="1"/>
      <c r="GYQ154" s="1"/>
      <c r="GYR154" s="1"/>
      <c r="GYS154" s="1"/>
      <c r="GYT154" s="1"/>
      <c r="GYU154" s="1"/>
      <c r="GYV154" s="1"/>
      <c r="GYW154" s="1"/>
      <c r="GYX154" s="1"/>
      <c r="GYY154" s="1"/>
      <c r="GYZ154" s="1"/>
      <c r="GZA154" s="1"/>
      <c r="GZB154" s="1"/>
      <c r="GZC154" s="1"/>
      <c r="GZD154" s="1"/>
      <c r="GZE154" s="1"/>
      <c r="GZF154" s="1"/>
      <c r="GZG154" s="1"/>
      <c r="GZH154" s="1"/>
      <c r="GZI154" s="1"/>
      <c r="GZJ154" s="1"/>
      <c r="GZK154" s="1"/>
      <c r="GZL154" s="1"/>
      <c r="GZM154" s="1"/>
      <c r="GZN154" s="1"/>
      <c r="GZO154" s="1"/>
      <c r="GZP154" s="1"/>
      <c r="GZQ154" s="1"/>
      <c r="GZR154" s="1"/>
      <c r="GZS154" s="1"/>
      <c r="GZT154" s="1"/>
      <c r="GZU154" s="1"/>
      <c r="GZV154" s="1"/>
      <c r="GZW154" s="1"/>
      <c r="GZX154" s="1"/>
      <c r="GZY154" s="1"/>
      <c r="GZZ154" s="1"/>
      <c r="HAA154" s="1"/>
      <c r="HAB154" s="1"/>
      <c r="HAC154" s="1"/>
      <c r="HAD154" s="1"/>
      <c r="HAE154" s="1"/>
      <c r="HAF154" s="1"/>
      <c r="HAG154" s="1"/>
      <c r="HAH154" s="1"/>
      <c r="HAI154" s="1"/>
      <c r="HAJ154" s="1"/>
      <c r="HAK154" s="1"/>
      <c r="HAL154" s="1"/>
      <c r="HAM154" s="1"/>
      <c r="HAN154" s="1"/>
      <c r="HAO154" s="1"/>
      <c r="HAP154" s="1"/>
      <c r="HAQ154" s="1"/>
      <c r="HAR154" s="1"/>
      <c r="HAS154" s="1"/>
      <c r="HAT154" s="1"/>
      <c r="HAU154" s="1"/>
      <c r="HAV154" s="1"/>
      <c r="HAW154" s="1"/>
      <c r="HAX154" s="1"/>
      <c r="HAY154" s="1"/>
      <c r="HAZ154" s="1"/>
      <c r="HBA154" s="1"/>
      <c r="HBB154" s="1"/>
      <c r="HBC154" s="1"/>
      <c r="HBD154" s="1"/>
      <c r="HBE154" s="1"/>
      <c r="HBF154" s="1"/>
      <c r="HBG154" s="1"/>
      <c r="HBH154" s="1"/>
      <c r="HBI154" s="1"/>
      <c r="HBJ154" s="1"/>
      <c r="HBK154" s="1"/>
      <c r="HBL154" s="1"/>
      <c r="HBM154" s="1"/>
      <c r="HBN154" s="1"/>
      <c r="HBO154" s="1"/>
      <c r="HBP154" s="1"/>
      <c r="HBQ154" s="1"/>
      <c r="HBR154" s="1"/>
      <c r="HBS154" s="1"/>
      <c r="HBT154" s="1"/>
      <c r="HBU154" s="1"/>
      <c r="HBV154" s="1"/>
      <c r="HBW154" s="1"/>
      <c r="HBX154" s="1"/>
      <c r="HBY154" s="1"/>
      <c r="HBZ154" s="1"/>
      <c r="HCA154" s="1"/>
      <c r="HCB154" s="1"/>
      <c r="HCC154" s="1"/>
      <c r="HCD154" s="1"/>
      <c r="HCE154" s="1"/>
      <c r="HCF154" s="1"/>
      <c r="HCG154" s="1"/>
      <c r="HCH154" s="1"/>
      <c r="HCI154" s="1"/>
      <c r="HCJ154" s="1"/>
      <c r="HCK154" s="1"/>
      <c r="HCL154" s="1"/>
      <c r="HCM154" s="1"/>
      <c r="HCN154" s="1"/>
      <c r="HCO154" s="1"/>
      <c r="HCP154" s="1"/>
      <c r="HCQ154" s="1"/>
      <c r="HCR154" s="1"/>
      <c r="HCS154" s="1"/>
      <c r="HCT154" s="1"/>
      <c r="HCU154" s="1"/>
      <c r="HCV154" s="1"/>
      <c r="HCW154" s="1"/>
      <c r="HCX154" s="1"/>
      <c r="HCY154" s="1"/>
      <c r="HCZ154" s="1"/>
      <c r="HDA154" s="1"/>
      <c r="HDB154" s="1"/>
      <c r="HDC154" s="1"/>
      <c r="HDD154" s="1"/>
      <c r="HDE154" s="1"/>
      <c r="HDF154" s="1"/>
      <c r="HDG154" s="1"/>
      <c r="HDH154" s="1"/>
      <c r="HDI154" s="1"/>
      <c r="HDJ154" s="1"/>
      <c r="HDK154" s="1"/>
      <c r="HDL154" s="1"/>
      <c r="HDM154" s="1"/>
      <c r="HDN154" s="1"/>
      <c r="HDO154" s="1"/>
      <c r="HDP154" s="1"/>
      <c r="HDQ154" s="1"/>
      <c r="HDR154" s="1"/>
      <c r="HDS154" s="1"/>
      <c r="HDT154" s="1"/>
      <c r="HDU154" s="1"/>
      <c r="HDV154" s="1"/>
      <c r="HDW154" s="1"/>
      <c r="HDX154" s="1"/>
      <c r="HDY154" s="1"/>
      <c r="HDZ154" s="1"/>
      <c r="HEA154" s="1"/>
      <c r="HEB154" s="1"/>
      <c r="HEC154" s="1"/>
      <c r="HED154" s="1"/>
      <c r="HEE154" s="1"/>
      <c r="HEF154" s="1"/>
      <c r="HEG154" s="1"/>
      <c r="HEH154" s="1"/>
      <c r="HEI154" s="1"/>
      <c r="HEJ154" s="1"/>
      <c r="HEK154" s="1"/>
      <c r="HEL154" s="1"/>
      <c r="HEM154" s="1"/>
      <c r="HEN154" s="1"/>
      <c r="HEO154" s="1"/>
      <c r="HEP154" s="1"/>
      <c r="HEQ154" s="1"/>
      <c r="HER154" s="1"/>
      <c r="HES154" s="1"/>
      <c r="HET154" s="1"/>
      <c r="HEU154" s="1"/>
      <c r="HEV154" s="1"/>
      <c r="HEW154" s="1"/>
      <c r="HEX154" s="1"/>
      <c r="HEY154" s="1"/>
      <c r="HEZ154" s="1"/>
      <c r="HFA154" s="1"/>
      <c r="HFB154" s="1"/>
      <c r="HFC154" s="1"/>
      <c r="HFD154" s="1"/>
      <c r="HFE154" s="1"/>
      <c r="HFF154" s="1"/>
      <c r="HFG154" s="1"/>
      <c r="HFH154" s="1"/>
      <c r="HFI154" s="1"/>
      <c r="HFJ154" s="1"/>
      <c r="HFK154" s="1"/>
      <c r="HFL154" s="1"/>
      <c r="HFM154" s="1"/>
      <c r="HFN154" s="1"/>
      <c r="HFO154" s="1"/>
      <c r="HFP154" s="1"/>
      <c r="HFQ154" s="1"/>
      <c r="HFR154" s="1"/>
      <c r="HFS154" s="1"/>
      <c r="HFT154" s="1"/>
      <c r="HFU154" s="1"/>
      <c r="HFV154" s="1"/>
      <c r="HFW154" s="1"/>
      <c r="HFX154" s="1"/>
      <c r="HFY154" s="1"/>
      <c r="HFZ154" s="1"/>
      <c r="HGA154" s="1"/>
      <c r="HGB154" s="1"/>
      <c r="HGC154" s="1"/>
      <c r="HGD154" s="1"/>
      <c r="HGE154" s="1"/>
      <c r="HGF154" s="1"/>
      <c r="HGG154" s="1"/>
      <c r="HGH154" s="1"/>
      <c r="HGI154" s="1"/>
      <c r="HGJ154" s="1"/>
      <c r="HGK154" s="1"/>
      <c r="HGL154" s="1"/>
      <c r="HGM154" s="1"/>
      <c r="HGN154" s="1"/>
      <c r="HGO154" s="1"/>
      <c r="HGP154" s="1"/>
      <c r="HGQ154" s="1"/>
      <c r="HGR154" s="1"/>
      <c r="HGS154" s="1"/>
      <c r="HGT154" s="1"/>
      <c r="HGU154" s="1"/>
      <c r="HGV154" s="1"/>
      <c r="HGW154" s="1"/>
      <c r="HGX154" s="1"/>
      <c r="HGY154" s="1"/>
      <c r="HGZ154" s="1"/>
      <c r="HHA154" s="1"/>
      <c r="HHB154" s="1"/>
      <c r="HHC154" s="1"/>
      <c r="HHD154" s="1"/>
      <c r="HHE154" s="1"/>
      <c r="HHF154" s="1"/>
      <c r="HHG154" s="1"/>
      <c r="HHH154" s="1"/>
      <c r="HHI154" s="1"/>
      <c r="HHJ154" s="1"/>
      <c r="HHK154" s="1"/>
      <c r="HHL154" s="1"/>
      <c r="HHM154" s="1"/>
      <c r="HHN154" s="1"/>
      <c r="HHO154" s="1"/>
      <c r="HHP154" s="1"/>
      <c r="HHQ154" s="1"/>
      <c r="HHR154" s="1"/>
      <c r="HHS154" s="1"/>
      <c r="HHT154" s="1"/>
      <c r="HHU154" s="1"/>
      <c r="HHV154" s="1"/>
      <c r="HHW154" s="1"/>
      <c r="HHX154" s="1"/>
      <c r="HHY154" s="1"/>
      <c r="HHZ154" s="1"/>
      <c r="HIA154" s="1"/>
      <c r="HIB154" s="1"/>
      <c r="HIC154" s="1"/>
      <c r="HID154" s="1"/>
      <c r="HIE154" s="1"/>
      <c r="HIF154" s="1"/>
      <c r="HIG154" s="1"/>
      <c r="HIH154" s="1"/>
      <c r="HII154" s="1"/>
      <c r="HIJ154" s="1"/>
      <c r="HIK154" s="1"/>
      <c r="HIL154" s="1"/>
      <c r="HIM154" s="1"/>
      <c r="HIN154" s="1"/>
      <c r="HIO154" s="1"/>
      <c r="HIP154" s="1"/>
      <c r="HIQ154" s="1"/>
      <c r="HIR154" s="1"/>
      <c r="HIS154" s="1"/>
      <c r="HIT154" s="1"/>
      <c r="HIU154" s="1"/>
      <c r="HIV154" s="1"/>
      <c r="HIW154" s="1"/>
      <c r="HIX154" s="1"/>
      <c r="HIY154" s="1"/>
      <c r="HIZ154" s="1"/>
      <c r="HJA154" s="1"/>
      <c r="HJB154" s="1"/>
      <c r="HJC154" s="1"/>
      <c r="HJD154" s="1"/>
      <c r="HJE154" s="1"/>
      <c r="HJF154" s="1"/>
      <c r="HJG154" s="1"/>
      <c r="HJH154" s="1"/>
      <c r="HJI154" s="1"/>
      <c r="HJJ154" s="1"/>
      <c r="HJK154" s="1"/>
      <c r="HJL154" s="1"/>
      <c r="HJM154" s="1"/>
      <c r="HJN154" s="1"/>
      <c r="HJO154" s="1"/>
      <c r="HJP154" s="1"/>
      <c r="HJQ154" s="1"/>
      <c r="HJR154" s="1"/>
      <c r="HJS154" s="1"/>
      <c r="HJT154" s="1"/>
      <c r="HJU154" s="1"/>
      <c r="HJV154" s="1"/>
      <c r="HJW154" s="1"/>
      <c r="HJX154" s="1"/>
      <c r="HJY154" s="1"/>
      <c r="HJZ154" s="1"/>
      <c r="HKA154" s="1"/>
      <c r="HKB154" s="1"/>
      <c r="HKC154" s="1"/>
      <c r="HKD154" s="1"/>
      <c r="HKE154" s="1"/>
      <c r="HKF154" s="1"/>
      <c r="HKG154" s="1"/>
      <c r="HKH154" s="1"/>
      <c r="HKI154" s="1"/>
      <c r="HKJ154" s="1"/>
      <c r="HKK154" s="1"/>
      <c r="HKL154" s="1"/>
      <c r="HKM154" s="1"/>
      <c r="HKN154" s="1"/>
      <c r="HKO154" s="1"/>
      <c r="HKP154" s="1"/>
      <c r="HKQ154" s="1"/>
      <c r="HKR154" s="1"/>
      <c r="HKS154" s="1"/>
      <c r="HKT154" s="1"/>
      <c r="HKU154" s="1"/>
      <c r="HKV154" s="1"/>
      <c r="HKW154" s="1"/>
      <c r="HKX154" s="1"/>
      <c r="HKY154" s="1"/>
      <c r="HKZ154" s="1"/>
      <c r="HLA154" s="1"/>
      <c r="HLB154" s="1"/>
      <c r="HLC154" s="1"/>
      <c r="HLD154" s="1"/>
      <c r="HLE154" s="1"/>
      <c r="HLF154" s="1"/>
      <c r="HLG154" s="1"/>
      <c r="HLH154" s="1"/>
      <c r="HLI154" s="1"/>
      <c r="HLJ154" s="1"/>
      <c r="HLK154" s="1"/>
      <c r="HLL154" s="1"/>
      <c r="HLM154" s="1"/>
      <c r="HLN154" s="1"/>
      <c r="HLO154" s="1"/>
      <c r="HLP154" s="1"/>
      <c r="HLQ154" s="1"/>
      <c r="HLR154" s="1"/>
      <c r="HLS154" s="1"/>
      <c r="HLT154" s="1"/>
      <c r="HLU154" s="1"/>
      <c r="HLV154" s="1"/>
      <c r="HLW154" s="1"/>
      <c r="HLX154" s="1"/>
      <c r="HLY154" s="1"/>
      <c r="HLZ154" s="1"/>
      <c r="HMA154" s="1"/>
      <c r="HMB154" s="1"/>
      <c r="HMC154" s="1"/>
      <c r="HMD154" s="1"/>
      <c r="HME154" s="1"/>
      <c r="HMF154" s="1"/>
      <c r="HMG154" s="1"/>
      <c r="HMH154" s="1"/>
      <c r="HMI154" s="1"/>
      <c r="HMJ154" s="1"/>
      <c r="HMK154" s="1"/>
      <c r="HML154" s="1"/>
      <c r="HMM154" s="1"/>
      <c r="HMN154" s="1"/>
      <c r="HMO154" s="1"/>
      <c r="HMP154" s="1"/>
      <c r="HMQ154" s="1"/>
      <c r="HMR154" s="1"/>
      <c r="HMS154" s="1"/>
      <c r="HMT154" s="1"/>
      <c r="HMU154" s="1"/>
      <c r="HMV154" s="1"/>
      <c r="HMW154" s="1"/>
      <c r="HMX154" s="1"/>
      <c r="HMY154" s="1"/>
      <c r="HMZ154" s="1"/>
      <c r="HNA154" s="1"/>
      <c r="HNB154" s="1"/>
      <c r="HNC154" s="1"/>
      <c r="HND154" s="1"/>
      <c r="HNE154" s="1"/>
      <c r="HNF154" s="1"/>
      <c r="HNG154" s="1"/>
      <c r="HNH154" s="1"/>
      <c r="HNI154" s="1"/>
      <c r="HNJ154" s="1"/>
      <c r="HNK154" s="1"/>
      <c r="HNL154" s="1"/>
      <c r="HNM154" s="1"/>
      <c r="HNN154" s="1"/>
      <c r="HNO154" s="1"/>
      <c r="HNP154" s="1"/>
      <c r="HNQ154" s="1"/>
      <c r="HNR154" s="1"/>
      <c r="HNS154" s="1"/>
      <c r="HNT154" s="1"/>
      <c r="HNU154" s="1"/>
      <c r="HNV154" s="1"/>
      <c r="HNW154" s="1"/>
      <c r="HNX154" s="1"/>
      <c r="HNY154" s="1"/>
      <c r="HNZ154" s="1"/>
      <c r="HOA154" s="1"/>
      <c r="HOB154" s="1"/>
      <c r="HOC154" s="1"/>
      <c r="HOD154" s="1"/>
      <c r="HOE154" s="1"/>
      <c r="HOF154" s="1"/>
      <c r="HOG154" s="1"/>
      <c r="HOH154" s="1"/>
      <c r="HOI154" s="1"/>
      <c r="HOJ154" s="1"/>
      <c r="HOK154" s="1"/>
      <c r="HOL154" s="1"/>
      <c r="HOM154" s="1"/>
      <c r="HON154" s="1"/>
      <c r="HOO154" s="1"/>
      <c r="HOP154" s="1"/>
      <c r="HOQ154" s="1"/>
      <c r="HOR154" s="1"/>
      <c r="HOS154" s="1"/>
      <c r="HOT154" s="1"/>
      <c r="HOU154" s="1"/>
      <c r="HOV154" s="1"/>
      <c r="HOW154" s="1"/>
      <c r="HOX154" s="1"/>
      <c r="HOY154" s="1"/>
      <c r="HOZ154" s="1"/>
      <c r="HPA154" s="1"/>
      <c r="HPB154" s="1"/>
      <c r="HPC154" s="1"/>
      <c r="HPD154" s="1"/>
      <c r="HPE154" s="1"/>
      <c r="HPF154" s="1"/>
      <c r="HPG154" s="1"/>
      <c r="HPH154" s="1"/>
      <c r="HPI154" s="1"/>
      <c r="HPJ154" s="1"/>
      <c r="HPK154" s="1"/>
      <c r="HPL154" s="1"/>
      <c r="HPM154" s="1"/>
      <c r="HPN154" s="1"/>
      <c r="HPO154" s="1"/>
      <c r="HPP154" s="1"/>
      <c r="HPQ154" s="1"/>
      <c r="HPR154" s="1"/>
      <c r="HPS154" s="1"/>
      <c r="HPT154" s="1"/>
      <c r="HPU154" s="1"/>
      <c r="HPV154" s="1"/>
      <c r="HPW154" s="1"/>
      <c r="HPX154" s="1"/>
      <c r="HPY154" s="1"/>
      <c r="HPZ154" s="1"/>
      <c r="HQA154" s="1"/>
      <c r="HQB154" s="1"/>
      <c r="HQC154" s="1"/>
      <c r="HQD154" s="1"/>
      <c r="HQE154" s="1"/>
      <c r="HQF154" s="1"/>
      <c r="HQG154" s="1"/>
      <c r="HQH154" s="1"/>
      <c r="HQI154" s="1"/>
      <c r="HQJ154" s="1"/>
      <c r="HQK154" s="1"/>
      <c r="HQL154" s="1"/>
      <c r="HQM154" s="1"/>
      <c r="HQN154" s="1"/>
      <c r="HQO154" s="1"/>
      <c r="HQP154" s="1"/>
      <c r="HQQ154" s="1"/>
      <c r="HQR154" s="1"/>
      <c r="HQS154" s="1"/>
      <c r="HQT154" s="1"/>
      <c r="HQU154" s="1"/>
      <c r="HQV154" s="1"/>
      <c r="HQW154" s="1"/>
      <c r="HQX154" s="1"/>
      <c r="HQY154" s="1"/>
      <c r="HQZ154" s="1"/>
      <c r="HRA154" s="1"/>
      <c r="HRB154" s="1"/>
      <c r="HRC154" s="1"/>
      <c r="HRD154" s="1"/>
      <c r="HRE154" s="1"/>
      <c r="HRF154" s="1"/>
      <c r="HRG154" s="1"/>
      <c r="HRH154" s="1"/>
      <c r="HRI154" s="1"/>
      <c r="HRJ154" s="1"/>
      <c r="HRK154" s="1"/>
      <c r="HRL154" s="1"/>
      <c r="HRM154" s="1"/>
      <c r="HRN154" s="1"/>
      <c r="HRO154" s="1"/>
      <c r="HRP154" s="1"/>
      <c r="HRQ154" s="1"/>
      <c r="HRR154" s="1"/>
      <c r="HRS154" s="1"/>
      <c r="HRT154" s="1"/>
      <c r="HRU154" s="1"/>
      <c r="HRV154" s="1"/>
      <c r="HRW154" s="1"/>
      <c r="HRX154" s="1"/>
      <c r="HRY154" s="1"/>
      <c r="HRZ154" s="1"/>
      <c r="HSA154" s="1"/>
      <c r="HSB154" s="1"/>
      <c r="HSC154" s="1"/>
      <c r="HSD154" s="1"/>
      <c r="HSE154" s="1"/>
      <c r="HSF154" s="1"/>
      <c r="HSG154" s="1"/>
      <c r="HSH154" s="1"/>
      <c r="HSI154" s="1"/>
      <c r="HSJ154" s="1"/>
      <c r="HSK154" s="1"/>
      <c r="HSL154" s="1"/>
      <c r="HSM154" s="1"/>
      <c r="HSN154" s="1"/>
      <c r="HSO154" s="1"/>
      <c r="HSP154" s="1"/>
      <c r="HSQ154" s="1"/>
      <c r="HSR154" s="1"/>
      <c r="HSS154" s="1"/>
      <c r="HST154" s="1"/>
      <c r="HSU154" s="1"/>
      <c r="HSV154" s="1"/>
      <c r="HSW154" s="1"/>
      <c r="HSX154" s="1"/>
      <c r="HSY154" s="1"/>
      <c r="HSZ154" s="1"/>
      <c r="HTA154" s="1"/>
      <c r="HTB154" s="1"/>
      <c r="HTC154" s="1"/>
      <c r="HTD154" s="1"/>
      <c r="HTE154" s="1"/>
      <c r="HTF154" s="1"/>
      <c r="HTG154" s="1"/>
      <c r="HTH154" s="1"/>
      <c r="HTI154" s="1"/>
      <c r="HTJ154" s="1"/>
      <c r="HTK154" s="1"/>
      <c r="HTL154" s="1"/>
      <c r="HTM154" s="1"/>
      <c r="HTN154" s="1"/>
      <c r="HTO154" s="1"/>
      <c r="HTP154" s="1"/>
      <c r="HTQ154" s="1"/>
      <c r="HTR154" s="1"/>
      <c r="HTS154" s="1"/>
      <c r="HTT154" s="1"/>
      <c r="HTU154" s="1"/>
      <c r="HTV154" s="1"/>
      <c r="HTW154" s="1"/>
      <c r="HTX154" s="1"/>
      <c r="HTY154" s="1"/>
      <c r="HTZ154" s="1"/>
      <c r="HUA154" s="1"/>
      <c r="HUB154" s="1"/>
      <c r="HUC154" s="1"/>
      <c r="HUD154" s="1"/>
      <c r="HUE154" s="1"/>
      <c r="HUF154" s="1"/>
      <c r="HUG154" s="1"/>
      <c r="HUH154" s="1"/>
      <c r="HUI154" s="1"/>
      <c r="HUJ154" s="1"/>
      <c r="HUK154" s="1"/>
      <c r="HUL154" s="1"/>
      <c r="HUM154" s="1"/>
      <c r="HUN154" s="1"/>
      <c r="HUO154" s="1"/>
      <c r="HUP154" s="1"/>
      <c r="HUQ154" s="1"/>
      <c r="HUR154" s="1"/>
      <c r="HUS154" s="1"/>
      <c r="HUT154" s="1"/>
      <c r="HUU154" s="1"/>
      <c r="HUV154" s="1"/>
      <c r="HUW154" s="1"/>
      <c r="HUX154" s="1"/>
      <c r="HUY154" s="1"/>
      <c r="HUZ154" s="1"/>
      <c r="HVA154" s="1"/>
      <c r="HVB154" s="1"/>
      <c r="HVC154" s="1"/>
      <c r="HVD154" s="1"/>
      <c r="HVE154" s="1"/>
      <c r="HVF154" s="1"/>
      <c r="HVG154" s="1"/>
      <c r="HVH154" s="1"/>
      <c r="HVI154" s="1"/>
      <c r="HVJ154" s="1"/>
      <c r="HVK154" s="1"/>
      <c r="HVL154" s="1"/>
      <c r="HVM154" s="1"/>
      <c r="HVN154" s="1"/>
      <c r="HVO154" s="1"/>
      <c r="HVP154" s="1"/>
      <c r="HVQ154" s="1"/>
      <c r="HVR154" s="1"/>
      <c r="HVS154" s="1"/>
      <c r="HVT154" s="1"/>
      <c r="HVU154" s="1"/>
      <c r="HVV154" s="1"/>
      <c r="HVW154" s="1"/>
      <c r="HVX154" s="1"/>
      <c r="HVY154" s="1"/>
      <c r="HVZ154" s="1"/>
      <c r="HWA154" s="1"/>
      <c r="HWB154" s="1"/>
      <c r="HWC154" s="1"/>
      <c r="HWD154" s="1"/>
      <c r="HWE154" s="1"/>
      <c r="HWF154" s="1"/>
      <c r="HWG154" s="1"/>
      <c r="HWH154" s="1"/>
      <c r="HWI154" s="1"/>
      <c r="HWJ154" s="1"/>
      <c r="HWK154" s="1"/>
      <c r="HWL154" s="1"/>
      <c r="HWM154" s="1"/>
      <c r="HWN154" s="1"/>
      <c r="HWO154" s="1"/>
      <c r="HWP154" s="1"/>
      <c r="HWQ154" s="1"/>
      <c r="HWR154" s="1"/>
      <c r="HWS154" s="1"/>
      <c r="HWT154" s="1"/>
      <c r="HWU154" s="1"/>
      <c r="HWV154" s="1"/>
      <c r="HWW154" s="1"/>
      <c r="HWX154" s="1"/>
      <c r="HWY154" s="1"/>
      <c r="HWZ154" s="1"/>
      <c r="HXA154" s="1"/>
      <c r="HXB154" s="1"/>
      <c r="HXC154" s="1"/>
      <c r="HXD154" s="1"/>
      <c r="HXE154" s="1"/>
      <c r="HXF154" s="1"/>
      <c r="HXG154" s="1"/>
      <c r="HXH154" s="1"/>
      <c r="HXI154" s="1"/>
      <c r="HXJ154" s="1"/>
      <c r="HXK154" s="1"/>
      <c r="HXL154" s="1"/>
      <c r="HXM154" s="1"/>
      <c r="HXN154" s="1"/>
      <c r="HXO154" s="1"/>
      <c r="HXP154" s="1"/>
      <c r="HXQ154" s="1"/>
      <c r="HXR154" s="1"/>
      <c r="HXS154" s="1"/>
      <c r="HXT154" s="1"/>
      <c r="HXU154" s="1"/>
      <c r="HXV154" s="1"/>
      <c r="HXW154" s="1"/>
      <c r="HXX154" s="1"/>
      <c r="HXY154" s="1"/>
      <c r="HXZ154" s="1"/>
      <c r="HYA154" s="1"/>
      <c r="HYB154" s="1"/>
      <c r="HYC154" s="1"/>
      <c r="HYD154" s="1"/>
      <c r="HYE154" s="1"/>
      <c r="HYF154" s="1"/>
      <c r="HYG154" s="1"/>
      <c r="HYH154" s="1"/>
      <c r="HYI154" s="1"/>
      <c r="HYJ154" s="1"/>
      <c r="HYK154" s="1"/>
      <c r="HYL154" s="1"/>
      <c r="HYM154" s="1"/>
      <c r="HYN154" s="1"/>
      <c r="HYO154" s="1"/>
      <c r="HYP154" s="1"/>
      <c r="HYQ154" s="1"/>
      <c r="HYR154" s="1"/>
      <c r="HYS154" s="1"/>
      <c r="HYT154" s="1"/>
      <c r="HYU154" s="1"/>
      <c r="HYV154" s="1"/>
      <c r="HYW154" s="1"/>
      <c r="HYX154" s="1"/>
      <c r="HYY154" s="1"/>
      <c r="HYZ154" s="1"/>
      <c r="HZA154" s="1"/>
      <c r="HZB154" s="1"/>
      <c r="HZC154" s="1"/>
      <c r="HZD154" s="1"/>
      <c r="HZE154" s="1"/>
      <c r="HZF154" s="1"/>
      <c r="HZG154" s="1"/>
      <c r="HZH154" s="1"/>
      <c r="HZI154" s="1"/>
      <c r="HZJ154" s="1"/>
      <c r="HZK154" s="1"/>
      <c r="HZL154" s="1"/>
      <c r="HZM154" s="1"/>
      <c r="HZN154" s="1"/>
      <c r="HZO154" s="1"/>
      <c r="HZP154" s="1"/>
      <c r="HZQ154" s="1"/>
      <c r="HZR154" s="1"/>
      <c r="HZS154" s="1"/>
      <c r="HZT154" s="1"/>
      <c r="HZU154" s="1"/>
      <c r="HZV154" s="1"/>
      <c r="HZW154" s="1"/>
      <c r="HZX154" s="1"/>
      <c r="HZY154" s="1"/>
      <c r="HZZ154" s="1"/>
      <c r="IAA154" s="1"/>
      <c r="IAB154" s="1"/>
      <c r="IAC154" s="1"/>
      <c r="IAD154" s="1"/>
      <c r="IAE154" s="1"/>
      <c r="IAF154" s="1"/>
      <c r="IAG154" s="1"/>
      <c r="IAH154" s="1"/>
      <c r="IAI154" s="1"/>
      <c r="IAJ154" s="1"/>
      <c r="IAK154" s="1"/>
      <c r="IAL154" s="1"/>
      <c r="IAM154" s="1"/>
      <c r="IAN154" s="1"/>
      <c r="IAO154" s="1"/>
      <c r="IAP154" s="1"/>
      <c r="IAQ154" s="1"/>
      <c r="IAR154" s="1"/>
      <c r="IAS154" s="1"/>
      <c r="IAT154" s="1"/>
      <c r="IAU154" s="1"/>
      <c r="IAV154" s="1"/>
      <c r="IAW154" s="1"/>
      <c r="IAX154" s="1"/>
      <c r="IAY154" s="1"/>
      <c r="IAZ154" s="1"/>
      <c r="IBA154" s="1"/>
      <c r="IBB154" s="1"/>
      <c r="IBC154" s="1"/>
      <c r="IBD154" s="1"/>
      <c r="IBE154" s="1"/>
      <c r="IBF154" s="1"/>
      <c r="IBG154" s="1"/>
      <c r="IBH154" s="1"/>
      <c r="IBI154" s="1"/>
      <c r="IBJ154" s="1"/>
      <c r="IBK154" s="1"/>
      <c r="IBL154" s="1"/>
      <c r="IBM154" s="1"/>
      <c r="IBN154" s="1"/>
      <c r="IBO154" s="1"/>
      <c r="IBP154" s="1"/>
      <c r="IBQ154" s="1"/>
      <c r="IBR154" s="1"/>
      <c r="IBS154" s="1"/>
      <c r="IBT154" s="1"/>
      <c r="IBU154" s="1"/>
      <c r="IBV154" s="1"/>
      <c r="IBW154" s="1"/>
      <c r="IBX154" s="1"/>
      <c r="IBY154" s="1"/>
      <c r="IBZ154" s="1"/>
      <c r="ICA154" s="1"/>
      <c r="ICB154" s="1"/>
      <c r="ICC154" s="1"/>
      <c r="ICD154" s="1"/>
      <c r="ICE154" s="1"/>
      <c r="ICF154" s="1"/>
      <c r="ICG154" s="1"/>
      <c r="ICH154" s="1"/>
      <c r="ICI154" s="1"/>
      <c r="ICJ154" s="1"/>
      <c r="ICK154" s="1"/>
      <c r="ICL154" s="1"/>
      <c r="ICM154" s="1"/>
      <c r="ICN154" s="1"/>
      <c r="ICO154" s="1"/>
      <c r="ICP154" s="1"/>
      <c r="ICQ154" s="1"/>
      <c r="ICR154" s="1"/>
      <c r="ICS154" s="1"/>
      <c r="ICT154" s="1"/>
      <c r="ICU154" s="1"/>
      <c r="ICV154" s="1"/>
      <c r="ICW154" s="1"/>
      <c r="ICX154" s="1"/>
      <c r="ICY154" s="1"/>
      <c r="ICZ154" s="1"/>
      <c r="IDA154" s="1"/>
      <c r="IDB154" s="1"/>
      <c r="IDC154" s="1"/>
      <c r="IDD154" s="1"/>
      <c r="IDE154" s="1"/>
      <c r="IDF154" s="1"/>
      <c r="IDG154" s="1"/>
      <c r="IDH154" s="1"/>
      <c r="IDI154" s="1"/>
      <c r="IDJ154" s="1"/>
      <c r="IDK154" s="1"/>
      <c r="IDL154" s="1"/>
      <c r="IDM154" s="1"/>
      <c r="IDN154" s="1"/>
      <c r="IDO154" s="1"/>
      <c r="IDP154" s="1"/>
      <c r="IDQ154" s="1"/>
      <c r="IDR154" s="1"/>
      <c r="IDS154" s="1"/>
      <c r="IDT154" s="1"/>
      <c r="IDU154" s="1"/>
      <c r="IDV154" s="1"/>
      <c r="IDW154" s="1"/>
      <c r="IDX154" s="1"/>
      <c r="IDY154" s="1"/>
      <c r="IDZ154" s="1"/>
      <c r="IEA154" s="1"/>
      <c r="IEB154" s="1"/>
      <c r="IEC154" s="1"/>
      <c r="IED154" s="1"/>
      <c r="IEE154" s="1"/>
      <c r="IEF154" s="1"/>
      <c r="IEG154" s="1"/>
      <c r="IEH154" s="1"/>
      <c r="IEI154" s="1"/>
      <c r="IEJ154" s="1"/>
      <c r="IEK154" s="1"/>
      <c r="IEL154" s="1"/>
      <c r="IEM154" s="1"/>
      <c r="IEN154" s="1"/>
      <c r="IEO154" s="1"/>
      <c r="IEP154" s="1"/>
      <c r="IEQ154" s="1"/>
      <c r="IER154" s="1"/>
      <c r="IES154" s="1"/>
      <c r="IET154" s="1"/>
      <c r="IEU154" s="1"/>
      <c r="IEV154" s="1"/>
      <c r="IEW154" s="1"/>
      <c r="IEX154" s="1"/>
      <c r="IEY154" s="1"/>
      <c r="IEZ154" s="1"/>
      <c r="IFA154" s="1"/>
      <c r="IFB154" s="1"/>
      <c r="IFC154" s="1"/>
      <c r="IFD154" s="1"/>
      <c r="IFE154" s="1"/>
      <c r="IFF154" s="1"/>
      <c r="IFG154" s="1"/>
      <c r="IFH154" s="1"/>
      <c r="IFI154" s="1"/>
      <c r="IFJ154" s="1"/>
      <c r="IFK154" s="1"/>
      <c r="IFL154" s="1"/>
      <c r="IFM154" s="1"/>
      <c r="IFN154" s="1"/>
      <c r="IFO154" s="1"/>
      <c r="IFP154" s="1"/>
      <c r="IFQ154" s="1"/>
      <c r="IFR154" s="1"/>
      <c r="IFS154" s="1"/>
      <c r="IFT154" s="1"/>
      <c r="IFU154" s="1"/>
      <c r="IFV154" s="1"/>
      <c r="IFW154" s="1"/>
      <c r="IFX154" s="1"/>
      <c r="IFY154" s="1"/>
      <c r="IFZ154" s="1"/>
      <c r="IGA154" s="1"/>
      <c r="IGB154" s="1"/>
      <c r="IGC154" s="1"/>
      <c r="IGD154" s="1"/>
      <c r="IGE154" s="1"/>
      <c r="IGF154" s="1"/>
      <c r="IGG154" s="1"/>
      <c r="IGH154" s="1"/>
      <c r="IGI154" s="1"/>
      <c r="IGJ154" s="1"/>
      <c r="IGK154" s="1"/>
      <c r="IGL154" s="1"/>
      <c r="IGM154" s="1"/>
      <c r="IGN154" s="1"/>
      <c r="IGO154" s="1"/>
      <c r="IGP154" s="1"/>
      <c r="IGQ154" s="1"/>
      <c r="IGR154" s="1"/>
      <c r="IGS154" s="1"/>
      <c r="IGT154" s="1"/>
      <c r="IGU154" s="1"/>
      <c r="IGV154" s="1"/>
      <c r="IGW154" s="1"/>
      <c r="IGX154" s="1"/>
      <c r="IGY154" s="1"/>
      <c r="IGZ154" s="1"/>
      <c r="IHA154" s="1"/>
      <c r="IHB154" s="1"/>
      <c r="IHC154" s="1"/>
      <c r="IHD154" s="1"/>
      <c r="IHE154" s="1"/>
      <c r="IHF154" s="1"/>
      <c r="IHG154" s="1"/>
      <c r="IHH154" s="1"/>
      <c r="IHI154" s="1"/>
      <c r="IHJ154" s="1"/>
      <c r="IHK154" s="1"/>
      <c r="IHL154" s="1"/>
      <c r="IHM154" s="1"/>
      <c r="IHN154" s="1"/>
      <c r="IHO154" s="1"/>
      <c r="IHP154" s="1"/>
      <c r="IHQ154" s="1"/>
      <c r="IHR154" s="1"/>
      <c r="IHS154" s="1"/>
      <c r="IHT154" s="1"/>
      <c r="IHU154" s="1"/>
      <c r="IHV154" s="1"/>
      <c r="IHW154" s="1"/>
      <c r="IHX154" s="1"/>
      <c r="IHY154" s="1"/>
      <c r="IHZ154" s="1"/>
      <c r="IIA154" s="1"/>
      <c r="IIB154" s="1"/>
      <c r="IIC154" s="1"/>
      <c r="IID154" s="1"/>
      <c r="IIE154" s="1"/>
      <c r="IIF154" s="1"/>
      <c r="IIG154" s="1"/>
      <c r="IIH154" s="1"/>
      <c r="III154" s="1"/>
      <c r="IIJ154" s="1"/>
      <c r="IIK154" s="1"/>
      <c r="IIL154" s="1"/>
      <c r="IIM154" s="1"/>
      <c r="IIN154" s="1"/>
      <c r="IIO154" s="1"/>
      <c r="IIP154" s="1"/>
      <c r="IIQ154" s="1"/>
      <c r="IIR154" s="1"/>
      <c r="IIS154" s="1"/>
      <c r="IIT154" s="1"/>
      <c r="IIU154" s="1"/>
      <c r="IIV154" s="1"/>
      <c r="IIW154" s="1"/>
      <c r="IIX154" s="1"/>
      <c r="IIY154" s="1"/>
      <c r="IIZ154" s="1"/>
      <c r="IJA154" s="1"/>
      <c r="IJB154" s="1"/>
      <c r="IJC154" s="1"/>
      <c r="IJD154" s="1"/>
      <c r="IJE154" s="1"/>
      <c r="IJF154" s="1"/>
      <c r="IJG154" s="1"/>
      <c r="IJH154" s="1"/>
      <c r="IJI154" s="1"/>
      <c r="IJJ154" s="1"/>
      <c r="IJK154" s="1"/>
      <c r="IJL154" s="1"/>
      <c r="IJM154" s="1"/>
      <c r="IJN154" s="1"/>
      <c r="IJO154" s="1"/>
      <c r="IJP154" s="1"/>
      <c r="IJQ154" s="1"/>
      <c r="IJR154" s="1"/>
      <c r="IJS154" s="1"/>
      <c r="IJT154" s="1"/>
      <c r="IJU154" s="1"/>
      <c r="IJV154" s="1"/>
      <c r="IJW154" s="1"/>
      <c r="IJX154" s="1"/>
      <c r="IJY154" s="1"/>
      <c r="IJZ154" s="1"/>
      <c r="IKA154" s="1"/>
      <c r="IKB154" s="1"/>
      <c r="IKC154" s="1"/>
      <c r="IKD154" s="1"/>
      <c r="IKE154" s="1"/>
      <c r="IKF154" s="1"/>
      <c r="IKG154" s="1"/>
      <c r="IKH154" s="1"/>
      <c r="IKI154" s="1"/>
      <c r="IKJ154" s="1"/>
      <c r="IKK154" s="1"/>
      <c r="IKL154" s="1"/>
      <c r="IKM154" s="1"/>
      <c r="IKN154" s="1"/>
      <c r="IKO154" s="1"/>
      <c r="IKP154" s="1"/>
      <c r="IKQ154" s="1"/>
      <c r="IKR154" s="1"/>
      <c r="IKS154" s="1"/>
      <c r="IKT154" s="1"/>
      <c r="IKU154" s="1"/>
      <c r="IKV154" s="1"/>
      <c r="IKW154" s="1"/>
      <c r="IKX154" s="1"/>
      <c r="IKY154" s="1"/>
      <c r="IKZ154" s="1"/>
      <c r="ILA154" s="1"/>
      <c r="ILB154" s="1"/>
      <c r="ILC154" s="1"/>
      <c r="ILD154" s="1"/>
      <c r="ILE154" s="1"/>
      <c r="ILF154" s="1"/>
      <c r="ILG154" s="1"/>
      <c r="ILH154" s="1"/>
      <c r="ILI154" s="1"/>
      <c r="ILJ154" s="1"/>
      <c r="ILK154" s="1"/>
      <c r="ILL154" s="1"/>
      <c r="ILM154" s="1"/>
      <c r="ILN154" s="1"/>
      <c r="ILO154" s="1"/>
      <c r="ILP154" s="1"/>
      <c r="ILQ154" s="1"/>
      <c r="ILR154" s="1"/>
      <c r="ILS154" s="1"/>
      <c r="ILT154" s="1"/>
      <c r="ILU154" s="1"/>
      <c r="ILV154" s="1"/>
      <c r="ILW154" s="1"/>
      <c r="ILX154" s="1"/>
      <c r="ILY154" s="1"/>
      <c r="ILZ154" s="1"/>
      <c r="IMA154" s="1"/>
      <c r="IMB154" s="1"/>
      <c r="IMC154" s="1"/>
      <c r="IMD154" s="1"/>
      <c r="IME154" s="1"/>
      <c r="IMF154" s="1"/>
      <c r="IMG154" s="1"/>
      <c r="IMH154" s="1"/>
      <c r="IMI154" s="1"/>
      <c r="IMJ154" s="1"/>
      <c r="IMK154" s="1"/>
      <c r="IML154" s="1"/>
      <c r="IMM154" s="1"/>
      <c r="IMN154" s="1"/>
      <c r="IMO154" s="1"/>
      <c r="IMP154" s="1"/>
      <c r="IMQ154" s="1"/>
      <c r="IMR154" s="1"/>
      <c r="IMS154" s="1"/>
      <c r="IMT154" s="1"/>
      <c r="IMU154" s="1"/>
      <c r="IMV154" s="1"/>
      <c r="IMW154" s="1"/>
      <c r="IMX154" s="1"/>
      <c r="IMY154" s="1"/>
      <c r="IMZ154" s="1"/>
      <c r="INA154" s="1"/>
      <c r="INB154" s="1"/>
      <c r="INC154" s="1"/>
      <c r="IND154" s="1"/>
      <c r="INE154" s="1"/>
      <c r="INF154" s="1"/>
      <c r="ING154" s="1"/>
      <c r="INH154" s="1"/>
      <c r="INI154" s="1"/>
      <c r="INJ154" s="1"/>
      <c r="INK154" s="1"/>
      <c r="INL154" s="1"/>
      <c r="INM154" s="1"/>
      <c r="INN154" s="1"/>
      <c r="INO154" s="1"/>
      <c r="INP154" s="1"/>
      <c r="INQ154" s="1"/>
      <c r="INR154" s="1"/>
      <c r="INS154" s="1"/>
      <c r="INT154" s="1"/>
      <c r="INU154" s="1"/>
      <c r="INV154" s="1"/>
      <c r="INW154" s="1"/>
      <c r="INX154" s="1"/>
      <c r="INY154" s="1"/>
      <c r="INZ154" s="1"/>
      <c r="IOA154" s="1"/>
      <c r="IOB154" s="1"/>
      <c r="IOC154" s="1"/>
      <c r="IOD154" s="1"/>
      <c r="IOE154" s="1"/>
      <c r="IOF154" s="1"/>
      <c r="IOG154" s="1"/>
      <c r="IOH154" s="1"/>
      <c r="IOI154" s="1"/>
      <c r="IOJ154" s="1"/>
      <c r="IOK154" s="1"/>
      <c r="IOL154" s="1"/>
      <c r="IOM154" s="1"/>
      <c r="ION154" s="1"/>
      <c r="IOO154" s="1"/>
      <c r="IOP154" s="1"/>
      <c r="IOQ154" s="1"/>
      <c r="IOR154" s="1"/>
      <c r="IOS154" s="1"/>
      <c r="IOT154" s="1"/>
      <c r="IOU154" s="1"/>
      <c r="IOV154" s="1"/>
      <c r="IOW154" s="1"/>
      <c r="IOX154" s="1"/>
      <c r="IOY154" s="1"/>
      <c r="IOZ154" s="1"/>
      <c r="IPA154" s="1"/>
      <c r="IPB154" s="1"/>
      <c r="IPC154" s="1"/>
      <c r="IPD154" s="1"/>
      <c r="IPE154" s="1"/>
      <c r="IPF154" s="1"/>
      <c r="IPG154" s="1"/>
      <c r="IPH154" s="1"/>
      <c r="IPI154" s="1"/>
      <c r="IPJ154" s="1"/>
      <c r="IPK154" s="1"/>
      <c r="IPL154" s="1"/>
      <c r="IPM154" s="1"/>
      <c r="IPN154" s="1"/>
      <c r="IPO154" s="1"/>
      <c r="IPP154" s="1"/>
      <c r="IPQ154" s="1"/>
      <c r="IPR154" s="1"/>
      <c r="IPS154" s="1"/>
      <c r="IPT154" s="1"/>
      <c r="IPU154" s="1"/>
      <c r="IPV154" s="1"/>
      <c r="IPW154" s="1"/>
      <c r="IPX154" s="1"/>
      <c r="IPY154" s="1"/>
      <c r="IPZ154" s="1"/>
      <c r="IQA154" s="1"/>
      <c r="IQB154" s="1"/>
      <c r="IQC154" s="1"/>
      <c r="IQD154" s="1"/>
      <c r="IQE154" s="1"/>
      <c r="IQF154" s="1"/>
      <c r="IQG154" s="1"/>
      <c r="IQH154" s="1"/>
      <c r="IQI154" s="1"/>
      <c r="IQJ154" s="1"/>
      <c r="IQK154" s="1"/>
      <c r="IQL154" s="1"/>
      <c r="IQM154" s="1"/>
      <c r="IQN154" s="1"/>
      <c r="IQO154" s="1"/>
      <c r="IQP154" s="1"/>
      <c r="IQQ154" s="1"/>
      <c r="IQR154" s="1"/>
      <c r="IQS154" s="1"/>
      <c r="IQT154" s="1"/>
      <c r="IQU154" s="1"/>
      <c r="IQV154" s="1"/>
      <c r="IQW154" s="1"/>
      <c r="IQX154" s="1"/>
      <c r="IQY154" s="1"/>
      <c r="IQZ154" s="1"/>
      <c r="IRA154" s="1"/>
      <c r="IRB154" s="1"/>
      <c r="IRC154" s="1"/>
      <c r="IRD154" s="1"/>
      <c r="IRE154" s="1"/>
      <c r="IRF154" s="1"/>
      <c r="IRG154" s="1"/>
      <c r="IRH154" s="1"/>
      <c r="IRI154" s="1"/>
      <c r="IRJ154" s="1"/>
      <c r="IRK154" s="1"/>
      <c r="IRL154" s="1"/>
      <c r="IRM154" s="1"/>
      <c r="IRN154" s="1"/>
      <c r="IRO154" s="1"/>
      <c r="IRP154" s="1"/>
      <c r="IRQ154" s="1"/>
      <c r="IRR154" s="1"/>
      <c r="IRS154" s="1"/>
      <c r="IRT154" s="1"/>
      <c r="IRU154" s="1"/>
      <c r="IRV154" s="1"/>
      <c r="IRW154" s="1"/>
      <c r="IRX154" s="1"/>
      <c r="IRY154" s="1"/>
      <c r="IRZ154" s="1"/>
      <c r="ISA154" s="1"/>
      <c r="ISB154" s="1"/>
      <c r="ISC154" s="1"/>
      <c r="ISD154" s="1"/>
      <c r="ISE154" s="1"/>
      <c r="ISF154" s="1"/>
      <c r="ISG154" s="1"/>
      <c r="ISH154" s="1"/>
      <c r="ISI154" s="1"/>
      <c r="ISJ154" s="1"/>
      <c r="ISK154" s="1"/>
      <c r="ISL154" s="1"/>
      <c r="ISM154" s="1"/>
      <c r="ISN154" s="1"/>
      <c r="ISO154" s="1"/>
      <c r="ISP154" s="1"/>
      <c r="ISQ154" s="1"/>
      <c r="ISR154" s="1"/>
      <c r="ISS154" s="1"/>
      <c r="IST154" s="1"/>
      <c r="ISU154" s="1"/>
      <c r="ISV154" s="1"/>
      <c r="ISW154" s="1"/>
      <c r="ISX154" s="1"/>
      <c r="ISY154" s="1"/>
      <c r="ISZ154" s="1"/>
      <c r="ITA154" s="1"/>
      <c r="ITB154" s="1"/>
      <c r="ITC154" s="1"/>
      <c r="ITD154" s="1"/>
      <c r="ITE154" s="1"/>
      <c r="ITF154" s="1"/>
      <c r="ITG154" s="1"/>
      <c r="ITH154" s="1"/>
      <c r="ITI154" s="1"/>
      <c r="ITJ154" s="1"/>
      <c r="ITK154" s="1"/>
      <c r="ITL154" s="1"/>
      <c r="ITM154" s="1"/>
      <c r="ITN154" s="1"/>
      <c r="ITO154" s="1"/>
      <c r="ITP154" s="1"/>
      <c r="ITQ154" s="1"/>
      <c r="ITR154" s="1"/>
      <c r="ITS154" s="1"/>
      <c r="ITT154" s="1"/>
      <c r="ITU154" s="1"/>
      <c r="ITV154" s="1"/>
      <c r="ITW154" s="1"/>
      <c r="ITX154" s="1"/>
      <c r="ITY154" s="1"/>
      <c r="ITZ154" s="1"/>
      <c r="IUA154" s="1"/>
      <c r="IUB154" s="1"/>
      <c r="IUC154" s="1"/>
      <c r="IUD154" s="1"/>
      <c r="IUE154" s="1"/>
      <c r="IUF154" s="1"/>
      <c r="IUG154" s="1"/>
      <c r="IUH154" s="1"/>
      <c r="IUI154" s="1"/>
      <c r="IUJ154" s="1"/>
      <c r="IUK154" s="1"/>
      <c r="IUL154" s="1"/>
      <c r="IUM154" s="1"/>
      <c r="IUN154" s="1"/>
      <c r="IUO154" s="1"/>
      <c r="IUP154" s="1"/>
      <c r="IUQ154" s="1"/>
      <c r="IUR154" s="1"/>
      <c r="IUS154" s="1"/>
      <c r="IUT154" s="1"/>
      <c r="IUU154" s="1"/>
      <c r="IUV154" s="1"/>
      <c r="IUW154" s="1"/>
      <c r="IUX154" s="1"/>
      <c r="IUY154" s="1"/>
      <c r="IUZ154" s="1"/>
      <c r="IVA154" s="1"/>
      <c r="IVB154" s="1"/>
      <c r="IVC154" s="1"/>
      <c r="IVD154" s="1"/>
      <c r="IVE154" s="1"/>
      <c r="IVF154" s="1"/>
      <c r="IVG154" s="1"/>
      <c r="IVH154" s="1"/>
      <c r="IVI154" s="1"/>
      <c r="IVJ154" s="1"/>
      <c r="IVK154" s="1"/>
      <c r="IVL154" s="1"/>
      <c r="IVM154" s="1"/>
      <c r="IVN154" s="1"/>
      <c r="IVO154" s="1"/>
      <c r="IVP154" s="1"/>
      <c r="IVQ154" s="1"/>
      <c r="IVR154" s="1"/>
      <c r="IVS154" s="1"/>
      <c r="IVT154" s="1"/>
      <c r="IVU154" s="1"/>
      <c r="IVV154" s="1"/>
      <c r="IVW154" s="1"/>
      <c r="IVX154" s="1"/>
      <c r="IVY154" s="1"/>
      <c r="IVZ154" s="1"/>
      <c r="IWA154" s="1"/>
      <c r="IWB154" s="1"/>
      <c r="IWC154" s="1"/>
      <c r="IWD154" s="1"/>
      <c r="IWE154" s="1"/>
      <c r="IWF154" s="1"/>
      <c r="IWG154" s="1"/>
      <c r="IWH154" s="1"/>
      <c r="IWI154" s="1"/>
      <c r="IWJ154" s="1"/>
      <c r="IWK154" s="1"/>
      <c r="IWL154" s="1"/>
      <c r="IWM154" s="1"/>
      <c r="IWN154" s="1"/>
      <c r="IWO154" s="1"/>
      <c r="IWP154" s="1"/>
      <c r="IWQ154" s="1"/>
      <c r="IWR154" s="1"/>
      <c r="IWS154" s="1"/>
      <c r="IWT154" s="1"/>
      <c r="IWU154" s="1"/>
      <c r="IWV154" s="1"/>
      <c r="IWW154" s="1"/>
      <c r="IWX154" s="1"/>
      <c r="IWY154" s="1"/>
      <c r="IWZ154" s="1"/>
      <c r="IXA154" s="1"/>
      <c r="IXB154" s="1"/>
      <c r="IXC154" s="1"/>
      <c r="IXD154" s="1"/>
      <c r="IXE154" s="1"/>
      <c r="IXF154" s="1"/>
      <c r="IXG154" s="1"/>
      <c r="IXH154" s="1"/>
      <c r="IXI154" s="1"/>
      <c r="IXJ154" s="1"/>
      <c r="IXK154" s="1"/>
      <c r="IXL154" s="1"/>
      <c r="IXM154" s="1"/>
      <c r="IXN154" s="1"/>
      <c r="IXO154" s="1"/>
      <c r="IXP154" s="1"/>
      <c r="IXQ154" s="1"/>
      <c r="IXR154" s="1"/>
      <c r="IXS154" s="1"/>
      <c r="IXT154" s="1"/>
      <c r="IXU154" s="1"/>
      <c r="IXV154" s="1"/>
      <c r="IXW154" s="1"/>
      <c r="IXX154" s="1"/>
      <c r="IXY154" s="1"/>
      <c r="IXZ154" s="1"/>
      <c r="IYA154" s="1"/>
      <c r="IYB154" s="1"/>
      <c r="IYC154" s="1"/>
      <c r="IYD154" s="1"/>
      <c r="IYE154" s="1"/>
      <c r="IYF154" s="1"/>
      <c r="IYG154" s="1"/>
      <c r="IYH154" s="1"/>
      <c r="IYI154" s="1"/>
      <c r="IYJ154" s="1"/>
      <c r="IYK154" s="1"/>
      <c r="IYL154" s="1"/>
      <c r="IYM154" s="1"/>
      <c r="IYN154" s="1"/>
      <c r="IYO154" s="1"/>
      <c r="IYP154" s="1"/>
      <c r="IYQ154" s="1"/>
      <c r="IYR154" s="1"/>
      <c r="IYS154" s="1"/>
      <c r="IYT154" s="1"/>
      <c r="IYU154" s="1"/>
      <c r="IYV154" s="1"/>
      <c r="IYW154" s="1"/>
      <c r="IYX154" s="1"/>
      <c r="IYY154" s="1"/>
      <c r="IYZ154" s="1"/>
      <c r="IZA154" s="1"/>
      <c r="IZB154" s="1"/>
      <c r="IZC154" s="1"/>
      <c r="IZD154" s="1"/>
      <c r="IZE154" s="1"/>
      <c r="IZF154" s="1"/>
      <c r="IZG154" s="1"/>
      <c r="IZH154" s="1"/>
      <c r="IZI154" s="1"/>
      <c r="IZJ154" s="1"/>
      <c r="IZK154" s="1"/>
      <c r="IZL154" s="1"/>
      <c r="IZM154" s="1"/>
      <c r="IZN154" s="1"/>
      <c r="IZO154" s="1"/>
      <c r="IZP154" s="1"/>
      <c r="IZQ154" s="1"/>
      <c r="IZR154" s="1"/>
      <c r="IZS154" s="1"/>
      <c r="IZT154" s="1"/>
      <c r="IZU154" s="1"/>
      <c r="IZV154" s="1"/>
      <c r="IZW154" s="1"/>
      <c r="IZX154" s="1"/>
      <c r="IZY154" s="1"/>
      <c r="IZZ154" s="1"/>
      <c r="JAA154" s="1"/>
      <c r="JAB154" s="1"/>
      <c r="JAC154" s="1"/>
      <c r="JAD154" s="1"/>
      <c r="JAE154" s="1"/>
      <c r="JAF154" s="1"/>
      <c r="JAG154" s="1"/>
      <c r="JAH154" s="1"/>
      <c r="JAI154" s="1"/>
      <c r="JAJ154" s="1"/>
      <c r="JAK154" s="1"/>
      <c r="JAL154" s="1"/>
      <c r="JAM154" s="1"/>
      <c r="JAN154" s="1"/>
      <c r="JAO154" s="1"/>
      <c r="JAP154" s="1"/>
      <c r="JAQ154" s="1"/>
      <c r="JAR154" s="1"/>
      <c r="JAS154" s="1"/>
      <c r="JAT154" s="1"/>
      <c r="JAU154" s="1"/>
      <c r="JAV154" s="1"/>
      <c r="JAW154" s="1"/>
      <c r="JAX154" s="1"/>
      <c r="JAY154" s="1"/>
      <c r="JAZ154" s="1"/>
      <c r="JBA154" s="1"/>
      <c r="JBB154" s="1"/>
      <c r="JBC154" s="1"/>
      <c r="JBD154" s="1"/>
      <c r="JBE154" s="1"/>
      <c r="JBF154" s="1"/>
      <c r="JBG154" s="1"/>
      <c r="JBH154" s="1"/>
      <c r="JBI154" s="1"/>
      <c r="JBJ154" s="1"/>
      <c r="JBK154" s="1"/>
      <c r="JBL154" s="1"/>
      <c r="JBM154" s="1"/>
      <c r="JBN154" s="1"/>
      <c r="JBO154" s="1"/>
      <c r="JBP154" s="1"/>
      <c r="JBQ154" s="1"/>
      <c r="JBR154" s="1"/>
      <c r="JBS154" s="1"/>
      <c r="JBT154" s="1"/>
      <c r="JBU154" s="1"/>
      <c r="JBV154" s="1"/>
      <c r="JBW154" s="1"/>
      <c r="JBX154" s="1"/>
      <c r="JBY154" s="1"/>
      <c r="JBZ154" s="1"/>
      <c r="JCA154" s="1"/>
      <c r="JCB154" s="1"/>
      <c r="JCC154" s="1"/>
      <c r="JCD154" s="1"/>
      <c r="JCE154" s="1"/>
      <c r="JCF154" s="1"/>
      <c r="JCG154" s="1"/>
      <c r="JCH154" s="1"/>
      <c r="JCI154" s="1"/>
      <c r="JCJ154" s="1"/>
      <c r="JCK154" s="1"/>
      <c r="JCL154" s="1"/>
      <c r="JCM154" s="1"/>
      <c r="JCN154" s="1"/>
      <c r="JCO154" s="1"/>
      <c r="JCP154" s="1"/>
      <c r="JCQ154" s="1"/>
      <c r="JCR154" s="1"/>
      <c r="JCS154" s="1"/>
      <c r="JCT154" s="1"/>
      <c r="JCU154" s="1"/>
      <c r="JCV154" s="1"/>
      <c r="JCW154" s="1"/>
      <c r="JCX154" s="1"/>
      <c r="JCY154" s="1"/>
      <c r="JCZ154" s="1"/>
      <c r="JDA154" s="1"/>
      <c r="JDB154" s="1"/>
      <c r="JDC154" s="1"/>
      <c r="JDD154" s="1"/>
      <c r="JDE154" s="1"/>
      <c r="JDF154" s="1"/>
      <c r="JDG154" s="1"/>
      <c r="JDH154" s="1"/>
      <c r="JDI154" s="1"/>
      <c r="JDJ154" s="1"/>
      <c r="JDK154" s="1"/>
      <c r="JDL154" s="1"/>
      <c r="JDM154" s="1"/>
      <c r="JDN154" s="1"/>
      <c r="JDO154" s="1"/>
      <c r="JDP154" s="1"/>
      <c r="JDQ154" s="1"/>
      <c r="JDR154" s="1"/>
      <c r="JDS154" s="1"/>
      <c r="JDT154" s="1"/>
      <c r="JDU154" s="1"/>
      <c r="JDV154" s="1"/>
      <c r="JDW154" s="1"/>
      <c r="JDX154" s="1"/>
      <c r="JDY154" s="1"/>
      <c r="JDZ154" s="1"/>
      <c r="JEA154" s="1"/>
      <c r="JEB154" s="1"/>
      <c r="JEC154" s="1"/>
      <c r="JED154" s="1"/>
      <c r="JEE154" s="1"/>
      <c r="JEF154" s="1"/>
      <c r="JEG154" s="1"/>
      <c r="JEH154" s="1"/>
      <c r="JEI154" s="1"/>
      <c r="JEJ154" s="1"/>
      <c r="JEK154" s="1"/>
      <c r="JEL154" s="1"/>
      <c r="JEM154" s="1"/>
      <c r="JEN154" s="1"/>
      <c r="JEO154" s="1"/>
      <c r="JEP154" s="1"/>
      <c r="JEQ154" s="1"/>
      <c r="JER154" s="1"/>
      <c r="JES154" s="1"/>
      <c r="JET154" s="1"/>
      <c r="JEU154" s="1"/>
      <c r="JEV154" s="1"/>
      <c r="JEW154" s="1"/>
      <c r="JEX154" s="1"/>
      <c r="JEY154" s="1"/>
      <c r="JEZ154" s="1"/>
      <c r="JFA154" s="1"/>
      <c r="JFB154" s="1"/>
      <c r="JFC154" s="1"/>
      <c r="JFD154" s="1"/>
      <c r="JFE154" s="1"/>
      <c r="JFF154" s="1"/>
      <c r="JFG154" s="1"/>
      <c r="JFH154" s="1"/>
      <c r="JFI154" s="1"/>
      <c r="JFJ154" s="1"/>
      <c r="JFK154" s="1"/>
      <c r="JFL154" s="1"/>
      <c r="JFM154" s="1"/>
      <c r="JFN154" s="1"/>
      <c r="JFO154" s="1"/>
      <c r="JFP154" s="1"/>
      <c r="JFQ154" s="1"/>
      <c r="JFR154" s="1"/>
      <c r="JFS154" s="1"/>
      <c r="JFT154" s="1"/>
      <c r="JFU154" s="1"/>
      <c r="JFV154" s="1"/>
      <c r="JFW154" s="1"/>
      <c r="JFX154" s="1"/>
      <c r="JFY154" s="1"/>
      <c r="JFZ154" s="1"/>
      <c r="JGA154" s="1"/>
      <c r="JGB154" s="1"/>
      <c r="JGC154" s="1"/>
      <c r="JGD154" s="1"/>
      <c r="JGE154" s="1"/>
      <c r="JGF154" s="1"/>
      <c r="JGG154" s="1"/>
      <c r="JGH154" s="1"/>
      <c r="JGI154" s="1"/>
      <c r="JGJ154" s="1"/>
      <c r="JGK154" s="1"/>
      <c r="JGL154" s="1"/>
      <c r="JGM154" s="1"/>
      <c r="JGN154" s="1"/>
      <c r="JGO154" s="1"/>
      <c r="JGP154" s="1"/>
      <c r="JGQ154" s="1"/>
      <c r="JGR154" s="1"/>
      <c r="JGS154" s="1"/>
      <c r="JGT154" s="1"/>
      <c r="JGU154" s="1"/>
      <c r="JGV154" s="1"/>
      <c r="JGW154" s="1"/>
      <c r="JGX154" s="1"/>
      <c r="JGY154" s="1"/>
      <c r="JGZ154" s="1"/>
      <c r="JHA154" s="1"/>
      <c r="JHB154" s="1"/>
      <c r="JHC154" s="1"/>
      <c r="JHD154" s="1"/>
      <c r="JHE154" s="1"/>
      <c r="JHF154" s="1"/>
      <c r="JHG154" s="1"/>
      <c r="JHH154" s="1"/>
      <c r="JHI154" s="1"/>
      <c r="JHJ154" s="1"/>
      <c r="JHK154" s="1"/>
      <c r="JHL154" s="1"/>
      <c r="JHM154" s="1"/>
      <c r="JHN154" s="1"/>
      <c r="JHO154" s="1"/>
      <c r="JHP154" s="1"/>
      <c r="JHQ154" s="1"/>
      <c r="JHR154" s="1"/>
      <c r="JHS154" s="1"/>
      <c r="JHT154" s="1"/>
      <c r="JHU154" s="1"/>
      <c r="JHV154" s="1"/>
      <c r="JHW154" s="1"/>
      <c r="JHX154" s="1"/>
      <c r="JHY154" s="1"/>
      <c r="JHZ154" s="1"/>
      <c r="JIA154" s="1"/>
      <c r="JIB154" s="1"/>
      <c r="JIC154" s="1"/>
      <c r="JID154" s="1"/>
      <c r="JIE154" s="1"/>
      <c r="JIF154" s="1"/>
      <c r="JIG154" s="1"/>
      <c r="JIH154" s="1"/>
      <c r="JII154" s="1"/>
      <c r="JIJ154" s="1"/>
      <c r="JIK154" s="1"/>
      <c r="JIL154" s="1"/>
      <c r="JIM154" s="1"/>
      <c r="JIN154" s="1"/>
      <c r="JIO154" s="1"/>
      <c r="JIP154" s="1"/>
      <c r="JIQ154" s="1"/>
      <c r="JIR154" s="1"/>
      <c r="JIS154" s="1"/>
      <c r="JIT154" s="1"/>
      <c r="JIU154" s="1"/>
      <c r="JIV154" s="1"/>
      <c r="JIW154" s="1"/>
      <c r="JIX154" s="1"/>
      <c r="JIY154" s="1"/>
      <c r="JIZ154" s="1"/>
      <c r="JJA154" s="1"/>
      <c r="JJB154" s="1"/>
      <c r="JJC154" s="1"/>
      <c r="JJD154" s="1"/>
      <c r="JJE154" s="1"/>
      <c r="JJF154" s="1"/>
      <c r="JJG154" s="1"/>
      <c r="JJH154" s="1"/>
      <c r="JJI154" s="1"/>
      <c r="JJJ154" s="1"/>
      <c r="JJK154" s="1"/>
      <c r="JJL154" s="1"/>
      <c r="JJM154" s="1"/>
      <c r="JJN154" s="1"/>
      <c r="JJO154" s="1"/>
      <c r="JJP154" s="1"/>
      <c r="JJQ154" s="1"/>
      <c r="JJR154" s="1"/>
      <c r="JJS154" s="1"/>
      <c r="JJT154" s="1"/>
      <c r="JJU154" s="1"/>
      <c r="JJV154" s="1"/>
      <c r="JJW154" s="1"/>
      <c r="JJX154" s="1"/>
      <c r="JJY154" s="1"/>
      <c r="JJZ154" s="1"/>
      <c r="JKA154" s="1"/>
      <c r="JKB154" s="1"/>
      <c r="JKC154" s="1"/>
      <c r="JKD154" s="1"/>
      <c r="JKE154" s="1"/>
      <c r="JKF154" s="1"/>
      <c r="JKG154" s="1"/>
      <c r="JKH154" s="1"/>
      <c r="JKI154" s="1"/>
      <c r="JKJ154" s="1"/>
      <c r="JKK154" s="1"/>
      <c r="JKL154" s="1"/>
      <c r="JKM154" s="1"/>
      <c r="JKN154" s="1"/>
      <c r="JKO154" s="1"/>
      <c r="JKP154" s="1"/>
      <c r="JKQ154" s="1"/>
      <c r="JKR154" s="1"/>
      <c r="JKS154" s="1"/>
      <c r="JKT154" s="1"/>
      <c r="JKU154" s="1"/>
      <c r="JKV154" s="1"/>
      <c r="JKW154" s="1"/>
      <c r="JKX154" s="1"/>
      <c r="JKY154" s="1"/>
      <c r="JKZ154" s="1"/>
      <c r="JLA154" s="1"/>
      <c r="JLB154" s="1"/>
      <c r="JLC154" s="1"/>
      <c r="JLD154" s="1"/>
      <c r="JLE154" s="1"/>
      <c r="JLF154" s="1"/>
      <c r="JLG154" s="1"/>
      <c r="JLH154" s="1"/>
      <c r="JLI154" s="1"/>
      <c r="JLJ154" s="1"/>
      <c r="JLK154" s="1"/>
      <c r="JLL154" s="1"/>
      <c r="JLM154" s="1"/>
      <c r="JLN154" s="1"/>
      <c r="JLO154" s="1"/>
      <c r="JLP154" s="1"/>
      <c r="JLQ154" s="1"/>
      <c r="JLR154" s="1"/>
      <c r="JLS154" s="1"/>
      <c r="JLT154" s="1"/>
      <c r="JLU154" s="1"/>
      <c r="JLV154" s="1"/>
      <c r="JLW154" s="1"/>
      <c r="JLX154" s="1"/>
      <c r="JLY154" s="1"/>
      <c r="JLZ154" s="1"/>
      <c r="JMA154" s="1"/>
      <c r="JMB154" s="1"/>
      <c r="JMC154" s="1"/>
      <c r="JMD154" s="1"/>
      <c r="JME154" s="1"/>
      <c r="JMF154" s="1"/>
      <c r="JMG154" s="1"/>
      <c r="JMH154" s="1"/>
      <c r="JMI154" s="1"/>
      <c r="JMJ154" s="1"/>
      <c r="JMK154" s="1"/>
      <c r="JML154" s="1"/>
      <c r="JMM154" s="1"/>
      <c r="JMN154" s="1"/>
      <c r="JMO154" s="1"/>
      <c r="JMP154" s="1"/>
      <c r="JMQ154" s="1"/>
      <c r="JMR154" s="1"/>
      <c r="JMS154" s="1"/>
      <c r="JMT154" s="1"/>
      <c r="JMU154" s="1"/>
      <c r="JMV154" s="1"/>
      <c r="JMW154" s="1"/>
      <c r="JMX154" s="1"/>
      <c r="JMY154" s="1"/>
      <c r="JMZ154" s="1"/>
      <c r="JNA154" s="1"/>
      <c r="JNB154" s="1"/>
      <c r="JNC154" s="1"/>
      <c r="JND154" s="1"/>
      <c r="JNE154" s="1"/>
      <c r="JNF154" s="1"/>
      <c r="JNG154" s="1"/>
      <c r="JNH154" s="1"/>
      <c r="JNI154" s="1"/>
      <c r="JNJ154" s="1"/>
      <c r="JNK154" s="1"/>
      <c r="JNL154" s="1"/>
      <c r="JNM154" s="1"/>
      <c r="JNN154" s="1"/>
      <c r="JNO154" s="1"/>
      <c r="JNP154" s="1"/>
      <c r="JNQ154" s="1"/>
      <c r="JNR154" s="1"/>
      <c r="JNS154" s="1"/>
      <c r="JNT154" s="1"/>
      <c r="JNU154" s="1"/>
      <c r="JNV154" s="1"/>
      <c r="JNW154" s="1"/>
      <c r="JNX154" s="1"/>
      <c r="JNY154" s="1"/>
      <c r="JNZ154" s="1"/>
      <c r="JOA154" s="1"/>
      <c r="JOB154" s="1"/>
      <c r="JOC154" s="1"/>
      <c r="JOD154" s="1"/>
      <c r="JOE154" s="1"/>
      <c r="JOF154" s="1"/>
      <c r="JOG154" s="1"/>
      <c r="JOH154" s="1"/>
      <c r="JOI154" s="1"/>
      <c r="JOJ154" s="1"/>
      <c r="JOK154" s="1"/>
      <c r="JOL154" s="1"/>
      <c r="JOM154" s="1"/>
      <c r="JON154" s="1"/>
      <c r="JOO154" s="1"/>
      <c r="JOP154" s="1"/>
      <c r="JOQ154" s="1"/>
      <c r="JOR154" s="1"/>
      <c r="JOS154" s="1"/>
      <c r="JOT154" s="1"/>
      <c r="JOU154" s="1"/>
      <c r="JOV154" s="1"/>
      <c r="JOW154" s="1"/>
      <c r="JOX154" s="1"/>
      <c r="JOY154" s="1"/>
      <c r="JOZ154" s="1"/>
      <c r="JPA154" s="1"/>
      <c r="JPB154" s="1"/>
      <c r="JPC154" s="1"/>
      <c r="JPD154" s="1"/>
      <c r="JPE154" s="1"/>
      <c r="JPF154" s="1"/>
      <c r="JPG154" s="1"/>
      <c r="JPH154" s="1"/>
      <c r="JPI154" s="1"/>
      <c r="JPJ154" s="1"/>
      <c r="JPK154" s="1"/>
      <c r="JPL154" s="1"/>
      <c r="JPM154" s="1"/>
      <c r="JPN154" s="1"/>
      <c r="JPO154" s="1"/>
      <c r="JPP154" s="1"/>
      <c r="JPQ154" s="1"/>
      <c r="JPR154" s="1"/>
      <c r="JPS154" s="1"/>
      <c r="JPT154" s="1"/>
      <c r="JPU154" s="1"/>
      <c r="JPV154" s="1"/>
      <c r="JPW154" s="1"/>
      <c r="JPX154" s="1"/>
      <c r="JPY154" s="1"/>
      <c r="JPZ154" s="1"/>
      <c r="JQA154" s="1"/>
      <c r="JQB154" s="1"/>
      <c r="JQC154" s="1"/>
      <c r="JQD154" s="1"/>
      <c r="JQE154" s="1"/>
      <c r="JQF154" s="1"/>
      <c r="JQG154" s="1"/>
      <c r="JQH154" s="1"/>
      <c r="JQI154" s="1"/>
      <c r="JQJ154" s="1"/>
      <c r="JQK154" s="1"/>
      <c r="JQL154" s="1"/>
      <c r="JQM154" s="1"/>
      <c r="JQN154" s="1"/>
      <c r="JQO154" s="1"/>
      <c r="JQP154" s="1"/>
      <c r="JQQ154" s="1"/>
      <c r="JQR154" s="1"/>
      <c r="JQS154" s="1"/>
      <c r="JQT154" s="1"/>
      <c r="JQU154" s="1"/>
      <c r="JQV154" s="1"/>
      <c r="JQW154" s="1"/>
      <c r="JQX154" s="1"/>
      <c r="JQY154" s="1"/>
      <c r="JQZ154" s="1"/>
      <c r="JRA154" s="1"/>
      <c r="JRB154" s="1"/>
      <c r="JRC154" s="1"/>
      <c r="JRD154" s="1"/>
      <c r="JRE154" s="1"/>
      <c r="JRF154" s="1"/>
      <c r="JRG154" s="1"/>
      <c r="JRH154" s="1"/>
      <c r="JRI154" s="1"/>
      <c r="JRJ154" s="1"/>
      <c r="JRK154" s="1"/>
      <c r="JRL154" s="1"/>
      <c r="JRM154" s="1"/>
      <c r="JRN154" s="1"/>
      <c r="JRO154" s="1"/>
      <c r="JRP154" s="1"/>
      <c r="JRQ154" s="1"/>
      <c r="JRR154" s="1"/>
      <c r="JRS154" s="1"/>
      <c r="JRT154" s="1"/>
      <c r="JRU154" s="1"/>
      <c r="JRV154" s="1"/>
      <c r="JRW154" s="1"/>
      <c r="JRX154" s="1"/>
      <c r="JRY154" s="1"/>
      <c r="JRZ154" s="1"/>
      <c r="JSA154" s="1"/>
      <c r="JSB154" s="1"/>
      <c r="JSC154" s="1"/>
      <c r="JSD154" s="1"/>
      <c r="JSE154" s="1"/>
      <c r="JSF154" s="1"/>
      <c r="JSG154" s="1"/>
      <c r="JSH154" s="1"/>
      <c r="JSI154" s="1"/>
      <c r="JSJ154" s="1"/>
      <c r="JSK154" s="1"/>
      <c r="JSL154" s="1"/>
      <c r="JSM154" s="1"/>
      <c r="JSN154" s="1"/>
      <c r="JSO154" s="1"/>
      <c r="JSP154" s="1"/>
      <c r="JSQ154" s="1"/>
      <c r="JSR154" s="1"/>
      <c r="JSS154" s="1"/>
      <c r="JST154" s="1"/>
      <c r="JSU154" s="1"/>
      <c r="JSV154" s="1"/>
      <c r="JSW154" s="1"/>
      <c r="JSX154" s="1"/>
      <c r="JSY154" s="1"/>
      <c r="JSZ154" s="1"/>
      <c r="JTA154" s="1"/>
      <c r="JTB154" s="1"/>
      <c r="JTC154" s="1"/>
      <c r="JTD154" s="1"/>
      <c r="JTE154" s="1"/>
      <c r="JTF154" s="1"/>
      <c r="JTG154" s="1"/>
      <c r="JTH154" s="1"/>
      <c r="JTI154" s="1"/>
      <c r="JTJ154" s="1"/>
      <c r="JTK154" s="1"/>
      <c r="JTL154" s="1"/>
      <c r="JTM154" s="1"/>
      <c r="JTN154" s="1"/>
      <c r="JTO154" s="1"/>
      <c r="JTP154" s="1"/>
      <c r="JTQ154" s="1"/>
      <c r="JTR154" s="1"/>
      <c r="JTS154" s="1"/>
      <c r="JTT154" s="1"/>
      <c r="JTU154" s="1"/>
      <c r="JTV154" s="1"/>
      <c r="JTW154" s="1"/>
      <c r="JTX154" s="1"/>
      <c r="JTY154" s="1"/>
      <c r="JTZ154" s="1"/>
      <c r="JUA154" s="1"/>
      <c r="JUB154" s="1"/>
      <c r="JUC154" s="1"/>
      <c r="JUD154" s="1"/>
      <c r="JUE154" s="1"/>
      <c r="JUF154" s="1"/>
      <c r="JUG154" s="1"/>
      <c r="JUH154" s="1"/>
      <c r="JUI154" s="1"/>
      <c r="JUJ154" s="1"/>
      <c r="JUK154" s="1"/>
      <c r="JUL154" s="1"/>
      <c r="JUM154" s="1"/>
      <c r="JUN154" s="1"/>
      <c r="JUO154" s="1"/>
      <c r="JUP154" s="1"/>
      <c r="JUQ154" s="1"/>
      <c r="JUR154" s="1"/>
      <c r="JUS154" s="1"/>
      <c r="JUT154" s="1"/>
      <c r="JUU154" s="1"/>
      <c r="JUV154" s="1"/>
      <c r="JUW154" s="1"/>
      <c r="JUX154" s="1"/>
      <c r="JUY154" s="1"/>
      <c r="JUZ154" s="1"/>
      <c r="JVA154" s="1"/>
      <c r="JVB154" s="1"/>
      <c r="JVC154" s="1"/>
      <c r="JVD154" s="1"/>
      <c r="JVE154" s="1"/>
      <c r="JVF154" s="1"/>
      <c r="JVG154" s="1"/>
      <c r="JVH154" s="1"/>
      <c r="JVI154" s="1"/>
      <c r="JVJ154" s="1"/>
      <c r="JVK154" s="1"/>
      <c r="JVL154" s="1"/>
      <c r="JVM154" s="1"/>
      <c r="JVN154" s="1"/>
      <c r="JVO154" s="1"/>
      <c r="JVP154" s="1"/>
      <c r="JVQ154" s="1"/>
      <c r="JVR154" s="1"/>
      <c r="JVS154" s="1"/>
      <c r="JVT154" s="1"/>
      <c r="JVU154" s="1"/>
      <c r="JVV154" s="1"/>
      <c r="JVW154" s="1"/>
      <c r="JVX154" s="1"/>
      <c r="JVY154" s="1"/>
      <c r="JVZ154" s="1"/>
      <c r="JWA154" s="1"/>
      <c r="JWB154" s="1"/>
      <c r="JWC154" s="1"/>
      <c r="JWD154" s="1"/>
      <c r="JWE154" s="1"/>
      <c r="JWF154" s="1"/>
      <c r="JWG154" s="1"/>
      <c r="JWH154" s="1"/>
      <c r="JWI154" s="1"/>
      <c r="JWJ154" s="1"/>
      <c r="JWK154" s="1"/>
      <c r="JWL154" s="1"/>
      <c r="JWM154" s="1"/>
      <c r="JWN154" s="1"/>
      <c r="JWO154" s="1"/>
      <c r="JWP154" s="1"/>
      <c r="JWQ154" s="1"/>
      <c r="JWR154" s="1"/>
      <c r="JWS154" s="1"/>
      <c r="JWT154" s="1"/>
      <c r="JWU154" s="1"/>
      <c r="JWV154" s="1"/>
      <c r="JWW154" s="1"/>
      <c r="JWX154" s="1"/>
      <c r="JWY154" s="1"/>
      <c r="JWZ154" s="1"/>
      <c r="JXA154" s="1"/>
      <c r="JXB154" s="1"/>
      <c r="JXC154" s="1"/>
      <c r="JXD154" s="1"/>
      <c r="JXE154" s="1"/>
      <c r="JXF154" s="1"/>
      <c r="JXG154" s="1"/>
      <c r="JXH154" s="1"/>
      <c r="JXI154" s="1"/>
      <c r="JXJ154" s="1"/>
      <c r="JXK154" s="1"/>
      <c r="JXL154" s="1"/>
      <c r="JXM154" s="1"/>
      <c r="JXN154" s="1"/>
      <c r="JXO154" s="1"/>
      <c r="JXP154" s="1"/>
      <c r="JXQ154" s="1"/>
      <c r="JXR154" s="1"/>
      <c r="JXS154" s="1"/>
      <c r="JXT154" s="1"/>
      <c r="JXU154" s="1"/>
      <c r="JXV154" s="1"/>
      <c r="JXW154" s="1"/>
      <c r="JXX154" s="1"/>
      <c r="JXY154" s="1"/>
      <c r="JXZ154" s="1"/>
      <c r="JYA154" s="1"/>
      <c r="JYB154" s="1"/>
      <c r="JYC154" s="1"/>
      <c r="JYD154" s="1"/>
      <c r="JYE154" s="1"/>
      <c r="JYF154" s="1"/>
      <c r="JYG154" s="1"/>
      <c r="JYH154" s="1"/>
      <c r="JYI154" s="1"/>
      <c r="JYJ154" s="1"/>
      <c r="JYK154" s="1"/>
      <c r="JYL154" s="1"/>
      <c r="JYM154" s="1"/>
      <c r="JYN154" s="1"/>
      <c r="JYO154" s="1"/>
      <c r="JYP154" s="1"/>
      <c r="JYQ154" s="1"/>
      <c r="JYR154" s="1"/>
      <c r="JYS154" s="1"/>
      <c r="JYT154" s="1"/>
      <c r="JYU154" s="1"/>
      <c r="JYV154" s="1"/>
      <c r="JYW154" s="1"/>
      <c r="JYX154" s="1"/>
      <c r="JYY154" s="1"/>
      <c r="JYZ154" s="1"/>
      <c r="JZA154" s="1"/>
      <c r="JZB154" s="1"/>
      <c r="JZC154" s="1"/>
      <c r="JZD154" s="1"/>
      <c r="JZE154" s="1"/>
      <c r="JZF154" s="1"/>
      <c r="JZG154" s="1"/>
      <c r="JZH154" s="1"/>
      <c r="JZI154" s="1"/>
      <c r="JZJ154" s="1"/>
      <c r="JZK154" s="1"/>
      <c r="JZL154" s="1"/>
      <c r="JZM154" s="1"/>
      <c r="JZN154" s="1"/>
      <c r="JZO154" s="1"/>
      <c r="JZP154" s="1"/>
      <c r="JZQ154" s="1"/>
      <c r="JZR154" s="1"/>
      <c r="JZS154" s="1"/>
      <c r="JZT154" s="1"/>
      <c r="JZU154" s="1"/>
      <c r="JZV154" s="1"/>
      <c r="JZW154" s="1"/>
      <c r="JZX154" s="1"/>
      <c r="JZY154" s="1"/>
      <c r="JZZ154" s="1"/>
      <c r="KAA154" s="1"/>
      <c r="KAB154" s="1"/>
      <c r="KAC154" s="1"/>
      <c r="KAD154" s="1"/>
      <c r="KAE154" s="1"/>
      <c r="KAF154" s="1"/>
      <c r="KAG154" s="1"/>
      <c r="KAH154" s="1"/>
      <c r="KAI154" s="1"/>
      <c r="KAJ154" s="1"/>
      <c r="KAK154" s="1"/>
      <c r="KAL154" s="1"/>
      <c r="KAM154" s="1"/>
      <c r="KAN154" s="1"/>
      <c r="KAO154" s="1"/>
      <c r="KAP154" s="1"/>
      <c r="KAQ154" s="1"/>
      <c r="KAR154" s="1"/>
      <c r="KAS154" s="1"/>
      <c r="KAT154" s="1"/>
      <c r="KAU154" s="1"/>
      <c r="KAV154" s="1"/>
      <c r="KAW154" s="1"/>
      <c r="KAX154" s="1"/>
      <c r="KAY154" s="1"/>
      <c r="KAZ154" s="1"/>
      <c r="KBA154" s="1"/>
      <c r="KBB154" s="1"/>
      <c r="KBC154" s="1"/>
      <c r="KBD154" s="1"/>
      <c r="KBE154" s="1"/>
      <c r="KBF154" s="1"/>
      <c r="KBG154" s="1"/>
      <c r="KBH154" s="1"/>
      <c r="KBI154" s="1"/>
      <c r="KBJ154" s="1"/>
      <c r="KBK154" s="1"/>
      <c r="KBL154" s="1"/>
      <c r="KBM154" s="1"/>
      <c r="KBN154" s="1"/>
      <c r="KBO154" s="1"/>
      <c r="KBP154" s="1"/>
      <c r="KBQ154" s="1"/>
      <c r="KBR154" s="1"/>
      <c r="KBS154" s="1"/>
      <c r="KBT154" s="1"/>
      <c r="KBU154" s="1"/>
      <c r="KBV154" s="1"/>
      <c r="KBW154" s="1"/>
      <c r="KBX154" s="1"/>
      <c r="KBY154" s="1"/>
      <c r="KBZ154" s="1"/>
      <c r="KCA154" s="1"/>
      <c r="KCB154" s="1"/>
      <c r="KCC154" s="1"/>
      <c r="KCD154" s="1"/>
      <c r="KCE154" s="1"/>
      <c r="KCF154" s="1"/>
      <c r="KCG154" s="1"/>
      <c r="KCH154" s="1"/>
      <c r="KCI154" s="1"/>
      <c r="KCJ154" s="1"/>
      <c r="KCK154" s="1"/>
      <c r="KCL154" s="1"/>
      <c r="KCM154" s="1"/>
      <c r="KCN154" s="1"/>
      <c r="KCO154" s="1"/>
      <c r="KCP154" s="1"/>
      <c r="KCQ154" s="1"/>
      <c r="KCR154" s="1"/>
      <c r="KCS154" s="1"/>
      <c r="KCT154" s="1"/>
      <c r="KCU154" s="1"/>
      <c r="KCV154" s="1"/>
      <c r="KCW154" s="1"/>
      <c r="KCX154" s="1"/>
      <c r="KCY154" s="1"/>
      <c r="KCZ154" s="1"/>
      <c r="KDA154" s="1"/>
      <c r="KDB154" s="1"/>
      <c r="KDC154" s="1"/>
      <c r="KDD154" s="1"/>
      <c r="KDE154" s="1"/>
      <c r="KDF154" s="1"/>
      <c r="KDG154" s="1"/>
      <c r="KDH154" s="1"/>
      <c r="KDI154" s="1"/>
      <c r="KDJ154" s="1"/>
      <c r="KDK154" s="1"/>
      <c r="KDL154" s="1"/>
      <c r="KDM154" s="1"/>
      <c r="KDN154" s="1"/>
      <c r="KDO154" s="1"/>
      <c r="KDP154" s="1"/>
      <c r="KDQ154" s="1"/>
      <c r="KDR154" s="1"/>
      <c r="KDS154" s="1"/>
      <c r="KDT154" s="1"/>
      <c r="KDU154" s="1"/>
      <c r="KDV154" s="1"/>
      <c r="KDW154" s="1"/>
      <c r="KDX154" s="1"/>
      <c r="KDY154" s="1"/>
      <c r="KDZ154" s="1"/>
      <c r="KEA154" s="1"/>
      <c r="KEB154" s="1"/>
      <c r="KEC154" s="1"/>
      <c r="KED154" s="1"/>
      <c r="KEE154" s="1"/>
      <c r="KEF154" s="1"/>
      <c r="KEG154" s="1"/>
      <c r="KEH154" s="1"/>
      <c r="KEI154" s="1"/>
      <c r="KEJ154" s="1"/>
      <c r="KEK154" s="1"/>
      <c r="KEL154" s="1"/>
      <c r="KEM154" s="1"/>
      <c r="KEN154" s="1"/>
      <c r="KEO154" s="1"/>
      <c r="KEP154" s="1"/>
      <c r="KEQ154" s="1"/>
      <c r="KER154" s="1"/>
      <c r="KES154" s="1"/>
      <c r="KET154" s="1"/>
      <c r="KEU154" s="1"/>
      <c r="KEV154" s="1"/>
      <c r="KEW154" s="1"/>
      <c r="KEX154" s="1"/>
      <c r="KEY154" s="1"/>
      <c r="KEZ154" s="1"/>
      <c r="KFA154" s="1"/>
      <c r="KFB154" s="1"/>
      <c r="KFC154" s="1"/>
      <c r="KFD154" s="1"/>
      <c r="KFE154" s="1"/>
      <c r="KFF154" s="1"/>
      <c r="KFG154" s="1"/>
      <c r="KFH154" s="1"/>
      <c r="KFI154" s="1"/>
      <c r="KFJ154" s="1"/>
      <c r="KFK154" s="1"/>
      <c r="KFL154" s="1"/>
      <c r="KFM154" s="1"/>
      <c r="KFN154" s="1"/>
      <c r="KFO154" s="1"/>
      <c r="KFP154" s="1"/>
      <c r="KFQ154" s="1"/>
      <c r="KFR154" s="1"/>
      <c r="KFS154" s="1"/>
      <c r="KFT154" s="1"/>
      <c r="KFU154" s="1"/>
      <c r="KFV154" s="1"/>
      <c r="KFW154" s="1"/>
      <c r="KFX154" s="1"/>
      <c r="KFY154" s="1"/>
      <c r="KFZ154" s="1"/>
      <c r="KGA154" s="1"/>
      <c r="KGB154" s="1"/>
      <c r="KGC154" s="1"/>
      <c r="KGD154" s="1"/>
      <c r="KGE154" s="1"/>
      <c r="KGF154" s="1"/>
      <c r="KGG154" s="1"/>
      <c r="KGH154" s="1"/>
      <c r="KGI154" s="1"/>
      <c r="KGJ154" s="1"/>
      <c r="KGK154" s="1"/>
      <c r="KGL154" s="1"/>
      <c r="KGM154" s="1"/>
      <c r="KGN154" s="1"/>
      <c r="KGO154" s="1"/>
      <c r="KGP154" s="1"/>
      <c r="KGQ154" s="1"/>
      <c r="KGR154" s="1"/>
      <c r="KGS154" s="1"/>
      <c r="KGT154" s="1"/>
      <c r="KGU154" s="1"/>
      <c r="KGV154" s="1"/>
      <c r="KGW154" s="1"/>
      <c r="KGX154" s="1"/>
      <c r="KGY154" s="1"/>
      <c r="KGZ154" s="1"/>
      <c r="KHA154" s="1"/>
      <c r="KHB154" s="1"/>
      <c r="KHC154" s="1"/>
      <c r="KHD154" s="1"/>
      <c r="KHE154" s="1"/>
      <c r="KHF154" s="1"/>
      <c r="KHG154" s="1"/>
      <c r="KHH154" s="1"/>
      <c r="KHI154" s="1"/>
      <c r="KHJ154" s="1"/>
      <c r="KHK154" s="1"/>
      <c r="KHL154" s="1"/>
      <c r="KHM154" s="1"/>
      <c r="KHN154" s="1"/>
      <c r="KHO154" s="1"/>
      <c r="KHP154" s="1"/>
      <c r="KHQ154" s="1"/>
      <c r="KHR154" s="1"/>
      <c r="KHS154" s="1"/>
      <c r="KHT154" s="1"/>
      <c r="KHU154" s="1"/>
      <c r="KHV154" s="1"/>
      <c r="KHW154" s="1"/>
      <c r="KHX154" s="1"/>
      <c r="KHY154" s="1"/>
      <c r="KHZ154" s="1"/>
      <c r="KIA154" s="1"/>
      <c r="KIB154" s="1"/>
      <c r="KIC154" s="1"/>
      <c r="KID154" s="1"/>
      <c r="KIE154" s="1"/>
      <c r="KIF154" s="1"/>
      <c r="KIG154" s="1"/>
      <c r="KIH154" s="1"/>
      <c r="KII154" s="1"/>
      <c r="KIJ154" s="1"/>
      <c r="KIK154" s="1"/>
      <c r="KIL154" s="1"/>
      <c r="KIM154" s="1"/>
      <c r="KIN154" s="1"/>
      <c r="KIO154" s="1"/>
      <c r="KIP154" s="1"/>
      <c r="KIQ154" s="1"/>
      <c r="KIR154" s="1"/>
      <c r="KIS154" s="1"/>
      <c r="KIT154" s="1"/>
      <c r="KIU154" s="1"/>
      <c r="KIV154" s="1"/>
      <c r="KIW154" s="1"/>
      <c r="KIX154" s="1"/>
      <c r="KIY154" s="1"/>
      <c r="KIZ154" s="1"/>
      <c r="KJA154" s="1"/>
      <c r="KJB154" s="1"/>
      <c r="KJC154" s="1"/>
      <c r="KJD154" s="1"/>
      <c r="KJE154" s="1"/>
      <c r="KJF154" s="1"/>
      <c r="KJG154" s="1"/>
      <c r="KJH154" s="1"/>
      <c r="KJI154" s="1"/>
      <c r="KJJ154" s="1"/>
      <c r="KJK154" s="1"/>
      <c r="KJL154" s="1"/>
      <c r="KJM154" s="1"/>
      <c r="KJN154" s="1"/>
      <c r="KJO154" s="1"/>
      <c r="KJP154" s="1"/>
      <c r="KJQ154" s="1"/>
      <c r="KJR154" s="1"/>
      <c r="KJS154" s="1"/>
      <c r="KJT154" s="1"/>
      <c r="KJU154" s="1"/>
      <c r="KJV154" s="1"/>
      <c r="KJW154" s="1"/>
      <c r="KJX154" s="1"/>
      <c r="KJY154" s="1"/>
      <c r="KJZ154" s="1"/>
      <c r="KKA154" s="1"/>
      <c r="KKB154" s="1"/>
      <c r="KKC154" s="1"/>
      <c r="KKD154" s="1"/>
      <c r="KKE154" s="1"/>
      <c r="KKF154" s="1"/>
      <c r="KKG154" s="1"/>
      <c r="KKH154" s="1"/>
      <c r="KKI154" s="1"/>
      <c r="KKJ154" s="1"/>
      <c r="KKK154" s="1"/>
      <c r="KKL154" s="1"/>
      <c r="KKM154" s="1"/>
      <c r="KKN154" s="1"/>
      <c r="KKO154" s="1"/>
      <c r="KKP154" s="1"/>
      <c r="KKQ154" s="1"/>
      <c r="KKR154" s="1"/>
      <c r="KKS154" s="1"/>
      <c r="KKT154" s="1"/>
      <c r="KKU154" s="1"/>
      <c r="KKV154" s="1"/>
      <c r="KKW154" s="1"/>
      <c r="KKX154" s="1"/>
      <c r="KKY154" s="1"/>
      <c r="KKZ154" s="1"/>
      <c r="KLA154" s="1"/>
      <c r="KLB154" s="1"/>
      <c r="KLC154" s="1"/>
      <c r="KLD154" s="1"/>
      <c r="KLE154" s="1"/>
      <c r="KLF154" s="1"/>
      <c r="KLG154" s="1"/>
      <c r="KLH154" s="1"/>
      <c r="KLI154" s="1"/>
      <c r="KLJ154" s="1"/>
      <c r="KLK154" s="1"/>
      <c r="KLL154" s="1"/>
      <c r="KLM154" s="1"/>
      <c r="KLN154" s="1"/>
      <c r="KLO154" s="1"/>
      <c r="KLP154" s="1"/>
      <c r="KLQ154" s="1"/>
      <c r="KLR154" s="1"/>
      <c r="KLS154" s="1"/>
      <c r="KLT154" s="1"/>
      <c r="KLU154" s="1"/>
      <c r="KLV154" s="1"/>
      <c r="KLW154" s="1"/>
      <c r="KLX154" s="1"/>
      <c r="KLY154" s="1"/>
      <c r="KLZ154" s="1"/>
      <c r="KMA154" s="1"/>
      <c r="KMB154" s="1"/>
      <c r="KMC154" s="1"/>
      <c r="KMD154" s="1"/>
      <c r="KME154" s="1"/>
      <c r="KMF154" s="1"/>
      <c r="KMG154" s="1"/>
      <c r="KMH154" s="1"/>
      <c r="KMI154" s="1"/>
      <c r="KMJ154" s="1"/>
      <c r="KMK154" s="1"/>
      <c r="KML154" s="1"/>
      <c r="KMM154" s="1"/>
      <c r="KMN154" s="1"/>
      <c r="KMO154" s="1"/>
      <c r="KMP154" s="1"/>
      <c r="KMQ154" s="1"/>
      <c r="KMR154" s="1"/>
      <c r="KMS154" s="1"/>
      <c r="KMT154" s="1"/>
      <c r="KMU154" s="1"/>
      <c r="KMV154" s="1"/>
      <c r="KMW154" s="1"/>
      <c r="KMX154" s="1"/>
      <c r="KMY154" s="1"/>
      <c r="KMZ154" s="1"/>
      <c r="KNA154" s="1"/>
      <c r="KNB154" s="1"/>
      <c r="KNC154" s="1"/>
      <c r="KND154" s="1"/>
      <c r="KNE154" s="1"/>
      <c r="KNF154" s="1"/>
      <c r="KNG154" s="1"/>
      <c r="KNH154" s="1"/>
      <c r="KNI154" s="1"/>
      <c r="KNJ154" s="1"/>
      <c r="KNK154" s="1"/>
      <c r="KNL154" s="1"/>
      <c r="KNM154" s="1"/>
      <c r="KNN154" s="1"/>
      <c r="KNO154" s="1"/>
      <c r="KNP154" s="1"/>
      <c r="KNQ154" s="1"/>
      <c r="KNR154" s="1"/>
      <c r="KNS154" s="1"/>
      <c r="KNT154" s="1"/>
      <c r="KNU154" s="1"/>
      <c r="KNV154" s="1"/>
      <c r="KNW154" s="1"/>
      <c r="KNX154" s="1"/>
      <c r="KNY154" s="1"/>
      <c r="KNZ154" s="1"/>
      <c r="KOA154" s="1"/>
      <c r="KOB154" s="1"/>
      <c r="KOC154" s="1"/>
      <c r="KOD154" s="1"/>
      <c r="KOE154" s="1"/>
      <c r="KOF154" s="1"/>
      <c r="KOG154" s="1"/>
      <c r="KOH154" s="1"/>
      <c r="KOI154" s="1"/>
      <c r="KOJ154" s="1"/>
      <c r="KOK154" s="1"/>
      <c r="KOL154" s="1"/>
      <c r="KOM154" s="1"/>
      <c r="KON154" s="1"/>
      <c r="KOO154" s="1"/>
      <c r="KOP154" s="1"/>
      <c r="KOQ154" s="1"/>
      <c r="KOR154" s="1"/>
      <c r="KOS154" s="1"/>
      <c r="KOT154" s="1"/>
      <c r="KOU154" s="1"/>
      <c r="KOV154" s="1"/>
      <c r="KOW154" s="1"/>
      <c r="KOX154" s="1"/>
      <c r="KOY154" s="1"/>
      <c r="KOZ154" s="1"/>
      <c r="KPA154" s="1"/>
      <c r="KPB154" s="1"/>
      <c r="KPC154" s="1"/>
      <c r="KPD154" s="1"/>
      <c r="KPE154" s="1"/>
      <c r="KPF154" s="1"/>
      <c r="KPG154" s="1"/>
      <c r="KPH154" s="1"/>
      <c r="KPI154" s="1"/>
      <c r="KPJ154" s="1"/>
      <c r="KPK154" s="1"/>
      <c r="KPL154" s="1"/>
      <c r="KPM154" s="1"/>
      <c r="KPN154" s="1"/>
      <c r="KPO154" s="1"/>
      <c r="KPP154" s="1"/>
      <c r="KPQ154" s="1"/>
      <c r="KPR154" s="1"/>
      <c r="KPS154" s="1"/>
      <c r="KPT154" s="1"/>
      <c r="KPU154" s="1"/>
      <c r="KPV154" s="1"/>
      <c r="KPW154" s="1"/>
      <c r="KPX154" s="1"/>
      <c r="KPY154" s="1"/>
      <c r="KPZ154" s="1"/>
      <c r="KQA154" s="1"/>
      <c r="KQB154" s="1"/>
      <c r="KQC154" s="1"/>
      <c r="KQD154" s="1"/>
      <c r="KQE154" s="1"/>
      <c r="KQF154" s="1"/>
      <c r="KQG154" s="1"/>
      <c r="KQH154" s="1"/>
      <c r="KQI154" s="1"/>
      <c r="KQJ154" s="1"/>
      <c r="KQK154" s="1"/>
      <c r="KQL154" s="1"/>
      <c r="KQM154" s="1"/>
      <c r="KQN154" s="1"/>
      <c r="KQO154" s="1"/>
      <c r="KQP154" s="1"/>
      <c r="KQQ154" s="1"/>
      <c r="KQR154" s="1"/>
      <c r="KQS154" s="1"/>
      <c r="KQT154" s="1"/>
      <c r="KQU154" s="1"/>
      <c r="KQV154" s="1"/>
      <c r="KQW154" s="1"/>
      <c r="KQX154" s="1"/>
      <c r="KQY154" s="1"/>
      <c r="KQZ154" s="1"/>
      <c r="KRA154" s="1"/>
      <c r="KRB154" s="1"/>
      <c r="KRC154" s="1"/>
      <c r="KRD154" s="1"/>
      <c r="KRE154" s="1"/>
      <c r="KRF154" s="1"/>
      <c r="KRG154" s="1"/>
      <c r="KRH154" s="1"/>
      <c r="KRI154" s="1"/>
      <c r="KRJ154" s="1"/>
      <c r="KRK154" s="1"/>
      <c r="KRL154" s="1"/>
      <c r="KRM154" s="1"/>
      <c r="KRN154" s="1"/>
      <c r="KRO154" s="1"/>
      <c r="KRP154" s="1"/>
      <c r="KRQ154" s="1"/>
      <c r="KRR154" s="1"/>
      <c r="KRS154" s="1"/>
      <c r="KRT154" s="1"/>
      <c r="KRU154" s="1"/>
      <c r="KRV154" s="1"/>
      <c r="KRW154" s="1"/>
      <c r="KRX154" s="1"/>
      <c r="KRY154" s="1"/>
      <c r="KRZ154" s="1"/>
      <c r="KSA154" s="1"/>
      <c r="KSB154" s="1"/>
      <c r="KSC154" s="1"/>
      <c r="KSD154" s="1"/>
      <c r="KSE154" s="1"/>
      <c r="KSF154" s="1"/>
      <c r="KSG154" s="1"/>
      <c r="KSH154" s="1"/>
      <c r="KSI154" s="1"/>
      <c r="KSJ154" s="1"/>
      <c r="KSK154" s="1"/>
      <c r="KSL154" s="1"/>
      <c r="KSM154" s="1"/>
      <c r="KSN154" s="1"/>
      <c r="KSO154" s="1"/>
      <c r="KSP154" s="1"/>
      <c r="KSQ154" s="1"/>
      <c r="KSR154" s="1"/>
      <c r="KSS154" s="1"/>
      <c r="KST154" s="1"/>
      <c r="KSU154" s="1"/>
      <c r="KSV154" s="1"/>
      <c r="KSW154" s="1"/>
      <c r="KSX154" s="1"/>
      <c r="KSY154" s="1"/>
      <c r="KSZ154" s="1"/>
      <c r="KTA154" s="1"/>
      <c r="KTB154" s="1"/>
      <c r="KTC154" s="1"/>
      <c r="KTD154" s="1"/>
      <c r="KTE154" s="1"/>
      <c r="KTF154" s="1"/>
      <c r="KTG154" s="1"/>
      <c r="KTH154" s="1"/>
      <c r="KTI154" s="1"/>
      <c r="KTJ154" s="1"/>
      <c r="KTK154" s="1"/>
      <c r="KTL154" s="1"/>
      <c r="KTM154" s="1"/>
      <c r="KTN154" s="1"/>
      <c r="KTO154" s="1"/>
      <c r="KTP154" s="1"/>
      <c r="KTQ154" s="1"/>
      <c r="KTR154" s="1"/>
      <c r="KTS154" s="1"/>
      <c r="KTT154" s="1"/>
      <c r="KTU154" s="1"/>
      <c r="KTV154" s="1"/>
      <c r="KTW154" s="1"/>
      <c r="KTX154" s="1"/>
      <c r="KTY154" s="1"/>
      <c r="KTZ154" s="1"/>
      <c r="KUA154" s="1"/>
      <c r="KUB154" s="1"/>
      <c r="KUC154" s="1"/>
      <c r="KUD154" s="1"/>
      <c r="KUE154" s="1"/>
      <c r="KUF154" s="1"/>
      <c r="KUG154" s="1"/>
      <c r="KUH154" s="1"/>
      <c r="KUI154" s="1"/>
      <c r="KUJ154" s="1"/>
      <c r="KUK154" s="1"/>
      <c r="KUL154" s="1"/>
      <c r="KUM154" s="1"/>
      <c r="KUN154" s="1"/>
      <c r="KUO154" s="1"/>
      <c r="KUP154" s="1"/>
      <c r="KUQ154" s="1"/>
      <c r="KUR154" s="1"/>
      <c r="KUS154" s="1"/>
      <c r="KUT154" s="1"/>
      <c r="KUU154" s="1"/>
      <c r="KUV154" s="1"/>
      <c r="KUW154" s="1"/>
      <c r="KUX154" s="1"/>
      <c r="KUY154" s="1"/>
      <c r="KUZ154" s="1"/>
      <c r="KVA154" s="1"/>
      <c r="KVB154" s="1"/>
      <c r="KVC154" s="1"/>
      <c r="KVD154" s="1"/>
      <c r="KVE154" s="1"/>
      <c r="KVF154" s="1"/>
      <c r="KVG154" s="1"/>
      <c r="KVH154" s="1"/>
      <c r="KVI154" s="1"/>
      <c r="KVJ154" s="1"/>
      <c r="KVK154" s="1"/>
      <c r="KVL154" s="1"/>
      <c r="KVM154" s="1"/>
      <c r="KVN154" s="1"/>
      <c r="KVO154" s="1"/>
      <c r="KVP154" s="1"/>
      <c r="KVQ154" s="1"/>
      <c r="KVR154" s="1"/>
      <c r="KVS154" s="1"/>
      <c r="KVT154" s="1"/>
      <c r="KVU154" s="1"/>
      <c r="KVV154" s="1"/>
      <c r="KVW154" s="1"/>
      <c r="KVX154" s="1"/>
      <c r="KVY154" s="1"/>
      <c r="KVZ154" s="1"/>
      <c r="KWA154" s="1"/>
      <c r="KWB154" s="1"/>
      <c r="KWC154" s="1"/>
      <c r="KWD154" s="1"/>
      <c r="KWE154" s="1"/>
      <c r="KWF154" s="1"/>
      <c r="KWG154" s="1"/>
      <c r="KWH154" s="1"/>
      <c r="KWI154" s="1"/>
      <c r="KWJ154" s="1"/>
      <c r="KWK154" s="1"/>
      <c r="KWL154" s="1"/>
      <c r="KWM154" s="1"/>
      <c r="KWN154" s="1"/>
      <c r="KWO154" s="1"/>
      <c r="KWP154" s="1"/>
      <c r="KWQ154" s="1"/>
      <c r="KWR154" s="1"/>
      <c r="KWS154" s="1"/>
      <c r="KWT154" s="1"/>
      <c r="KWU154" s="1"/>
      <c r="KWV154" s="1"/>
      <c r="KWW154" s="1"/>
      <c r="KWX154" s="1"/>
      <c r="KWY154" s="1"/>
      <c r="KWZ154" s="1"/>
      <c r="KXA154" s="1"/>
      <c r="KXB154" s="1"/>
      <c r="KXC154" s="1"/>
      <c r="KXD154" s="1"/>
      <c r="KXE154" s="1"/>
      <c r="KXF154" s="1"/>
      <c r="KXG154" s="1"/>
      <c r="KXH154" s="1"/>
      <c r="KXI154" s="1"/>
      <c r="KXJ154" s="1"/>
      <c r="KXK154" s="1"/>
      <c r="KXL154" s="1"/>
      <c r="KXM154" s="1"/>
      <c r="KXN154" s="1"/>
      <c r="KXO154" s="1"/>
      <c r="KXP154" s="1"/>
      <c r="KXQ154" s="1"/>
      <c r="KXR154" s="1"/>
      <c r="KXS154" s="1"/>
      <c r="KXT154" s="1"/>
      <c r="KXU154" s="1"/>
      <c r="KXV154" s="1"/>
      <c r="KXW154" s="1"/>
      <c r="KXX154" s="1"/>
      <c r="KXY154" s="1"/>
      <c r="KXZ154" s="1"/>
      <c r="KYA154" s="1"/>
      <c r="KYB154" s="1"/>
      <c r="KYC154" s="1"/>
      <c r="KYD154" s="1"/>
      <c r="KYE154" s="1"/>
      <c r="KYF154" s="1"/>
      <c r="KYG154" s="1"/>
      <c r="KYH154" s="1"/>
      <c r="KYI154" s="1"/>
      <c r="KYJ154" s="1"/>
      <c r="KYK154" s="1"/>
      <c r="KYL154" s="1"/>
      <c r="KYM154" s="1"/>
      <c r="KYN154" s="1"/>
      <c r="KYO154" s="1"/>
      <c r="KYP154" s="1"/>
      <c r="KYQ154" s="1"/>
      <c r="KYR154" s="1"/>
      <c r="KYS154" s="1"/>
      <c r="KYT154" s="1"/>
      <c r="KYU154" s="1"/>
      <c r="KYV154" s="1"/>
      <c r="KYW154" s="1"/>
      <c r="KYX154" s="1"/>
      <c r="KYY154" s="1"/>
      <c r="KYZ154" s="1"/>
      <c r="KZA154" s="1"/>
      <c r="KZB154" s="1"/>
      <c r="KZC154" s="1"/>
      <c r="KZD154" s="1"/>
      <c r="KZE154" s="1"/>
      <c r="KZF154" s="1"/>
      <c r="KZG154" s="1"/>
      <c r="KZH154" s="1"/>
      <c r="KZI154" s="1"/>
      <c r="KZJ154" s="1"/>
      <c r="KZK154" s="1"/>
      <c r="KZL154" s="1"/>
      <c r="KZM154" s="1"/>
      <c r="KZN154" s="1"/>
      <c r="KZO154" s="1"/>
      <c r="KZP154" s="1"/>
      <c r="KZQ154" s="1"/>
      <c r="KZR154" s="1"/>
      <c r="KZS154" s="1"/>
      <c r="KZT154" s="1"/>
      <c r="KZU154" s="1"/>
      <c r="KZV154" s="1"/>
      <c r="KZW154" s="1"/>
      <c r="KZX154" s="1"/>
      <c r="KZY154" s="1"/>
      <c r="KZZ154" s="1"/>
      <c r="LAA154" s="1"/>
      <c r="LAB154" s="1"/>
      <c r="LAC154" s="1"/>
      <c r="LAD154" s="1"/>
      <c r="LAE154" s="1"/>
      <c r="LAF154" s="1"/>
      <c r="LAG154" s="1"/>
      <c r="LAH154" s="1"/>
      <c r="LAI154" s="1"/>
      <c r="LAJ154" s="1"/>
      <c r="LAK154" s="1"/>
      <c r="LAL154" s="1"/>
      <c r="LAM154" s="1"/>
      <c r="LAN154" s="1"/>
      <c r="LAO154" s="1"/>
      <c r="LAP154" s="1"/>
      <c r="LAQ154" s="1"/>
      <c r="LAR154" s="1"/>
      <c r="LAS154" s="1"/>
      <c r="LAT154" s="1"/>
      <c r="LAU154" s="1"/>
      <c r="LAV154" s="1"/>
      <c r="LAW154" s="1"/>
      <c r="LAX154" s="1"/>
      <c r="LAY154" s="1"/>
      <c r="LAZ154" s="1"/>
      <c r="LBA154" s="1"/>
      <c r="LBB154" s="1"/>
      <c r="LBC154" s="1"/>
      <c r="LBD154" s="1"/>
      <c r="LBE154" s="1"/>
      <c r="LBF154" s="1"/>
      <c r="LBG154" s="1"/>
      <c r="LBH154" s="1"/>
      <c r="LBI154" s="1"/>
      <c r="LBJ154" s="1"/>
      <c r="LBK154" s="1"/>
      <c r="LBL154" s="1"/>
      <c r="LBM154" s="1"/>
      <c r="LBN154" s="1"/>
      <c r="LBO154" s="1"/>
      <c r="LBP154" s="1"/>
      <c r="LBQ154" s="1"/>
      <c r="LBR154" s="1"/>
      <c r="LBS154" s="1"/>
      <c r="LBT154" s="1"/>
      <c r="LBU154" s="1"/>
      <c r="LBV154" s="1"/>
      <c r="LBW154" s="1"/>
      <c r="LBX154" s="1"/>
      <c r="LBY154" s="1"/>
      <c r="LBZ154" s="1"/>
      <c r="LCA154" s="1"/>
      <c r="LCB154" s="1"/>
      <c r="LCC154" s="1"/>
      <c r="LCD154" s="1"/>
      <c r="LCE154" s="1"/>
      <c r="LCF154" s="1"/>
      <c r="LCG154" s="1"/>
      <c r="LCH154" s="1"/>
      <c r="LCI154" s="1"/>
      <c r="LCJ154" s="1"/>
      <c r="LCK154" s="1"/>
      <c r="LCL154" s="1"/>
      <c r="LCM154" s="1"/>
      <c r="LCN154" s="1"/>
      <c r="LCO154" s="1"/>
      <c r="LCP154" s="1"/>
      <c r="LCQ154" s="1"/>
      <c r="LCR154" s="1"/>
      <c r="LCS154" s="1"/>
      <c r="LCT154" s="1"/>
      <c r="LCU154" s="1"/>
      <c r="LCV154" s="1"/>
      <c r="LCW154" s="1"/>
      <c r="LCX154" s="1"/>
      <c r="LCY154" s="1"/>
      <c r="LCZ154" s="1"/>
      <c r="LDA154" s="1"/>
      <c r="LDB154" s="1"/>
      <c r="LDC154" s="1"/>
      <c r="LDD154" s="1"/>
      <c r="LDE154" s="1"/>
      <c r="LDF154" s="1"/>
      <c r="LDG154" s="1"/>
      <c r="LDH154" s="1"/>
      <c r="LDI154" s="1"/>
      <c r="LDJ154" s="1"/>
      <c r="LDK154" s="1"/>
      <c r="LDL154" s="1"/>
      <c r="LDM154" s="1"/>
      <c r="LDN154" s="1"/>
      <c r="LDO154" s="1"/>
      <c r="LDP154" s="1"/>
      <c r="LDQ154" s="1"/>
      <c r="LDR154" s="1"/>
      <c r="LDS154" s="1"/>
      <c r="LDT154" s="1"/>
      <c r="LDU154" s="1"/>
      <c r="LDV154" s="1"/>
      <c r="LDW154" s="1"/>
      <c r="LDX154" s="1"/>
      <c r="LDY154" s="1"/>
      <c r="LDZ154" s="1"/>
      <c r="LEA154" s="1"/>
      <c r="LEB154" s="1"/>
      <c r="LEC154" s="1"/>
      <c r="LED154" s="1"/>
      <c r="LEE154" s="1"/>
      <c r="LEF154" s="1"/>
      <c r="LEG154" s="1"/>
      <c r="LEH154" s="1"/>
      <c r="LEI154" s="1"/>
      <c r="LEJ154" s="1"/>
      <c r="LEK154" s="1"/>
      <c r="LEL154" s="1"/>
      <c r="LEM154" s="1"/>
      <c r="LEN154" s="1"/>
      <c r="LEO154" s="1"/>
      <c r="LEP154" s="1"/>
      <c r="LEQ154" s="1"/>
      <c r="LER154" s="1"/>
      <c r="LES154" s="1"/>
      <c r="LET154" s="1"/>
      <c r="LEU154" s="1"/>
      <c r="LEV154" s="1"/>
      <c r="LEW154" s="1"/>
      <c r="LEX154" s="1"/>
      <c r="LEY154" s="1"/>
      <c r="LEZ154" s="1"/>
      <c r="LFA154" s="1"/>
      <c r="LFB154" s="1"/>
      <c r="LFC154" s="1"/>
      <c r="LFD154" s="1"/>
      <c r="LFE154" s="1"/>
      <c r="LFF154" s="1"/>
      <c r="LFG154" s="1"/>
      <c r="LFH154" s="1"/>
      <c r="LFI154" s="1"/>
      <c r="LFJ154" s="1"/>
      <c r="LFK154" s="1"/>
      <c r="LFL154" s="1"/>
      <c r="LFM154" s="1"/>
      <c r="LFN154" s="1"/>
      <c r="LFO154" s="1"/>
      <c r="LFP154" s="1"/>
      <c r="LFQ154" s="1"/>
      <c r="LFR154" s="1"/>
      <c r="LFS154" s="1"/>
      <c r="LFT154" s="1"/>
      <c r="LFU154" s="1"/>
      <c r="LFV154" s="1"/>
      <c r="LFW154" s="1"/>
      <c r="LFX154" s="1"/>
      <c r="LFY154" s="1"/>
      <c r="LFZ154" s="1"/>
      <c r="LGA154" s="1"/>
      <c r="LGB154" s="1"/>
      <c r="LGC154" s="1"/>
      <c r="LGD154" s="1"/>
      <c r="LGE154" s="1"/>
      <c r="LGF154" s="1"/>
      <c r="LGG154" s="1"/>
      <c r="LGH154" s="1"/>
      <c r="LGI154" s="1"/>
      <c r="LGJ154" s="1"/>
      <c r="LGK154" s="1"/>
      <c r="LGL154" s="1"/>
      <c r="LGM154" s="1"/>
      <c r="LGN154" s="1"/>
      <c r="LGO154" s="1"/>
      <c r="LGP154" s="1"/>
      <c r="LGQ154" s="1"/>
      <c r="LGR154" s="1"/>
      <c r="LGS154" s="1"/>
      <c r="LGT154" s="1"/>
      <c r="LGU154" s="1"/>
      <c r="LGV154" s="1"/>
      <c r="LGW154" s="1"/>
      <c r="LGX154" s="1"/>
      <c r="LGY154" s="1"/>
      <c r="LGZ154" s="1"/>
      <c r="LHA154" s="1"/>
      <c r="LHB154" s="1"/>
      <c r="LHC154" s="1"/>
      <c r="LHD154" s="1"/>
      <c r="LHE154" s="1"/>
      <c r="LHF154" s="1"/>
      <c r="LHG154" s="1"/>
      <c r="LHH154" s="1"/>
      <c r="LHI154" s="1"/>
      <c r="LHJ154" s="1"/>
      <c r="LHK154" s="1"/>
      <c r="LHL154" s="1"/>
      <c r="LHM154" s="1"/>
      <c r="LHN154" s="1"/>
      <c r="LHO154" s="1"/>
      <c r="LHP154" s="1"/>
      <c r="LHQ154" s="1"/>
      <c r="LHR154" s="1"/>
      <c r="LHS154" s="1"/>
      <c r="LHT154" s="1"/>
      <c r="LHU154" s="1"/>
      <c r="LHV154" s="1"/>
      <c r="LHW154" s="1"/>
      <c r="LHX154" s="1"/>
      <c r="LHY154" s="1"/>
      <c r="LHZ154" s="1"/>
      <c r="LIA154" s="1"/>
      <c r="LIB154" s="1"/>
      <c r="LIC154" s="1"/>
      <c r="LID154" s="1"/>
      <c r="LIE154" s="1"/>
      <c r="LIF154" s="1"/>
      <c r="LIG154" s="1"/>
      <c r="LIH154" s="1"/>
      <c r="LII154" s="1"/>
      <c r="LIJ154" s="1"/>
      <c r="LIK154" s="1"/>
      <c r="LIL154" s="1"/>
      <c r="LIM154" s="1"/>
      <c r="LIN154" s="1"/>
      <c r="LIO154" s="1"/>
      <c r="LIP154" s="1"/>
      <c r="LIQ154" s="1"/>
      <c r="LIR154" s="1"/>
      <c r="LIS154" s="1"/>
      <c r="LIT154" s="1"/>
      <c r="LIU154" s="1"/>
      <c r="LIV154" s="1"/>
      <c r="LIW154" s="1"/>
      <c r="LIX154" s="1"/>
      <c r="LIY154" s="1"/>
      <c r="LIZ154" s="1"/>
      <c r="LJA154" s="1"/>
      <c r="LJB154" s="1"/>
      <c r="LJC154" s="1"/>
      <c r="LJD154" s="1"/>
      <c r="LJE154" s="1"/>
      <c r="LJF154" s="1"/>
      <c r="LJG154" s="1"/>
      <c r="LJH154" s="1"/>
      <c r="LJI154" s="1"/>
      <c r="LJJ154" s="1"/>
      <c r="LJK154" s="1"/>
      <c r="LJL154" s="1"/>
      <c r="LJM154" s="1"/>
      <c r="LJN154" s="1"/>
      <c r="LJO154" s="1"/>
      <c r="LJP154" s="1"/>
      <c r="LJQ154" s="1"/>
      <c r="LJR154" s="1"/>
      <c r="LJS154" s="1"/>
      <c r="LJT154" s="1"/>
      <c r="LJU154" s="1"/>
      <c r="LJV154" s="1"/>
      <c r="LJW154" s="1"/>
      <c r="LJX154" s="1"/>
      <c r="LJY154" s="1"/>
      <c r="LJZ154" s="1"/>
      <c r="LKA154" s="1"/>
      <c r="LKB154" s="1"/>
      <c r="LKC154" s="1"/>
      <c r="LKD154" s="1"/>
      <c r="LKE154" s="1"/>
      <c r="LKF154" s="1"/>
      <c r="LKG154" s="1"/>
      <c r="LKH154" s="1"/>
      <c r="LKI154" s="1"/>
      <c r="LKJ154" s="1"/>
      <c r="LKK154" s="1"/>
      <c r="LKL154" s="1"/>
      <c r="LKM154" s="1"/>
      <c r="LKN154" s="1"/>
      <c r="LKO154" s="1"/>
      <c r="LKP154" s="1"/>
      <c r="LKQ154" s="1"/>
      <c r="LKR154" s="1"/>
      <c r="LKS154" s="1"/>
      <c r="LKT154" s="1"/>
      <c r="LKU154" s="1"/>
      <c r="LKV154" s="1"/>
      <c r="LKW154" s="1"/>
      <c r="LKX154" s="1"/>
      <c r="LKY154" s="1"/>
      <c r="LKZ154" s="1"/>
      <c r="LLA154" s="1"/>
      <c r="LLB154" s="1"/>
      <c r="LLC154" s="1"/>
      <c r="LLD154" s="1"/>
      <c r="LLE154" s="1"/>
      <c r="LLF154" s="1"/>
      <c r="LLG154" s="1"/>
      <c r="LLH154" s="1"/>
      <c r="LLI154" s="1"/>
      <c r="LLJ154" s="1"/>
      <c r="LLK154" s="1"/>
      <c r="LLL154" s="1"/>
      <c r="LLM154" s="1"/>
      <c r="LLN154" s="1"/>
      <c r="LLO154" s="1"/>
      <c r="LLP154" s="1"/>
      <c r="LLQ154" s="1"/>
      <c r="LLR154" s="1"/>
      <c r="LLS154" s="1"/>
      <c r="LLT154" s="1"/>
      <c r="LLU154" s="1"/>
      <c r="LLV154" s="1"/>
      <c r="LLW154" s="1"/>
      <c r="LLX154" s="1"/>
      <c r="LLY154" s="1"/>
      <c r="LLZ154" s="1"/>
      <c r="LMA154" s="1"/>
      <c r="LMB154" s="1"/>
      <c r="LMC154" s="1"/>
      <c r="LMD154" s="1"/>
      <c r="LME154" s="1"/>
      <c r="LMF154" s="1"/>
      <c r="LMG154" s="1"/>
      <c r="LMH154" s="1"/>
      <c r="LMI154" s="1"/>
      <c r="LMJ154" s="1"/>
      <c r="LMK154" s="1"/>
      <c r="LML154" s="1"/>
      <c r="LMM154" s="1"/>
      <c r="LMN154" s="1"/>
      <c r="LMO154" s="1"/>
      <c r="LMP154" s="1"/>
      <c r="LMQ154" s="1"/>
      <c r="LMR154" s="1"/>
      <c r="LMS154" s="1"/>
      <c r="LMT154" s="1"/>
      <c r="LMU154" s="1"/>
      <c r="LMV154" s="1"/>
      <c r="LMW154" s="1"/>
      <c r="LMX154" s="1"/>
      <c r="LMY154" s="1"/>
      <c r="LMZ154" s="1"/>
      <c r="LNA154" s="1"/>
      <c r="LNB154" s="1"/>
      <c r="LNC154" s="1"/>
      <c r="LND154" s="1"/>
      <c r="LNE154" s="1"/>
      <c r="LNF154" s="1"/>
      <c r="LNG154" s="1"/>
      <c r="LNH154" s="1"/>
      <c r="LNI154" s="1"/>
      <c r="LNJ154" s="1"/>
      <c r="LNK154" s="1"/>
      <c r="LNL154" s="1"/>
      <c r="LNM154" s="1"/>
      <c r="LNN154" s="1"/>
      <c r="LNO154" s="1"/>
      <c r="LNP154" s="1"/>
      <c r="LNQ154" s="1"/>
      <c r="LNR154" s="1"/>
      <c r="LNS154" s="1"/>
      <c r="LNT154" s="1"/>
      <c r="LNU154" s="1"/>
      <c r="LNV154" s="1"/>
      <c r="LNW154" s="1"/>
      <c r="LNX154" s="1"/>
      <c r="LNY154" s="1"/>
      <c r="LNZ154" s="1"/>
      <c r="LOA154" s="1"/>
      <c r="LOB154" s="1"/>
      <c r="LOC154" s="1"/>
      <c r="LOD154" s="1"/>
      <c r="LOE154" s="1"/>
      <c r="LOF154" s="1"/>
      <c r="LOG154" s="1"/>
      <c r="LOH154" s="1"/>
      <c r="LOI154" s="1"/>
      <c r="LOJ154" s="1"/>
      <c r="LOK154" s="1"/>
      <c r="LOL154" s="1"/>
      <c r="LOM154" s="1"/>
      <c r="LON154" s="1"/>
      <c r="LOO154" s="1"/>
      <c r="LOP154" s="1"/>
      <c r="LOQ154" s="1"/>
      <c r="LOR154" s="1"/>
      <c r="LOS154" s="1"/>
      <c r="LOT154" s="1"/>
      <c r="LOU154" s="1"/>
      <c r="LOV154" s="1"/>
      <c r="LOW154" s="1"/>
      <c r="LOX154" s="1"/>
      <c r="LOY154" s="1"/>
      <c r="LOZ154" s="1"/>
      <c r="LPA154" s="1"/>
      <c r="LPB154" s="1"/>
      <c r="LPC154" s="1"/>
      <c r="LPD154" s="1"/>
      <c r="LPE154" s="1"/>
      <c r="LPF154" s="1"/>
      <c r="LPG154" s="1"/>
      <c r="LPH154" s="1"/>
      <c r="LPI154" s="1"/>
      <c r="LPJ154" s="1"/>
      <c r="LPK154" s="1"/>
      <c r="LPL154" s="1"/>
      <c r="LPM154" s="1"/>
      <c r="LPN154" s="1"/>
      <c r="LPO154" s="1"/>
      <c r="LPP154" s="1"/>
      <c r="LPQ154" s="1"/>
      <c r="LPR154" s="1"/>
      <c r="LPS154" s="1"/>
      <c r="LPT154" s="1"/>
      <c r="LPU154" s="1"/>
      <c r="LPV154" s="1"/>
      <c r="LPW154" s="1"/>
      <c r="LPX154" s="1"/>
      <c r="LPY154" s="1"/>
      <c r="LPZ154" s="1"/>
      <c r="LQA154" s="1"/>
      <c r="LQB154" s="1"/>
      <c r="LQC154" s="1"/>
      <c r="LQD154" s="1"/>
      <c r="LQE154" s="1"/>
      <c r="LQF154" s="1"/>
      <c r="LQG154" s="1"/>
      <c r="LQH154" s="1"/>
      <c r="LQI154" s="1"/>
      <c r="LQJ154" s="1"/>
      <c r="LQK154" s="1"/>
      <c r="LQL154" s="1"/>
      <c r="LQM154" s="1"/>
      <c r="LQN154" s="1"/>
      <c r="LQO154" s="1"/>
      <c r="LQP154" s="1"/>
      <c r="LQQ154" s="1"/>
      <c r="LQR154" s="1"/>
      <c r="LQS154" s="1"/>
      <c r="LQT154" s="1"/>
      <c r="LQU154" s="1"/>
      <c r="LQV154" s="1"/>
      <c r="LQW154" s="1"/>
      <c r="LQX154" s="1"/>
      <c r="LQY154" s="1"/>
      <c r="LQZ154" s="1"/>
      <c r="LRA154" s="1"/>
      <c r="LRB154" s="1"/>
      <c r="LRC154" s="1"/>
      <c r="LRD154" s="1"/>
      <c r="LRE154" s="1"/>
      <c r="LRF154" s="1"/>
      <c r="LRG154" s="1"/>
      <c r="LRH154" s="1"/>
      <c r="LRI154" s="1"/>
      <c r="LRJ154" s="1"/>
      <c r="LRK154" s="1"/>
      <c r="LRL154" s="1"/>
      <c r="LRM154" s="1"/>
      <c r="LRN154" s="1"/>
      <c r="LRO154" s="1"/>
      <c r="LRP154" s="1"/>
      <c r="LRQ154" s="1"/>
      <c r="LRR154" s="1"/>
      <c r="LRS154" s="1"/>
      <c r="LRT154" s="1"/>
      <c r="LRU154" s="1"/>
      <c r="LRV154" s="1"/>
      <c r="LRW154" s="1"/>
      <c r="LRX154" s="1"/>
      <c r="LRY154" s="1"/>
      <c r="LRZ154" s="1"/>
      <c r="LSA154" s="1"/>
      <c r="LSB154" s="1"/>
      <c r="LSC154" s="1"/>
      <c r="LSD154" s="1"/>
      <c r="LSE154" s="1"/>
      <c r="LSF154" s="1"/>
      <c r="LSG154" s="1"/>
      <c r="LSH154" s="1"/>
      <c r="LSI154" s="1"/>
      <c r="LSJ154" s="1"/>
      <c r="LSK154" s="1"/>
      <c r="LSL154" s="1"/>
      <c r="LSM154" s="1"/>
      <c r="LSN154" s="1"/>
      <c r="LSO154" s="1"/>
      <c r="LSP154" s="1"/>
      <c r="LSQ154" s="1"/>
      <c r="LSR154" s="1"/>
      <c r="LSS154" s="1"/>
      <c r="LST154" s="1"/>
      <c r="LSU154" s="1"/>
      <c r="LSV154" s="1"/>
      <c r="LSW154" s="1"/>
      <c r="LSX154" s="1"/>
      <c r="LSY154" s="1"/>
      <c r="LSZ154" s="1"/>
      <c r="LTA154" s="1"/>
      <c r="LTB154" s="1"/>
      <c r="LTC154" s="1"/>
      <c r="LTD154" s="1"/>
      <c r="LTE154" s="1"/>
      <c r="LTF154" s="1"/>
      <c r="LTG154" s="1"/>
      <c r="LTH154" s="1"/>
      <c r="LTI154" s="1"/>
      <c r="LTJ154" s="1"/>
      <c r="LTK154" s="1"/>
      <c r="LTL154" s="1"/>
      <c r="LTM154" s="1"/>
      <c r="LTN154" s="1"/>
      <c r="LTO154" s="1"/>
      <c r="LTP154" s="1"/>
      <c r="LTQ154" s="1"/>
      <c r="LTR154" s="1"/>
      <c r="LTS154" s="1"/>
      <c r="LTT154" s="1"/>
      <c r="LTU154" s="1"/>
      <c r="LTV154" s="1"/>
      <c r="LTW154" s="1"/>
      <c r="LTX154" s="1"/>
      <c r="LTY154" s="1"/>
      <c r="LTZ154" s="1"/>
      <c r="LUA154" s="1"/>
      <c r="LUB154" s="1"/>
      <c r="LUC154" s="1"/>
      <c r="LUD154" s="1"/>
      <c r="LUE154" s="1"/>
      <c r="LUF154" s="1"/>
      <c r="LUG154" s="1"/>
      <c r="LUH154" s="1"/>
      <c r="LUI154" s="1"/>
      <c r="LUJ154" s="1"/>
      <c r="LUK154" s="1"/>
      <c r="LUL154" s="1"/>
      <c r="LUM154" s="1"/>
      <c r="LUN154" s="1"/>
      <c r="LUO154" s="1"/>
      <c r="LUP154" s="1"/>
      <c r="LUQ154" s="1"/>
      <c r="LUR154" s="1"/>
      <c r="LUS154" s="1"/>
      <c r="LUT154" s="1"/>
      <c r="LUU154" s="1"/>
      <c r="LUV154" s="1"/>
      <c r="LUW154" s="1"/>
      <c r="LUX154" s="1"/>
      <c r="LUY154" s="1"/>
      <c r="LUZ154" s="1"/>
      <c r="LVA154" s="1"/>
      <c r="LVB154" s="1"/>
      <c r="LVC154" s="1"/>
      <c r="LVD154" s="1"/>
      <c r="LVE154" s="1"/>
      <c r="LVF154" s="1"/>
      <c r="LVG154" s="1"/>
      <c r="LVH154" s="1"/>
      <c r="LVI154" s="1"/>
      <c r="LVJ154" s="1"/>
      <c r="LVK154" s="1"/>
      <c r="LVL154" s="1"/>
      <c r="LVM154" s="1"/>
      <c r="LVN154" s="1"/>
      <c r="LVO154" s="1"/>
      <c r="LVP154" s="1"/>
      <c r="LVQ154" s="1"/>
      <c r="LVR154" s="1"/>
      <c r="LVS154" s="1"/>
      <c r="LVT154" s="1"/>
      <c r="LVU154" s="1"/>
      <c r="LVV154" s="1"/>
      <c r="LVW154" s="1"/>
      <c r="LVX154" s="1"/>
      <c r="LVY154" s="1"/>
      <c r="LVZ154" s="1"/>
      <c r="LWA154" s="1"/>
      <c r="LWB154" s="1"/>
      <c r="LWC154" s="1"/>
      <c r="LWD154" s="1"/>
      <c r="LWE154" s="1"/>
      <c r="LWF154" s="1"/>
      <c r="LWG154" s="1"/>
      <c r="LWH154" s="1"/>
      <c r="LWI154" s="1"/>
      <c r="LWJ154" s="1"/>
      <c r="LWK154" s="1"/>
      <c r="LWL154" s="1"/>
      <c r="LWM154" s="1"/>
      <c r="LWN154" s="1"/>
      <c r="LWO154" s="1"/>
      <c r="LWP154" s="1"/>
      <c r="LWQ154" s="1"/>
      <c r="LWR154" s="1"/>
      <c r="LWS154" s="1"/>
      <c r="LWT154" s="1"/>
      <c r="LWU154" s="1"/>
      <c r="LWV154" s="1"/>
      <c r="LWW154" s="1"/>
      <c r="LWX154" s="1"/>
      <c r="LWY154" s="1"/>
      <c r="LWZ154" s="1"/>
      <c r="LXA154" s="1"/>
      <c r="LXB154" s="1"/>
      <c r="LXC154" s="1"/>
      <c r="LXD154" s="1"/>
      <c r="LXE154" s="1"/>
      <c r="LXF154" s="1"/>
      <c r="LXG154" s="1"/>
      <c r="LXH154" s="1"/>
      <c r="LXI154" s="1"/>
      <c r="LXJ154" s="1"/>
      <c r="LXK154" s="1"/>
      <c r="LXL154" s="1"/>
      <c r="LXM154" s="1"/>
      <c r="LXN154" s="1"/>
      <c r="LXO154" s="1"/>
      <c r="LXP154" s="1"/>
      <c r="LXQ154" s="1"/>
      <c r="LXR154" s="1"/>
      <c r="LXS154" s="1"/>
      <c r="LXT154" s="1"/>
      <c r="LXU154" s="1"/>
      <c r="LXV154" s="1"/>
      <c r="LXW154" s="1"/>
      <c r="LXX154" s="1"/>
      <c r="LXY154" s="1"/>
      <c r="LXZ154" s="1"/>
      <c r="LYA154" s="1"/>
      <c r="LYB154" s="1"/>
      <c r="LYC154" s="1"/>
      <c r="LYD154" s="1"/>
      <c r="LYE154" s="1"/>
      <c r="LYF154" s="1"/>
      <c r="LYG154" s="1"/>
      <c r="LYH154" s="1"/>
      <c r="LYI154" s="1"/>
      <c r="LYJ154" s="1"/>
      <c r="LYK154" s="1"/>
      <c r="LYL154" s="1"/>
      <c r="LYM154" s="1"/>
      <c r="LYN154" s="1"/>
      <c r="LYO154" s="1"/>
      <c r="LYP154" s="1"/>
      <c r="LYQ154" s="1"/>
      <c r="LYR154" s="1"/>
      <c r="LYS154" s="1"/>
      <c r="LYT154" s="1"/>
      <c r="LYU154" s="1"/>
      <c r="LYV154" s="1"/>
      <c r="LYW154" s="1"/>
      <c r="LYX154" s="1"/>
      <c r="LYY154" s="1"/>
      <c r="LYZ154" s="1"/>
      <c r="LZA154" s="1"/>
      <c r="LZB154" s="1"/>
      <c r="LZC154" s="1"/>
      <c r="LZD154" s="1"/>
      <c r="LZE154" s="1"/>
      <c r="LZF154" s="1"/>
      <c r="LZG154" s="1"/>
      <c r="LZH154" s="1"/>
      <c r="LZI154" s="1"/>
      <c r="LZJ154" s="1"/>
      <c r="LZK154" s="1"/>
      <c r="LZL154" s="1"/>
      <c r="LZM154" s="1"/>
      <c r="LZN154" s="1"/>
      <c r="LZO154" s="1"/>
      <c r="LZP154" s="1"/>
      <c r="LZQ154" s="1"/>
      <c r="LZR154" s="1"/>
      <c r="LZS154" s="1"/>
      <c r="LZT154" s="1"/>
      <c r="LZU154" s="1"/>
      <c r="LZV154" s="1"/>
      <c r="LZW154" s="1"/>
      <c r="LZX154" s="1"/>
      <c r="LZY154" s="1"/>
      <c r="LZZ154" s="1"/>
      <c r="MAA154" s="1"/>
      <c r="MAB154" s="1"/>
      <c r="MAC154" s="1"/>
      <c r="MAD154" s="1"/>
      <c r="MAE154" s="1"/>
      <c r="MAF154" s="1"/>
      <c r="MAG154" s="1"/>
      <c r="MAH154" s="1"/>
      <c r="MAI154" s="1"/>
      <c r="MAJ154" s="1"/>
      <c r="MAK154" s="1"/>
      <c r="MAL154" s="1"/>
      <c r="MAM154" s="1"/>
      <c r="MAN154" s="1"/>
      <c r="MAO154" s="1"/>
      <c r="MAP154" s="1"/>
      <c r="MAQ154" s="1"/>
      <c r="MAR154" s="1"/>
      <c r="MAS154" s="1"/>
      <c r="MAT154" s="1"/>
      <c r="MAU154" s="1"/>
      <c r="MAV154" s="1"/>
      <c r="MAW154" s="1"/>
      <c r="MAX154" s="1"/>
      <c r="MAY154" s="1"/>
      <c r="MAZ154" s="1"/>
      <c r="MBA154" s="1"/>
      <c r="MBB154" s="1"/>
      <c r="MBC154" s="1"/>
      <c r="MBD154" s="1"/>
      <c r="MBE154" s="1"/>
      <c r="MBF154" s="1"/>
      <c r="MBG154" s="1"/>
      <c r="MBH154" s="1"/>
      <c r="MBI154" s="1"/>
      <c r="MBJ154" s="1"/>
      <c r="MBK154" s="1"/>
      <c r="MBL154" s="1"/>
      <c r="MBM154" s="1"/>
      <c r="MBN154" s="1"/>
      <c r="MBO154" s="1"/>
      <c r="MBP154" s="1"/>
      <c r="MBQ154" s="1"/>
      <c r="MBR154" s="1"/>
      <c r="MBS154" s="1"/>
      <c r="MBT154" s="1"/>
      <c r="MBU154" s="1"/>
      <c r="MBV154" s="1"/>
      <c r="MBW154" s="1"/>
      <c r="MBX154" s="1"/>
      <c r="MBY154" s="1"/>
      <c r="MBZ154" s="1"/>
      <c r="MCA154" s="1"/>
      <c r="MCB154" s="1"/>
      <c r="MCC154" s="1"/>
      <c r="MCD154" s="1"/>
      <c r="MCE154" s="1"/>
      <c r="MCF154" s="1"/>
      <c r="MCG154" s="1"/>
      <c r="MCH154" s="1"/>
      <c r="MCI154" s="1"/>
      <c r="MCJ154" s="1"/>
      <c r="MCK154" s="1"/>
      <c r="MCL154" s="1"/>
      <c r="MCM154" s="1"/>
      <c r="MCN154" s="1"/>
      <c r="MCO154" s="1"/>
      <c r="MCP154" s="1"/>
      <c r="MCQ154" s="1"/>
      <c r="MCR154" s="1"/>
      <c r="MCS154" s="1"/>
      <c r="MCT154" s="1"/>
      <c r="MCU154" s="1"/>
      <c r="MCV154" s="1"/>
      <c r="MCW154" s="1"/>
      <c r="MCX154" s="1"/>
      <c r="MCY154" s="1"/>
      <c r="MCZ154" s="1"/>
      <c r="MDA154" s="1"/>
      <c r="MDB154" s="1"/>
      <c r="MDC154" s="1"/>
      <c r="MDD154" s="1"/>
      <c r="MDE154" s="1"/>
      <c r="MDF154" s="1"/>
      <c r="MDG154" s="1"/>
      <c r="MDH154" s="1"/>
      <c r="MDI154" s="1"/>
      <c r="MDJ154" s="1"/>
      <c r="MDK154" s="1"/>
      <c r="MDL154" s="1"/>
      <c r="MDM154" s="1"/>
      <c r="MDN154" s="1"/>
      <c r="MDO154" s="1"/>
      <c r="MDP154" s="1"/>
      <c r="MDQ154" s="1"/>
      <c r="MDR154" s="1"/>
      <c r="MDS154" s="1"/>
      <c r="MDT154" s="1"/>
      <c r="MDU154" s="1"/>
      <c r="MDV154" s="1"/>
      <c r="MDW154" s="1"/>
      <c r="MDX154" s="1"/>
      <c r="MDY154" s="1"/>
      <c r="MDZ154" s="1"/>
      <c r="MEA154" s="1"/>
      <c r="MEB154" s="1"/>
      <c r="MEC154" s="1"/>
      <c r="MED154" s="1"/>
      <c r="MEE154" s="1"/>
      <c r="MEF154" s="1"/>
      <c r="MEG154" s="1"/>
      <c r="MEH154" s="1"/>
      <c r="MEI154" s="1"/>
      <c r="MEJ154" s="1"/>
      <c r="MEK154" s="1"/>
      <c r="MEL154" s="1"/>
      <c r="MEM154" s="1"/>
      <c r="MEN154" s="1"/>
      <c r="MEO154" s="1"/>
      <c r="MEP154" s="1"/>
      <c r="MEQ154" s="1"/>
      <c r="MER154" s="1"/>
      <c r="MES154" s="1"/>
      <c r="MET154" s="1"/>
      <c r="MEU154" s="1"/>
      <c r="MEV154" s="1"/>
      <c r="MEW154" s="1"/>
      <c r="MEX154" s="1"/>
      <c r="MEY154" s="1"/>
      <c r="MEZ154" s="1"/>
      <c r="MFA154" s="1"/>
      <c r="MFB154" s="1"/>
      <c r="MFC154" s="1"/>
      <c r="MFD154" s="1"/>
      <c r="MFE154" s="1"/>
      <c r="MFF154" s="1"/>
      <c r="MFG154" s="1"/>
      <c r="MFH154" s="1"/>
      <c r="MFI154" s="1"/>
      <c r="MFJ154" s="1"/>
      <c r="MFK154" s="1"/>
      <c r="MFL154" s="1"/>
      <c r="MFM154" s="1"/>
      <c r="MFN154" s="1"/>
      <c r="MFO154" s="1"/>
      <c r="MFP154" s="1"/>
      <c r="MFQ154" s="1"/>
      <c r="MFR154" s="1"/>
      <c r="MFS154" s="1"/>
      <c r="MFT154" s="1"/>
      <c r="MFU154" s="1"/>
      <c r="MFV154" s="1"/>
      <c r="MFW154" s="1"/>
      <c r="MFX154" s="1"/>
      <c r="MFY154" s="1"/>
      <c r="MFZ154" s="1"/>
      <c r="MGA154" s="1"/>
      <c r="MGB154" s="1"/>
      <c r="MGC154" s="1"/>
      <c r="MGD154" s="1"/>
      <c r="MGE154" s="1"/>
      <c r="MGF154" s="1"/>
      <c r="MGG154" s="1"/>
      <c r="MGH154" s="1"/>
      <c r="MGI154" s="1"/>
      <c r="MGJ154" s="1"/>
      <c r="MGK154" s="1"/>
      <c r="MGL154" s="1"/>
      <c r="MGM154" s="1"/>
      <c r="MGN154" s="1"/>
      <c r="MGO154" s="1"/>
      <c r="MGP154" s="1"/>
      <c r="MGQ154" s="1"/>
      <c r="MGR154" s="1"/>
      <c r="MGS154" s="1"/>
      <c r="MGT154" s="1"/>
      <c r="MGU154" s="1"/>
      <c r="MGV154" s="1"/>
      <c r="MGW154" s="1"/>
      <c r="MGX154" s="1"/>
      <c r="MGY154" s="1"/>
      <c r="MGZ154" s="1"/>
      <c r="MHA154" s="1"/>
      <c r="MHB154" s="1"/>
      <c r="MHC154" s="1"/>
      <c r="MHD154" s="1"/>
      <c r="MHE154" s="1"/>
      <c r="MHF154" s="1"/>
      <c r="MHG154" s="1"/>
      <c r="MHH154" s="1"/>
      <c r="MHI154" s="1"/>
      <c r="MHJ154" s="1"/>
      <c r="MHK154" s="1"/>
      <c r="MHL154" s="1"/>
      <c r="MHM154" s="1"/>
      <c r="MHN154" s="1"/>
      <c r="MHO154" s="1"/>
      <c r="MHP154" s="1"/>
      <c r="MHQ154" s="1"/>
      <c r="MHR154" s="1"/>
      <c r="MHS154" s="1"/>
      <c r="MHT154" s="1"/>
      <c r="MHU154" s="1"/>
      <c r="MHV154" s="1"/>
      <c r="MHW154" s="1"/>
      <c r="MHX154" s="1"/>
      <c r="MHY154" s="1"/>
      <c r="MHZ154" s="1"/>
      <c r="MIA154" s="1"/>
      <c r="MIB154" s="1"/>
      <c r="MIC154" s="1"/>
      <c r="MID154" s="1"/>
      <c r="MIE154" s="1"/>
      <c r="MIF154" s="1"/>
      <c r="MIG154" s="1"/>
      <c r="MIH154" s="1"/>
      <c r="MII154" s="1"/>
      <c r="MIJ154" s="1"/>
      <c r="MIK154" s="1"/>
      <c r="MIL154" s="1"/>
      <c r="MIM154" s="1"/>
      <c r="MIN154" s="1"/>
      <c r="MIO154" s="1"/>
      <c r="MIP154" s="1"/>
      <c r="MIQ154" s="1"/>
      <c r="MIR154" s="1"/>
      <c r="MIS154" s="1"/>
      <c r="MIT154" s="1"/>
      <c r="MIU154" s="1"/>
      <c r="MIV154" s="1"/>
      <c r="MIW154" s="1"/>
      <c r="MIX154" s="1"/>
      <c r="MIY154" s="1"/>
      <c r="MIZ154" s="1"/>
      <c r="MJA154" s="1"/>
      <c r="MJB154" s="1"/>
      <c r="MJC154" s="1"/>
      <c r="MJD154" s="1"/>
      <c r="MJE154" s="1"/>
      <c r="MJF154" s="1"/>
      <c r="MJG154" s="1"/>
      <c r="MJH154" s="1"/>
      <c r="MJI154" s="1"/>
      <c r="MJJ154" s="1"/>
      <c r="MJK154" s="1"/>
      <c r="MJL154" s="1"/>
      <c r="MJM154" s="1"/>
      <c r="MJN154" s="1"/>
      <c r="MJO154" s="1"/>
      <c r="MJP154" s="1"/>
      <c r="MJQ154" s="1"/>
      <c r="MJR154" s="1"/>
      <c r="MJS154" s="1"/>
      <c r="MJT154" s="1"/>
      <c r="MJU154" s="1"/>
      <c r="MJV154" s="1"/>
      <c r="MJW154" s="1"/>
      <c r="MJX154" s="1"/>
      <c r="MJY154" s="1"/>
      <c r="MJZ154" s="1"/>
      <c r="MKA154" s="1"/>
      <c r="MKB154" s="1"/>
      <c r="MKC154" s="1"/>
      <c r="MKD154" s="1"/>
      <c r="MKE154" s="1"/>
      <c r="MKF154" s="1"/>
      <c r="MKG154" s="1"/>
      <c r="MKH154" s="1"/>
      <c r="MKI154" s="1"/>
      <c r="MKJ154" s="1"/>
      <c r="MKK154" s="1"/>
      <c r="MKL154" s="1"/>
      <c r="MKM154" s="1"/>
      <c r="MKN154" s="1"/>
      <c r="MKO154" s="1"/>
      <c r="MKP154" s="1"/>
      <c r="MKQ154" s="1"/>
      <c r="MKR154" s="1"/>
      <c r="MKS154" s="1"/>
      <c r="MKT154" s="1"/>
      <c r="MKU154" s="1"/>
      <c r="MKV154" s="1"/>
      <c r="MKW154" s="1"/>
      <c r="MKX154" s="1"/>
      <c r="MKY154" s="1"/>
      <c r="MKZ154" s="1"/>
      <c r="MLA154" s="1"/>
      <c r="MLB154" s="1"/>
      <c r="MLC154" s="1"/>
      <c r="MLD154" s="1"/>
      <c r="MLE154" s="1"/>
      <c r="MLF154" s="1"/>
      <c r="MLG154" s="1"/>
      <c r="MLH154" s="1"/>
      <c r="MLI154" s="1"/>
      <c r="MLJ154" s="1"/>
      <c r="MLK154" s="1"/>
      <c r="MLL154" s="1"/>
      <c r="MLM154" s="1"/>
      <c r="MLN154" s="1"/>
      <c r="MLO154" s="1"/>
      <c r="MLP154" s="1"/>
      <c r="MLQ154" s="1"/>
      <c r="MLR154" s="1"/>
      <c r="MLS154" s="1"/>
      <c r="MLT154" s="1"/>
      <c r="MLU154" s="1"/>
      <c r="MLV154" s="1"/>
      <c r="MLW154" s="1"/>
      <c r="MLX154" s="1"/>
      <c r="MLY154" s="1"/>
      <c r="MLZ154" s="1"/>
      <c r="MMA154" s="1"/>
      <c r="MMB154" s="1"/>
      <c r="MMC154" s="1"/>
      <c r="MMD154" s="1"/>
      <c r="MME154" s="1"/>
      <c r="MMF154" s="1"/>
      <c r="MMG154" s="1"/>
      <c r="MMH154" s="1"/>
      <c r="MMI154" s="1"/>
      <c r="MMJ154" s="1"/>
      <c r="MMK154" s="1"/>
      <c r="MML154" s="1"/>
      <c r="MMM154" s="1"/>
      <c r="MMN154" s="1"/>
      <c r="MMO154" s="1"/>
      <c r="MMP154" s="1"/>
      <c r="MMQ154" s="1"/>
      <c r="MMR154" s="1"/>
      <c r="MMS154" s="1"/>
      <c r="MMT154" s="1"/>
      <c r="MMU154" s="1"/>
      <c r="MMV154" s="1"/>
      <c r="MMW154" s="1"/>
      <c r="MMX154" s="1"/>
      <c r="MMY154" s="1"/>
      <c r="MMZ154" s="1"/>
      <c r="MNA154" s="1"/>
      <c r="MNB154" s="1"/>
      <c r="MNC154" s="1"/>
      <c r="MND154" s="1"/>
      <c r="MNE154" s="1"/>
      <c r="MNF154" s="1"/>
      <c r="MNG154" s="1"/>
      <c r="MNH154" s="1"/>
      <c r="MNI154" s="1"/>
      <c r="MNJ154" s="1"/>
      <c r="MNK154" s="1"/>
      <c r="MNL154" s="1"/>
      <c r="MNM154" s="1"/>
      <c r="MNN154" s="1"/>
      <c r="MNO154" s="1"/>
      <c r="MNP154" s="1"/>
      <c r="MNQ154" s="1"/>
      <c r="MNR154" s="1"/>
      <c r="MNS154" s="1"/>
      <c r="MNT154" s="1"/>
      <c r="MNU154" s="1"/>
      <c r="MNV154" s="1"/>
      <c r="MNW154" s="1"/>
      <c r="MNX154" s="1"/>
      <c r="MNY154" s="1"/>
      <c r="MNZ154" s="1"/>
      <c r="MOA154" s="1"/>
      <c r="MOB154" s="1"/>
      <c r="MOC154" s="1"/>
      <c r="MOD154" s="1"/>
      <c r="MOE154" s="1"/>
      <c r="MOF154" s="1"/>
      <c r="MOG154" s="1"/>
      <c r="MOH154" s="1"/>
      <c r="MOI154" s="1"/>
      <c r="MOJ154" s="1"/>
      <c r="MOK154" s="1"/>
      <c r="MOL154" s="1"/>
      <c r="MOM154" s="1"/>
      <c r="MON154" s="1"/>
      <c r="MOO154" s="1"/>
      <c r="MOP154" s="1"/>
      <c r="MOQ154" s="1"/>
      <c r="MOR154" s="1"/>
      <c r="MOS154" s="1"/>
      <c r="MOT154" s="1"/>
      <c r="MOU154" s="1"/>
      <c r="MOV154" s="1"/>
      <c r="MOW154" s="1"/>
      <c r="MOX154" s="1"/>
      <c r="MOY154" s="1"/>
      <c r="MOZ154" s="1"/>
      <c r="MPA154" s="1"/>
      <c r="MPB154" s="1"/>
      <c r="MPC154" s="1"/>
      <c r="MPD154" s="1"/>
      <c r="MPE154" s="1"/>
      <c r="MPF154" s="1"/>
      <c r="MPG154" s="1"/>
      <c r="MPH154" s="1"/>
      <c r="MPI154" s="1"/>
      <c r="MPJ154" s="1"/>
      <c r="MPK154" s="1"/>
      <c r="MPL154" s="1"/>
      <c r="MPM154" s="1"/>
      <c r="MPN154" s="1"/>
      <c r="MPO154" s="1"/>
      <c r="MPP154" s="1"/>
      <c r="MPQ154" s="1"/>
      <c r="MPR154" s="1"/>
      <c r="MPS154" s="1"/>
      <c r="MPT154" s="1"/>
      <c r="MPU154" s="1"/>
      <c r="MPV154" s="1"/>
      <c r="MPW154" s="1"/>
      <c r="MPX154" s="1"/>
      <c r="MPY154" s="1"/>
      <c r="MPZ154" s="1"/>
      <c r="MQA154" s="1"/>
      <c r="MQB154" s="1"/>
      <c r="MQC154" s="1"/>
      <c r="MQD154" s="1"/>
      <c r="MQE154" s="1"/>
      <c r="MQF154" s="1"/>
      <c r="MQG154" s="1"/>
      <c r="MQH154" s="1"/>
      <c r="MQI154" s="1"/>
      <c r="MQJ154" s="1"/>
      <c r="MQK154" s="1"/>
      <c r="MQL154" s="1"/>
      <c r="MQM154" s="1"/>
      <c r="MQN154" s="1"/>
      <c r="MQO154" s="1"/>
      <c r="MQP154" s="1"/>
      <c r="MQQ154" s="1"/>
      <c r="MQR154" s="1"/>
      <c r="MQS154" s="1"/>
      <c r="MQT154" s="1"/>
      <c r="MQU154" s="1"/>
      <c r="MQV154" s="1"/>
      <c r="MQW154" s="1"/>
      <c r="MQX154" s="1"/>
      <c r="MQY154" s="1"/>
      <c r="MQZ154" s="1"/>
      <c r="MRA154" s="1"/>
      <c r="MRB154" s="1"/>
      <c r="MRC154" s="1"/>
      <c r="MRD154" s="1"/>
      <c r="MRE154" s="1"/>
      <c r="MRF154" s="1"/>
      <c r="MRG154" s="1"/>
      <c r="MRH154" s="1"/>
      <c r="MRI154" s="1"/>
      <c r="MRJ154" s="1"/>
      <c r="MRK154" s="1"/>
      <c r="MRL154" s="1"/>
      <c r="MRM154" s="1"/>
      <c r="MRN154" s="1"/>
      <c r="MRO154" s="1"/>
      <c r="MRP154" s="1"/>
      <c r="MRQ154" s="1"/>
      <c r="MRR154" s="1"/>
      <c r="MRS154" s="1"/>
      <c r="MRT154" s="1"/>
      <c r="MRU154" s="1"/>
      <c r="MRV154" s="1"/>
      <c r="MRW154" s="1"/>
      <c r="MRX154" s="1"/>
      <c r="MRY154" s="1"/>
      <c r="MRZ154" s="1"/>
      <c r="MSA154" s="1"/>
      <c r="MSB154" s="1"/>
      <c r="MSC154" s="1"/>
      <c r="MSD154" s="1"/>
      <c r="MSE154" s="1"/>
      <c r="MSF154" s="1"/>
      <c r="MSG154" s="1"/>
      <c r="MSH154" s="1"/>
      <c r="MSI154" s="1"/>
      <c r="MSJ154" s="1"/>
      <c r="MSK154" s="1"/>
      <c r="MSL154" s="1"/>
      <c r="MSM154" s="1"/>
      <c r="MSN154" s="1"/>
      <c r="MSO154" s="1"/>
      <c r="MSP154" s="1"/>
      <c r="MSQ154" s="1"/>
      <c r="MSR154" s="1"/>
      <c r="MSS154" s="1"/>
      <c r="MST154" s="1"/>
      <c r="MSU154" s="1"/>
      <c r="MSV154" s="1"/>
      <c r="MSW154" s="1"/>
      <c r="MSX154" s="1"/>
      <c r="MSY154" s="1"/>
      <c r="MSZ154" s="1"/>
      <c r="MTA154" s="1"/>
      <c r="MTB154" s="1"/>
      <c r="MTC154" s="1"/>
      <c r="MTD154" s="1"/>
      <c r="MTE154" s="1"/>
      <c r="MTF154" s="1"/>
      <c r="MTG154" s="1"/>
      <c r="MTH154" s="1"/>
      <c r="MTI154" s="1"/>
      <c r="MTJ154" s="1"/>
      <c r="MTK154" s="1"/>
      <c r="MTL154" s="1"/>
      <c r="MTM154" s="1"/>
      <c r="MTN154" s="1"/>
      <c r="MTO154" s="1"/>
      <c r="MTP154" s="1"/>
      <c r="MTQ154" s="1"/>
      <c r="MTR154" s="1"/>
      <c r="MTS154" s="1"/>
      <c r="MTT154" s="1"/>
      <c r="MTU154" s="1"/>
      <c r="MTV154" s="1"/>
      <c r="MTW154" s="1"/>
      <c r="MTX154" s="1"/>
      <c r="MTY154" s="1"/>
      <c r="MTZ154" s="1"/>
      <c r="MUA154" s="1"/>
      <c r="MUB154" s="1"/>
      <c r="MUC154" s="1"/>
      <c r="MUD154" s="1"/>
      <c r="MUE154" s="1"/>
      <c r="MUF154" s="1"/>
      <c r="MUG154" s="1"/>
      <c r="MUH154" s="1"/>
      <c r="MUI154" s="1"/>
      <c r="MUJ154" s="1"/>
      <c r="MUK154" s="1"/>
      <c r="MUL154" s="1"/>
      <c r="MUM154" s="1"/>
      <c r="MUN154" s="1"/>
      <c r="MUO154" s="1"/>
      <c r="MUP154" s="1"/>
      <c r="MUQ154" s="1"/>
      <c r="MUR154" s="1"/>
      <c r="MUS154" s="1"/>
      <c r="MUT154" s="1"/>
      <c r="MUU154" s="1"/>
      <c r="MUV154" s="1"/>
      <c r="MUW154" s="1"/>
      <c r="MUX154" s="1"/>
      <c r="MUY154" s="1"/>
      <c r="MUZ154" s="1"/>
      <c r="MVA154" s="1"/>
      <c r="MVB154" s="1"/>
      <c r="MVC154" s="1"/>
      <c r="MVD154" s="1"/>
      <c r="MVE154" s="1"/>
      <c r="MVF154" s="1"/>
      <c r="MVG154" s="1"/>
      <c r="MVH154" s="1"/>
      <c r="MVI154" s="1"/>
      <c r="MVJ154" s="1"/>
      <c r="MVK154" s="1"/>
      <c r="MVL154" s="1"/>
      <c r="MVM154" s="1"/>
      <c r="MVN154" s="1"/>
      <c r="MVO154" s="1"/>
      <c r="MVP154" s="1"/>
      <c r="MVQ154" s="1"/>
      <c r="MVR154" s="1"/>
      <c r="MVS154" s="1"/>
      <c r="MVT154" s="1"/>
      <c r="MVU154" s="1"/>
      <c r="MVV154" s="1"/>
      <c r="MVW154" s="1"/>
      <c r="MVX154" s="1"/>
      <c r="MVY154" s="1"/>
      <c r="MVZ154" s="1"/>
      <c r="MWA154" s="1"/>
      <c r="MWB154" s="1"/>
      <c r="MWC154" s="1"/>
      <c r="MWD154" s="1"/>
      <c r="MWE154" s="1"/>
      <c r="MWF154" s="1"/>
      <c r="MWG154" s="1"/>
      <c r="MWH154" s="1"/>
      <c r="MWI154" s="1"/>
      <c r="MWJ154" s="1"/>
      <c r="MWK154" s="1"/>
      <c r="MWL154" s="1"/>
      <c r="MWM154" s="1"/>
      <c r="MWN154" s="1"/>
      <c r="MWO154" s="1"/>
      <c r="MWP154" s="1"/>
      <c r="MWQ154" s="1"/>
      <c r="MWR154" s="1"/>
      <c r="MWS154" s="1"/>
      <c r="MWT154" s="1"/>
      <c r="MWU154" s="1"/>
      <c r="MWV154" s="1"/>
      <c r="MWW154" s="1"/>
      <c r="MWX154" s="1"/>
      <c r="MWY154" s="1"/>
      <c r="MWZ154" s="1"/>
      <c r="MXA154" s="1"/>
      <c r="MXB154" s="1"/>
      <c r="MXC154" s="1"/>
      <c r="MXD154" s="1"/>
      <c r="MXE154" s="1"/>
      <c r="MXF154" s="1"/>
      <c r="MXG154" s="1"/>
      <c r="MXH154" s="1"/>
      <c r="MXI154" s="1"/>
      <c r="MXJ154" s="1"/>
      <c r="MXK154" s="1"/>
      <c r="MXL154" s="1"/>
      <c r="MXM154" s="1"/>
      <c r="MXN154" s="1"/>
      <c r="MXO154" s="1"/>
      <c r="MXP154" s="1"/>
      <c r="MXQ154" s="1"/>
      <c r="MXR154" s="1"/>
      <c r="MXS154" s="1"/>
      <c r="MXT154" s="1"/>
      <c r="MXU154" s="1"/>
      <c r="MXV154" s="1"/>
      <c r="MXW154" s="1"/>
      <c r="MXX154" s="1"/>
      <c r="MXY154" s="1"/>
      <c r="MXZ154" s="1"/>
      <c r="MYA154" s="1"/>
      <c r="MYB154" s="1"/>
      <c r="MYC154" s="1"/>
      <c r="MYD154" s="1"/>
      <c r="MYE154" s="1"/>
      <c r="MYF154" s="1"/>
      <c r="MYG154" s="1"/>
      <c r="MYH154" s="1"/>
      <c r="MYI154" s="1"/>
      <c r="MYJ154" s="1"/>
      <c r="MYK154" s="1"/>
      <c r="MYL154" s="1"/>
      <c r="MYM154" s="1"/>
      <c r="MYN154" s="1"/>
      <c r="MYO154" s="1"/>
      <c r="MYP154" s="1"/>
      <c r="MYQ154" s="1"/>
      <c r="MYR154" s="1"/>
      <c r="MYS154" s="1"/>
      <c r="MYT154" s="1"/>
      <c r="MYU154" s="1"/>
      <c r="MYV154" s="1"/>
      <c r="MYW154" s="1"/>
      <c r="MYX154" s="1"/>
      <c r="MYY154" s="1"/>
      <c r="MYZ154" s="1"/>
      <c r="MZA154" s="1"/>
      <c r="MZB154" s="1"/>
      <c r="MZC154" s="1"/>
      <c r="MZD154" s="1"/>
      <c r="MZE154" s="1"/>
      <c r="MZF154" s="1"/>
      <c r="MZG154" s="1"/>
      <c r="MZH154" s="1"/>
      <c r="MZI154" s="1"/>
      <c r="MZJ154" s="1"/>
      <c r="MZK154" s="1"/>
      <c r="MZL154" s="1"/>
      <c r="MZM154" s="1"/>
      <c r="MZN154" s="1"/>
      <c r="MZO154" s="1"/>
      <c r="MZP154" s="1"/>
      <c r="MZQ154" s="1"/>
      <c r="MZR154" s="1"/>
      <c r="MZS154" s="1"/>
      <c r="MZT154" s="1"/>
      <c r="MZU154" s="1"/>
      <c r="MZV154" s="1"/>
      <c r="MZW154" s="1"/>
      <c r="MZX154" s="1"/>
      <c r="MZY154" s="1"/>
      <c r="MZZ154" s="1"/>
      <c r="NAA154" s="1"/>
      <c r="NAB154" s="1"/>
      <c r="NAC154" s="1"/>
      <c r="NAD154" s="1"/>
      <c r="NAE154" s="1"/>
      <c r="NAF154" s="1"/>
      <c r="NAG154" s="1"/>
      <c r="NAH154" s="1"/>
      <c r="NAI154" s="1"/>
      <c r="NAJ154" s="1"/>
      <c r="NAK154" s="1"/>
      <c r="NAL154" s="1"/>
      <c r="NAM154" s="1"/>
      <c r="NAN154" s="1"/>
      <c r="NAO154" s="1"/>
      <c r="NAP154" s="1"/>
      <c r="NAQ154" s="1"/>
      <c r="NAR154" s="1"/>
      <c r="NAS154" s="1"/>
      <c r="NAT154" s="1"/>
      <c r="NAU154" s="1"/>
      <c r="NAV154" s="1"/>
      <c r="NAW154" s="1"/>
      <c r="NAX154" s="1"/>
      <c r="NAY154" s="1"/>
      <c r="NAZ154" s="1"/>
      <c r="NBA154" s="1"/>
      <c r="NBB154" s="1"/>
      <c r="NBC154" s="1"/>
      <c r="NBD154" s="1"/>
      <c r="NBE154" s="1"/>
      <c r="NBF154" s="1"/>
      <c r="NBG154" s="1"/>
      <c r="NBH154" s="1"/>
      <c r="NBI154" s="1"/>
      <c r="NBJ154" s="1"/>
      <c r="NBK154" s="1"/>
      <c r="NBL154" s="1"/>
      <c r="NBM154" s="1"/>
      <c r="NBN154" s="1"/>
      <c r="NBO154" s="1"/>
      <c r="NBP154" s="1"/>
      <c r="NBQ154" s="1"/>
      <c r="NBR154" s="1"/>
      <c r="NBS154" s="1"/>
      <c r="NBT154" s="1"/>
      <c r="NBU154" s="1"/>
      <c r="NBV154" s="1"/>
      <c r="NBW154" s="1"/>
      <c r="NBX154" s="1"/>
      <c r="NBY154" s="1"/>
      <c r="NBZ154" s="1"/>
      <c r="NCA154" s="1"/>
      <c r="NCB154" s="1"/>
      <c r="NCC154" s="1"/>
      <c r="NCD154" s="1"/>
      <c r="NCE154" s="1"/>
      <c r="NCF154" s="1"/>
      <c r="NCG154" s="1"/>
      <c r="NCH154" s="1"/>
      <c r="NCI154" s="1"/>
      <c r="NCJ154" s="1"/>
      <c r="NCK154" s="1"/>
      <c r="NCL154" s="1"/>
      <c r="NCM154" s="1"/>
      <c r="NCN154" s="1"/>
      <c r="NCO154" s="1"/>
      <c r="NCP154" s="1"/>
      <c r="NCQ154" s="1"/>
      <c r="NCR154" s="1"/>
      <c r="NCS154" s="1"/>
      <c r="NCT154" s="1"/>
      <c r="NCU154" s="1"/>
      <c r="NCV154" s="1"/>
      <c r="NCW154" s="1"/>
      <c r="NCX154" s="1"/>
      <c r="NCY154" s="1"/>
      <c r="NCZ154" s="1"/>
      <c r="NDA154" s="1"/>
      <c r="NDB154" s="1"/>
      <c r="NDC154" s="1"/>
      <c r="NDD154" s="1"/>
      <c r="NDE154" s="1"/>
      <c r="NDF154" s="1"/>
      <c r="NDG154" s="1"/>
      <c r="NDH154" s="1"/>
      <c r="NDI154" s="1"/>
      <c r="NDJ154" s="1"/>
      <c r="NDK154" s="1"/>
      <c r="NDL154" s="1"/>
      <c r="NDM154" s="1"/>
      <c r="NDN154" s="1"/>
      <c r="NDO154" s="1"/>
      <c r="NDP154" s="1"/>
      <c r="NDQ154" s="1"/>
      <c r="NDR154" s="1"/>
      <c r="NDS154" s="1"/>
      <c r="NDT154" s="1"/>
      <c r="NDU154" s="1"/>
      <c r="NDV154" s="1"/>
      <c r="NDW154" s="1"/>
      <c r="NDX154" s="1"/>
      <c r="NDY154" s="1"/>
      <c r="NDZ154" s="1"/>
      <c r="NEA154" s="1"/>
      <c r="NEB154" s="1"/>
      <c r="NEC154" s="1"/>
      <c r="NED154" s="1"/>
      <c r="NEE154" s="1"/>
      <c r="NEF154" s="1"/>
      <c r="NEG154" s="1"/>
      <c r="NEH154" s="1"/>
      <c r="NEI154" s="1"/>
      <c r="NEJ154" s="1"/>
      <c r="NEK154" s="1"/>
      <c r="NEL154" s="1"/>
      <c r="NEM154" s="1"/>
      <c r="NEN154" s="1"/>
      <c r="NEO154" s="1"/>
      <c r="NEP154" s="1"/>
      <c r="NEQ154" s="1"/>
      <c r="NER154" s="1"/>
      <c r="NES154" s="1"/>
      <c r="NET154" s="1"/>
      <c r="NEU154" s="1"/>
      <c r="NEV154" s="1"/>
      <c r="NEW154" s="1"/>
      <c r="NEX154" s="1"/>
      <c r="NEY154" s="1"/>
      <c r="NEZ154" s="1"/>
      <c r="NFA154" s="1"/>
      <c r="NFB154" s="1"/>
      <c r="NFC154" s="1"/>
      <c r="NFD154" s="1"/>
      <c r="NFE154" s="1"/>
      <c r="NFF154" s="1"/>
      <c r="NFG154" s="1"/>
      <c r="NFH154" s="1"/>
      <c r="NFI154" s="1"/>
      <c r="NFJ154" s="1"/>
      <c r="NFK154" s="1"/>
      <c r="NFL154" s="1"/>
      <c r="NFM154" s="1"/>
      <c r="NFN154" s="1"/>
      <c r="NFO154" s="1"/>
      <c r="NFP154" s="1"/>
      <c r="NFQ154" s="1"/>
      <c r="NFR154" s="1"/>
      <c r="NFS154" s="1"/>
      <c r="NFT154" s="1"/>
      <c r="NFU154" s="1"/>
      <c r="NFV154" s="1"/>
      <c r="NFW154" s="1"/>
      <c r="NFX154" s="1"/>
      <c r="NFY154" s="1"/>
      <c r="NFZ154" s="1"/>
      <c r="NGA154" s="1"/>
      <c r="NGB154" s="1"/>
      <c r="NGC154" s="1"/>
      <c r="NGD154" s="1"/>
      <c r="NGE154" s="1"/>
      <c r="NGF154" s="1"/>
      <c r="NGG154" s="1"/>
      <c r="NGH154" s="1"/>
      <c r="NGI154" s="1"/>
      <c r="NGJ154" s="1"/>
      <c r="NGK154" s="1"/>
      <c r="NGL154" s="1"/>
      <c r="NGM154" s="1"/>
      <c r="NGN154" s="1"/>
      <c r="NGO154" s="1"/>
      <c r="NGP154" s="1"/>
      <c r="NGQ154" s="1"/>
      <c r="NGR154" s="1"/>
      <c r="NGS154" s="1"/>
      <c r="NGT154" s="1"/>
      <c r="NGU154" s="1"/>
      <c r="NGV154" s="1"/>
      <c r="NGW154" s="1"/>
      <c r="NGX154" s="1"/>
      <c r="NGY154" s="1"/>
      <c r="NGZ154" s="1"/>
      <c r="NHA154" s="1"/>
      <c r="NHB154" s="1"/>
      <c r="NHC154" s="1"/>
      <c r="NHD154" s="1"/>
      <c r="NHE154" s="1"/>
      <c r="NHF154" s="1"/>
      <c r="NHG154" s="1"/>
      <c r="NHH154" s="1"/>
      <c r="NHI154" s="1"/>
      <c r="NHJ154" s="1"/>
      <c r="NHK154" s="1"/>
      <c r="NHL154" s="1"/>
      <c r="NHM154" s="1"/>
      <c r="NHN154" s="1"/>
      <c r="NHO154" s="1"/>
      <c r="NHP154" s="1"/>
      <c r="NHQ154" s="1"/>
      <c r="NHR154" s="1"/>
      <c r="NHS154" s="1"/>
      <c r="NHT154" s="1"/>
      <c r="NHU154" s="1"/>
      <c r="NHV154" s="1"/>
      <c r="NHW154" s="1"/>
      <c r="NHX154" s="1"/>
      <c r="NHY154" s="1"/>
      <c r="NHZ154" s="1"/>
      <c r="NIA154" s="1"/>
      <c r="NIB154" s="1"/>
      <c r="NIC154" s="1"/>
      <c r="NID154" s="1"/>
      <c r="NIE154" s="1"/>
      <c r="NIF154" s="1"/>
      <c r="NIG154" s="1"/>
      <c r="NIH154" s="1"/>
      <c r="NII154" s="1"/>
      <c r="NIJ154" s="1"/>
      <c r="NIK154" s="1"/>
      <c r="NIL154" s="1"/>
      <c r="NIM154" s="1"/>
      <c r="NIN154" s="1"/>
      <c r="NIO154" s="1"/>
      <c r="NIP154" s="1"/>
      <c r="NIQ154" s="1"/>
      <c r="NIR154" s="1"/>
      <c r="NIS154" s="1"/>
      <c r="NIT154" s="1"/>
      <c r="NIU154" s="1"/>
      <c r="NIV154" s="1"/>
      <c r="NIW154" s="1"/>
      <c r="NIX154" s="1"/>
      <c r="NIY154" s="1"/>
      <c r="NIZ154" s="1"/>
      <c r="NJA154" s="1"/>
      <c r="NJB154" s="1"/>
      <c r="NJC154" s="1"/>
      <c r="NJD154" s="1"/>
      <c r="NJE154" s="1"/>
      <c r="NJF154" s="1"/>
      <c r="NJG154" s="1"/>
      <c r="NJH154" s="1"/>
      <c r="NJI154" s="1"/>
      <c r="NJJ154" s="1"/>
      <c r="NJK154" s="1"/>
      <c r="NJL154" s="1"/>
      <c r="NJM154" s="1"/>
      <c r="NJN154" s="1"/>
      <c r="NJO154" s="1"/>
      <c r="NJP154" s="1"/>
      <c r="NJQ154" s="1"/>
      <c r="NJR154" s="1"/>
      <c r="NJS154" s="1"/>
      <c r="NJT154" s="1"/>
      <c r="NJU154" s="1"/>
      <c r="NJV154" s="1"/>
      <c r="NJW154" s="1"/>
      <c r="NJX154" s="1"/>
      <c r="NJY154" s="1"/>
      <c r="NJZ154" s="1"/>
      <c r="NKA154" s="1"/>
      <c r="NKB154" s="1"/>
      <c r="NKC154" s="1"/>
      <c r="NKD154" s="1"/>
      <c r="NKE154" s="1"/>
      <c r="NKF154" s="1"/>
      <c r="NKG154" s="1"/>
      <c r="NKH154" s="1"/>
      <c r="NKI154" s="1"/>
      <c r="NKJ154" s="1"/>
      <c r="NKK154" s="1"/>
      <c r="NKL154" s="1"/>
      <c r="NKM154" s="1"/>
      <c r="NKN154" s="1"/>
      <c r="NKO154" s="1"/>
      <c r="NKP154" s="1"/>
      <c r="NKQ154" s="1"/>
      <c r="NKR154" s="1"/>
      <c r="NKS154" s="1"/>
      <c r="NKT154" s="1"/>
      <c r="NKU154" s="1"/>
      <c r="NKV154" s="1"/>
      <c r="NKW154" s="1"/>
      <c r="NKX154" s="1"/>
      <c r="NKY154" s="1"/>
      <c r="NKZ154" s="1"/>
      <c r="NLA154" s="1"/>
      <c r="NLB154" s="1"/>
      <c r="NLC154" s="1"/>
      <c r="NLD154" s="1"/>
      <c r="NLE154" s="1"/>
      <c r="NLF154" s="1"/>
      <c r="NLG154" s="1"/>
      <c r="NLH154" s="1"/>
      <c r="NLI154" s="1"/>
      <c r="NLJ154" s="1"/>
      <c r="NLK154" s="1"/>
      <c r="NLL154" s="1"/>
      <c r="NLM154" s="1"/>
      <c r="NLN154" s="1"/>
      <c r="NLO154" s="1"/>
      <c r="NLP154" s="1"/>
      <c r="NLQ154" s="1"/>
      <c r="NLR154" s="1"/>
      <c r="NLS154" s="1"/>
      <c r="NLT154" s="1"/>
      <c r="NLU154" s="1"/>
      <c r="NLV154" s="1"/>
      <c r="NLW154" s="1"/>
      <c r="NLX154" s="1"/>
      <c r="NLY154" s="1"/>
      <c r="NLZ154" s="1"/>
      <c r="NMA154" s="1"/>
      <c r="NMB154" s="1"/>
      <c r="NMC154" s="1"/>
      <c r="NMD154" s="1"/>
      <c r="NME154" s="1"/>
      <c r="NMF154" s="1"/>
      <c r="NMG154" s="1"/>
      <c r="NMH154" s="1"/>
      <c r="NMI154" s="1"/>
      <c r="NMJ154" s="1"/>
      <c r="NMK154" s="1"/>
      <c r="NML154" s="1"/>
      <c r="NMM154" s="1"/>
      <c r="NMN154" s="1"/>
      <c r="NMO154" s="1"/>
      <c r="NMP154" s="1"/>
      <c r="NMQ154" s="1"/>
      <c r="NMR154" s="1"/>
      <c r="NMS154" s="1"/>
      <c r="NMT154" s="1"/>
      <c r="NMU154" s="1"/>
      <c r="NMV154" s="1"/>
      <c r="NMW154" s="1"/>
      <c r="NMX154" s="1"/>
      <c r="NMY154" s="1"/>
      <c r="NMZ154" s="1"/>
      <c r="NNA154" s="1"/>
      <c r="NNB154" s="1"/>
      <c r="NNC154" s="1"/>
      <c r="NND154" s="1"/>
      <c r="NNE154" s="1"/>
      <c r="NNF154" s="1"/>
      <c r="NNG154" s="1"/>
      <c r="NNH154" s="1"/>
      <c r="NNI154" s="1"/>
      <c r="NNJ154" s="1"/>
      <c r="NNK154" s="1"/>
      <c r="NNL154" s="1"/>
      <c r="NNM154" s="1"/>
      <c r="NNN154" s="1"/>
      <c r="NNO154" s="1"/>
      <c r="NNP154" s="1"/>
      <c r="NNQ154" s="1"/>
      <c r="NNR154" s="1"/>
      <c r="NNS154" s="1"/>
      <c r="NNT154" s="1"/>
      <c r="NNU154" s="1"/>
      <c r="NNV154" s="1"/>
      <c r="NNW154" s="1"/>
      <c r="NNX154" s="1"/>
      <c r="NNY154" s="1"/>
      <c r="NNZ154" s="1"/>
      <c r="NOA154" s="1"/>
      <c r="NOB154" s="1"/>
      <c r="NOC154" s="1"/>
      <c r="NOD154" s="1"/>
      <c r="NOE154" s="1"/>
      <c r="NOF154" s="1"/>
      <c r="NOG154" s="1"/>
      <c r="NOH154" s="1"/>
      <c r="NOI154" s="1"/>
      <c r="NOJ154" s="1"/>
      <c r="NOK154" s="1"/>
      <c r="NOL154" s="1"/>
      <c r="NOM154" s="1"/>
      <c r="NON154" s="1"/>
      <c r="NOO154" s="1"/>
      <c r="NOP154" s="1"/>
      <c r="NOQ154" s="1"/>
      <c r="NOR154" s="1"/>
      <c r="NOS154" s="1"/>
      <c r="NOT154" s="1"/>
      <c r="NOU154" s="1"/>
      <c r="NOV154" s="1"/>
      <c r="NOW154" s="1"/>
      <c r="NOX154" s="1"/>
      <c r="NOY154" s="1"/>
      <c r="NOZ154" s="1"/>
      <c r="NPA154" s="1"/>
      <c r="NPB154" s="1"/>
      <c r="NPC154" s="1"/>
      <c r="NPD154" s="1"/>
      <c r="NPE154" s="1"/>
      <c r="NPF154" s="1"/>
      <c r="NPG154" s="1"/>
      <c r="NPH154" s="1"/>
      <c r="NPI154" s="1"/>
      <c r="NPJ154" s="1"/>
      <c r="NPK154" s="1"/>
      <c r="NPL154" s="1"/>
      <c r="NPM154" s="1"/>
      <c r="NPN154" s="1"/>
      <c r="NPO154" s="1"/>
      <c r="NPP154" s="1"/>
      <c r="NPQ154" s="1"/>
      <c r="NPR154" s="1"/>
      <c r="NPS154" s="1"/>
      <c r="NPT154" s="1"/>
      <c r="NPU154" s="1"/>
      <c r="NPV154" s="1"/>
      <c r="NPW154" s="1"/>
      <c r="NPX154" s="1"/>
      <c r="NPY154" s="1"/>
      <c r="NPZ154" s="1"/>
      <c r="NQA154" s="1"/>
      <c r="NQB154" s="1"/>
      <c r="NQC154" s="1"/>
      <c r="NQD154" s="1"/>
      <c r="NQE154" s="1"/>
      <c r="NQF154" s="1"/>
      <c r="NQG154" s="1"/>
      <c r="NQH154" s="1"/>
      <c r="NQI154" s="1"/>
      <c r="NQJ154" s="1"/>
      <c r="NQK154" s="1"/>
      <c r="NQL154" s="1"/>
      <c r="NQM154" s="1"/>
      <c r="NQN154" s="1"/>
      <c r="NQO154" s="1"/>
      <c r="NQP154" s="1"/>
      <c r="NQQ154" s="1"/>
      <c r="NQR154" s="1"/>
      <c r="NQS154" s="1"/>
      <c r="NQT154" s="1"/>
      <c r="NQU154" s="1"/>
      <c r="NQV154" s="1"/>
      <c r="NQW154" s="1"/>
      <c r="NQX154" s="1"/>
      <c r="NQY154" s="1"/>
      <c r="NQZ154" s="1"/>
      <c r="NRA154" s="1"/>
      <c r="NRB154" s="1"/>
      <c r="NRC154" s="1"/>
      <c r="NRD154" s="1"/>
      <c r="NRE154" s="1"/>
      <c r="NRF154" s="1"/>
      <c r="NRG154" s="1"/>
      <c r="NRH154" s="1"/>
      <c r="NRI154" s="1"/>
      <c r="NRJ154" s="1"/>
      <c r="NRK154" s="1"/>
      <c r="NRL154" s="1"/>
      <c r="NRM154" s="1"/>
      <c r="NRN154" s="1"/>
      <c r="NRO154" s="1"/>
      <c r="NRP154" s="1"/>
      <c r="NRQ154" s="1"/>
      <c r="NRR154" s="1"/>
      <c r="NRS154" s="1"/>
      <c r="NRT154" s="1"/>
      <c r="NRU154" s="1"/>
      <c r="NRV154" s="1"/>
      <c r="NRW154" s="1"/>
      <c r="NRX154" s="1"/>
      <c r="NRY154" s="1"/>
      <c r="NRZ154" s="1"/>
      <c r="NSA154" s="1"/>
      <c r="NSB154" s="1"/>
      <c r="NSC154" s="1"/>
      <c r="NSD154" s="1"/>
      <c r="NSE154" s="1"/>
      <c r="NSF154" s="1"/>
      <c r="NSG154" s="1"/>
      <c r="NSH154" s="1"/>
      <c r="NSI154" s="1"/>
      <c r="NSJ154" s="1"/>
      <c r="NSK154" s="1"/>
      <c r="NSL154" s="1"/>
      <c r="NSM154" s="1"/>
      <c r="NSN154" s="1"/>
      <c r="NSO154" s="1"/>
      <c r="NSP154" s="1"/>
      <c r="NSQ154" s="1"/>
      <c r="NSR154" s="1"/>
      <c r="NSS154" s="1"/>
      <c r="NST154" s="1"/>
      <c r="NSU154" s="1"/>
      <c r="NSV154" s="1"/>
      <c r="NSW154" s="1"/>
      <c r="NSX154" s="1"/>
      <c r="NSY154" s="1"/>
      <c r="NSZ154" s="1"/>
      <c r="NTA154" s="1"/>
      <c r="NTB154" s="1"/>
      <c r="NTC154" s="1"/>
      <c r="NTD154" s="1"/>
      <c r="NTE154" s="1"/>
      <c r="NTF154" s="1"/>
      <c r="NTG154" s="1"/>
      <c r="NTH154" s="1"/>
      <c r="NTI154" s="1"/>
      <c r="NTJ154" s="1"/>
      <c r="NTK154" s="1"/>
      <c r="NTL154" s="1"/>
      <c r="NTM154" s="1"/>
      <c r="NTN154" s="1"/>
      <c r="NTO154" s="1"/>
      <c r="NTP154" s="1"/>
      <c r="NTQ154" s="1"/>
      <c r="NTR154" s="1"/>
      <c r="NTS154" s="1"/>
      <c r="NTT154" s="1"/>
      <c r="NTU154" s="1"/>
      <c r="NTV154" s="1"/>
      <c r="NTW154" s="1"/>
      <c r="NTX154" s="1"/>
      <c r="NTY154" s="1"/>
      <c r="NTZ154" s="1"/>
      <c r="NUA154" s="1"/>
      <c r="NUB154" s="1"/>
      <c r="NUC154" s="1"/>
      <c r="NUD154" s="1"/>
      <c r="NUE154" s="1"/>
      <c r="NUF154" s="1"/>
      <c r="NUG154" s="1"/>
      <c r="NUH154" s="1"/>
      <c r="NUI154" s="1"/>
      <c r="NUJ154" s="1"/>
      <c r="NUK154" s="1"/>
      <c r="NUL154" s="1"/>
      <c r="NUM154" s="1"/>
      <c r="NUN154" s="1"/>
      <c r="NUO154" s="1"/>
      <c r="NUP154" s="1"/>
      <c r="NUQ154" s="1"/>
      <c r="NUR154" s="1"/>
      <c r="NUS154" s="1"/>
      <c r="NUT154" s="1"/>
      <c r="NUU154" s="1"/>
      <c r="NUV154" s="1"/>
      <c r="NUW154" s="1"/>
      <c r="NUX154" s="1"/>
      <c r="NUY154" s="1"/>
      <c r="NUZ154" s="1"/>
      <c r="NVA154" s="1"/>
      <c r="NVB154" s="1"/>
      <c r="NVC154" s="1"/>
      <c r="NVD154" s="1"/>
      <c r="NVE154" s="1"/>
      <c r="NVF154" s="1"/>
      <c r="NVG154" s="1"/>
      <c r="NVH154" s="1"/>
      <c r="NVI154" s="1"/>
      <c r="NVJ154" s="1"/>
      <c r="NVK154" s="1"/>
      <c r="NVL154" s="1"/>
      <c r="NVM154" s="1"/>
      <c r="NVN154" s="1"/>
      <c r="NVO154" s="1"/>
      <c r="NVP154" s="1"/>
      <c r="NVQ154" s="1"/>
      <c r="NVR154" s="1"/>
      <c r="NVS154" s="1"/>
      <c r="NVT154" s="1"/>
      <c r="NVU154" s="1"/>
      <c r="NVV154" s="1"/>
      <c r="NVW154" s="1"/>
      <c r="NVX154" s="1"/>
      <c r="NVY154" s="1"/>
      <c r="NVZ154" s="1"/>
      <c r="NWA154" s="1"/>
      <c r="NWB154" s="1"/>
      <c r="NWC154" s="1"/>
      <c r="NWD154" s="1"/>
      <c r="NWE154" s="1"/>
      <c r="NWF154" s="1"/>
      <c r="NWG154" s="1"/>
      <c r="NWH154" s="1"/>
      <c r="NWI154" s="1"/>
      <c r="NWJ154" s="1"/>
      <c r="NWK154" s="1"/>
      <c r="NWL154" s="1"/>
      <c r="NWM154" s="1"/>
      <c r="NWN154" s="1"/>
      <c r="NWO154" s="1"/>
      <c r="NWP154" s="1"/>
      <c r="NWQ154" s="1"/>
      <c r="NWR154" s="1"/>
      <c r="NWS154" s="1"/>
      <c r="NWT154" s="1"/>
      <c r="NWU154" s="1"/>
      <c r="NWV154" s="1"/>
      <c r="NWW154" s="1"/>
      <c r="NWX154" s="1"/>
      <c r="NWY154" s="1"/>
      <c r="NWZ154" s="1"/>
      <c r="NXA154" s="1"/>
      <c r="NXB154" s="1"/>
      <c r="NXC154" s="1"/>
      <c r="NXD154" s="1"/>
      <c r="NXE154" s="1"/>
      <c r="NXF154" s="1"/>
      <c r="NXG154" s="1"/>
      <c r="NXH154" s="1"/>
      <c r="NXI154" s="1"/>
      <c r="NXJ154" s="1"/>
      <c r="NXK154" s="1"/>
      <c r="NXL154" s="1"/>
      <c r="NXM154" s="1"/>
      <c r="NXN154" s="1"/>
      <c r="NXO154" s="1"/>
      <c r="NXP154" s="1"/>
      <c r="NXQ154" s="1"/>
      <c r="NXR154" s="1"/>
      <c r="NXS154" s="1"/>
      <c r="NXT154" s="1"/>
      <c r="NXU154" s="1"/>
      <c r="NXV154" s="1"/>
      <c r="NXW154" s="1"/>
      <c r="NXX154" s="1"/>
      <c r="NXY154" s="1"/>
      <c r="NXZ154" s="1"/>
      <c r="NYA154" s="1"/>
      <c r="NYB154" s="1"/>
      <c r="NYC154" s="1"/>
      <c r="NYD154" s="1"/>
      <c r="NYE154" s="1"/>
      <c r="NYF154" s="1"/>
      <c r="NYG154" s="1"/>
      <c r="NYH154" s="1"/>
      <c r="NYI154" s="1"/>
      <c r="NYJ154" s="1"/>
      <c r="NYK154" s="1"/>
      <c r="NYL154" s="1"/>
      <c r="NYM154" s="1"/>
      <c r="NYN154" s="1"/>
      <c r="NYO154" s="1"/>
      <c r="NYP154" s="1"/>
      <c r="NYQ154" s="1"/>
      <c r="NYR154" s="1"/>
      <c r="NYS154" s="1"/>
      <c r="NYT154" s="1"/>
      <c r="NYU154" s="1"/>
      <c r="NYV154" s="1"/>
      <c r="NYW154" s="1"/>
      <c r="NYX154" s="1"/>
      <c r="NYY154" s="1"/>
      <c r="NYZ154" s="1"/>
      <c r="NZA154" s="1"/>
      <c r="NZB154" s="1"/>
      <c r="NZC154" s="1"/>
      <c r="NZD154" s="1"/>
      <c r="NZE154" s="1"/>
      <c r="NZF154" s="1"/>
      <c r="NZG154" s="1"/>
      <c r="NZH154" s="1"/>
      <c r="NZI154" s="1"/>
      <c r="NZJ154" s="1"/>
      <c r="NZK154" s="1"/>
      <c r="NZL154" s="1"/>
      <c r="NZM154" s="1"/>
      <c r="NZN154" s="1"/>
      <c r="NZO154" s="1"/>
      <c r="NZP154" s="1"/>
      <c r="NZQ154" s="1"/>
      <c r="NZR154" s="1"/>
      <c r="NZS154" s="1"/>
      <c r="NZT154" s="1"/>
      <c r="NZU154" s="1"/>
      <c r="NZV154" s="1"/>
      <c r="NZW154" s="1"/>
      <c r="NZX154" s="1"/>
      <c r="NZY154" s="1"/>
      <c r="NZZ154" s="1"/>
      <c r="OAA154" s="1"/>
      <c r="OAB154" s="1"/>
      <c r="OAC154" s="1"/>
      <c r="OAD154" s="1"/>
      <c r="OAE154" s="1"/>
      <c r="OAF154" s="1"/>
      <c r="OAG154" s="1"/>
      <c r="OAH154" s="1"/>
      <c r="OAI154" s="1"/>
      <c r="OAJ154" s="1"/>
      <c r="OAK154" s="1"/>
      <c r="OAL154" s="1"/>
      <c r="OAM154" s="1"/>
      <c r="OAN154" s="1"/>
      <c r="OAO154" s="1"/>
      <c r="OAP154" s="1"/>
      <c r="OAQ154" s="1"/>
      <c r="OAR154" s="1"/>
      <c r="OAS154" s="1"/>
      <c r="OAT154" s="1"/>
      <c r="OAU154" s="1"/>
      <c r="OAV154" s="1"/>
      <c r="OAW154" s="1"/>
      <c r="OAX154" s="1"/>
      <c r="OAY154" s="1"/>
      <c r="OAZ154" s="1"/>
      <c r="OBA154" s="1"/>
      <c r="OBB154" s="1"/>
      <c r="OBC154" s="1"/>
      <c r="OBD154" s="1"/>
      <c r="OBE154" s="1"/>
      <c r="OBF154" s="1"/>
      <c r="OBG154" s="1"/>
      <c r="OBH154" s="1"/>
      <c r="OBI154" s="1"/>
      <c r="OBJ154" s="1"/>
      <c r="OBK154" s="1"/>
      <c r="OBL154" s="1"/>
      <c r="OBM154" s="1"/>
      <c r="OBN154" s="1"/>
      <c r="OBO154" s="1"/>
      <c r="OBP154" s="1"/>
      <c r="OBQ154" s="1"/>
      <c r="OBR154" s="1"/>
      <c r="OBS154" s="1"/>
      <c r="OBT154" s="1"/>
      <c r="OBU154" s="1"/>
      <c r="OBV154" s="1"/>
      <c r="OBW154" s="1"/>
      <c r="OBX154" s="1"/>
      <c r="OBY154" s="1"/>
      <c r="OBZ154" s="1"/>
      <c r="OCA154" s="1"/>
      <c r="OCB154" s="1"/>
      <c r="OCC154" s="1"/>
      <c r="OCD154" s="1"/>
      <c r="OCE154" s="1"/>
      <c r="OCF154" s="1"/>
      <c r="OCG154" s="1"/>
      <c r="OCH154" s="1"/>
      <c r="OCI154" s="1"/>
      <c r="OCJ154" s="1"/>
      <c r="OCK154" s="1"/>
      <c r="OCL154" s="1"/>
      <c r="OCM154" s="1"/>
      <c r="OCN154" s="1"/>
      <c r="OCO154" s="1"/>
      <c r="OCP154" s="1"/>
      <c r="OCQ154" s="1"/>
      <c r="OCR154" s="1"/>
      <c r="OCS154" s="1"/>
      <c r="OCT154" s="1"/>
      <c r="OCU154" s="1"/>
      <c r="OCV154" s="1"/>
      <c r="OCW154" s="1"/>
      <c r="OCX154" s="1"/>
      <c r="OCY154" s="1"/>
      <c r="OCZ154" s="1"/>
      <c r="ODA154" s="1"/>
      <c r="ODB154" s="1"/>
      <c r="ODC154" s="1"/>
      <c r="ODD154" s="1"/>
      <c r="ODE154" s="1"/>
      <c r="ODF154" s="1"/>
      <c r="ODG154" s="1"/>
      <c r="ODH154" s="1"/>
      <c r="ODI154" s="1"/>
      <c r="ODJ154" s="1"/>
      <c r="ODK154" s="1"/>
      <c r="ODL154" s="1"/>
      <c r="ODM154" s="1"/>
      <c r="ODN154" s="1"/>
      <c r="ODO154" s="1"/>
      <c r="ODP154" s="1"/>
      <c r="ODQ154" s="1"/>
      <c r="ODR154" s="1"/>
      <c r="ODS154" s="1"/>
      <c r="ODT154" s="1"/>
      <c r="ODU154" s="1"/>
      <c r="ODV154" s="1"/>
      <c r="ODW154" s="1"/>
      <c r="ODX154" s="1"/>
      <c r="ODY154" s="1"/>
      <c r="ODZ154" s="1"/>
      <c r="OEA154" s="1"/>
      <c r="OEB154" s="1"/>
      <c r="OEC154" s="1"/>
      <c r="OED154" s="1"/>
      <c r="OEE154" s="1"/>
      <c r="OEF154" s="1"/>
      <c r="OEG154" s="1"/>
      <c r="OEH154" s="1"/>
      <c r="OEI154" s="1"/>
      <c r="OEJ154" s="1"/>
      <c r="OEK154" s="1"/>
      <c r="OEL154" s="1"/>
      <c r="OEM154" s="1"/>
      <c r="OEN154" s="1"/>
      <c r="OEO154" s="1"/>
      <c r="OEP154" s="1"/>
      <c r="OEQ154" s="1"/>
      <c r="OER154" s="1"/>
      <c r="OES154" s="1"/>
      <c r="OET154" s="1"/>
      <c r="OEU154" s="1"/>
      <c r="OEV154" s="1"/>
      <c r="OEW154" s="1"/>
      <c r="OEX154" s="1"/>
      <c r="OEY154" s="1"/>
      <c r="OEZ154" s="1"/>
      <c r="OFA154" s="1"/>
      <c r="OFB154" s="1"/>
      <c r="OFC154" s="1"/>
      <c r="OFD154" s="1"/>
      <c r="OFE154" s="1"/>
      <c r="OFF154" s="1"/>
      <c r="OFG154" s="1"/>
      <c r="OFH154" s="1"/>
      <c r="OFI154" s="1"/>
      <c r="OFJ154" s="1"/>
      <c r="OFK154" s="1"/>
      <c r="OFL154" s="1"/>
      <c r="OFM154" s="1"/>
      <c r="OFN154" s="1"/>
      <c r="OFO154" s="1"/>
      <c r="OFP154" s="1"/>
      <c r="OFQ154" s="1"/>
      <c r="OFR154" s="1"/>
      <c r="OFS154" s="1"/>
      <c r="OFT154" s="1"/>
      <c r="OFU154" s="1"/>
      <c r="OFV154" s="1"/>
      <c r="OFW154" s="1"/>
      <c r="OFX154" s="1"/>
      <c r="OFY154" s="1"/>
      <c r="OFZ154" s="1"/>
      <c r="OGA154" s="1"/>
      <c r="OGB154" s="1"/>
      <c r="OGC154" s="1"/>
      <c r="OGD154" s="1"/>
      <c r="OGE154" s="1"/>
      <c r="OGF154" s="1"/>
      <c r="OGG154" s="1"/>
      <c r="OGH154" s="1"/>
      <c r="OGI154" s="1"/>
      <c r="OGJ154" s="1"/>
      <c r="OGK154" s="1"/>
      <c r="OGL154" s="1"/>
      <c r="OGM154" s="1"/>
      <c r="OGN154" s="1"/>
      <c r="OGO154" s="1"/>
      <c r="OGP154" s="1"/>
      <c r="OGQ154" s="1"/>
      <c r="OGR154" s="1"/>
      <c r="OGS154" s="1"/>
      <c r="OGT154" s="1"/>
      <c r="OGU154" s="1"/>
      <c r="OGV154" s="1"/>
      <c r="OGW154" s="1"/>
      <c r="OGX154" s="1"/>
      <c r="OGY154" s="1"/>
      <c r="OGZ154" s="1"/>
      <c r="OHA154" s="1"/>
      <c r="OHB154" s="1"/>
      <c r="OHC154" s="1"/>
      <c r="OHD154" s="1"/>
      <c r="OHE154" s="1"/>
      <c r="OHF154" s="1"/>
      <c r="OHG154" s="1"/>
      <c r="OHH154" s="1"/>
      <c r="OHI154" s="1"/>
      <c r="OHJ154" s="1"/>
      <c r="OHK154" s="1"/>
      <c r="OHL154" s="1"/>
      <c r="OHM154" s="1"/>
      <c r="OHN154" s="1"/>
      <c r="OHO154" s="1"/>
      <c r="OHP154" s="1"/>
      <c r="OHQ154" s="1"/>
      <c r="OHR154" s="1"/>
      <c r="OHS154" s="1"/>
      <c r="OHT154" s="1"/>
      <c r="OHU154" s="1"/>
      <c r="OHV154" s="1"/>
      <c r="OHW154" s="1"/>
      <c r="OHX154" s="1"/>
      <c r="OHY154" s="1"/>
      <c r="OHZ154" s="1"/>
      <c r="OIA154" s="1"/>
      <c r="OIB154" s="1"/>
      <c r="OIC154" s="1"/>
      <c r="OID154" s="1"/>
      <c r="OIE154" s="1"/>
      <c r="OIF154" s="1"/>
      <c r="OIG154" s="1"/>
      <c r="OIH154" s="1"/>
      <c r="OII154" s="1"/>
      <c r="OIJ154" s="1"/>
      <c r="OIK154" s="1"/>
      <c r="OIL154" s="1"/>
      <c r="OIM154" s="1"/>
      <c r="OIN154" s="1"/>
      <c r="OIO154" s="1"/>
      <c r="OIP154" s="1"/>
      <c r="OIQ154" s="1"/>
      <c r="OIR154" s="1"/>
      <c r="OIS154" s="1"/>
      <c r="OIT154" s="1"/>
      <c r="OIU154" s="1"/>
      <c r="OIV154" s="1"/>
      <c r="OIW154" s="1"/>
      <c r="OIX154" s="1"/>
      <c r="OIY154" s="1"/>
      <c r="OIZ154" s="1"/>
      <c r="OJA154" s="1"/>
      <c r="OJB154" s="1"/>
      <c r="OJC154" s="1"/>
      <c r="OJD154" s="1"/>
      <c r="OJE154" s="1"/>
      <c r="OJF154" s="1"/>
      <c r="OJG154" s="1"/>
      <c r="OJH154" s="1"/>
      <c r="OJI154" s="1"/>
      <c r="OJJ154" s="1"/>
      <c r="OJK154" s="1"/>
      <c r="OJL154" s="1"/>
      <c r="OJM154" s="1"/>
      <c r="OJN154" s="1"/>
      <c r="OJO154" s="1"/>
      <c r="OJP154" s="1"/>
      <c r="OJQ154" s="1"/>
      <c r="OJR154" s="1"/>
      <c r="OJS154" s="1"/>
      <c r="OJT154" s="1"/>
      <c r="OJU154" s="1"/>
      <c r="OJV154" s="1"/>
      <c r="OJW154" s="1"/>
      <c r="OJX154" s="1"/>
      <c r="OJY154" s="1"/>
      <c r="OJZ154" s="1"/>
      <c r="OKA154" s="1"/>
      <c r="OKB154" s="1"/>
      <c r="OKC154" s="1"/>
      <c r="OKD154" s="1"/>
      <c r="OKE154" s="1"/>
      <c r="OKF154" s="1"/>
      <c r="OKG154" s="1"/>
      <c r="OKH154" s="1"/>
      <c r="OKI154" s="1"/>
      <c r="OKJ154" s="1"/>
      <c r="OKK154" s="1"/>
      <c r="OKL154" s="1"/>
      <c r="OKM154" s="1"/>
      <c r="OKN154" s="1"/>
      <c r="OKO154" s="1"/>
      <c r="OKP154" s="1"/>
      <c r="OKQ154" s="1"/>
      <c r="OKR154" s="1"/>
      <c r="OKS154" s="1"/>
      <c r="OKT154" s="1"/>
      <c r="OKU154" s="1"/>
      <c r="OKV154" s="1"/>
      <c r="OKW154" s="1"/>
      <c r="OKX154" s="1"/>
      <c r="OKY154" s="1"/>
      <c r="OKZ154" s="1"/>
      <c r="OLA154" s="1"/>
      <c r="OLB154" s="1"/>
      <c r="OLC154" s="1"/>
      <c r="OLD154" s="1"/>
      <c r="OLE154" s="1"/>
      <c r="OLF154" s="1"/>
      <c r="OLG154" s="1"/>
      <c r="OLH154" s="1"/>
      <c r="OLI154" s="1"/>
      <c r="OLJ154" s="1"/>
      <c r="OLK154" s="1"/>
      <c r="OLL154" s="1"/>
      <c r="OLM154" s="1"/>
      <c r="OLN154" s="1"/>
      <c r="OLO154" s="1"/>
      <c r="OLP154" s="1"/>
      <c r="OLQ154" s="1"/>
      <c r="OLR154" s="1"/>
      <c r="OLS154" s="1"/>
      <c r="OLT154" s="1"/>
      <c r="OLU154" s="1"/>
      <c r="OLV154" s="1"/>
      <c r="OLW154" s="1"/>
      <c r="OLX154" s="1"/>
      <c r="OLY154" s="1"/>
      <c r="OLZ154" s="1"/>
      <c r="OMA154" s="1"/>
      <c r="OMB154" s="1"/>
      <c r="OMC154" s="1"/>
      <c r="OMD154" s="1"/>
      <c r="OME154" s="1"/>
      <c r="OMF154" s="1"/>
      <c r="OMG154" s="1"/>
      <c r="OMH154" s="1"/>
      <c r="OMI154" s="1"/>
      <c r="OMJ154" s="1"/>
      <c r="OMK154" s="1"/>
      <c r="OML154" s="1"/>
      <c r="OMM154" s="1"/>
      <c r="OMN154" s="1"/>
      <c r="OMO154" s="1"/>
      <c r="OMP154" s="1"/>
      <c r="OMQ154" s="1"/>
      <c r="OMR154" s="1"/>
      <c r="OMS154" s="1"/>
      <c r="OMT154" s="1"/>
      <c r="OMU154" s="1"/>
      <c r="OMV154" s="1"/>
      <c r="OMW154" s="1"/>
      <c r="OMX154" s="1"/>
      <c r="OMY154" s="1"/>
      <c r="OMZ154" s="1"/>
      <c r="ONA154" s="1"/>
      <c r="ONB154" s="1"/>
      <c r="ONC154" s="1"/>
      <c r="OND154" s="1"/>
      <c r="ONE154" s="1"/>
      <c r="ONF154" s="1"/>
      <c r="ONG154" s="1"/>
      <c r="ONH154" s="1"/>
      <c r="ONI154" s="1"/>
      <c r="ONJ154" s="1"/>
      <c r="ONK154" s="1"/>
      <c r="ONL154" s="1"/>
      <c r="ONM154" s="1"/>
      <c r="ONN154" s="1"/>
      <c r="ONO154" s="1"/>
      <c r="ONP154" s="1"/>
      <c r="ONQ154" s="1"/>
      <c r="ONR154" s="1"/>
      <c r="ONS154" s="1"/>
      <c r="ONT154" s="1"/>
      <c r="ONU154" s="1"/>
      <c r="ONV154" s="1"/>
      <c r="ONW154" s="1"/>
      <c r="ONX154" s="1"/>
      <c r="ONY154" s="1"/>
      <c r="ONZ154" s="1"/>
      <c r="OOA154" s="1"/>
      <c r="OOB154" s="1"/>
      <c r="OOC154" s="1"/>
      <c r="OOD154" s="1"/>
      <c r="OOE154" s="1"/>
      <c r="OOF154" s="1"/>
      <c r="OOG154" s="1"/>
      <c r="OOH154" s="1"/>
      <c r="OOI154" s="1"/>
      <c r="OOJ154" s="1"/>
      <c r="OOK154" s="1"/>
      <c r="OOL154" s="1"/>
      <c r="OOM154" s="1"/>
      <c r="OON154" s="1"/>
      <c r="OOO154" s="1"/>
      <c r="OOP154" s="1"/>
      <c r="OOQ154" s="1"/>
      <c r="OOR154" s="1"/>
      <c r="OOS154" s="1"/>
      <c r="OOT154" s="1"/>
      <c r="OOU154" s="1"/>
      <c r="OOV154" s="1"/>
      <c r="OOW154" s="1"/>
      <c r="OOX154" s="1"/>
      <c r="OOY154" s="1"/>
      <c r="OOZ154" s="1"/>
      <c r="OPA154" s="1"/>
      <c r="OPB154" s="1"/>
      <c r="OPC154" s="1"/>
      <c r="OPD154" s="1"/>
      <c r="OPE154" s="1"/>
      <c r="OPF154" s="1"/>
      <c r="OPG154" s="1"/>
      <c r="OPH154" s="1"/>
      <c r="OPI154" s="1"/>
      <c r="OPJ154" s="1"/>
      <c r="OPK154" s="1"/>
      <c r="OPL154" s="1"/>
      <c r="OPM154" s="1"/>
      <c r="OPN154" s="1"/>
      <c r="OPO154" s="1"/>
      <c r="OPP154" s="1"/>
      <c r="OPQ154" s="1"/>
      <c r="OPR154" s="1"/>
      <c r="OPS154" s="1"/>
      <c r="OPT154" s="1"/>
      <c r="OPU154" s="1"/>
      <c r="OPV154" s="1"/>
      <c r="OPW154" s="1"/>
      <c r="OPX154" s="1"/>
      <c r="OPY154" s="1"/>
      <c r="OPZ154" s="1"/>
      <c r="OQA154" s="1"/>
      <c r="OQB154" s="1"/>
      <c r="OQC154" s="1"/>
      <c r="OQD154" s="1"/>
      <c r="OQE154" s="1"/>
      <c r="OQF154" s="1"/>
      <c r="OQG154" s="1"/>
      <c r="OQH154" s="1"/>
      <c r="OQI154" s="1"/>
      <c r="OQJ154" s="1"/>
      <c r="OQK154" s="1"/>
      <c r="OQL154" s="1"/>
      <c r="OQM154" s="1"/>
      <c r="OQN154" s="1"/>
      <c r="OQO154" s="1"/>
      <c r="OQP154" s="1"/>
      <c r="OQQ154" s="1"/>
      <c r="OQR154" s="1"/>
      <c r="OQS154" s="1"/>
      <c r="OQT154" s="1"/>
      <c r="OQU154" s="1"/>
      <c r="OQV154" s="1"/>
      <c r="OQW154" s="1"/>
      <c r="OQX154" s="1"/>
      <c r="OQY154" s="1"/>
      <c r="OQZ154" s="1"/>
      <c r="ORA154" s="1"/>
      <c r="ORB154" s="1"/>
      <c r="ORC154" s="1"/>
      <c r="ORD154" s="1"/>
      <c r="ORE154" s="1"/>
      <c r="ORF154" s="1"/>
      <c r="ORG154" s="1"/>
      <c r="ORH154" s="1"/>
      <c r="ORI154" s="1"/>
      <c r="ORJ154" s="1"/>
      <c r="ORK154" s="1"/>
      <c r="ORL154" s="1"/>
      <c r="ORM154" s="1"/>
      <c r="ORN154" s="1"/>
      <c r="ORO154" s="1"/>
      <c r="ORP154" s="1"/>
      <c r="ORQ154" s="1"/>
      <c r="ORR154" s="1"/>
      <c r="ORS154" s="1"/>
      <c r="ORT154" s="1"/>
      <c r="ORU154" s="1"/>
      <c r="ORV154" s="1"/>
      <c r="ORW154" s="1"/>
      <c r="ORX154" s="1"/>
      <c r="ORY154" s="1"/>
      <c r="ORZ154" s="1"/>
      <c r="OSA154" s="1"/>
      <c r="OSB154" s="1"/>
      <c r="OSC154" s="1"/>
      <c r="OSD154" s="1"/>
      <c r="OSE154" s="1"/>
      <c r="OSF154" s="1"/>
      <c r="OSG154" s="1"/>
      <c r="OSH154" s="1"/>
      <c r="OSI154" s="1"/>
      <c r="OSJ154" s="1"/>
      <c r="OSK154" s="1"/>
      <c r="OSL154" s="1"/>
      <c r="OSM154" s="1"/>
      <c r="OSN154" s="1"/>
      <c r="OSO154" s="1"/>
      <c r="OSP154" s="1"/>
      <c r="OSQ154" s="1"/>
      <c r="OSR154" s="1"/>
      <c r="OSS154" s="1"/>
      <c r="OST154" s="1"/>
      <c r="OSU154" s="1"/>
      <c r="OSV154" s="1"/>
      <c r="OSW154" s="1"/>
      <c r="OSX154" s="1"/>
      <c r="OSY154" s="1"/>
      <c r="OSZ154" s="1"/>
      <c r="OTA154" s="1"/>
      <c r="OTB154" s="1"/>
      <c r="OTC154" s="1"/>
      <c r="OTD154" s="1"/>
      <c r="OTE154" s="1"/>
      <c r="OTF154" s="1"/>
      <c r="OTG154" s="1"/>
      <c r="OTH154" s="1"/>
      <c r="OTI154" s="1"/>
      <c r="OTJ154" s="1"/>
      <c r="OTK154" s="1"/>
      <c r="OTL154" s="1"/>
      <c r="OTM154" s="1"/>
      <c r="OTN154" s="1"/>
      <c r="OTO154" s="1"/>
      <c r="OTP154" s="1"/>
      <c r="OTQ154" s="1"/>
      <c r="OTR154" s="1"/>
      <c r="OTS154" s="1"/>
      <c r="OTT154" s="1"/>
      <c r="OTU154" s="1"/>
      <c r="OTV154" s="1"/>
      <c r="OTW154" s="1"/>
      <c r="OTX154" s="1"/>
      <c r="OTY154" s="1"/>
      <c r="OTZ154" s="1"/>
      <c r="OUA154" s="1"/>
      <c r="OUB154" s="1"/>
      <c r="OUC154" s="1"/>
      <c r="OUD154" s="1"/>
      <c r="OUE154" s="1"/>
      <c r="OUF154" s="1"/>
      <c r="OUG154" s="1"/>
      <c r="OUH154" s="1"/>
      <c r="OUI154" s="1"/>
      <c r="OUJ154" s="1"/>
      <c r="OUK154" s="1"/>
      <c r="OUL154" s="1"/>
      <c r="OUM154" s="1"/>
      <c r="OUN154" s="1"/>
      <c r="OUO154" s="1"/>
      <c r="OUP154" s="1"/>
      <c r="OUQ154" s="1"/>
      <c r="OUR154" s="1"/>
      <c r="OUS154" s="1"/>
      <c r="OUT154" s="1"/>
      <c r="OUU154" s="1"/>
      <c r="OUV154" s="1"/>
      <c r="OUW154" s="1"/>
      <c r="OUX154" s="1"/>
      <c r="OUY154" s="1"/>
      <c r="OUZ154" s="1"/>
      <c r="OVA154" s="1"/>
      <c r="OVB154" s="1"/>
      <c r="OVC154" s="1"/>
      <c r="OVD154" s="1"/>
      <c r="OVE154" s="1"/>
      <c r="OVF154" s="1"/>
      <c r="OVG154" s="1"/>
      <c r="OVH154" s="1"/>
      <c r="OVI154" s="1"/>
      <c r="OVJ154" s="1"/>
      <c r="OVK154" s="1"/>
      <c r="OVL154" s="1"/>
      <c r="OVM154" s="1"/>
      <c r="OVN154" s="1"/>
      <c r="OVO154" s="1"/>
      <c r="OVP154" s="1"/>
      <c r="OVQ154" s="1"/>
      <c r="OVR154" s="1"/>
      <c r="OVS154" s="1"/>
      <c r="OVT154" s="1"/>
      <c r="OVU154" s="1"/>
      <c r="OVV154" s="1"/>
      <c r="OVW154" s="1"/>
      <c r="OVX154" s="1"/>
      <c r="OVY154" s="1"/>
      <c r="OVZ154" s="1"/>
      <c r="OWA154" s="1"/>
      <c r="OWB154" s="1"/>
      <c r="OWC154" s="1"/>
      <c r="OWD154" s="1"/>
      <c r="OWE154" s="1"/>
      <c r="OWF154" s="1"/>
      <c r="OWG154" s="1"/>
      <c r="OWH154" s="1"/>
      <c r="OWI154" s="1"/>
      <c r="OWJ154" s="1"/>
      <c r="OWK154" s="1"/>
      <c r="OWL154" s="1"/>
      <c r="OWM154" s="1"/>
      <c r="OWN154" s="1"/>
      <c r="OWO154" s="1"/>
      <c r="OWP154" s="1"/>
      <c r="OWQ154" s="1"/>
      <c r="OWR154" s="1"/>
      <c r="OWS154" s="1"/>
      <c r="OWT154" s="1"/>
      <c r="OWU154" s="1"/>
      <c r="OWV154" s="1"/>
      <c r="OWW154" s="1"/>
      <c r="OWX154" s="1"/>
      <c r="OWY154" s="1"/>
      <c r="OWZ154" s="1"/>
      <c r="OXA154" s="1"/>
      <c r="OXB154" s="1"/>
      <c r="OXC154" s="1"/>
      <c r="OXD154" s="1"/>
      <c r="OXE154" s="1"/>
      <c r="OXF154" s="1"/>
      <c r="OXG154" s="1"/>
      <c r="OXH154" s="1"/>
      <c r="OXI154" s="1"/>
      <c r="OXJ154" s="1"/>
      <c r="OXK154" s="1"/>
      <c r="OXL154" s="1"/>
      <c r="OXM154" s="1"/>
      <c r="OXN154" s="1"/>
      <c r="OXO154" s="1"/>
      <c r="OXP154" s="1"/>
      <c r="OXQ154" s="1"/>
      <c r="OXR154" s="1"/>
      <c r="OXS154" s="1"/>
      <c r="OXT154" s="1"/>
      <c r="OXU154" s="1"/>
      <c r="OXV154" s="1"/>
      <c r="OXW154" s="1"/>
      <c r="OXX154" s="1"/>
      <c r="OXY154" s="1"/>
      <c r="OXZ154" s="1"/>
      <c r="OYA154" s="1"/>
      <c r="OYB154" s="1"/>
      <c r="OYC154" s="1"/>
      <c r="OYD154" s="1"/>
      <c r="OYE154" s="1"/>
      <c r="OYF154" s="1"/>
      <c r="OYG154" s="1"/>
      <c r="OYH154" s="1"/>
      <c r="OYI154" s="1"/>
      <c r="OYJ154" s="1"/>
      <c r="OYK154" s="1"/>
      <c r="OYL154" s="1"/>
      <c r="OYM154" s="1"/>
      <c r="OYN154" s="1"/>
      <c r="OYO154" s="1"/>
      <c r="OYP154" s="1"/>
      <c r="OYQ154" s="1"/>
      <c r="OYR154" s="1"/>
      <c r="OYS154" s="1"/>
      <c r="OYT154" s="1"/>
      <c r="OYU154" s="1"/>
      <c r="OYV154" s="1"/>
      <c r="OYW154" s="1"/>
      <c r="OYX154" s="1"/>
      <c r="OYY154" s="1"/>
      <c r="OYZ154" s="1"/>
      <c r="OZA154" s="1"/>
      <c r="OZB154" s="1"/>
      <c r="OZC154" s="1"/>
      <c r="OZD154" s="1"/>
      <c r="OZE154" s="1"/>
      <c r="OZF154" s="1"/>
      <c r="OZG154" s="1"/>
      <c r="OZH154" s="1"/>
      <c r="OZI154" s="1"/>
      <c r="OZJ154" s="1"/>
      <c r="OZK154" s="1"/>
      <c r="OZL154" s="1"/>
      <c r="OZM154" s="1"/>
      <c r="OZN154" s="1"/>
      <c r="OZO154" s="1"/>
      <c r="OZP154" s="1"/>
      <c r="OZQ154" s="1"/>
      <c r="OZR154" s="1"/>
      <c r="OZS154" s="1"/>
      <c r="OZT154" s="1"/>
      <c r="OZU154" s="1"/>
      <c r="OZV154" s="1"/>
      <c r="OZW154" s="1"/>
      <c r="OZX154" s="1"/>
      <c r="OZY154" s="1"/>
      <c r="OZZ154" s="1"/>
      <c r="PAA154" s="1"/>
      <c r="PAB154" s="1"/>
      <c r="PAC154" s="1"/>
      <c r="PAD154" s="1"/>
      <c r="PAE154" s="1"/>
      <c r="PAF154" s="1"/>
      <c r="PAG154" s="1"/>
      <c r="PAH154" s="1"/>
      <c r="PAI154" s="1"/>
      <c r="PAJ154" s="1"/>
      <c r="PAK154" s="1"/>
      <c r="PAL154" s="1"/>
      <c r="PAM154" s="1"/>
      <c r="PAN154" s="1"/>
      <c r="PAO154" s="1"/>
      <c r="PAP154" s="1"/>
      <c r="PAQ154" s="1"/>
      <c r="PAR154" s="1"/>
      <c r="PAS154" s="1"/>
      <c r="PAT154" s="1"/>
      <c r="PAU154" s="1"/>
      <c r="PAV154" s="1"/>
      <c r="PAW154" s="1"/>
      <c r="PAX154" s="1"/>
      <c r="PAY154" s="1"/>
      <c r="PAZ154" s="1"/>
      <c r="PBA154" s="1"/>
      <c r="PBB154" s="1"/>
      <c r="PBC154" s="1"/>
      <c r="PBD154" s="1"/>
      <c r="PBE154" s="1"/>
      <c r="PBF154" s="1"/>
      <c r="PBG154" s="1"/>
      <c r="PBH154" s="1"/>
      <c r="PBI154" s="1"/>
      <c r="PBJ154" s="1"/>
      <c r="PBK154" s="1"/>
      <c r="PBL154" s="1"/>
      <c r="PBM154" s="1"/>
      <c r="PBN154" s="1"/>
      <c r="PBO154" s="1"/>
      <c r="PBP154" s="1"/>
      <c r="PBQ154" s="1"/>
      <c r="PBR154" s="1"/>
      <c r="PBS154" s="1"/>
      <c r="PBT154" s="1"/>
      <c r="PBU154" s="1"/>
      <c r="PBV154" s="1"/>
      <c r="PBW154" s="1"/>
      <c r="PBX154" s="1"/>
      <c r="PBY154" s="1"/>
      <c r="PBZ154" s="1"/>
      <c r="PCA154" s="1"/>
      <c r="PCB154" s="1"/>
      <c r="PCC154" s="1"/>
      <c r="PCD154" s="1"/>
      <c r="PCE154" s="1"/>
      <c r="PCF154" s="1"/>
      <c r="PCG154" s="1"/>
      <c r="PCH154" s="1"/>
      <c r="PCI154" s="1"/>
      <c r="PCJ154" s="1"/>
      <c r="PCK154" s="1"/>
      <c r="PCL154" s="1"/>
      <c r="PCM154" s="1"/>
      <c r="PCN154" s="1"/>
      <c r="PCO154" s="1"/>
      <c r="PCP154" s="1"/>
      <c r="PCQ154" s="1"/>
      <c r="PCR154" s="1"/>
      <c r="PCS154" s="1"/>
      <c r="PCT154" s="1"/>
      <c r="PCU154" s="1"/>
      <c r="PCV154" s="1"/>
      <c r="PCW154" s="1"/>
      <c r="PCX154" s="1"/>
      <c r="PCY154" s="1"/>
      <c r="PCZ154" s="1"/>
      <c r="PDA154" s="1"/>
      <c r="PDB154" s="1"/>
      <c r="PDC154" s="1"/>
      <c r="PDD154" s="1"/>
      <c r="PDE154" s="1"/>
      <c r="PDF154" s="1"/>
      <c r="PDG154" s="1"/>
      <c r="PDH154" s="1"/>
      <c r="PDI154" s="1"/>
      <c r="PDJ154" s="1"/>
      <c r="PDK154" s="1"/>
      <c r="PDL154" s="1"/>
      <c r="PDM154" s="1"/>
      <c r="PDN154" s="1"/>
      <c r="PDO154" s="1"/>
      <c r="PDP154" s="1"/>
      <c r="PDQ154" s="1"/>
      <c r="PDR154" s="1"/>
      <c r="PDS154" s="1"/>
      <c r="PDT154" s="1"/>
      <c r="PDU154" s="1"/>
      <c r="PDV154" s="1"/>
      <c r="PDW154" s="1"/>
      <c r="PDX154" s="1"/>
      <c r="PDY154" s="1"/>
      <c r="PDZ154" s="1"/>
      <c r="PEA154" s="1"/>
      <c r="PEB154" s="1"/>
      <c r="PEC154" s="1"/>
      <c r="PED154" s="1"/>
      <c r="PEE154" s="1"/>
      <c r="PEF154" s="1"/>
      <c r="PEG154" s="1"/>
      <c r="PEH154" s="1"/>
      <c r="PEI154" s="1"/>
      <c r="PEJ154" s="1"/>
      <c r="PEK154" s="1"/>
      <c r="PEL154" s="1"/>
      <c r="PEM154" s="1"/>
      <c r="PEN154" s="1"/>
      <c r="PEO154" s="1"/>
      <c r="PEP154" s="1"/>
      <c r="PEQ154" s="1"/>
      <c r="PER154" s="1"/>
      <c r="PES154" s="1"/>
      <c r="PET154" s="1"/>
      <c r="PEU154" s="1"/>
      <c r="PEV154" s="1"/>
      <c r="PEW154" s="1"/>
      <c r="PEX154" s="1"/>
      <c r="PEY154" s="1"/>
      <c r="PEZ154" s="1"/>
      <c r="PFA154" s="1"/>
      <c r="PFB154" s="1"/>
      <c r="PFC154" s="1"/>
      <c r="PFD154" s="1"/>
      <c r="PFE154" s="1"/>
      <c r="PFF154" s="1"/>
      <c r="PFG154" s="1"/>
      <c r="PFH154" s="1"/>
      <c r="PFI154" s="1"/>
      <c r="PFJ154" s="1"/>
      <c r="PFK154" s="1"/>
      <c r="PFL154" s="1"/>
      <c r="PFM154" s="1"/>
      <c r="PFN154" s="1"/>
      <c r="PFO154" s="1"/>
      <c r="PFP154" s="1"/>
      <c r="PFQ154" s="1"/>
      <c r="PFR154" s="1"/>
      <c r="PFS154" s="1"/>
      <c r="PFT154" s="1"/>
      <c r="PFU154" s="1"/>
      <c r="PFV154" s="1"/>
      <c r="PFW154" s="1"/>
      <c r="PFX154" s="1"/>
      <c r="PFY154" s="1"/>
      <c r="PFZ154" s="1"/>
      <c r="PGA154" s="1"/>
      <c r="PGB154" s="1"/>
      <c r="PGC154" s="1"/>
      <c r="PGD154" s="1"/>
      <c r="PGE154" s="1"/>
      <c r="PGF154" s="1"/>
      <c r="PGG154" s="1"/>
      <c r="PGH154" s="1"/>
      <c r="PGI154" s="1"/>
      <c r="PGJ154" s="1"/>
      <c r="PGK154" s="1"/>
      <c r="PGL154" s="1"/>
      <c r="PGM154" s="1"/>
      <c r="PGN154" s="1"/>
      <c r="PGO154" s="1"/>
      <c r="PGP154" s="1"/>
      <c r="PGQ154" s="1"/>
      <c r="PGR154" s="1"/>
      <c r="PGS154" s="1"/>
      <c r="PGT154" s="1"/>
      <c r="PGU154" s="1"/>
      <c r="PGV154" s="1"/>
      <c r="PGW154" s="1"/>
      <c r="PGX154" s="1"/>
      <c r="PGY154" s="1"/>
      <c r="PGZ154" s="1"/>
      <c r="PHA154" s="1"/>
      <c r="PHB154" s="1"/>
      <c r="PHC154" s="1"/>
      <c r="PHD154" s="1"/>
      <c r="PHE154" s="1"/>
      <c r="PHF154" s="1"/>
      <c r="PHG154" s="1"/>
      <c r="PHH154" s="1"/>
      <c r="PHI154" s="1"/>
      <c r="PHJ154" s="1"/>
      <c r="PHK154" s="1"/>
      <c r="PHL154" s="1"/>
      <c r="PHM154" s="1"/>
      <c r="PHN154" s="1"/>
      <c r="PHO154" s="1"/>
      <c r="PHP154" s="1"/>
      <c r="PHQ154" s="1"/>
      <c r="PHR154" s="1"/>
      <c r="PHS154" s="1"/>
      <c r="PHT154" s="1"/>
      <c r="PHU154" s="1"/>
      <c r="PHV154" s="1"/>
      <c r="PHW154" s="1"/>
      <c r="PHX154" s="1"/>
      <c r="PHY154" s="1"/>
      <c r="PHZ154" s="1"/>
      <c r="PIA154" s="1"/>
      <c r="PIB154" s="1"/>
      <c r="PIC154" s="1"/>
      <c r="PID154" s="1"/>
      <c r="PIE154" s="1"/>
      <c r="PIF154" s="1"/>
      <c r="PIG154" s="1"/>
      <c r="PIH154" s="1"/>
      <c r="PII154" s="1"/>
      <c r="PIJ154" s="1"/>
      <c r="PIK154" s="1"/>
      <c r="PIL154" s="1"/>
      <c r="PIM154" s="1"/>
      <c r="PIN154" s="1"/>
      <c r="PIO154" s="1"/>
      <c r="PIP154" s="1"/>
      <c r="PIQ154" s="1"/>
      <c r="PIR154" s="1"/>
      <c r="PIS154" s="1"/>
      <c r="PIT154" s="1"/>
      <c r="PIU154" s="1"/>
      <c r="PIV154" s="1"/>
      <c r="PIW154" s="1"/>
      <c r="PIX154" s="1"/>
      <c r="PIY154" s="1"/>
      <c r="PIZ154" s="1"/>
      <c r="PJA154" s="1"/>
      <c r="PJB154" s="1"/>
      <c r="PJC154" s="1"/>
      <c r="PJD154" s="1"/>
      <c r="PJE154" s="1"/>
      <c r="PJF154" s="1"/>
      <c r="PJG154" s="1"/>
      <c r="PJH154" s="1"/>
      <c r="PJI154" s="1"/>
      <c r="PJJ154" s="1"/>
      <c r="PJK154" s="1"/>
      <c r="PJL154" s="1"/>
      <c r="PJM154" s="1"/>
      <c r="PJN154" s="1"/>
      <c r="PJO154" s="1"/>
      <c r="PJP154" s="1"/>
      <c r="PJQ154" s="1"/>
      <c r="PJR154" s="1"/>
      <c r="PJS154" s="1"/>
      <c r="PJT154" s="1"/>
      <c r="PJU154" s="1"/>
      <c r="PJV154" s="1"/>
      <c r="PJW154" s="1"/>
      <c r="PJX154" s="1"/>
      <c r="PJY154" s="1"/>
      <c r="PJZ154" s="1"/>
      <c r="PKA154" s="1"/>
      <c r="PKB154" s="1"/>
      <c r="PKC154" s="1"/>
      <c r="PKD154" s="1"/>
      <c r="PKE154" s="1"/>
      <c r="PKF154" s="1"/>
      <c r="PKG154" s="1"/>
      <c r="PKH154" s="1"/>
      <c r="PKI154" s="1"/>
      <c r="PKJ154" s="1"/>
      <c r="PKK154" s="1"/>
      <c r="PKL154" s="1"/>
      <c r="PKM154" s="1"/>
      <c r="PKN154" s="1"/>
      <c r="PKO154" s="1"/>
      <c r="PKP154" s="1"/>
      <c r="PKQ154" s="1"/>
      <c r="PKR154" s="1"/>
      <c r="PKS154" s="1"/>
      <c r="PKT154" s="1"/>
      <c r="PKU154" s="1"/>
      <c r="PKV154" s="1"/>
      <c r="PKW154" s="1"/>
      <c r="PKX154" s="1"/>
      <c r="PKY154" s="1"/>
      <c r="PKZ154" s="1"/>
      <c r="PLA154" s="1"/>
      <c r="PLB154" s="1"/>
      <c r="PLC154" s="1"/>
      <c r="PLD154" s="1"/>
      <c r="PLE154" s="1"/>
      <c r="PLF154" s="1"/>
      <c r="PLG154" s="1"/>
      <c r="PLH154" s="1"/>
      <c r="PLI154" s="1"/>
      <c r="PLJ154" s="1"/>
      <c r="PLK154" s="1"/>
      <c r="PLL154" s="1"/>
      <c r="PLM154" s="1"/>
      <c r="PLN154" s="1"/>
      <c r="PLO154" s="1"/>
      <c r="PLP154" s="1"/>
      <c r="PLQ154" s="1"/>
      <c r="PLR154" s="1"/>
      <c r="PLS154" s="1"/>
      <c r="PLT154" s="1"/>
      <c r="PLU154" s="1"/>
      <c r="PLV154" s="1"/>
      <c r="PLW154" s="1"/>
      <c r="PLX154" s="1"/>
      <c r="PLY154" s="1"/>
      <c r="PLZ154" s="1"/>
      <c r="PMA154" s="1"/>
      <c r="PMB154" s="1"/>
      <c r="PMC154" s="1"/>
      <c r="PMD154" s="1"/>
      <c r="PME154" s="1"/>
      <c r="PMF154" s="1"/>
      <c r="PMG154" s="1"/>
      <c r="PMH154" s="1"/>
      <c r="PMI154" s="1"/>
      <c r="PMJ154" s="1"/>
      <c r="PMK154" s="1"/>
      <c r="PML154" s="1"/>
      <c r="PMM154" s="1"/>
      <c r="PMN154" s="1"/>
      <c r="PMO154" s="1"/>
      <c r="PMP154" s="1"/>
      <c r="PMQ154" s="1"/>
      <c r="PMR154" s="1"/>
      <c r="PMS154" s="1"/>
      <c r="PMT154" s="1"/>
      <c r="PMU154" s="1"/>
      <c r="PMV154" s="1"/>
      <c r="PMW154" s="1"/>
      <c r="PMX154" s="1"/>
      <c r="PMY154" s="1"/>
      <c r="PMZ154" s="1"/>
      <c r="PNA154" s="1"/>
      <c r="PNB154" s="1"/>
      <c r="PNC154" s="1"/>
      <c r="PND154" s="1"/>
      <c r="PNE154" s="1"/>
      <c r="PNF154" s="1"/>
      <c r="PNG154" s="1"/>
      <c r="PNH154" s="1"/>
      <c r="PNI154" s="1"/>
      <c r="PNJ154" s="1"/>
      <c r="PNK154" s="1"/>
      <c r="PNL154" s="1"/>
      <c r="PNM154" s="1"/>
      <c r="PNN154" s="1"/>
      <c r="PNO154" s="1"/>
      <c r="PNP154" s="1"/>
      <c r="PNQ154" s="1"/>
      <c r="PNR154" s="1"/>
      <c r="PNS154" s="1"/>
      <c r="PNT154" s="1"/>
      <c r="PNU154" s="1"/>
      <c r="PNV154" s="1"/>
      <c r="PNW154" s="1"/>
      <c r="PNX154" s="1"/>
      <c r="PNY154" s="1"/>
      <c r="PNZ154" s="1"/>
      <c r="POA154" s="1"/>
      <c r="POB154" s="1"/>
      <c r="POC154" s="1"/>
      <c r="POD154" s="1"/>
      <c r="POE154" s="1"/>
      <c r="POF154" s="1"/>
      <c r="POG154" s="1"/>
      <c r="POH154" s="1"/>
      <c r="POI154" s="1"/>
      <c r="POJ154" s="1"/>
      <c r="POK154" s="1"/>
      <c r="POL154" s="1"/>
      <c r="POM154" s="1"/>
      <c r="PON154" s="1"/>
      <c r="POO154" s="1"/>
      <c r="POP154" s="1"/>
      <c r="POQ154" s="1"/>
      <c r="POR154" s="1"/>
      <c r="POS154" s="1"/>
      <c r="POT154" s="1"/>
      <c r="POU154" s="1"/>
      <c r="POV154" s="1"/>
      <c r="POW154" s="1"/>
      <c r="POX154" s="1"/>
      <c r="POY154" s="1"/>
      <c r="POZ154" s="1"/>
      <c r="PPA154" s="1"/>
      <c r="PPB154" s="1"/>
      <c r="PPC154" s="1"/>
      <c r="PPD154" s="1"/>
      <c r="PPE154" s="1"/>
      <c r="PPF154" s="1"/>
      <c r="PPG154" s="1"/>
      <c r="PPH154" s="1"/>
      <c r="PPI154" s="1"/>
      <c r="PPJ154" s="1"/>
      <c r="PPK154" s="1"/>
      <c r="PPL154" s="1"/>
      <c r="PPM154" s="1"/>
      <c r="PPN154" s="1"/>
      <c r="PPO154" s="1"/>
      <c r="PPP154" s="1"/>
      <c r="PPQ154" s="1"/>
      <c r="PPR154" s="1"/>
      <c r="PPS154" s="1"/>
      <c r="PPT154" s="1"/>
      <c r="PPU154" s="1"/>
      <c r="PPV154" s="1"/>
      <c r="PPW154" s="1"/>
      <c r="PPX154" s="1"/>
      <c r="PPY154" s="1"/>
      <c r="PPZ154" s="1"/>
      <c r="PQA154" s="1"/>
      <c r="PQB154" s="1"/>
      <c r="PQC154" s="1"/>
      <c r="PQD154" s="1"/>
      <c r="PQE154" s="1"/>
      <c r="PQF154" s="1"/>
      <c r="PQG154" s="1"/>
      <c r="PQH154" s="1"/>
      <c r="PQI154" s="1"/>
      <c r="PQJ154" s="1"/>
      <c r="PQK154" s="1"/>
      <c r="PQL154" s="1"/>
      <c r="PQM154" s="1"/>
      <c r="PQN154" s="1"/>
      <c r="PQO154" s="1"/>
      <c r="PQP154" s="1"/>
      <c r="PQQ154" s="1"/>
      <c r="PQR154" s="1"/>
      <c r="PQS154" s="1"/>
      <c r="PQT154" s="1"/>
      <c r="PQU154" s="1"/>
      <c r="PQV154" s="1"/>
      <c r="PQW154" s="1"/>
      <c r="PQX154" s="1"/>
      <c r="PQY154" s="1"/>
      <c r="PQZ154" s="1"/>
      <c r="PRA154" s="1"/>
      <c r="PRB154" s="1"/>
      <c r="PRC154" s="1"/>
      <c r="PRD154" s="1"/>
      <c r="PRE154" s="1"/>
      <c r="PRF154" s="1"/>
      <c r="PRG154" s="1"/>
      <c r="PRH154" s="1"/>
      <c r="PRI154" s="1"/>
      <c r="PRJ154" s="1"/>
      <c r="PRK154" s="1"/>
      <c r="PRL154" s="1"/>
      <c r="PRM154" s="1"/>
      <c r="PRN154" s="1"/>
      <c r="PRO154" s="1"/>
      <c r="PRP154" s="1"/>
      <c r="PRQ154" s="1"/>
      <c r="PRR154" s="1"/>
      <c r="PRS154" s="1"/>
      <c r="PRT154" s="1"/>
      <c r="PRU154" s="1"/>
      <c r="PRV154" s="1"/>
      <c r="PRW154" s="1"/>
      <c r="PRX154" s="1"/>
      <c r="PRY154" s="1"/>
      <c r="PRZ154" s="1"/>
      <c r="PSA154" s="1"/>
      <c r="PSB154" s="1"/>
      <c r="PSC154" s="1"/>
      <c r="PSD154" s="1"/>
      <c r="PSE154" s="1"/>
      <c r="PSF154" s="1"/>
      <c r="PSG154" s="1"/>
      <c r="PSH154" s="1"/>
      <c r="PSI154" s="1"/>
      <c r="PSJ154" s="1"/>
      <c r="PSK154" s="1"/>
      <c r="PSL154" s="1"/>
      <c r="PSM154" s="1"/>
      <c r="PSN154" s="1"/>
      <c r="PSO154" s="1"/>
      <c r="PSP154" s="1"/>
      <c r="PSQ154" s="1"/>
      <c r="PSR154" s="1"/>
      <c r="PSS154" s="1"/>
      <c r="PST154" s="1"/>
      <c r="PSU154" s="1"/>
      <c r="PSV154" s="1"/>
      <c r="PSW154" s="1"/>
      <c r="PSX154" s="1"/>
      <c r="PSY154" s="1"/>
      <c r="PSZ154" s="1"/>
      <c r="PTA154" s="1"/>
      <c r="PTB154" s="1"/>
      <c r="PTC154" s="1"/>
      <c r="PTD154" s="1"/>
      <c r="PTE154" s="1"/>
      <c r="PTF154" s="1"/>
      <c r="PTG154" s="1"/>
      <c r="PTH154" s="1"/>
      <c r="PTI154" s="1"/>
      <c r="PTJ154" s="1"/>
      <c r="PTK154" s="1"/>
      <c r="PTL154" s="1"/>
      <c r="PTM154" s="1"/>
      <c r="PTN154" s="1"/>
      <c r="PTO154" s="1"/>
      <c r="PTP154" s="1"/>
      <c r="PTQ154" s="1"/>
      <c r="PTR154" s="1"/>
      <c r="PTS154" s="1"/>
      <c r="PTT154" s="1"/>
      <c r="PTU154" s="1"/>
      <c r="PTV154" s="1"/>
      <c r="PTW154" s="1"/>
      <c r="PTX154" s="1"/>
      <c r="PTY154" s="1"/>
      <c r="PTZ154" s="1"/>
      <c r="PUA154" s="1"/>
      <c r="PUB154" s="1"/>
      <c r="PUC154" s="1"/>
      <c r="PUD154" s="1"/>
      <c r="PUE154" s="1"/>
      <c r="PUF154" s="1"/>
      <c r="PUG154" s="1"/>
      <c r="PUH154" s="1"/>
      <c r="PUI154" s="1"/>
      <c r="PUJ154" s="1"/>
      <c r="PUK154" s="1"/>
      <c r="PUL154" s="1"/>
      <c r="PUM154" s="1"/>
      <c r="PUN154" s="1"/>
      <c r="PUO154" s="1"/>
      <c r="PUP154" s="1"/>
      <c r="PUQ154" s="1"/>
      <c r="PUR154" s="1"/>
      <c r="PUS154" s="1"/>
      <c r="PUT154" s="1"/>
      <c r="PUU154" s="1"/>
      <c r="PUV154" s="1"/>
      <c r="PUW154" s="1"/>
      <c r="PUX154" s="1"/>
      <c r="PUY154" s="1"/>
      <c r="PUZ154" s="1"/>
      <c r="PVA154" s="1"/>
      <c r="PVB154" s="1"/>
      <c r="PVC154" s="1"/>
      <c r="PVD154" s="1"/>
      <c r="PVE154" s="1"/>
      <c r="PVF154" s="1"/>
      <c r="PVG154" s="1"/>
      <c r="PVH154" s="1"/>
      <c r="PVI154" s="1"/>
      <c r="PVJ154" s="1"/>
      <c r="PVK154" s="1"/>
      <c r="PVL154" s="1"/>
      <c r="PVM154" s="1"/>
      <c r="PVN154" s="1"/>
      <c r="PVO154" s="1"/>
      <c r="PVP154" s="1"/>
      <c r="PVQ154" s="1"/>
      <c r="PVR154" s="1"/>
      <c r="PVS154" s="1"/>
      <c r="PVT154" s="1"/>
      <c r="PVU154" s="1"/>
      <c r="PVV154" s="1"/>
      <c r="PVW154" s="1"/>
      <c r="PVX154" s="1"/>
      <c r="PVY154" s="1"/>
      <c r="PVZ154" s="1"/>
      <c r="PWA154" s="1"/>
      <c r="PWB154" s="1"/>
      <c r="PWC154" s="1"/>
      <c r="PWD154" s="1"/>
      <c r="PWE154" s="1"/>
      <c r="PWF154" s="1"/>
      <c r="PWG154" s="1"/>
      <c r="PWH154" s="1"/>
      <c r="PWI154" s="1"/>
      <c r="PWJ154" s="1"/>
      <c r="PWK154" s="1"/>
      <c r="PWL154" s="1"/>
      <c r="PWM154" s="1"/>
      <c r="PWN154" s="1"/>
      <c r="PWO154" s="1"/>
      <c r="PWP154" s="1"/>
      <c r="PWQ154" s="1"/>
      <c r="PWR154" s="1"/>
      <c r="PWS154" s="1"/>
      <c r="PWT154" s="1"/>
      <c r="PWU154" s="1"/>
      <c r="PWV154" s="1"/>
      <c r="PWW154" s="1"/>
      <c r="PWX154" s="1"/>
      <c r="PWY154" s="1"/>
      <c r="PWZ154" s="1"/>
      <c r="PXA154" s="1"/>
      <c r="PXB154" s="1"/>
      <c r="PXC154" s="1"/>
      <c r="PXD154" s="1"/>
      <c r="PXE154" s="1"/>
      <c r="PXF154" s="1"/>
      <c r="PXG154" s="1"/>
      <c r="PXH154" s="1"/>
      <c r="PXI154" s="1"/>
      <c r="PXJ154" s="1"/>
      <c r="PXK154" s="1"/>
      <c r="PXL154" s="1"/>
      <c r="PXM154" s="1"/>
      <c r="PXN154" s="1"/>
      <c r="PXO154" s="1"/>
      <c r="PXP154" s="1"/>
      <c r="PXQ154" s="1"/>
      <c r="PXR154" s="1"/>
      <c r="PXS154" s="1"/>
      <c r="PXT154" s="1"/>
      <c r="PXU154" s="1"/>
      <c r="PXV154" s="1"/>
      <c r="PXW154" s="1"/>
      <c r="PXX154" s="1"/>
      <c r="PXY154" s="1"/>
      <c r="PXZ154" s="1"/>
      <c r="PYA154" s="1"/>
      <c r="PYB154" s="1"/>
      <c r="PYC154" s="1"/>
      <c r="PYD154" s="1"/>
      <c r="PYE154" s="1"/>
      <c r="PYF154" s="1"/>
      <c r="PYG154" s="1"/>
      <c r="PYH154" s="1"/>
      <c r="PYI154" s="1"/>
      <c r="PYJ154" s="1"/>
      <c r="PYK154" s="1"/>
      <c r="PYL154" s="1"/>
      <c r="PYM154" s="1"/>
      <c r="PYN154" s="1"/>
      <c r="PYO154" s="1"/>
      <c r="PYP154" s="1"/>
      <c r="PYQ154" s="1"/>
      <c r="PYR154" s="1"/>
      <c r="PYS154" s="1"/>
      <c r="PYT154" s="1"/>
      <c r="PYU154" s="1"/>
      <c r="PYV154" s="1"/>
      <c r="PYW154" s="1"/>
      <c r="PYX154" s="1"/>
      <c r="PYY154" s="1"/>
      <c r="PYZ154" s="1"/>
      <c r="PZA154" s="1"/>
      <c r="PZB154" s="1"/>
      <c r="PZC154" s="1"/>
      <c r="PZD154" s="1"/>
      <c r="PZE154" s="1"/>
      <c r="PZF154" s="1"/>
      <c r="PZG154" s="1"/>
      <c r="PZH154" s="1"/>
      <c r="PZI154" s="1"/>
      <c r="PZJ154" s="1"/>
      <c r="PZK154" s="1"/>
      <c r="PZL154" s="1"/>
      <c r="PZM154" s="1"/>
      <c r="PZN154" s="1"/>
      <c r="PZO154" s="1"/>
      <c r="PZP154" s="1"/>
      <c r="PZQ154" s="1"/>
      <c r="PZR154" s="1"/>
      <c r="PZS154" s="1"/>
      <c r="PZT154" s="1"/>
      <c r="PZU154" s="1"/>
      <c r="PZV154" s="1"/>
      <c r="PZW154" s="1"/>
      <c r="PZX154" s="1"/>
      <c r="PZY154" s="1"/>
      <c r="PZZ154" s="1"/>
      <c r="QAA154" s="1"/>
      <c r="QAB154" s="1"/>
      <c r="QAC154" s="1"/>
      <c r="QAD154" s="1"/>
      <c r="QAE154" s="1"/>
      <c r="QAF154" s="1"/>
      <c r="QAG154" s="1"/>
      <c r="QAH154" s="1"/>
      <c r="QAI154" s="1"/>
      <c r="QAJ154" s="1"/>
      <c r="QAK154" s="1"/>
      <c r="QAL154" s="1"/>
      <c r="QAM154" s="1"/>
      <c r="QAN154" s="1"/>
      <c r="QAO154" s="1"/>
      <c r="QAP154" s="1"/>
      <c r="QAQ154" s="1"/>
      <c r="QAR154" s="1"/>
      <c r="QAS154" s="1"/>
      <c r="QAT154" s="1"/>
      <c r="QAU154" s="1"/>
      <c r="QAV154" s="1"/>
      <c r="QAW154" s="1"/>
      <c r="QAX154" s="1"/>
      <c r="QAY154" s="1"/>
      <c r="QAZ154" s="1"/>
      <c r="QBA154" s="1"/>
      <c r="QBB154" s="1"/>
      <c r="QBC154" s="1"/>
      <c r="QBD154" s="1"/>
      <c r="QBE154" s="1"/>
      <c r="QBF154" s="1"/>
      <c r="QBG154" s="1"/>
      <c r="QBH154" s="1"/>
      <c r="QBI154" s="1"/>
      <c r="QBJ154" s="1"/>
      <c r="QBK154" s="1"/>
      <c r="QBL154" s="1"/>
      <c r="QBM154" s="1"/>
      <c r="QBN154" s="1"/>
      <c r="QBO154" s="1"/>
      <c r="QBP154" s="1"/>
      <c r="QBQ154" s="1"/>
      <c r="QBR154" s="1"/>
      <c r="QBS154" s="1"/>
      <c r="QBT154" s="1"/>
      <c r="QBU154" s="1"/>
      <c r="QBV154" s="1"/>
      <c r="QBW154" s="1"/>
      <c r="QBX154" s="1"/>
      <c r="QBY154" s="1"/>
      <c r="QBZ154" s="1"/>
      <c r="QCA154" s="1"/>
      <c r="QCB154" s="1"/>
      <c r="QCC154" s="1"/>
      <c r="QCD154" s="1"/>
      <c r="QCE154" s="1"/>
      <c r="QCF154" s="1"/>
      <c r="QCG154" s="1"/>
      <c r="QCH154" s="1"/>
      <c r="QCI154" s="1"/>
      <c r="QCJ154" s="1"/>
      <c r="QCK154" s="1"/>
      <c r="QCL154" s="1"/>
      <c r="QCM154" s="1"/>
      <c r="QCN154" s="1"/>
      <c r="QCO154" s="1"/>
      <c r="QCP154" s="1"/>
      <c r="QCQ154" s="1"/>
      <c r="QCR154" s="1"/>
      <c r="QCS154" s="1"/>
      <c r="QCT154" s="1"/>
      <c r="QCU154" s="1"/>
      <c r="QCV154" s="1"/>
      <c r="QCW154" s="1"/>
      <c r="QCX154" s="1"/>
      <c r="QCY154" s="1"/>
      <c r="QCZ154" s="1"/>
      <c r="QDA154" s="1"/>
      <c r="QDB154" s="1"/>
      <c r="QDC154" s="1"/>
      <c r="QDD154" s="1"/>
      <c r="QDE154" s="1"/>
      <c r="QDF154" s="1"/>
      <c r="QDG154" s="1"/>
      <c r="QDH154" s="1"/>
      <c r="QDI154" s="1"/>
      <c r="QDJ154" s="1"/>
      <c r="QDK154" s="1"/>
      <c r="QDL154" s="1"/>
      <c r="QDM154" s="1"/>
      <c r="QDN154" s="1"/>
      <c r="QDO154" s="1"/>
      <c r="QDP154" s="1"/>
      <c r="QDQ154" s="1"/>
      <c r="QDR154" s="1"/>
      <c r="QDS154" s="1"/>
      <c r="QDT154" s="1"/>
      <c r="QDU154" s="1"/>
      <c r="QDV154" s="1"/>
      <c r="QDW154" s="1"/>
      <c r="QDX154" s="1"/>
      <c r="QDY154" s="1"/>
      <c r="QDZ154" s="1"/>
      <c r="QEA154" s="1"/>
      <c r="QEB154" s="1"/>
      <c r="QEC154" s="1"/>
      <c r="QED154" s="1"/>
      <c r="QEE154" s="1"/>
      <c r="QEF154" s="1"/>
      <c r="QEG154" s="1"/>
      <c r="QEH154" s="1"/>
      <c r="QEI154" s="1"/>
      <c r="QEJ154" s="1"/>
      <c r="QEK154" s="1"/>
      <c r="QEL154" s="1"/>
      <c r="QEM154" s="1"/>
      <c r="QEN154" s="1"/>
      <c r="QEO154" s="1"/>
      <c r="QEP154" s="1"/>
      <c r="QEQ154" s="1"/>
      <c r="QER154" s="1"/>
      <c r="QES154" s="1"/>
      <c r="QET154" s="1"/>
      <c r="QEU154" s="1"/>
      <c r="QEV154" s="1"/>
      <c r="QEW154" s="1"/>
      <c r="QEX154" s="1"/>
      <c r="QEY154" s="1"/>
      <c r="QEZ154" s="1"/>
      <c r="QFA154" s="1"/>
      <c r="QFB154" s="1"/>
      <c r="QFC154" s="1"/>
      <c r="QFD154" s="1"/>
      <c r="QFE154" s="1"/>
      <c r="QFF154" s="1"/>
      <c r="QFG154" s="1"/>
      <c r="QFH154" s="1"/>
      <c r="QFI154" s="1"/>
      <c r="QFJ154" s="1"/>
      <c r="QFK154" s="1"/>
      <c r="QFL154" s="1"/>
      <c r="QFM154" s="1"/>
      <c r="QFN154" s="1"/>
      <c r="QFO154" s="1"/>
      <c r="QFP154" s="1"/>
      <c r="QFQ154" s="1"/>
      <c r="QFR154" s="1"/>
      <c r="QFS154" s="1"/>
      <c r="QFT154" s="1"/>
      <c r="QFU154" s="1"/>
      <c r="QFV154" s="1"/>
      <c r="QFW154" s="1"/>
      <c r="QFX154" s="1"/>
      <c r="QFY154" s="1"/>
      <c r="QFZ154" s="1"/>
      <c r="QGA154" s="1"/>
      <c r="QGB154" s="1"/>
      <c r="QGC154" s="1"/>
      <c r="QGD154" s="1"/>
      <c r="QGE154" s="1"/>
      <c r="QGF154" s="1"/>
      <c r="QGG154" s="1"/>
      <c r="QGH154" s="1"/>
      <c r="QGI154" s="1"/>
      <c r="QGJ154" s="1"/>
      <c r="QGK154" s="1"/>
      <c r="QGL154" s="1"/>
      <c r="QGM154" s="1"/>
      <c r="QGN154" s="1"/>
      <c r="QGO154" s="1"/>
      <c r="QGP154" s="1"/>
      <c r="QGQ154" s="1"/>
      <c r="QGR154" s="1"/>
      <c r="QGS154" s="1"/>
      <c r="QGT154" s="1"/>
      <c r="QGU154" s="1"/>
      <c r="QGV154" s="1"/>
      <c r="QGW154" s="1"/>
      <c r="QGX154" s="1"/>
      <c r="QGY154" s="1"/>
      <c r="QGZ154" s="1"/>
      <c r="QHA154" s="1"/>
      <c r="QHB154" s="1"/>
      <c r="QHC154" s="1"/>
      <c r="QHD154" s="1"/>
      <c r="QHE154" s="1"/>
      <c r="QHF154" s="1"/>
      <c r="QHG154" s="1"/>
      <c r="QHH154" s="1"/>
      <c r="QHI154" s="1"/>
      <c r="QHJ154" s="1"/>
      <c r="QHK154" s="1"/>
      <c r="QHL154" s="1"/>
      <c r="QHM154" s="1"/>
      <c r="QHN154" s="1"/>
      <c r="QHO154" s="1"/>
      <c r="QHP154" s="1"/>
      <c r="QHQ154" s="1"/>
      <c r="QHR154" s="1"/>
      <c r="QHS154" s="1"/>
      <c r="QHT154" s="1"/>
      <c r="QHU154" s="1"/>
      <c r="QHV154" s="1"/>
      <c r="QHW154" s="1"/>
      <c r="QHX154" s="1"/>
      <c r="QHY154" s="1"/>
      <c r="QHZ154" s="1"/>
      <c r="QIA154" s="1"/>
      <c r="QIB154" s="1"/>
      <c r="QIC154" s="1"/>
      <c r="QID154" s="1"/>
      <c r="QIE154" s="1"/>
      <c r="QIF154" s="1"/>
      <c r="QIG154" s="1"/>
      <c r="QIH154" s="1"/>
      <c r="QII154" s="1"/>
      <c r="QIJ154" s="1"/>
      <c r="QIK154" s="1"/>
      <c r="QIL154" s="1"/>
      <c r="QIM154" s="1"/>
      <c r="QIN154" s="1"/>
      <c r="QIO154" s="1"/>
      <c r="QIP154" s="1"/>
      <c r="QIQ154" s="1"/>
      <c r="QIR154" s="1"/>
      <c r="QIS154" s="1"/>
      <c r="QIT154" s="1"/>
      <c r="QIU154" s="1"/>
      <c r="QIV154" s="1"/>
      <c r="QIW154" s="1"/>
      <c r="QIX154" s="1"/>
      <c r="QIY154" s="1"/>
      <c r="QIZ154" s="1"/>
      <c r="QJA154" s="1"/>
      <c r="QJB154" s="1"/>
      <c r="QJC154" s="1"/>
      <c r="QJD154" s="1"/>
      <c r="QJE154" s="1"/>
      <c r="QJF154" s="1"/>
      <c r="QJG154" s="1"/>
      <c r="QJH154" s="1"/>
      <c r="QJI154" s="1"/>
      <c r="QJJ154" s="1"/>
      <c r="QJK154" s="1"/>
      <c r="QJL154" s="1"/>
      <c r="QJM154" s="1"/>
      <c r="QJN154" s="1"/>
      <c r="QJO154" s="1"/>
      <c r="QJP154" s="1"/>
      <c r="QJQ154" s="1"/>
      <c r="QJR154" s="1"/>
      <c r="QJS154" s="1"/>
      <c r="QJT154" s="1"/>
      <c r="QJU154" s="1"/>
      <c r="QJV154" s="1"/>
      <c r="QJW154" s="1"/>
      <c r="QJX154" s="1"/>
      <c r="QJY154" s="1"/>
      <c r="QJZ154" s="1"/>
      <c r="QKA154" s="1"/>
      <c r="QKB154" s="1"/>
      <c r="QKC154" s="1"/>
      <c r="QKD154" s="1"/>
      <c r="QKE154" s="1"/>
      <c r="QKF154" s="1"/>
      <c r="QKG154" s="1"/>
      <c r="QKH154" s="1"/>
      <c r="QKI154" s="1"/>
      <c r="QKJ154" s="1"/>
      <c r="QKK154" s="1"/>
      <c r="QKL154" s="1"/>
      <c r="QKM154" s="1"/>
      <c r="QKN154" s="1"/>
      <c r="QKO154" s="1"/>
      <c r="QKP154" s="1"/>
      <c r="QKQ154" s="1"/>
      <c r="QKR154" s="1"/>
      <c r="QKS154" s="1"/>
      <c r="QKT154" s="1"/>
      <c r="QKU154" s="1"/>
      <c r="QKV154" s="1"/>
      <c r="QKW154" s="1"/>
      <c r="QKX154" s="1"/>
      <c r="QKY154" s="1"/>
      <c r="QKZ154" s="1"/>
      <c r="QLA154" s="1"/>
      <c r="QLB154" s="1"/>
      <c r="QLC154" s="1"/>
      <c r="QLD154" s="1"/>
      <c r="QLE154" s="1"/>
      <c r="QLF154" s="1"/>
      <c r="QLG154" s="1"/>
      <c r="QLH154" s="1"/>
      <c r="QLI154" s="1"/>
      <c r="QLJ154" s="1"/>
      <c r="QLK154" s="1"/>
      <c r="QLL154" s="1"/>
      <c r="QLM154" s="1"/>
      <c r="QLN154" s="1"/>
      <c r="QLO154" s="1"/>
      <c r="QLP154" s="1"/>
      <c r="QLQ154" s="1"/>
      <c r="QLR154" s="1"/>
      <c r="QLS154" s="1"/>
      <c r="QLT154" s="1"/>
      <c r="QLU154" s="1"/>
      <c r="QLV154" s="1"/>
      <c r="QLW154" s="1"/>
      <c r="QLX154" s="1"/>
      <c r="QLY154" s="1"/>
      <c r="QLZ154" s="1"/>
      <c r="QMA154" s="1"/>
      <c r="QMB154" s="1"/>
      <c r="QMC154" s="1"/>
      <c r="QMD154" s="1"/>
      <c r="QME154" s="1"/>
      <c r="QMF154" s="1"/>
      <c r="QMG154" s="1"/>
      <c r="QMH154" s="1"/>
      <c r="QMI154" s="1"/>
      <c r="QMJ154" s="1"/>
      <c r="QMK154" s="1"/>
      <c r="QML154" s="1"/>
      <c r="QMM154" s="1"/>
      <c r="QMN154" s="1"/>
      <c r="QMO154" s="1"/>
      <c r="QMP154" s="1"/>
      <c r="QMQ154" s="1"/>
      <c r="QMR154" s="1"/>
      <c r="QMS154" s="1"/>
      <c r="QMT154" s="1"/>
      <c r="QMU154" s="1"/>
      <c r="QMV154" s="1"/>
      <c r="QMW154" s="1"/>
      <c r="QMX154" s="1"/>
      <c r="QMY154" s="1"/>
      <c r="QMZ154" s="1"/>
      <c r="QNA154" s="1"/>
      <c r="QNB154" s="1"/>
      <c r="QNC154" s="1"/>
      <c r="QND154" s="1"/>
      <c r="QNE154" s="1"/>
      <c r="QNF154" s="1"/>
      <c r="QNG154" s="1"/>
      <c r="QNH154" s="1"/>
      <c r="QNI154" s="1"/>
      <c r="QNJ154" s="1"/>
      <c r="QNK154" s="1"/>
      <c r="QNL154" s="1"/>
      <c r="QNM154" s="1"/>
      <c r="QNN154" s="1"/>
      <c r="QNO154" s="1"/>
      <c r="QNP154" s="1"/>
      <c r="QNQ154" s="1"/>
      <c r="QNR154" s="1"/>
      <c r="QNS154" s="1"/>
      <c r="QNT154" s="1"/>
      <c r="QNU154" s="1"/>
      <c r="QNV154" s="1"/>
      <c r="QNW154" s="1"/>
      <c r="QNX154" s="1"/>
      <c r="QNY154" s="1"/>
      <c r="QNZ154" s="1"/>
      <c r="QOA154" s="1"/>
      <c r="QOB154" s="1"/>
      <c r="QOC154" s="1"/>
      <c r="QOD154" s="1"/>
      <c r="QOE154" s="1"/>
      <c r="QOF154" s="1"/>
      <c r="QOG154" s="1"/>
      <c r="QOH154" s="1"/>
      <c r="QOI154" s="1"/>
      <c r="QOJ154" s="1"/>
      <c r="QOK154" s="1"/>
      <c r="QOL154" s="1"/>
      <c r="QOM154" s="1"/>
      <c r="QON154" s="1"/>
      <c r="QOO154" s="1"/>
      <c r="QOP154" s="1"/>
      <c r="QOQ154" s="1"/>
      <c r="QOR154" s="1"/>
      <c r="QOS154" s="1"/>
      <c r="QOT154" s="1"/>
      <c r="QOU154" s="1"/>
      <c r="QOV154" s="1"/>
      <c r="QOW154" s="1"/>
      <c r="QOX154" s="1"/>
      <c r="QOY154" s="1"/>
      <c r="QOZ154" s="1"/>
      <c r="QPA154" s="1"/>
      <c r="QPB154" s="1"/>
      <c r="QPC154" s="1"/>
      <c r="QPD154" s="1"/>
      <c r="QPE154" s="1"/>
      <c r="QPF154" s="1"/>
      <c r="QPG154" s="1"/>
      <c r="QPH154" s="1"/>
      <c r="QPI154" s="1"/>
      <c r="QPJ154" s="1"/>
      <c r="QPK154" s="1"/>
      <c r="QPL154" s="1"/>
      <c r="QPM154" s="1"/>
      <c r="QPN154" s="1"/>
      <c r="QPO154" s="1"/>
      <c r="QPP154" s="1"/>
      <c r="QPQ154" s="1"/>
      <c r="QPR154" s="1"/>
      <c r="QPS154" s="1"/>
      <c r="QPT154" s="1"/>
      <c r="QPU154" s="1"/>
      <c r="QPV154" s="1"/>
      <c r="QPW154" s="1"/>
      <c r="QPX154" s="1"/>
      <c r="QPY154" s="1"/>
      <c r="QPZ154" s="1"/>
      <c r="QQA154" s="1"/>
      <c r="QQB154" s="1"/>
      <c r="QQC154" s="1"/>
      <c r="QQD154" s="1"/>
      <c r="QQE154" s="1"/>
      <c r="QQF154" s="1"/>
      <c r="QQG154" s="1"/>
      <c r="QQH154" s="1"/>
      <c r="QQI154" s="1"/>
      <c r="QQJ154" s="1"/>
      <c r="QQK154" s="1"/>
      <c r="QQL154" s="1"/>
      <c r="QQM154" s="1"/>
      <c r="QQN154" s="1"/>
      <c r="QQO154" s="1"/>
      <c r="QQP154" s="1"/>
      <c r="QQQ154" s="1"/>
      <c r="QQR154" s="1"/>
      <c r="QQS154" s="1"/>
      <c r="QQT154" s="1"/>
      <c r="QQU154" s="1"/>
      <c r="QQV154" s="1"/>
      <c r="QQW154" s="1"/>
      <c r="QQX154" s="1"/>
      <c r="QQY154" s="1"/>
      <c r="QQZ154" s="1"/>
      <c r="QRA154" s="1"/>
      <c r="QRB154" s="1"/>
      <c r="QRC154" s="1"/>
      <c r="QRD154" s="1"/>
      <c r="QRE154" s="1"/>
      <c r="QRF154" s="1"/>
      <c r="QRG154" s="1"/>
      <c r="QRH154" s="1"/>
      <c r="QRI154" s="1"/>
      <c r="QRJ154" s="1"/>
      <c r="QRK154" s="1"/>
      <c r="QRL154" s="1"/>
      <c r="QRM154" s="1"/>
      <c r="QRN154" s="1"/>
      <c r="QRO154" s="1"/>
      <c r="QRP154" s="1"/>
      <c r="QRQ154" s="1"/>
      <c r="QRR154" s="1"/>
      <c r="QRS154" s="1"/>
      <c r="QRT154" s="1"/>
      <c r="QRU154" s="1"/>
      <c r="QRV154" s="1"/>
      <c r="QRW154" s="1"/>
      <c r="QRX154" s="1"/>
      <c r="QRY154" s="1"/>
      <c r="QRZ154" s="1"/>
      <c r="QSA154" s="1"/>
      <c r="QSB154" s="1"/>
      <c r="QSC154" s="1"/>
      <c r="QSD154" s="1"/>
      <c r="QSE154" s="1"/>
      <c r="QSF154" s="1"/>
      <c r="QSG154" s="1"/>
      <c r="QSH154" s="1"/>
      <c r="QSI154" s="1"/>
      <c r="QSJ154" s="1"/>
      <c r="QSK154" s="1"/>
      <c r="QSL154" s="1"/>
      <c r="QSM154" s="1"/>
      <c r="QSN154" s="1"/>
      <c r="QSO154" s="1"/>
      <c r="QSP154" s="1"/>
      <c r="QSQ154" s="1"/>
      <c r="QSR154" s="1"/>
      <c r="QSS154" s="1"/>
      <c r="QST154" s="1"/>
      <c r="QSU154" s="1"/>
      <c r="QSV154" s="1"/>
      <c r="QSW154" s="1"/>
      <c r="QSX154" s="1"/>
      <c r="QSY154" s="1"/>
      <c r="QSZ154" s="1"/>
      <c r="QTA154" s="1"/>
      <c r="QTB154" s="1"/>
      <c r="QTC154" s="1"/>
      <c r="QTD154" s="1"/>
      <c r="QTE154" s="1"/>
      <c r="QTF154" s="1"/>
      <c r="QTG154" s="1"/>
      <c r="QTH154" s="1"/>
      <c r="QTI154" s="1"/>
      <c r="QTJ154" s="1"/>
      <c r="QTK154" s="1"/>
      <c r="QTL154" s="1"/>
      <c r="QTM154" s="1"/>
      <c r="QTN154" s="1"/>
      <c r="QTO154" s="1"/>
      <c r="QTP154" s="1"/>
      <c r="QTQ154" s="1"/>
      <c r="QTR154" s="1"/>
      <c r="QTS154" s="1"/>
      <c r="QTT154" s="1"/>
      <c r="QTU154" s="1"/>
      <c r="QTV154" s="1"/>
      <c r="QTW154" s="1"/>
      <c r="QTX154" s="1"/>
      <c r="QTY154" s="1"/>
      <c r="QTZ154" s="1"/>
      <c r="QUA154" s="1"/>
      <c r="QUB154" s="1"/>
      <c r="QUC154" s="1"/>
      <c r="QUD154" s="1"/>
      <c r="QUE154" s="1"/>
      <c r="QUF154" s="1"/>
      <c r="QUG154" s="1"/>
      <c r="QUH154" s="1"/>
      <c r="QUI154" s="1"/>
      <c r="QUJ154" s="1"/>
      <c r="QUK154" s="1"/>
      <c r="QUL154" s="1"/>
      <c r="QUM154" s="1"/>
      <c r="QUN154" s="1"/>
      <c r="QUO154" s="1"/>
      <c r="QUP154" s="1"/>
      <c r="QUQ154" s="1"/>
      <c r="QUR154" s="1"/>
      <c r="QUS154" s="1"/>
      <c r="QUT154" s="1"/>
      <c r="QUU154" s="1"/>
      <c r="QUV154" s="1"/>
      <c r="QUW154" s="1"/>
      <c r="QUX154" s="1"/>
      <c r="QUY154" s="1"/>
      <c r="QUZ154" s="1"/>
      <c r="QVA154" s="1"/>
      <c r="QVB154" s="1"/>
      <c r="QVC154" s="1"/>
      <c r="QVD154" s="1"/>
      <c r="QVE154" s="1"/>
      <c r="QVF154" s="1"/>
      <c r="QVG154" s="1"/>
      <c r="QVH154" s="1"/>
      <c r="QVI154" s="1"/>
      <c r="QVJ154" s="1"/>
      <c r="QVK154" s="1"/>
      <c r="QVL154" s="1"/>
      <c r="QVM154" s="1"/>
      <c r="QVN154" s="1"/>
      <c r="QVO154" s="1"/>
      <c r="QVP154" s="1"/>
      <c r="QVQ154" s="1"/>
      <c r="QVR154" s="1"/>
      <c r="QVS154" s="1"/>
      <c r="QVT154" s="1"/>
      <c r="QVU154" s="1"/>
      <c r="QVV154" s="1"/>
      <c r="QVW154" s="1"/>
      <c r="QVX154" s="1"/>
      <c r="QVY154" s="1"/>
      <c r="QVZ154" s="1"/>
      <c r="QWA154" s="1"/>
      <c r="QWB154" s="1"/>
      <c r="QWC154" s="1"/>
      <c r="QWD154" s="1"/>
      <c r="QWE154" s="1"/>
      <c r="QWF154" s="1"/>
      <c r="QWG154" s="1"/>
      <c r="QWH154" s="1"/>
      <c r="QWI154" s="1"/>
      <c r="QWJ154" s="1"/>
      <c r="QWK154" s="1"/>
      <c r="QWL154" s="1"/>
      <c r="QWM154" s="1"/>
      <c r="QWN154" s="1"/>
      <c r="QWO154" s="1"/>
      <c r="QWP154" s="1"/>
      <c r="QWQ154" s="1"/>
      <c r="QWR154" s="1"/>
      <c r="QWS154" s="1"/>
      <c r="QWT154" s="1"/>
      <c r="QWU154" s="1"/>
      <c r="QWV154" s="1"/>
      <c r="QWW154" s="1"/>
      <c r="QWX154" s="1"/>
      <c r="QWY154" s="1"/>
      <c r="QWZ154" s="1"/>
      <c r="QXA154" s="1"/>
      <c r="QXB154" s="1"/>
      <c r="QXC154" s="1"/>
      <c r="QXD154" s="1"/>
      <c r="QXE154" s="1"/>
      <c r="QXF154" s="1"/>
      <c r="QXG154" s="1"/>
      <c r="QXH154" s="1"/>
      <c r="QXI154" s="1"/>
      <c r="QXJ154" s="1"/>
      <c r="QXK154" s="1"/>
      <c r="QXL154" s="1"/>
      <c r="QXM154" s="1"/>
      <c r="QXN154" s="1"/>
      <c r="QXO154" s="1"/>
      <c r="QXP154" s="1"/>
      <c r="QXQ154" s="1"/>
      <c r="QXR154" s="1"/>
      <c r="QXS154" s="1"/>
      <c r="QXT154" s="1"/>
      <c r="QXU154" s="1"/>
      <c r="QXV154" s="1"/>
      <c r="QXW154" s="1"/>
      <c r="QXX154" s="1"/>
      <c r="QXY154" s="1"/>
      <c r="QXZ154" s="1"/>
      <c r="QYA154" s="1"/>
      <c r="QYB154" s="1"/>
      <c r="QYC154" s="1"/>
      <c r="QYD154" s="1"/>
      <c r="QYE154" s="1"/>
      <c r="QYF154" s="1"/>
      <c r="QYG154" s="1"/>
      <c r="QYH154" s="1"/>
      <c r="QYI154" s="1"/>
      <c r="QYJ154" s="1"/>
      <c r="QYK154" s="1"/>
      <c r="QYL154" s="1"/>
      <c r="QYM154" s="1"/>
      <c r="QYN154" s="1"/>
      <c r="QYO154" s="1"/>
      <c r="QYP154" s="1"/>
      <c r="QYQ154" s="1"/>
      <c r="QYR154" s="1"/>
      <c r="QYS154" s="1"/>
      <c r="QYT154" s="1"/>
      <c r="QYU154" s="1"/>
      <c r="QYV154" s="1"/>
      <c r="QYW154" s="1"/>
      <c r="QYX154" s="1"/>
      <c r="QYY154" s="1"/>
      <c r="QYZ154" s="1"/>
      <c r="QZA154" s="1"/>
      <c r="QZB154" s="1"/>
      <c r="QZC154" s="1"/>
      <c r="QZD154" s="1"/>
      <c r="QZE154" s="1"/>
      <c r="QZF154" s="1"/>
      <c r="QZG154" s="1"/>
      <c r="QZH154" s="1"/>
      <c r="QZI154" s="1"/>
      <c r="QZJ154" s="1"/>
      <c r="QZK154" s="1"/>
      <c r="QZL154" s="1"/>
      <c r="QZM154" s="1"/>
      <c r="QZN154" s="1"/>
      <c r="QZO154" s="1"/>
      <c r="QZP154" s="1"/>
      <c r="QZQ154" s="1"/>
      <c r="QZR154" s="1"/>
      <c r="QZS154" s="1"/>
      <c r="QZT154" s="1"/>
      <c r="QZU154" s="1"/>
      <c r="QZV154" s="1"/>
      <c r="QZW154" s="1"/>
      <c r="QZX154" s="1"/>
      <c r="QZY154" s="1"/>
      <c r="QZZ154" s="1"/>
      <c r="RAA154" s="1"/>
      <c r="RAB154" s="1"/>
      <c r="RAC154" s="1"/>
      <c r="RAD154" s="1"/>
      <c r="RAE154" s="1"/>
      <c r="RAF154" s="1"/>
      <c r="RAG154" s="1"/>
      <c r="RAH154" s="1"/>
      <c r="RAI154" s="1"/>
      <c r="RAJ154" s="1"/>
      <c r="RAK154" s="1"/>
      <c r="RAL154" s="1"/>
      <c r="RAM154" s="1"/>
      <c r="RAN154" s="1"/>
      <c r="RAO154" s="1"/>
      <c r="RAP154" s="1"/>
      <c r="RAQ154" s="1"/>
      <c r="RAR154" s="1"/>
      <c r="RAS154" s="1"/>
      <c r="RAT154" s="1"/>
      <c r="RAU154" s="1"/>
      <c r="RAV154" s="1"/>
      <c r="RAW154" s="1"/>
      <c r="RAX154" s="1"/>
      <c r="RAY154" s="1"/>
      <c r="RAZ154" s="1"/>
      <c r="RBA154" s="1"/>
      <c r="RBB154" s="1"/>
      <c r="RBC154" s="1"/>
      <c r="RBD154" s="1"/>
      <c r="RBE154" s="1"/>
      <c r="RBF154" s="1"/>
      <c r="RBG154" s="1"/>
      <c r="RBH154" s="1"/>
      <c r="RBI154" s="1"/>
      <c r="RBJ154" s="1"/>
      <c r="RBK154" s="1"/>
      <c r="RBL154" s="1"/>
      <c r="RBM154" s="1"/>
      <c r="RBN154" s="1"/>
      <c r="RBO154" s="1"/>
      <c r="RBP154" s="1"/>
      <c r="RBQ154" s="1"/>
      <c r="RBR154" s="1"/>
      <c r="RBS154" s="1"/>
      <c r="RBT154" s="1"/>
      <c r="RBU154" s="1"/>
      <c r="RBV154" s="1"/>
      <c r="RBW154" s="1"/>
      <c r="RBX154" s="1"/>
      <c r="RBY154" s="1"/>
      <c r="RBZ154" s="1"/>
      <c r="RCA154" s="1"/>
      <c r="RCB154" s="1"/>
      <c r="RCC154" s="1"/>
      <c r="RCD154" s="1"/>
      <c r="RCE154" s="1"/>
      <c r="RCF154" s="1"/>
      <c r="RCG154" s="1"/>
      <c r="RCH154" s="1"/>
      <c r="RCI154" s="1"/>
      <c r="RCJ154" s="1"/>
      <c r="RCK154" s="1"/>
      <c r="RCL154" s="1"/>
      <c r="RCM154" s="1"/>
      <c r="RCN154" s="1"/>
      <c r="RCO154" s="1"/>
      <c r="RCP154" s="1"/>
      <c r="RCQ154" s="1"/>
      <c r="RCR154" s="1"/>
      <c r="RCS154" s="1"/>
      <c r="RCT154" s="1"/>
      <c r="RCU154" s="1"/>
      <c r="RCV154" s="1"/>
      <c r="RCW154" s="1"/>
      <c r="RCX154" s="1"/>
      <c r="RCY154" s="1"/>
      <c r="RCZ154" s="1"/>
      <c r="RDA154" s="1"/>
      <c r="RDB154" s="1"/>
      <c r="RDC154" s="1"/>
      <c r="RDD154" s="1"/>
      <c r="RDE154" s="1"/>
      <c r="RDF154" s="1"/>
      <c r="RDG154" s="1"/>
      <c r="RDH154" s="1"/>
      <c r="RDI154" s="1"/>
      <c r="RDJ154" s="1"/>
      <c r="RDK154" s="1"/>
      <c r="RDL154" s="1"/>
      <c r="RDM154" s="1"/>
      <c r="RDN154" s="1"/>
      <c r="RDO154" s="1"/>
      <c r="RDP154" s="1"/>
      <c r="RDQ154" s="1"/>
      <c r="RDR154" s="1"/>
      <c r="RDS154" s="1"/>
      <c r="RDT154" s="1"/>
      <c r="RDU154" s="1"/>
      <c r="RDV154" s="1"/>
      <c r="RDW154" s="1"/>
      <c r="RDX154" s="1"/>
      <c r="RDY154" s="1"/>
      <c r="RDZ154" s="1"/>
      <c r="REA154" s="1"/>
      <c r="REB154" s="1"/>
      <c r="REC154" s="1"/>
      <c r="RED154" s="1"/>
      <c r="REE154" s="1"/>
      <c r="REF154" s="1"/>
      <c r="REG154" s="1"/>
      <c r="REH154" s="1"/>
      <c r="REI154" s="1"/>
      <c r="REJ154" s="1"/>
      <c r="REK154" s="1"/>
      <c r="REL154" s="1"/>
      <c r="REM154" s="1"/>
      <c r="REN154" s="1"/>
      <c r="REO154" s="1"/>
      <c r="REP154" s="1"/>
      <c r="REQ154" s="1"/>
      <c r="RER154" s="1"/>
      <c r="RES154" s="1"/>
      <c r="RET154" s="1"/>
      <c r="REU154" s="1"/>
      <c r="REV154" s="1"/>
      <c r="REW154" s="1"/>
      <c r="REX154" s="1"/>
      <c r="REY154" s="1"/>
      <c r="REZ154" s="1"/>
      <c r="RFA154" s="1"/>
      <c r="RFB154" s="1"/>
      <c r="RFC154" s="1"/>
      <c r="RFD154" s="1"/>
      <c r="RFE154" s="1"/>
      <c r="RFF154" s="1"/>
      <c r="RFG154" s="1"/>
      <c r="RFH154" s="1"/>
      <c r="RFI154" s="1"/>
      <c r="RFJ154" s="1"/>
      <c r="RFK154" s="1"/>
      <c r="RFL154" s="1"/>
      <c r="RFM154" s="1"/>
      <c r="RFN154" s="1"/>
      <c r="RFO154" s="1"/>
      <c r="RFP154" s="1"/>
      <c r="RFQ154" s="1"/>
      <c r="RFR154" s="1"/>
      <c r="RFS154" s="1"/>
      <c r="RFT154" s="1"/>
      <c r="RFU154" s="1"/>
      <c r="RFV154" s="1"/>
      <c r="RFW154" s="1"/>
      <c r="RFX154" s="1"/>
      <c r="RFY154" s="1"/>
      <c r="RFZ154" s="1"/>
      <c r="RGA154" s="1"/>
      <c r="RGB154" s="1"/>
      <c r="RGC154" s="1"/>
      <c r="RGD154" s="1"/>
      <c r="RGE154" s="1"/>
      <c r="RGF154" s="1"/>
      <c r="RGG154" s="1"/>
      <c r="RGH154" s="1"/>
      <c r="RGI154" s="1"/>
      <c r="RGJ154" s="1"/>
      <c r="RGK154" s="1"/>
      <c r="RGL154" s="1"/>
      <c r="RGM154" s="1"/>
      <c r="RGN154" s="1"/>
      <c r="RGO154" s="1"/>
      <c r="RGP154" s="1"/>
      <c r="RGQ154" s="1"/>
      <c r="RGR154" s="1"/>
      <c r="RGS154" s="1"/>
      <c r="RGT154" s="1"/>
      <c r="RGU154" s="1"/>
      <c r="RGV154" s="1"/>
      <c r="RGW154" s="1"/>
      <c r="RGX154" s="1"/>
      <c r="RGY154" s="1"/>
      <c r="RGZ154" s="1"/>
      <c r="RHA154" s="1"/>
      <c r="RHB154" s="1"/>
      <c r="RHC154" s="1"/>
      <c r="RHD154" s="1"/>
      <c r="RHE154" s="1"/>
      <c r="RHF154" s="1"/>
      <c r="RHG154" s="1"/>
      <c r="RHH154" s="1"/>
      <c r="RHI154" s="1"/>
      <c r="RHJ154" s="1"/>
      <c r="RHK154" s="1"/>
      <c r="RHL154" s="1"/>
      <c r="RHM154" s="1"/>
      <c r="RHN154" s="1"/>
      <c r="RHO154" s="1"/>
      <c r="RHP154" s="1"/>
      <c r="RHQ154" s="1"/>
      <c r="RHR154" s="1"/>
      <c r="RHS154" s="1"/>
      <c r="RHT154" s="1"/>
      <c r="RHU154" s="1"/>
      <c r="RHV154" s="1"/>
      <c r="RHW154" s="1"/>
      <c r="RHX154" s="1"/>
      <c r="RHY154" s="1"/>
      <c r="RHZ154" s="1"/>
      <c r="RIA154" s="1"/>
      <c r="RIB154" s="1"/>
      <c r="RIC154" s="1"/>
      <c r="RID154" s="1"/>
      <c r="RIE154" s="1"/>
      <c r="RIF154" s="1"/>
      <c r="RIG154" s="1"/>
      <c r="RIH154" s="1"/>
      <c r="RII154" s="1"/>
      <c r="RIJ154" s="1"/>
      <c r="RIK154" s="1"/>
      <c r="RIL154" s="1"/>
      <c r="RIM154" s="1"/>
      <c r="RIN154" s="1"/>
      <c r="RIO154" s="1"/>
      <c r="RIP154" s="1"/>
      <c r="RIQ154" s="1"/>
      <c r="RIR154" s="1"/>
      <c r="RIS154" s="1"/>
      <c r="RIT154" s="1"/>
      <c r="RIU154" s="1"/>
      <c r="RIV154" s="1"/>
      <c r="RIW154" s="1"/>
      <c r="RIX154" s="1"/>
      <c r="RIY154" s="1"/>
      <c r="RIZ154" s="1"/>
      <c r="RJA154" s="1"/>
      <c r="RJB154" s="1"/>
      <c r="RJC154" s="1"/>
      <c r="RJD154" s="1"/>
      <c r="RJE154" s="1"/>
      <c r="RJF154" s="1"/>
      <c r="RJG154" s="1"/>
      <c r="RJH154" s="1"/>
      <c r="RJI154" s="1"/>
      <c r="RJJ154" s="1"/>
      <c r="RJK154" s="1"/>
      <c r="RJL154" s="1"/>
      <c r="RJM154" s="1"/>
      <c r="RJN154" s="1"/>
      <c r="RJO154" s="1"/>
      <c r="RJP154" s="1"/>
      <c r="RJQ154" s="1"/>
      <c r="RJR154" s="1"/>
      <c r="RJS154" s="1"/>
      <c r="RJT154" s="1"/>
      <c r="RJU154" s="1"/>
      <c r="RJV154" s="1"/>
      <c r="RJW154" s="1"/>
      <c r="RJX154" s="1"/>
      <c r="RJY154" s="1"/>
      <c r="RJZ154" s="1"/>
      <c r="RKA154" s="1"/>
      <c r="RKB154" s="1"/>
      <c r="RKC154" s="1"/>
      <c r="RKD154" s="1"/>
      <c r="RKE154" s="1"/>
      <c r="RKF154" s="1"/>
      <c r="RKG154" s="1"/>
      <c r="RKH154" s="1"/>
      <c r="RKI154" s="1"/>
      <c r="RKJ154" s="1"/>
      <c r="RKK154" s="1"/>
      <c r="RKL154" s="1"/>
      <c r="RKM154" s="1"/>
      <c r="RKN154" s="1"/>
      <c r="RKO154" s="1"/>
      <c r="RKP154" s="1"/>
      <c r="RKQ154" s="1"/>
      <c r="RKR154" s="1"/>
      <c r="RKS154" s="1"/>
      <c r="RKT154" s="1"/>
      <c r="RKU154" s="1"/>
      <c r="RKV154" s="1"/>
      <c r="RKW154" s="1"/>
      <c r="RKX154" s="1"/>
      <c r="RKY154" s="1"/>
      <c r="RKZ154" s="1"/>
      <c r="RLA154" s="1"/>
      <c r="RLB154" s="1"/>
      <c r="RLC154" s="1"/>
      <c r="RLD154" s="1"/>
      <c r="RLE154" s="1"/>
      <c r="RLF154" s="1"/>
      <c r="RLG154" s="1"/>
      <c r="RLH154" s="1"/>
      <c r="RLI154" s="1"/>
      <c r="RLJ154" s="1"/>
      <c r="RLK154" s="1"/>
      <c r="RLL154" s="1"/>
      <c r="RLM154" s="1"/>
      <c r="RLN154" s="1"/>
      <c r="RLO154" s="1"/>
      <c r="RLP154" s="1"/>
      <c r="RLQ154" s="1"/>
      <c r="RLR154" s="1"/>
      <c r="RLS154" s="1"/>
      <c r="RLT154" s="1"/>
      <c r="RLU154" s="1"/>
      <c r="RLV154" s="1"/>
      <c r="RLW154" s="1"/>
      <c r="RLX154" s="1"/>
      <c r="RLY154" s="1"/>
      <c r="RLZ154" s="1"/>
      <c r="RMA154" s="1"/>
      <c r="RMB154" s="1"/>
      <c r="RMC154" s="1"/>
      <c r="RMD154" s="1"/>
      <c r="RME154" s="1"/>
      <c r="RMF154" s="1"/>
      <c r="RMG154" s="1"/>
      <c r="RMH154" s="1"/>
      <c r="RMI154" s="1"/>
      <c r="RMJ154" s="1"/>
      <c r="RMK154" s="1"/>
      <c r="RML154" s="1"/>
      <c r="RMM154" s="1"/>
      <c r="RMN154" s="1"/>
      <c r="RMO154" s="1"/>
      <c r="RMP154" s="1"/>
      <c r="RMQ154" s="1"/>
      <c r="RMR154" s="1"/>
      <c r="RMS154" s="1"/>
      <c r="RMT154" s="1"/>
      <c r="RMU154" s="1"/>
      <c r="RMV154" s="1"/>
      <c r="RMW154" s="1"/>
      <c r="RMX154" s="1"/>
      <c r="RMY154" s="1"/>
      <c r="RMZ154" s="1"/>
      <c r="RNA154" s="1"/>
      <c r="RNB154" s="1"/>
      <c r="RNC154" s="1"/>
      <c r="RND154" s="1"/>
      <c r="RNE154" s="1"/>
      <c r="RNF154" s="1"/>
      <c r="RNG154" s="1"/>
      <c r="RNH154" s="1"/>
      <c r="RNI154" s="1"/>
      <c r="RNJ154" s="1"/>
      <c r="RNK154" s="1"/>
      <c r="RNL154" s="1"/>
      <c r="RNM154" s="1"/>
      <c r="RNN154" s="1"/>
      <c r="RNO154" s="1"/>
      <c r="RNP154" s="1"/>
      <c r="RNQ154" s="1"/>
      <c r="RNR154" s="1"/>
      <c r="RNS154" s="1"/>
      <c r="RNT154" s="1"/>
      <c r="RNU154" s="1"/>
      <c r="RNV154" s="1"/>
      <c r="RNW154" s="1"/>
      <c r="RNX154" s="1"/>
      <c r="RNY154" s="1"/>
      <c r="RNZ154" s="1"/>
      <c r="ROA154" s="1"/>
      <c r="ROB154" s="1"/>
      <c r="ROC154" s="1"/>
      <c r="ROD154" s="1"/>
      <c r="ROE154" s="1"/>
      <c r="ROF154" s="1"/>
      <c r="ROG154" s="1"/>
      <c r="ROH154" s="1"/>
      <c r="ROI154" s="1"/>
      <c r="ROJ154" s="1"/>
      <c r="ROK154" s="1"/>
      <c r="ROL154" s="1"/>
      <c r="ROM154" s="1"/>
      <c r="RON154" s="1"/>
      <c r="ROO154" s="1"/>
      <c r="ROP154" s="1"/>
      <c r="ROQ154" s="1"/>
      <c r="ROR154" s="1"/>
      <c r="ROS154" s="1"/>
      <c r="ROT154" s="1"/>
      <c r="ROU154" s="1"/>
      <c r="ROV154" s="1"/>
      <c r="ROW154" s="1"/>
      <c r="ROX154" s="1"/>
      <c r="ROY154" s="1"/>
      <c r="ROZ154" s="1"/>
      <c r="RPA154" s="1"/>
      <c r="RPB154" s="1"/>
      <c r="RPC154" s="1"/>
      <c r="RPD154" s="1"/>
      <c r="RPE154" s="1"/>
      <c r="RPF154" s="1"/>
      <c r="RPG154" s="1"/>
      <c r="RPH154" s="1"/>
      <c r="RPI154" s="1"/>
      <c r="RPJ154" s="1"/>
      <c r="RPK154" s="1"/>
      <c r="RPL154" s="1"/>
      <c r="RPM154" s="1"/>
      <c r="RPN154" s="1"/>
      <c r="RPO154" s="1"/>
      <c r="RPP154" s="1"/>
      <c r="RPQ154" s="1"/>
      <c r="RPR154" s="1"/>
      <c r="RPS154" s="1"/>
      <c r="RPT154" s="1"/>
      <c r="RPU154" s="1"/>
      <c r="RPV154" s="1"/>
      <c r="RPW154" s="1"/>
      <c r="RPX154" s="1"/>
      <c r="RPY154" s="1"/>
      <c r="RPZ154" s="1"/>
      <c r="RQA154" s="1"/>
      <c r="RQB154" s="1"/>
      <c r="RQC154" s="1"/>
      <c r="RQD154" s="1"/>
      <c r="RQE154" s="1"/>
      <c r="RQF154" s="1"/>
      <c r="RQG154" s="1"/>
      <c r="RQH154" s="1"/>
      <c r="RQI154" s="1"/>
      <c r="RQJ154" s="1"/>
      <c r="RQK154" s="1"/>
      <c r="RQL154" s="1"/>
      <c r="RQM154" s="1"/>
      <c r="RQN154" s="1"/>
      <c r="RQO154" s="1"/>
      <c r="RQP154" s="1"/>
      <c r="RQQ154" s="1"/>
      <c r="RQR154" s="1"/>
      <c r="RQS154" s="1"/>
      <c r="RQT154" s="1"/>
      <c r="RQU154" s="1"/>
      <c r="RQV154" s="1"/>
      <c r="RQW154" s="1"/>
      <c r="RQX154" s="1"/>
      <c r="RQY154" s="1"/>
      <c r="RQZ154" s="1"/>
      <c r="RRA154" s="1"/>
      <c r="RRB154" s="1"/>
      <c r="RRC154" s="1"/>
      <c r="RRD154" s="1"/>
      <c r="RRE154" s="1"/>
      <c r="RRF154" s="1"/>
      <c r="RRG154" s="1"/>
      <c r="RRH154" s="1"/>
      <c r="RRI154" s="1"/>
      <c r="RRJ154" s="1"/>
      <c r="RRK154" s="1"/>
      <c r="RRL154" s="1"/>
      <c r="RRM154" s="1"/>
      <c r="RRN154" s="1"/>
      <c r="RRO154" s="1"/>
      <c r="RRP154" s="1"/>
      <c r="RRQ154" s="1"/>
      <c r="RRR154" s="1"/>
      <c r="RRS154" s="1"/>
      <c r="RRT154" s="1"/>
      <c r="RRU154" s="1"/>
      <c r="RRV154" s="1"/>
      <c r="RRW154" s="1"/>
      <c r="RRX154" s="1"/>
      <c r="RRY154" s="1"/>
      <c r="RRZ154" s="1"/>
      <c r="RSA154" s="1"/>
      <c r="RSB154" s="1"/>
      <c r="RSC154" s="1"/>
      <c r="RSD154" s="1"/>
      <c r="RSE154" s="1"/>
      <c r="RSF154" s="1"/>
      <c r="RSG154" s="1"/>
      <c r="RSH154" s="1"/>
      <c r="RSI154" s="1"/>
      <c r="RSJ154" s="1"/>
      <c r="RSK154" s="1"/>
      <c r="RSL154" s="1"/>
      <c r="RSM154" s="1"/>
      <c r="RSN154" s="1"/>
      <c r="RSO154" s="1"/>
      <c r="RSP154" s="1"/>
      <c r="RSQ154" s="1"/>
      <c r="RSR154" s="1"/>
      <c r="RSS154" s="1"/>
      <c r="RST154" s="1"/>
      <c r="RSU154" s="1"/>
      <c r="RSV154" s="1"/>
      <c r="RSW154" s="1"/>
      <c r="RSX154" s="1"/>
      <c r="RSY154" s="1"/>
      <c r="RSZ154" s="1"/>
      <c r="RTA154" s="1"/>
      <c r="RTB154" s="1"/>
      <c r="RTC154" s="1"/>
      <c r="RTD154" s="1"/>
      <c r="RTE154" s="1"/>
      <c r="RTF154" s="1"/>
      <c r="RTG154" s="1"/>
      <c r="RTH154" s="1"/>
      <c r="RTI154" s="1"/>
      <c r="RTJ154" s="1"/>
      <c r="RTK154" s="1"/>
      <c r="RTL154" s="1"/>
      <c r="RTM154" s="1"/>
      <c r="RTN154" s="1"/>
      <c r="RTO154" s="1"/>
      <c r="RTP154" s="1"/>
      <c r="RTQ154" s="1"/>
      <c r="RTR154" s="1"/>
      <c r="RTS154" s="1"/>
      <c r="RTT154" s="1"/>
      <c r="RTU154" s="1"/>
      <c r="RTV154" s="1"/>
      <c r="RTW154" s="1"/>
      <c r="RTX154" s="1"/>
      <c r="RTY154" s="1"/>
      <c r="RTZ154" s="1"/>
      <c r="RUA154" s="1"/>
      <c r="RUB154" s="1"/>
      <c r="RUC154" s="1"/>
      <c r="RUD154" s="1"/>
      <c r="RUE154" s="1"/>
      <c r="RUF154" s="1"/>
      <c r="RUG154" s="1"/>
      <c r="RUH154" s="1"/>
      <c r="RUI154" s="1"/>
      <c r="RUJ154" s="1"/>
      <c r="RUK154" s="1"/>
      <c r="RUL154" s="1"/>
      <c r="RUM154" s="1"/>
      <c r="RUN154" s="1"/>
      <c r="RUO154" s="1"/>
      <c r="RUP154" s="1"/>
      <c r="RUQ154" s="1"/>
      <c r="RUR154" s="1"/>
      <c r="RUS154" s="1"/>
      <c r="RUT154" s="1"/>
      <c r="RUU154" s="1"/>
      <c r="RUV154" s="1"/>
      <c r="RUW154" s="1"/>
      <c r="RUX154" s="1"/>
      <c r="RUY154" s="1"/>
      <c r="RUZ154" s="1"/>
      <c r="RVA154" s="1"/>
      <c r="RVB154" s="1"/>
      <c r="RVC154" s="1"/>
      <c r="RVD154" s="1"/>
      <c r="RVE154" s="1"/>
      <c r="RVF154" s="1"/>
      <c r="RVG154" s="1"/>
      <c r="RVH154" s="1"/>
      <c r="RVI154" s="1"/>
      <c r="RVJ154" s="1"/>
      <c r="RVK154" s="1"/>
      <c r="RVL154" s="1"/>
      <c r="RVM154" s="1"/>
      <c r="RVN154" s="1"/>
      <c r="RVO154" s="1"/>
      <c r="RVP154" s="1"/>
      <c r="RVQ154" s="1"/>
      <c r="RVR154" s="1"/>
      <c r="RVS154" s="1"/>
      <c r="RVT154" s="1"/>
      <c r="RVU154" s="1"/>
      <c r="RVV154" s="1"/>
      <c r="RVW154" s="1"/>
      <c r="RVX154" s="1"/>
      <c r="RVY154" s="1"/>
      <c r="RVZ154" s="1"/>
      <c r="RWA154" s="1"/>
      <c r="RWB154" s="1"/>
      <c r="RWC154" s="1"/>
      <c r="RWD154" s="1"/>
      <c r="RWE154" s="1"/>
      <c r="RWF154" s="1"/>
      <c r="RWG154" s="1"/>
      <c r="RWH154" s="1"/>
      <c r="RWI154" s="1"/>
      <c r="RWJ154" s="1"/>
      <c r="RWK154" s="1"/>
      <c r="RWL154" s="1"/>
      <c r="RWM154" s="1"/>
      <c r="RWN154" s="1"/>
      <c r="RWO154" s="1"/>
      <c r="RWP154" s="1"/>
      <c r="RWQ154" s="1"/>
      <c r="RWR154" s="1"/>
      <c r="RWS154" s="1"/>
      <c r="RWT154" s="1"/>
      <c r="RWU154" s="1"/>
      <c r="RWV154" s="1"/>
      <c r="RWW154" s="1"/>
      <c r="RWX154" s="1"/>
      <c r="RWY154" s="1"/>
      <c r="RWZ154" s="1"/>
      <c r="RXA154" s="1"/>
      <c r="RXB154" s="1"/>
      <c r="RXC154" s="1"/>
      <c r="RXD154" s="1"/>
      <c r="RXE154" s="1"/>
      <c r="RXF154" s="1"/>
      <c r="RXG154" s="1"/>
      <c r="RXH154" s="1"/>
      <c r="RXI154" s="1"/>
      <c r="RXJ154" s="1"/>
      <c r="RXK154" s="1"/>
      <c r="RXL154" s="1"/>
      <c r="RXM154" s="1"/>
      <c r="RXN154" s="1"/>
      <c r="RXO154" s="1"/>
      <c r="RXP154" s="1"/>
      <c r="RXQ154" s="1"/>
      <c r="RXR154" s="1"/>
      <c r="RXS154" s="1"/>
      <c r="RXT154" s="1"/>
      <c r="RXU154" s="1"/>
      <c r="RXV154" s="1"/>
      <c r="RXW154" s="1"/>
      <c r="RXX154" s="1"/>
      <c r="RXY154" s="1"/>
      <c r="RXZ154" s="1"/>
      <c r="RYA154" s="1"/>
      <c r="RYB154" s="1"/>
      <c r="RYC154" s="1"/>
      <c r="RYD154" s="1"/>
      <c r="RYE154" s="1"/>
      <c r="RYF154" s="1"/>
      <c r="RYG154" s="1"/>
      <c r="RYH154" s="1"/>
      <c r="RYI154" s="1"/>
      <c r="RYJ154" s="1"/>
      <c r="RYK154" s="1"/>
      <c r="RYL154" s="1"/>
      <c r="RYM154" s="1"/>
      <c r="RYN154" s="1"/>
      <c r="RYO154" s="1"/>
      <c r="RYP154" s="1"/>
      <c r="RYQ154" s="1"/>
      <c r="RYR154" s="1"/>
      <c r="RYS154" s="1"/>
      <c r="RYT154" s="1"/>
      <c r="RYU154" s="1"/>
      <c r="RYV154" s="1"/>
      <c r="RYW154" s="1"/>
      <c r="RYX154" s="1"/>
      <c r="RYY154" s="1"/>
      <c r="RYZ154" s="1"/>
      <c r="RZA154" s="1"/>
      <c r="RZB154" s="1"/>
      <c r="RZC154" s="1"/>
      <c r="RZD154" s="1"/>
      <c r="RZE154" s="1"/>
      <c r="RZF154" s="1"/>
      <c r="RZG154" s="1"/>
      <c r="RZH154" s="1"/>
      <c r="RZI154" s="1"/>
      <c r="RZJ154" s="1"/>
      <c r="RZK154" s="1"/>
      <c r="RZL154" s="1"/>
      <c r="RZM154" s="1"/>
      <c r="RZN154" s="1"/>
      <c r="RZO154" s="1"/>
      <c r="RZP154" s="1"/>
      <c r="RZQ154" s="1"/>
      <c r="RZR154" s="1"/>
      <c r="RZS154" s="1"/>
      <c r="RZT154" s="1"/>
      <c r="RZU154" s="1"/>
      <c r="RZV154" s="1"/>
      <c r="RZW154" s="1"/>
      <c r="RZX154" s="1"/>
      <c r="RZY154" s="1"/>
      <c r="RZZ154" s="1"/>
      <c r="SAA154" s="1"/>
      <c r="SAB154" s="1"/>
      <c r="SAC154" s="1"/>
      <c r="SAD154" s="1"/>
      <c r="SAE154" s="1"/>
      <c r="SAF154" s="1"/>
      <c r="SAG154" s="1"/>
      <c r="SAH154" s="1"/>
      <c r="SAI154" s="1"/>
      <c r="SAJ154" s="1"/>
      <c r="SAK154" s="1"/>
      <c r="SAL154" s="1"/>
      <c r="SAM154" s="1"/>
      <c r="SAN154" s="1"/>
      <c r="SAO154" s="1"/>
      <c r="SAP154" s="1"/>
      <c r="SAQ154" s="1"/>
      <c r="SAR154" s="1"/>
      <c r="SAS154" s="1"/>
      <c r="SAT154" s="1"/>
      <c r="SAU154" s="1"/>
      <c r="SAV154" s="1"/>
      <c r="SAW154" s="1"/>
      <c r="SAX154" s="1"/>
      <c r="SAY154" s="1"/>
      <c r="SAZ154" s="1"/>
      <c r="SBA154" s="1"/>
      <c r="SBB154" s="1"/>
      <c r="SBC154" s="1"/>
      <c r="SBD154" s="1"/>
      <c r="SBE154" s="1"/>
      <c r="SBF154" s="1"/>
      <c r="SBG154" s="1"/>
      <c r="SBH154" s="1"/>
      <c r="SBI154" s="1"/>
      <c r="SBJ154" s="1"/>
      <c r="SBK154" s="1"/>
      <c r="SBL154" s="1"/>
      <c r="SBM154" s="1"/>
      <c r="SBN154" s="1"/>
      <c r="SBO154" s="1"/>
      <c r="SBP154" s="1"/>
      <c r="SBQ154" s="1"/>
      <c r="SBR154" s="1"/>
      <c r="SBS154" s="1"/>
      <c r="SBT154" s="1"/>
      <c r="SBU154" s="1"/>
      <c r="SBV154" s="1"/>
      <c r="SBW154" s="1"/>
      <c r="SBX154" s="1"/>
      <c r="SBY154" s="1"/>
      <c r="SBZ154" s="1"/>
      <c r="SCA154" s="1"/>
      <c r="SCB154" s="1"/>
      <c r="SCC154" s="1"/>
      <c r="SCD154" s="1"/>
      <c r="SCE154" s="1"/>
      <c r="SCF154" s="1"/>
      <c r="SCG154" s="1"/>
      <c r="SCH154" s="1"/>
      <c r="SCI154" s="1"/>
      <c r="SCJ154" s="1"/>
      <c r="SCK154" s="1"/>
      <c r="SCL154" s="1"/>
      <c r="SCM154" s="1"/>
      <c r="SCN154" s="1"/>
      <c r="SCO154" s="1"/>
      <c r="SCP154" s="1"/>
      <c r="SCQ154" s="1"/>
      <c r="SCR154" s="1"/>
      <c r="SCS154" s="1"/>
      <c r="SCT154" s="1"/>
      <c r="SCU154" s="1"/>
      <c r="SCV154" s="1"/>
      <c r="SCW154" s="1"/>
      <c r="SCX154" s="1"/>
      <c r="SCY154" s="1"/>
      <c r="SCZ154" s="1"/>
      <c r="SDA154" s="1"/>
      <c r="SDB154" s="1"/>
      <c r="SDC154" s="1"/>
      <c r="SDD154" s="1"/>
      <c r="SDE154" s="1"/>
      <c r="SDF154" s="1"/>
      <c r="SDG154" s="1"/>
      <c r="SDH154" s="1"/>
      <c r="SDI154" s="1"/>
      <c r="SDJ154" s="1"/>
      <c r="SDK154" s="1"/>
      <c r="SDL154" s="1"/>
      <c r="SDM154" s="1"/>
      <c r="SDN154" s="1"/>
      <c r="SDO154" s="1"/>
      <c r="SDP154" s="1"/>
      <c r="SDQ154" s="1"/>
      <c r="SDR154" s="1"/>
      <c r="SDS154" s="1"/>
      <c r="SDT154" s="1"/>
      <c r="SDU154" s="1"/>
      <c r="SDV154" s="1"/>
      <c r="SDW154" s="1"/>
      <c r="SDX154" s="1"/>
      <c r="SDY154" s="1"/>
      <c r="SDZ154" s="1"/>
      <c r="SEA154" s="1"/>
      <c r="SEB154" s="1"/>
      <c r="SEC154" s="1"/>
      <c r="SED154" s="1"/>
      <c r="SEE154" s="1"/>
      <c r="SEF154" s="1"/>
      <c r="SEG154" s="1"/>
      <c r="SEH154" s="1"/>
      <c r="SEI154" s="1"/>
      <c r="SEJ154" s="1"/>
      <c r="SEK154" s="1"/>
      <c r="SEL154" s="1"/>
      <c r="SEM154" s="1"/>
      <c r="SEN154" s="1"/>
      <c r="SEO154" s="1"/>
      <c r="SEP154" s="1"/>
      <c r="SEQ154" s="1"/>
      <c r="SER154" s="1"/>
      <c r="SES154" s="1"/>
      <c r="SET154" s="1"/>
      <c r="SEU154" s="1"/>
      <c r="SEV154" s="1"/>
      <c r="SEW154" s="1"/>
      <c r="SEX154" s="1"/>
      <c r="SEY154" s="1"/>
      <c r="SEZ154" s="1"/>
      <c r="SFA154" s="1"/>
      <c r="SFB154" s="1"/>
      <c r="SFC154" s="1"/>
      <c r="SFD154" s="1"/>
      <c r="SFE154" s="1"/>
      <c r="SFF154" s="1"/>
      <c r="SFG154" s="1"/>
      <c r="SFH154" s="1"/>
      <c r="SFI154" s="1"/>
      <c r="SFJ154" s="1"/>
      <c r="SFK154" s="1"/>
      <c r="SFL154" s="1"/>
      <c r="SFM154" s="1"/>
      <c r="SFN154" s="1"/>
      <c r="SFO154" s="1"/>
      <c r="SFP154" s="1"/>
      <c r="SFQ154" s="1"/>
      <c r="SFR154" s="1"/>
      <c r="SFS154" s="1"/>
      <c r="SFT154" s="1"/>
      <c r="SFU154" s="1"/>
      <c r="SFV154" s="1"/>
      <c r="SFW154" s="1"/>
      <c r="SFX154" s="1"/>
      <c r="SFY154" s="1"/>
      <c r="SFZ154" s="1"/>
      <c r="SGA154" s="1"/>
      <c r="SGB154" s="1"/>
      <c r="SGC154" s="1"/>
      <c r="SGD154" s="1"/>
      <c r="SGE154" s="1"/>
      <c r="SGF154" s="1"/>
      <c r="SGG154" s="1"/>
      <c r="SGH154" s="1"/>
      <c r="SGI154" s="1"/>
      <c r="SGJ154" s="1"/>
      <c r="SGK154" s="1"/>
      <c r="SGL154" s="1"/>
      <c r="SGM154" s="1"/>
      <c r="SGN154" s="1"/>
      <c r="SGO154" s="1"/>
      <c r="SGP154" s="1"/>
      <c r="SGQ154" s="1"/>
      <c r="SGR154" s="1"/>
      <c r="SGS154" s="1"/>
      <c r="SGT154" s="1"/>
      <c r="SGU154" s="1"/>
      <c r="SGV154" s="1"/>
      <c r="SGW154" s="1"/>
      <c r="SGX154" s="1"/>
      <c r="SGY154" s="1"/>
      <c r="SGZ154" s="1"/>
      <c r="SHA154" s="1"/>
      <c r="SHB154" s="1"/>
      <c r="SHC154" s="1"/>
      <c r="SHD154" s="1"/>
      <c r="SHE154" s="1"/>
      <c r="SHF154" s="1"/>
      <c r="SHG154" s="1"/>
      <c r="SHH154" s="1"/>
      <c r="SHI154" s="1"/>
      <c r="SHJ154" s="1"/>
      <c r="SHK154" s="1"/>
      <c r="SHL154" s="1"/>
      <c r="SHM154" s="1"/>
      <c r="SHN154" s="1"/>
      <c r="SHO154" s="1"/>
      <c r="SHP154" s="1"/>
      <c r="SHQ154" s="1"/>
      <c r="SHR154" s="1"/>
      <c r="SHS154" s="1"/>
      <c r="SHT154" s="1"/>
      <c r="SHU154" s="1"/>
      <c r="SHV154" s="1"/>
      <c r="SHW154" s="1"/>
      <c r="SHX154" s="1"/>
      <c r="SHY154" s="1"/>
      <c r="SHZ154" s="1"/>
      <c r="SIA154" s="1"/>
      <c r="SIB154" s="1"/>
      <c r="SIC154" s="1"/>
      <c r="SID154" s="1"/>
      <c r="SIE154" s="1"/>
      <c r="SIF154" s="1"/>
      <c r="SIG154" s="1"/>
      <c r="SIH154" s="1"/>
      <c r="SII154" s="1"/>
      <c r="SIJ154" s="1"/>
      <c r="SIK154" s="1"/>
      <c r="SIL154" s="1"/>
      <c r="SIM154" s="1"/>
      <c r="SIN154" s="1"/>
      <c r="SIO154" s="1"/>
      <c r="SIP154" s="1"/>
      <c r="SIQ154" s="1"/>
      <c r="SIR154" s="1"/>
      <c r="SIS154" s="1"/>
      <c r="SIT154" s="1"/>
      <c r="SIU154" s="1"/>
      <c r="SIV154" s="1"/>
      <c r="SIW154" s="1"/>
      <c r="SIX154" s="1"/>
      <c r="SIY154" s="1"/>
      <c r="SIZ154" s="1"/>
      <c r="SJA154" s="1"/>
      <c r="SJB154" s="1"/>
      <c r="SJC154" s="1"/>
      <c r="SJD154" s="1"/>
      <c r="SJE154" s="1"/>
      <c r="SJF154" s="1"/>
      <c r="SJG154" s="1"/>
      <c r="SJH154" s="1"/>
      <c r="SJI154" s="1"/>
      <c r="SJJ154" s="1"/>
      <c r="SJK154" s="1"/>
      <c r="SJL154" s="1"/>
      <c r="SJM154" s="1"/>
      <c r="SJN154" s="1"/>
      <c r="SJO154" s="1"/>
      <c r="SJP154" s="1"/>
      <c r="SJQ154" s="1"/>
      <c r="SJR154" s="1"/>
      <c r="SJS154" s="1"/>
      <c r="SJT154" s="1"/>
      <c r="SJU154" s="1"/>
      <c r="SJV154" s="1"/>
      <c r="SJW154" s="1"/>
      <c r="SJX154" s="1"/>
      <c r="SJY154" s="1"/>
      <c r="SJZ154" s="1"/>
      <c r="SKA154" s="1"/>
      <c r="SKB154" s="1"/>
      <c r="SKC154" s="1"/>
      <c r="SKD154" s="1"/>
      <c r="SKE154" s="1"/>
      <c r="SKF154" s="1"/>
      <c r="SKG154" s="1"/>
      <c r="SKH154" s="1"/>
      <c r="SKI154" s="1"/>
      <c r="SKJ154" s="1"/>
      <c r="SKK154" s="1"/>
      <c r="SKL154" s="1"/>
      <c r="SKM154" s="1"/>
      <c r="SKN154" s="1"/>
      <c r="SKO154" s="1"/>
      <c r="SKP154" s="1"/>
      <c r="SKQ154" s="1"/>
      <c r="SKR154" s="1"/>
      <c r="SKS154" s="1"/>
      <c r="SKT154" s="1"/>
      <c r="SKU154" s="1"/>
      <c r="SKV154" s="1"/>
      <c r="SKW154" s="1"/>
      <c r="SKX154" s="1"/>
      <c r="SKY154" s="1"/>
      <c r="SKZ154" s="1"/>
      <c r="SLA154" s="1"/>
      <c r="SLB154" s="1"/>
      <c r="SLC154" s="1"/>
      <c r="SLD154" s="1"/>
      <c r="SLE154" s="1"/>
      <c r="SLF154" s="1"/>
      <c r="SLG154" s="1"/>
      <c r="SLH154" s="1"/>
      <c r="SLI154" s="1"/>
      <c r="SLJ154" s="1"/>
      <c r="SLK154" s="1"/>
      <c r="SLL154" s="1"/>
      <c r="SLM154" s="1"/>
      <c r="SLN154" s="1"/>
      <c r="SLO154" s="1"/>
      <c r="SLP154" s="1"/>
      <c r="SLQ154" s="1"/>
      <c r="SLR154" s="1"/>
      <c r="SLS154" s="1"/>
      <c r="SLT154" s="1"/>
      <c r="SLU154" s="1"/>
      <c r="SLV154" s="1"/>
      <c r="SLW154" s="1"/>
      <c r="SLX154" s="1"/>
      <c r="SLY154" s="1"/>
      <c r="SLZ154" s="1"/>
      <c r="SMA154" s="1"/>
      <c r="SMB154" s="1"/>
      <c r="SMC154" s="1"/>
      <c r="SMD154" s="1"/>
      <c r="SME154" s="1"/>
      <c r="SMF154" s="1"/>
      <c r="SMG154" s="1"/>
      <c r="SMH154" s="1"/>
      <c r="SMI154" s="1"/>
      <c r="SMJ154" s="1"/>
      <c r="SMK154" s="1"/>
      <c r="SML154" s="1"/>
      <c r="SMM154" s="1"/>
      <c r="SMN154" s="1"/>
      <c r="SMO154" s="1"/>
      <c r="SMP154" s="1"/>
      <c r="SMQ154" s="1"/>
      <c r="SMR154" s="1"/>
      <c r="SMS154" s="1"/>
      <c r="SMT154" s="1"/>
      <c r="SMU154" s="1"/>
      <c r="SMV154" s="1"/>
      <c r="SMW154" s="1"/>
      <c r="SMX154" s="1"/>
      <c r="SMY154" s="1"/>
      <c r="SMZ154" s="1"/>
      <c r="SNA154" s="1"/>
      <c r="SNB154" s="1"/>
      <c r="SNC154" s="1"/>
      <c r="SND154" s="1"/>
      <c r="SNE154" s="1"/>
      <c r="SNF154" s="1"/>
      <c r="SNG154" s="1"/>
      <c r="SNH154" s="1"/>
      <c r="SNI154" s="1"/>
      <c r="SNJ154" s="1"/>
      <c r="SNK154" s="1"/>
      <c r="SNL154" s="1"/>
      <c r="SNM154" s="1"/>
      <c r="SNN154" s="1"/>
      <c r="SNO154" s="1"/>
      <c r="SNP154" s="1"/>
      <c r="SNQ154" s="1"/>
      <c r="SNR154" s="1"/>
      <c r="SNS154" s="1"/>
      <c r="SNT154" s="1"/>
      <c r="SNU154" s="1"/>
      <c r="SNV154" s="1"/>
      <c r="SNW154" s="1"/>
      <c r="SNX154" s="1"/>
      <c r="SNY154" s="1"/>
      <c r="SNZ154" s="1"/>
      <c r="SOA154" s="1"/>
      <c r="SOB154" s="1"/>
      <c r="SOC154" s="1"/>
      <c r="SOD154" s="1"/>
      <c r="SOE154" s="1"/>
      <c r="SOF154" s="1"/>
      <c r="SOG154" s="1"/>
      <c r="SOH154" s="1"/>
      <c r="SOI154" s="1"/>
      <c r="SOJ154" s="1"/>
      <c r="SOK154" s="1"/>
      <c r="SOL154" s="1"/>
      <c r="SOM154" s="1"/>
      <c r="SON154" s="1"/>
      <c r="SOO154" s="1"/>
      <c r="SOP154" s="1"/>
      <c r="SOQ154" s="1"/>
      <c r="SOR154" s="1"/>
      <c r="SOS154" s="1"/>
      <c r="SOT154" s="1"/>
      <c r="SOU154" s="1"/>
      <c r="SOV154" s="1"/>
      <c r="SOW154" s="1"/>
      <c r="SOX154" s="1"/>
      <c r="SOY154" s="1"/>
      <c r="SOZ154" s="1"/>
      <c r="SPA154" s="1"/>
      <c r="SPB154" s="1"/>
      <c r="SPC154" s="1"/>
      <c r="SPD154" s="1"/>
      <c r="SPE154" s="1"/>
      <c r="SPF154" s="1"/>
      <c r="SPG154" s="1"/>
      <c r="SPH154" s="1"/>
      <c r="SPI154" s="1"/>
      <c r="SPJ154" s="1"/>
      <c r="SPK154" s="1"/>
      <c r="SPL154" s="1"/>
      <c r="SPM154" s="1"/>
      <c r="SPN154" s="1"/>
      <c r="SPO154" s="1"/>
      <c r="SPP154" s="1"/>
      <c r="SPQ154" s="1"/>
      <c r="SPR154" s="1"/>
      <c r="SPS154" s="1"/>
      <c r="SPT154" s="1"/>
      <c r="SPU154" s="1"/>
      <c r="SPV154" s="1"/>
      <c r="SPW154" s="1"/>
      <c r="SPX154" s="1"/>
      <c r="SPY154" s="1"/>
      <c r="SPZ154" s="1"/>
      <c r="SQA154" s="1"/>
      <c r="SQB154" s="1"/>
      <c r="SQC154" s="1"/>
      <c r="SQD154" s="1"/>
      <c r="SQE154" s="1"/>
      <c r="SQF154" s="1"/>
      <c r="SQG154" s="1"/>
      <c r="SQH154" s="1"/>
      <c r="SQI154" s="1"/>
      <c r="SQJ154" s="1"/>
      <c r="SQK154" s="1"/>
      <c r="SQL154" s="1"/>
      <c r="SQM154" s="1"/>
      <c r="SQN154" s="1"/>
      <c r="SQO154" s="1"/>
      <c r="SQP154" s="1"/>
      <c r="SQQ154" s="1"/>
      <c r="SQR154" s="1"/>
      <c r="SQS154" s="1"/>
      <c r="SQT154" s="1"/>
      <c r="SQU154" s="1"/>
      <c r="SQV154" s="1"/>
      <c r="SQW154" s="1"/>
      <c r="SQX154" s="1"/>
      <c r="SQY154" s="1"/>
      <c r="SQZ154" s="1"/>
      <c r="SRA154" s="1"/>
      <c r="SRB154" s="1"/>
      <c r="SRC154" s="1"/>
      <c r="SRD154" s="1"/>
      <c r="SRE154" s="1"/>
      <c r="SRF154" s="1"/>
      <c r="SRG154" s="1"/>
      <c r="SRH154" s="1"/>
      <c r="SRI154" s="1"/>
      <c r="SRJ154" s="1"/>
      <c r="SRK154" s="1"/>
      <c r="SRL154" s="1"/>
      <c r="SRM154" s="1"/>
      <c r="SRN154" s="1"/>
      <c r="SRO154" s="1"/>
      <c r="SRP154" s="1"/>
      <c r="SRQ154" s="1"/>
      <c r="SRR154" s="1"/>
      <c r="SRS154" s="1"/>
      <c r="SRT154" s="1"/>
      <c r="SRU154" s="1"/>
      <c r="SRV154" s="1"/>
      <c r="SRW154" s="1"/>
      <c r="SRX154" s="1"/>
      <c r="SRY154" s="1"/>
      <c r="SRZ154" s="1"/>
      <c r="SSA154" s="1"/>
      <c r="SSB154" s="1"/>
      <c r="SSC154" s="1"/>
      <c r="SSD154" s="1"/>
      <c r="SSE154" s="1"/>
      <c r="SSF154" s="1"/>
      <c r="SSG154" s="1"/>
      <c r="SSH154" s="1"/>
      <c r="SSI154" s="1"/>
      <c r="SSJ154" s="1"/>
      <c r="SSK154" s="1"/>
      <c r="SSL154" s="1"/>
      <c r="SSM154" s="1"/>
      <c r="SSN154" s="1"/>
      <c r="SSO154" s="1"/>
      <c r="SSP154" s="1"/>
      <c r="SSQ154" s="1"/>
      <c r="SSR154" s="1"/>
      <c r="SSS154" s="1"/>
      <c r="SST154" s="1"/>
      <c r="SSU154" s="1"/>
      <c r="SSV154" s="1"/>
      <c r="SSW154" s="1"/>
      <c r="SSX154" s="1"/>
      <c r="SSY154" s="1"/>
      <c r="SSZ154" s="1"/>
      <c r="STA154" s="1"/>
      <c r="STB154" s="1"/>
      <c r="STC154" s="1"/>
      <c r="STD154" s="1"/>
      <c r="STE154" s="1"/>
      <c r="STF154" s="1"/>
      <c r="STG154" s="1"/>
      <c r="STH154" s="1"/>
      <c r="STI154" s="1"/>
      <c r="STJ154" s="1"/>
      <c r="STK154" s="1"/>
      <c r="STL154" s="1"/>
      <c r="STM154" s="1"/>
      <c r="STN154" s="1"/>
      <c r="STO154" s="1"/>
      <c r="STP154" s="1"/>
      <c r="STQ154" s="1"/>
      <c r="STR154" s="1"/>
      <c r="STS154" s="1"/>
      <c r="STT154" s="1"/>
      <c r="STU154" s="1"/>
      <c r="STV154" s="1"/>
      <c r="STW154" s="1"/>
      <c r="STX154" s="1"/>
      <c r="STY154" s="1"/>
      <c r="STZ154" s="1"/>
      <c r="SUA154" s="1"/>
      <c r="SUB154" s="1"/>
      <c r="SUC154" s="1"/>
      <c r="SUD154" s="1"/>
      <c r="SUE154" s="1"/>
      <c r="SUF154" s="1"/>
      <c r="SUG154" s="1"/>
      <c r="SUH154" s="1"/>
      <c r="SUI154" s="1"/>
      <c r="SUJ154" s="1"/>
      <c r="SUK154" s="1"/>
      <c r="SUL154" s="1"/>
      <c r="SUM154" s="1"/>
      <c r="SUN154" s="1"/>
      <c r="SUO154" s="1"/>
      <c r="SUP154" s="1"/>
      <c r="SUQ154" s="1"/>
      <c r="SUR154" s="1"/>
      <c r="SUS154" s="1"/>
      <c r="SUT154" s="1"/>
      <c r="SUU154" s="1"/>
      <c r="SUV154" s="1"/>
      <c r="SUW154" s="1"/>
      <c r="SUX154" s="1"/>
      <c r="SUY154" s="1"/>
      <c r="SUZ154" s="1"/>
      <c r="SVA154" s="1"/>
      <c r="SVB154" s="1"/>
      <c r="SVC154" s="1"/>
      <c r="SVD154" s="1"/>
      <c r="SVE154" s="1"/>
      <c r="SVF154" s="1"/>
      <c r="SVG154" s="1"/>
      <c r="SVH154" s="1"/>
      <c r="SVI154" s="1"/>
      <c r="SVJ154" s="1"/>
      <c r="SVK154" s="1"/>
      <c r="SVL154" s="1"/>
      <c r="SVM154" s="1"/>
      <c r="SVN154" s="1"/>
      <c r="SVO154" s="1"/>
      <c r="SVP154" s="1"/>
      <c r="SVQ154" s="1"/>
      <c r="SVR154" s="1"/>
      <c r="SVS154" s="1"/>
      <c r="SVT154" s="1"/>
      <c r="SVU154" s="1"/>
      <c r="SVV154" s="1"/>
      <c r="SVW154" s="1"/>
      <c r="SVX154" s="1"/>
      <c r="SVY154" s="1"/>
      <c r="SVZ154" s="1"/>
      <c r="SWA154" s="1"/>
      <c r="SWB154" s="1"/>
      <c r="SWC154" s="1"/>
      <c r="SWD154" s="1"/>
      <c r="SWE154" s="1"/>
      <c r="SWF154" s="1"/>
      <c r="SWG154" s="1"/>
      <c r="SWH154" s="1"/>
      <c r="SWI154" s="1"/>
      <c r="SWJ154" s="1"/>
      <c r="SWK154" s="1"/>
      <c r="SWL154" s="1"/>
      <c r="SWM154" s="1"/>
      <c r="SWN154" s="1"/>
      <c r="SWO154" s="1"/>
      <c r="SWP154" s="1"/>
      <c r="SWQ154" s="1"/>
      <c r="SWR154" s="1"/>
      <c r="SWS154" s="1"/>
      <c r="SWT154" s="1"/>
      <c r="SWU154" s="1"/>
      <c r="SWV154" s="1"/>
      <c r="SWW154" s="1"/>
      <c r="SWX154" s="1"/>
      <c r="SWY154" s="1"/>
      <c r="SWZ154" s="1"/>
      <c r="SXA154" s="1"/>
      <c r="SXB154" s="1"/>
      <c r="SXC154" s="1"/>
      <c r="SXD154" s="1"/>
      <c r="SXE154" s="1"/>
      <c r="SXF154" s="1"/>
      <c r="SXG154" s="1"/>
      <c r="SXH154" s="1"/>
      <c r="SXI154" s="1"/>
      <c r="SXJ154" s="1"/>
      <c r="SXK154" s="1"/>
      <c r="SXL154" s="1"/>
      <c r="SXM154" s="1"/>
      <c r="SXN154" s="1"/>
      <c r="SXO154" s="1"/>
      <c r="SXP154" s="1"/>
      <c r="SXQ154" s="1"/>
      <c r="SXR154" s="1"/>
      <c r="SXS154" s="1"/>
      <c r="SXT154" s="1"/>
      <c r="SXU154" s="1"/>
      <c r="SXV154" s="1"/>
      <c r="SXW154" s="1"/>
      <c r="SXX154" s="1"/>
      <c r="SXY154" s="1"/>
      <c r="SXZ154" s="1"/>
      <c r="SYA154" s="1"/>
      <c r="SYB154" s="1"/>
      <c r="SYC154" s="1"/>
      <c r="SYD154" s="1"/>
      <c r="SYE154" s="1"/>
      <c r="SYF154" s="1"/>
      <c r="SYG154" s="1"/>
      <c r="SYH154" s="1"/>
      <c r="SYI154" s="1"/>
      <c r="SYJ154" s="1"/>
      <c r="SYK154" s="1"/>
      <c r="SYL154" s="1"/>
      <c r="SYM154" s="1"/>
      <c r="SYN154" s="1"/>
      <c r="SYO154" s="1"/>
      <c r="SYP154" s="1"/>
      <c r="SYQ154" s="1"/>
      <c r="SYR154" s="1"/>
      <c r="SYS154" s="1"/>
      <c r="SYT154" s="1"/>
      <c r="SYU154" s="1"/>
      <c r="SYV154" s="1"/>
      <c r="SYW154" s="1"/>
      <c r="SYX154" s="1"/>
      <c r="SYY154" s="1"/>
      <c r="SYZ154" s="1"/>
      <c r="SZA154" s="1"/>
      <c r="SZB154" s="1"/>
      <c r="SZC154" s="1"/>
      <c r="SZD154" s="1"/>
      <c r="SZE154" s="1"/>
      <c r="SZF154" s="1"/>
      <c r="SZG154" s="1"/>
      <c r="SZH154" s="1"/>
      <c r="SZI154" s="1"/>
      <c r="SZJ154" s="1"/>
      <c r="SZK154" s="1"/>
      <c r="SZL154" s="1"/>
      <c r="SZM154" s="1"/>
      <c r="SZN154" s="1"/>
      <c r="SZO154" s="1"/>
      <c r="SZP154" s="1"/>
      <c r="SZQ154" s="1"/>
      <c r="SZR154" s="1"/>
      <c r="SZS154" s="1"/>
      <c r="SZT154" s="1"/>
      <c r="SZU154" s="1"/>
      <c r="SZV154" s="1"/>
      <c r="SZW154" s="1"/>
      <c r="SZX154" s="1"/>
      <c r="SZY154" s="1"/>
      <c r="SZZ154" s="1"/>
      <c r="TAA154" s="1"/>
      <c r="TAB154" s="1"/>
      <c r="TAC154" s="1"/>
      <c r="TAD154" s="1"/>
      <c r="TAE154" s="1"/>
      <c r="TAF154" s="1"/>
      <c r="TAG154" s="1"/>
      <c r="TAH154" s="1"/>
      <c r="TAI154" s="1"/>
      <c r="TAJ154" s="1"/>
      <c r="TAK154" s="1"/>
      <c r="TAL154" s="1"/>
      <c r="TAM154" s="1"/>
      <c r="TAN154" s="1"/>
      <c r="TAO154" s="1"/>
      <c r="TAP154" s="1"/>
      <c r="TAQ154" s="1"/>
      <c r="TAR154" s="1"/>
      <c r="TAS154" s="1"/>
      <c r="TAT154" s="1"/>
      <c r="TAU154" s="1"/>
      <c r="TAV154" s="1"/>
      <c r="TAW154" s="1"/>
      <c r="TAX154" s="1"/>
      <c r="TAY154" s="1"/>
      <c r="TAZ154" s="1"/>
      <c r="TBA154" s="1"/>
      <c r="TBB154" s="1"/>
      <c r="TBC154" s="1"/>
      <c r="TBD154" s="1"/>
      <c r="TBE154" s="1"/>
      <c r="TBF154" s="1"/>
      <c r="TBG154" s="1"/>
      <c r="TBH154" s="1"/>
      <c r="TBI154" s="1"/>
      <c r="TBJ154" s="1"/>
      <c r="TBK154" s="1"/>
      <c r="TBL154" s="1"/>
      <c r="TBM154" s="1"/>
      <c r="TBN154" s="1"/>
      <c r="TBO154" s="1"/>
      <c r="TBP154" s="1"/>
      <c r="TBQ154" s="1"/>
      <c r="TBR154" s="1"/>
      <c r="TBS154" s="1"/>
      <c r="TBT154" s="1"/>
      <c r="TBU154" s="1"/>
      <c r="TBV154" s="1"/>
      <c r="TBW154" s="1"/>
      <c r="TBX154" s="1"/>
      <c r="TBY154" s="1"/>
      <c r="TBZ154" s="1"/>
      <c r="TCA154" s="1"/>
      <c r="TCB154" s="1"/>
      <c r="TCC154" s="1"/>
      <c r="TCD154" s="1"/>
      <c r="TCE154" s="1"/>
      <c r="TCF154" s="1"/>
      <c r="TCG154" s="1"/>
      <c r="TCH154" s="1"/>
      <c r="TCI154" s="1"/>
      <c r="TCJ154" s="1"/>
      <c r="TCK154" s="1"/>
      <c r="TCL154" s="1"/>
      <c r="TCM154" s="1"/>
      <c r="TCN154" s="1"/>
      <c r="TCO154" s="1"/>
      <c r="TCP154" s="1"/>
      <c r="TCQ154" s="1"/>
      <c r="TCR154" s="1"/>
      <c r="TCS154" s="1"/>
      <c r="TCT154" s="1"/>
      <c r="TCU154" s="1"/>
      <c r="TCV154" s="1"/>
      <c r="TCW154" s="1"/>
      <c r="TCX154" s="1"/>
      <c r="TCY154" s="1"/>
      <c r="TCZ154" s="1"/>
      <c r="TDA154" s="1"/>
      <c r="TDB154" s="1"/>
      <c r="TDC154" s="1"/>
      <c r="TDD154" s="1"/>
      <c r="TDE154" s="1"/>
      <c r="TDF154" s="1"/>
      <c r="TDG154" s="1"/>
      <c r="TDH154" s="1"/>
      <c r="TDI154" s="1"/>
      <c r="TDJ154" s="1"/>
      <c r="TDK154" s="1"/>
      <c r="TDL154" s="1"/>
      <c r="TDM154" s="1"/>
      <c r="TDN154" s="1"/>
      <c r="TDO154" s="1"/>
      <c r="TDP154" s="1"/>
      <c r="TDQ154" s="1"/>
      <c r="TDR154" s="1"/>
      <c r="TDS154" s="1"/>
      <c r="TDT154" s="1"/>
      <c r="TDU154" s="1"/>
      <c r="TDV154" s="1"/>
      <c r="TDW154" s="1"/>
      <c r="TDX154" s="1"/>
      <c r="TDY154" s="1"/>
      <c r="TDZ154" s="1"/>
      <c r="TEA154" s="1"/>
      <c r="TEB154" s="1"/>
      <c r="TEC154" s="1"/>
      <c r="TED154" s="1"/>
      <c r="TEE154" s="1"/>
      <c r="TEF154" s="1"/>
      <c r="TEG154" s="1"/>
      <c r="TEH154" s="1"/>
      <c r="TEI154" s="1"/>
      <c r="TEJ154" s="1"/>
      <c r="TEK154" s="1"/>
      <c r="TEL154" s="1"/>
      <c r="TEM154" s="1"/>
      <c r="TEN154" s="1"/>
      <c r="TEO154" s="1"/>
      <c r="TEP154" s="1"/>
      <c r="TEQ154" s="1"/>
      <c r="TER154" s="1"/>
      <c r="TES154" s="1"/>
      <c r="TET154" s="1"/>
      <c r="TEU154" s="1"/>
      <c r="TEV154" s="1"/>
      <c r="TEW154" s="1"/>
      <c r="TEX154" s="1"/>
      <c r="TEY154" s="1"/>
      <c r="TEZ154" s="1"/>
      <c r="TFA154" s="1"/>
      <c r="TFB154" s="1"/>
      <c r="TFC154" s="1"/>
      <c r="TFD154" s="1"/>
      <c r="TFE154" s="1"/>
      <c r="TFF154" s="1"/>
      <c r="TFG154" s="1"/>
      <c r="TFH154" s="1"/>
      <c r="TFI154" s="1"/>
      <c r="TFJ154" s="1"/>
      <c r="TFK154" s="1"/>
      <c r="TFL154" s="1"/>
      <c r="TFM154" s="1"/>
      <c r="TFN154" s="1"/>
      <c r="TFO154" s="1"/>
      <c r="TFP154" s="1"/>
      <c r="TFQ154" s="1"/>
      <c r="TFR154" s="1"/>
      <c r="TFS154" s="1"/>
      <c r="TFT154" s="1"/>
      <c r="TFU154" s="1"/>
      <c r="TFV154" s="1"/>
      <c r="TFW154" s="1"/>
      <c r="TFX154" s="1"/>
      <c r="TFY154" s="1"/>
      <c r="TFZ154" s="1"/>
      <c r="TGA154" s="1"/>
      <c r="TGB154" s="1"/>
      <c r="TGC154" s="1"/>
      <c r="TGD154" s="1"/>
      <c r="TGE154" s="1"/>
      <c r="TGF154" s="1"/>
      <c r="TGG154" s="1"/>
      <c r="TGH154" s="1"/>
      <c r="TGI154" s="1"/>
      <c r="TGJ154" s="1"/>
      <c r="TGK154" s="1"/>
      <c r="TGL154" s="1"/>
      <c r="TGM154" s="1"/>
      <c r="TGN154" s="1"/>
      <c r="TGO154" s="1"/>
      <c r="TGP154" s="1"/>
      <c r="TGQ154" s="1"/>
      <c r="TGR154" s="1"/>
      <c r="TGS154" s="1"/>
      <c r="TGT154" s="1"/>
      <c r="TGU154" s="1"/>
      <c r="TGV154" s="1"/>
      <c r="TGW154" s="1"/>
      <c r="TGX154" s="1"/>
      <c r="TGY154" s="1"/>
      <c r="TGZ154" s="1"/>
      <c r="THA154" s="1"/>
      <c r="THB154" s="1"/>
      <c r="THC154" s="1"/>
      <c r="THD154" s="1"/>
      <c r="THE154" s="1"/>
      <c r="THF154" s="1"/>
      <c r="THG154" s="1"/>
      <c r="THH154" s="1"/>
      <c r="THI154" s="1"/>
      <c r="THJ154" s="1"/>
      <c r="THK154" s="1"/>
      <c r="THL154" s="1"/>
      <c r="THM154" s="1"/>
      <c r="THN154" s="1"/>
      <c r="THO154" s="1"/>
      <c r="THP154" s="1"/>
      <c r="THQ154" s="1"/>
      <c r="THR154" s="1"/>
      <c r="THS154" s="1"/>
      <c r="THT154" s="1"/>
      <c r="THU154" s="1"/>
      <c r="THV154" s="1"/>
      <c r="THW154" s="1"/>
      <c r="THX154" s="1"/>
      <c r="THY154" s="1"/>
      <c r="THZ154" s="1"/>
      <c r="TIA154" s="1"/>
      <c r="TIB154" s="1"/>
      <c r="TIC154" s="1"/>
      <c r="TID154" s="1"/>
      <c r="TIE154" s="1"/>
      <c r="TIF154" s="1"/>
      <c r="TIG154" s="1"/>
      <c r="TIH154" s="1"/>
      <c r="TII154" s="1"/>
      <c r="TIJ154" s="1"/>
      <c r="TIK154" s="1"/>
      <c r="TIL154" s="1"/>
      <c r="TIM154" s="1"/>
      <c r="TIN154" s="1"/>
      <c r="TIO154" s="1"/>
      <c r="TIP154" s="1"/>
      <c r="TIQ154" s="1"/>
      <c r="TIR154" s="1"/>
      <c r="TIS154" s="1"/>
      <c r="TIT154" s="1"/>
      <c r="TIU154" s="1"/>
      <c r="TIV154" s="1"/>
      <c r="TIW154" s="1"/>
      <c r="TIX154" s="1"/>
      <c r="TIY154" s="1"/>
      <c r="TIZ154" s="1"/>
      <c r="TJA154" s="1"/>
      <c r="TJB154" s="1"/>
      <c r="TJC154" s="1"/>
      <c r="TJD154" s="1"/>
      <c r="TJE154" s="1"/>
      <c r="TJF154" s="1"/>
      <c r="TJG154" s="1"/>
      <c r="TJH154" s="1"/>
      <c r="TJI154" s="1"/>
      <c r="TJJ154" s="1"/>
      <c r="TJK154" s="1"/>
      <c r="TJL154" s="1"/>
      <c r="TJM154" s="1"/>
      <c r="TJN154" s="1"/>
      <c r="TJO154" s="1"/>
      <c r="TJP154" s="1"/>
      <c r="TJQ154" s="1"/>
      <c r="TJR154" s="1"/>
      <c r="TJS154" s="1"/>
      <c r="TJT154" s="1"/>
      <c r="TJU154" s="1"/>
      <c r="TJV154" s="1"/>
      <c r="TJW154" s="1"/>
      <c r="TJX154" s="1"/>
      <c r="TJY154" s="1"/>
      <c r="TJZ154" s="1"/>
      <c r="TKA154" s="1"/>
      <c r="TKB154" s="1"/>
      <c r="TKC154" s="1"/>
      <c r="TKD154" s="1"/>
      <c r="TKE154" s="1"/>
      <c r="TKF154" s="1"/>
      <c r="TKG154" s="1"/>
      <c r="TKH154" s="1"/>
      <c r="TKI154" s="1"/>
      <c r="TKJ154" s="1"/>
      <c r="TKK154" s="1"/>
      <c r="TKL154" s="1"/>
      <c r="TKM154" s="1"/>
      <c r="TKN154" s="1"/>
      <c r="TKO154" s="1"/>
      <c r="TKP154" s="1"/>
      <c r="TKQ154" s="1"/>
      <c r="TKR154" s="1"/>
      <c r="TKS154" s="1"/>
      <c r="TKT154" s="1"/>
      <c r="TKU154" s="1"/>
      <c r="TKV154" s="1"/>
      <c r="TKW154" s="1"/>
      <c r="TKX154" s="1"/>
      <c r="TKY154" s="1"/>
      <c r="TKZ154" s="1"/>
      <c r="TLA154" s="1"/>
      <c r="TLB154" s="1"/>
      <c r="TLC154" s="1"/>
      <c r="TLD154" s="1"/>
      <c r="TLE154" s="1"/>
      <c r="TLF154" s="1"/>
      <c r="TLG154" s="1"/>
      <c r="TLH154" s="1"/>
      <c r="TLI154" s="1"/>
      <c r="TLJ154" s="1"/>
      <c r="TLK154" s="1"/>
      <c r="TLL154" s="1"/>
      <c r="TLM154" s="1"/>
      <c r="TLN154" s="1"/>
      <c r="TLO154" s="1"/>
      <c r="TLP154" s="1"/>
      <c r="TLQ154" s="1"/>
      <c r="TLR154" s="1"/>
      <c r="TLS154" s="1"/>
      <c r="TLT154" s="1"/>
      <c r="TLU154" s="1"/>
      <c r="TLV154" s="1"/>
      <c r="TLW154" s="1"/>
      <c r="TLX154" s="1"/>
      <c r="TLY154" s="1"/>
      <c r="TLZ154" s="1"/>
      <c r="TMA154" s="1"/>
      <c r="TMB154" s="1"/>
      <c r="TMC154" s="1"/>
      <c r="TMD154" s="1"/>
      <c r="TME154" s="1"/>
      <c r="TMF154" s="1"/>
      <c r="TMG154" s="1"/>
      <c r="TMH154" s="1"/>
      <c r="TMI154" s="1"/>
      <c r="TMJ154" s="1"/>
      <c r="TMK154" s="1"/>
      <c r="TML154" s="1"/>
      <c r="TMM154" s="1"/>
      <c r="TMN154" s="1"/>
      <c r="TMO154" s="1"/>
      <c r="TMP154" s="1"/>
      <c r="TMQ154" s="1"/>
      <c r="TMR154" s="1"/>
      <c r="TMS154" s="1"/>
      <c r="TMT154" s="1"/>
      <c r="TMU154" s="1"/>
      <c r="TMV154" s="1"/>
      <c r="TMW154" s="1"/>
      <c r="TMX154" s="1"/>
      <c r="TMY154" s="1"/>
      <c r="TMZ154" s="1"/>
      <c r="TNA154" s="1"/>
      <c r="TNB154" s="1"/>
      <c r="TNC154" s="1"/>
      <c r="TND154" s="1"/>
      <c r="TNE154" s="1"/>
      <c r="TNF154" s="1"/>
      <c r="TNG154" s="1"/>
      <c r="TNH154" s="1"/>
      <c r="TNI154" s="1"/>
      <c r="TNJ154" s="1"/>
      <c r="TNK154" s="1"/>
      <c r="TNL154" s="1"/>
      <c r="TNM154" s="1"/>
      <c r="TNN154" s="1"/>
      <c r="TNO154" s="1"/>
      <c r="TNP154" s="1"/>
      <c r="TNQ154" s="1"/>
      <c r="TNR154" s="1"/>
      <c r="TNS154" s="1"/>
      <c r="TNT154" s="1"/>
      <c r="TNU154" s="1"/>
      <c r="TNV154" s="1"/>
      <c r="TNW154" s="1"/>
      <c r="TNX154" s="1"/>
      <c r="TNY154" s="1"/>
      <c r="TNZ154" s="1"/>
      <c r="TOA154" s="1"/>
      <c r="TOB154" s="1"/>
      <c r="TOC154" s="1"/>
      <c r="TOD154" s="1"/>
      <c r="TOE154" s="1"/>
      <c r="TOF154" s="1"/>
      <c r="TOG154" s="1"/>
      <c r="TOH154" s="1"/>
      <c r="TOI154" s="1"/>
      <c r="TOJ154" s="1"/>
      <c r="TOK154" s="1"/>
      <c r="TOL154" s="1"/>
      <c r="TOM154" s="1"/>
      <c r="TON154" s="1"/>
      <c r="TOO154" s="1"/>
      <c r="TOP154" s="1"/>
      <c r="TOQ154" s="1"/>
      <c r="TOR154" s="1"/>
      <c r="TOS154" s="1"/>
      <c r="TOT154" s="1"/>
      <c r="TOU154" s="1"/>
      <c r="TOV154" s="1"/>
      <c r="TOW154" s="1"/>
      <c r="TOX154" s="1"/>
      <c r="TOY154" s="1"/>
      <c r="TOZ154" s="1"/>
      <c r="TPA154" s="1"/>
      <c r="TPB154" s="1"/>
      <c r="TPC154" s="1"/>
      <c r="TPD154" s="1"/>
      <c r="TPE154" s="1"/>
      <c r="TPF154" s="1"/>
      <c r="TPG154" s="1"/>
      <c r="TPH154" s="1"/>
      <c r="TPI154" s="1"/>
      <c r="TPJ154" s="1"/>
      <c r="TPK154" s="1"/>
      <c r="TPL154" s="1"/>
      <c r="TPM154" s="1"/>
      <c r="TPN154" s="1"/>
      <c r="TPO154" s="1"/>
      <c r="TPP154" s="1"/>
      <c r="TPQ154" s="1"/>
      <c r="TPR154" s="1"/>
      <c r="TPS154" s="1"/>
      <c r="TPT154" s="1"/>
      <c r="TPU154" s="1"/>
      <c r="TPV154" s="1"/>
      <c r="TPW154" s="1"/>
      <c r="TPX154" s="1"/>
      <c r="TPY154" s="1"/>
      <c r="TPZ154" s="1"/>
      <c r="TQA154" s="1"/>
      <c r="TQB154" s="1"/>
      <c r="TQC154" s="1"/>
      <c r="TQD154" s="1"/>
      <c r="TQE154" s="1"/>
      <c r="TQF154" s="1"/>
      <c r="TQG154" s="1"/>
      <c r="TQH154" s="1"/>
      <c r="TQI154" s="1"/>
      <c r="TQJ154" s="1"/>
      <c r="TQK154" s="1"/>
      <c r="TQL154" s="1"/>
      <c r="TQM154" s="1"/>
      <c r="TQN154" s="1"/>
      <c r="TQO154" s="1"/>
      <c r="TQP154" s="1"/>
      <c r="TQQ154" s="1"/>
      <c r="TQR154" s="1"/>
      <c r="TQS154" s="1"/>
      <c r="TQT154" s="1"/>
      <c r="TQU154" s="1"/>
      <c r="TQV154" s="1"/>
      <c r="TQW154" s="1"/>
      <c r="TQX154" s="1"/>
      <c r="TQY154" s="1"/>
      <c r="TQZ154" s="1"/>
      <c r="TRA154" s="1"/>
      <c r="TRB154" s="1"/>
      <c r="TRC154" s="1"/>
      <c r="TRD154" s="1"/>
      <c r="TRE154" s="1"/>
      <c r="TRF154" s="1"/>
      <c r="TRG154" s="1"/>
      <c r="TRH154" s="1"/>
      <c r="TRI154" s="1"/>
      <c r="TRJ154" s="1"/>
      <c r="TRK154" s="1"/>
      <c r="TRL154" s="1"/>
      <c r="TRM154" s="1"/>
      <c r="TRN154" s="1"/>
      <c r="TRO154" s="1"/>
      <c r="TRP154" s="1"/>
      <c r="TRQ154" s="1"/>
      <c r="TRR154" s="1"/>
      <c r="TRS154" s="1"/>
      <c r="TRT154" s="1"/>
      <c r="TRU154" s="1"/>
      <c r="TRV154" s="1"/>
      <c r="TRW154" s="1"/>
      <c r="TRX154" s="1"/>
      <c r="TRY154" s="1"/>
      <c r="TRZ154" s="1"/>
      <c r="TSA154" s="1"/>
      <c r="TSB154" s="1"/>
      <c r="TSC154" s="1"/>
      <c r="TSD154" s="1"/>
      <c r="TSE154" s="1"/>
      <c r="TSF154" s="1"/>
      <c r="TSG154" s="1"/>
      <c r="TSH154" s="1"/>
      <c r="TSI154" s="1"/>
      <c r="TSJ154" s="1"/>
      <c r="TSK154" s="1"/>
      <c r="TSL154" s="1"/>
      <c r="TSM154" s="1"/>
      <c r="TSN154" s="1"/>
      <c r="TSO154" s="1"/>
      <c r="TSP154" s="1"/>
      <c r="TSQ154" s="1"/>
      <c r="TSR154" s="1"/>
      <c r="TSS154" s="1"/>
      <c r="TST154" s="1"/>
      <c r="TSU154" s="1"/>
      <c r="TSV154" s="1"/>
      <c r="TSW154" s="1"/>
      <c r="TSX154" s="1"/>
      <c r="TSY154" s="1"/>
      <c r="TSZ154" s="1"/>
      <c r="TTA154" s="1"/>
      <c r="TTB154" s="1"/>
      <c r="TTC154" s="1"/>
      <c r="TTD154" s="1"/>
      <c r="TTE154" s="1"/>
      <c r="TTF154" s="1"/>
      <c r="TTG154" s="1"/>
      <c r="TTH154" s="1"/>
      <c r="TTI154" s="1"/>
      <c r="TTJ154" s="1"/>
      <c r="TTK154" s="1"/>
      <c r="TTL154" s="1"/>
      <c r="TTM154" s="1"/>
      <c r="TTN154" s="1"/>
      <c r="TTO154" s="1"/>
      <c r="TTP154" s="1"/>
      <c r="TTQ154" s="1"/>
      <c r="TTR154" s="1"/>
      <c r="TTS154" s="1"/>
      <c r="TTT154" s="1"/>
      <c r="TTU154" s="1"/>
      <c r="TTV154" s="1"/>
      <c r="TTW154" s="1"/>
      <c r="TTX154" s="1"/>
      <c r="TTY154" s="1"/>
      <c r="TTZ154" s="1"/>
      <c r="TUA154" s="1"/>
      <c r="TUB154" s="1"/>
      <c r="TUC154" s="1"/>
      <c r="TUD154" s="1"/>
      <c r="TUE154" s="1"/>
      <c r="TUF154" s="1"/>
      <c r="TUG154" s="1"/>
      <c r="TUH154" s="1"/>
      <c r="TUI154" s="1"/>
      <c r="TUJ154" s="1"/>
      <c r="TUK154" s="1"/>
      <c r="TUL154" s="1"/>
      <c r="TUM154" s="1"/>
      <c r="TUN154" s="1"/>
      <c r="TUO154" s="1"/>
      <c r="TUP154" s="1"/>
      <c r="TUQ154" s="1"/>
      <c r="TUR154" s="1"/>
      <c r="TUS154" s="1"/>
      <c r="TUT154" s="1"/>
      <c r="TUU154" s="1"/>
      <c r="TUV154" s="1"/>
      <c r="TUW154" s="1"/>
      <c r="TUX154" s="1"/>
      <c r="TUY154" s="1"/>
      <c r="TUZ154" s="1"/>
      <c r="TVA154" s="1"/>
      <c r="TVB154" s="1"/>
      <c r="TVC154" s="1"/>
      <c r="TVD154" s="1"/>
      <c r="TVE154" s="1"/>
      <c r="TVF154" s="1"/>
      <c r="TVG154" s="1"/>
      <c r="TVH154" s="1"/>
      <c r="TVI154" s="1"/>
      <c r="TVJ154" s="1"/>
      <c r="TVK154" s="1"/>
      <c r="TVL154" s="1"/>
      <c r="TVM154" s="1"/>
      <c r="TVN154" s="1"/>
      <c r="TVO154" s="1"/>
      <c r="TVP154" s="1"/>
      <c r="TVQ154" s="1"/>
      <c r="TVR154" s="1"/>
      <c r="TVS154" s="1"/>
      <c r="TVT154" s="1"/>
      <c r="TVU154" s="1"/>
      <c r="TVV154" s="1"/>
      <c r="TVW154" s="1"/>
      <c r="TVX154" s="1"/>
      <c r="TVY154" s="1"/>
      <c r="TVZ154" s="1"/>
      <c r="TWA154" s="1"/>
      <c r="TWB154" s="1"/>
      <c r="TWC154" s="1"/>
      <c r="TWD154" s="1"/>
      <c r="TWE154" s="1"/>
      <c r="TWF154" s="1"/>
      <c r="TWG154" s="1"/>
      <c r="TWH154" s="1"/>
      <c r="TWI154" s="1"/>
      <c r="TWJ154" s="1"/>
      <c r="TWK154" s="1"/>
      <c r="TWL154" s="1"/>
      <c r="TWM154" s="1"/>
      <c r="TWN154" s="1"/>
      <c r="TWO154" s="1"/>
      <c r="TWP154" s="1"/>
      <c r="TWQ154" s="1"/>
      <c r="TWR154" s="1"/>
      <c r="TWS154" s="1"/>
      <c r="TWT154" s="1"/>
      <c r="TWU154" s="1"/>
      <c r="TWV154" s="1"/>
      <c r="TWW154" s="1"/>
      <c r="TWX154" s="1"/>
      <c r="TWY154" s="1"/>
      <c r="TWZ154" s="1"/>
      <c r="TXA154" s="1"/>
      <c r="TXB154" s="1"/>
      <c r="TXC154" s="1"/>
      <c r="TXD154" s="1"/>
      <c r="TXE154" s="1"/>
      <c r="TXF154" s="1"/>
      <c r="TXG154" s="1"/>
      <c r="TXH154" s="1"/>
      <c r="TXI154" s="1"/>
      <c r="TXJ154" s="1"/>
      <c r="TXK154" s="1"/>
      <c r="TXL154" s="1"/>
      <c r="TXM154" s="1"/>
      <c r="TXN154" s="1"/>
      <c r="TXO154" s="1"/>
      <c r="TXP154" s="1"/>
      <c r="TXQ154" s="1"/>
      <c r="TXR154" s="1"/>
      <c r="TXS154" s="1"/>
      <c r="TXT154" s="1"/>
      <c r="TXU154" s="1"/>
      <c r="TXV154" s="1"/>
      <c r="TXW154" s="1"/>
      <c r="TXX154" s="1"/>
      <c r="TXY154" s="1"/>
      <c r="TXZ154" s="1"/>
      <c r="TYA154" s="1"/>
      <c r="TYB154" s="1"/>
      <c r="TYC154" s="1"/>
      <c r="TYD154" s="1"/>
      <c r="TYE154" s="1"/>
      <c r="TYF154" s="1"/>
      <c r="TYG154" s="1"/>
      <c r="TYH154" s="1"/>
      <c r="TYI154" s="1"/>
      <c r="TYJ154" s="1"/>
      <c r="TYK154" s="1"/>
      <c r="TYL154" s="1"/>
      <c r="TYM154" s="1"/>
      <c r="TYN154" s="1"/>
      <c r="TYO154" s="1"/>
      <c r="TYP154" s="1"/>
      <c r="TYQ154" s="1"/>
      <c r="TYR154" s="1"/>
      <c r="TYS154" s="1"/>
      <c r="TYT154" s="1"/>
      <c r="TYU154" s="1"/>
      <c r="TYV154" s="1"/>
      <c r="TYW154" s="1"/>
      <c r="TYX154" s="1"/>
      <c r="TYY154" s="1"/>
      <c r="TYZ154" s="1"/>
      <c r="TZA154" s="1"/>
      <c r="TZB154" s="1"/>
      <c r="TZC154" s="1"/>
      <c r="TZD154" s="1"/>
      <c r="TZE154" s="1"/>
      <c r="TZF154" s="1"/>
      <c r="TZG154" s="1"/>
      <c r="TZH154" s="1"/>
      <c r="TZI154" s="1"/>
      <c r="TZJ154" s="1"/>
      <c r="TZK154" s="1"/>
      <c r="TZL154" s="1"/>
      <c r="TZM154" s="1"/>
      <c r="TZN154" s="1"/>
      <c r="TZO154" s="1"/>
      <c r="TZP154" s="1"/>
      <c r="TZQ154" s="1"/>
      <c r="TZR154" s="1"/>
      <c r="TZS154" s="1"/>
      <c r="TZT154" s="1"/>
      <c r="TZU154" s="1"/>
      <c r="TZV154" s="1"/>
      <c r="TZW154" s="1"/>
      <c r="TZX154" s="1"/>
      <c r="TZY154" s="1"/>
      <c r="TZZ154" s="1"/>
      <c r="UAA154" s="1"/>
      <c r="UAB154" s="1"/>
      <c r="UAC154" s="1"/>
      <c r="UAD154" s="1"/>
      <c r="UAE154" s="1"/>
      <c r="UAF154" s="1"/>
      <c r="UAG154" s="1"/>
      <c r="UAH154" s="1"/>
      <c r="UAI154" s="1"/>
      <c r="UAJ154" s="1"/>
      <c r="UAK154" s="1"/>
      <c r="UAL154" s="1"/>
      <c r="UAM154" s="1"/>
      <c r="UAN154" s="1"/>
      <c r="UAO154" s="1"/>
      <c r="UAP154" s="1"/>
      <c r="UAQ154" s="1"/>
      <c r="UAR154" s="1"/>
      <c r="UAS154" s="1"/>
      <c r="UAT154" s="1"/>
      <c r="UAU154" s="1"/>
      <c r="UAV154" s="1"/>
      <c r="UAW154" s="1"/>
      <c r="UAX154" s="1"/>
      <c r="UAY154" s="1"/>
      <c r="UAZ154" s="1"/>
      <c r="UBA154" s="1"/>
      <c r="UBB154" s="1"/>
      <c r="UBC154" s="1"/>
      <c r="UBD154" s="1"/>
      <c r="UBE154" s="1"/>
      <c r="UBF154" s="1"/>
      <c r="UBG154" s="1"/>
      <c r="UBH154" s="1"/>
      <c r="UBI154" s="1"/>
      <c r="UBJ154" s="1"/>
      <c r="UBK154" s="1"/>
      <c r="UBL154" s="1"/>
      <c r="UBM154" s="1"/>
      <c r="UBN154" s="1"/>
      <c r="UBO154" s="1"/>
      <c r="UBP154" s="1"/>
      <c r="UBQ154" s="1"/>
      <c r="UBR154" s="1"/>
      <c r="UBS154" s="1"/>
      <c r="UBT154" s="1"/>
      <c r="UBU154" s="1"/>
      <c r="UBV154" s="1"/>
      <c r="UBW154" s="1"/>
      <c r="UBX154" s="1"/>
      <c r="UBY154" s="1"/>
      <c r="UBZ154" s="1"/>
      <c r="UCA154" s="1"/>
      <c r="UCB154" s="1"/>
      <c r="UCC154" s="1"/>
      <c r="UCD154" s="1"/>
      <c r="UCE154" s="1"/>
      <c r="UCF154" s="1"/>
      <c r="UCG154" s="1"/>
      <c r="UCH154" s="1"/>
      <c r="UCI154" s="1"/>
      <c r="UCJ154" s="1"/>
      <c r="UCK154" s="1"/>
      <c r="UCL154" s="1"/>
      <c r="UCM154" s="1"/>
      <c r="UCN154" s="1"/>
      <c r="UCO154" s="1"/>
      <c r="UCP154" s="1"/>
      <c r="UCQ154" s="1"/>
      <c r="UCR154" s="1"/>
      <c r="UCS154" s="1"/>
      <c r="UCT154" s="1"/>
      <c r="UCU154" s="1"/>
      <c r="UCV154" s="1"/>
      <c r="UCW154" s="1"/>
      <c r="UCX154" s="1"/>
      <c r="UCY154" s="1"/>
      <c r="UCZ154" s="1"/>
      <c r="UDA154" s="1"/>
      <c r="UDB154" s="1"/>
      <c r="UDC154" s="1"/>
      <c r="UDD154" s="1"/>
      <c r="UDE154" s="1"/>
      <c r="UDF154" s="1"/>
      <c r="UDG154" s="1"/>
      <c r="UDH154" s="1"/>
      <c r="UDI154" s="1"/>
      <c r="UDJ154" s="1"/>
      <c r="UDK154" s="1"/>
      <c r="UDL154" s="1"/>
      <c r="UDM154" s="1"/>
      <c r="UDN154" s="1"/>
      <c r="UDO154" s="1"/>
      <c r="UDP154" s="1"/>
      <c r="UDQ154" s="1"/>
      <c r="UDR154" s="1"/>
      <c r="UDS154" s="1"/>
      <c r="UDT154" s="1"/>
      <c r="UDU154" s="1"/>
      <c r="UDV154" s="1"/>
      <c r="UDW154" s="1"/>
      <c r="UDX154" s="1"/>
      <c r="UDY154" s="1"/>
      <c r="UDZ154" s="1"/>
      <c r="UEA154" s="1"/>
      <c r="UEB154" s="1"/>
      <c r="UEC154" s="1"/>
      <c r="UED154" s="1"/>
      <c r="UEE154" s="1"/>
      <c r="UEF154" s="1"/>
      <c r="UEG154" s="1"/>
      <c r="UEH154" s="1"/>
      <c r="UEI154" s="1"/>
      <c r="UEJ154" s="1"/>
      <c r="UEK154" s="1"/>
      <c r="UEL154" s="1"/>
      <c r="UEM154" s="1"/>
      <c r="UEN154" s="1"/>
      <c r="UEO154" s="1"/>
      <c r="UEP154" s="1"/>
      <c r="UEQ154" s="1"/>
      <c r="UER154" s="1"/>
      <c r="UES154" s="1"/>
      <c r="UET154" s="1"/>
      <c r="UEU154" s="1"/>
      <c r="UEV154" s="1"/>
      <c r="UEW154" s="1"/>
      <c r="UEX154" s="1"/>
      <c r="UEY154" s="1"/>
      <c r="UEZ154" s="1"/>
      <c r="UFA154" s="1"/>
      <c r="UFB154" s="1"/>
      <c r="UFC154" s="1"/>
      <c r="UFD154" s="1"/>
      <c r="UFE154" s="1"/>
      <c r="UFF154" s="1"/>
      <c r="UFG154" s="1"/>
      <c r="UFH154" s="1"/>
      <c r="UFI154" s="1"/>
      <c r="UFJ154" s="1"/>
      <c r="UFK154" s="1"/>
      <c r="UFL154" s="1"/>
      <c r="UFM154" s="1"/>
      <c r="UFN154" s="1"/>
      <c r="UFO154" s="1"/>
      <c r="UFP154" s="1"/>
      <c r="UFQ154" s="1"/>
      <c r="UFR154" s="1"/>
      <c r="UFS154" s="1"/>
      <c r="UFT154" s="1"/>
      <c r="UFU154" s="1"/>
      <c r="UFV154" s="1"/>
      <c r="UFW154" s="1"/>
      <c r="UFX154" s="1"/>
      <c r="UFY154" s="1"/>
      <c r="UFZ154" s="1"/>
      <c r="UGA154" s="1"/>
      <c r="UGB154" s="1"/>
      <c r="UGC154" s="1"/>
      <c r="UGD154" s="1"/>
      <c r="UGE154" s="1"/>
      <c r="UGF154" s="1"/>
      <c r="UGG154" s="1"/>
      <c r="UGH154" s="1"/>
      <c r="UGI154" s="1"/>
      <c r="UGJ154" s="1"/>
      <c r="UGK154" s="1"/>
      <c r="UGL154" s="1"/>
      <c r="UGM154" s="1"/>
      <c r="UGN154" s="1"/>
      <c r="UGO154" s="1"/>
      <c r="UGP154" s="1"/>
      <c r="UGQ154" s="1"/>
      <c r="UGR154" s="1"/>
      <c r="UGS154" s="1"/>
      <c r="UGT154" s="1"/>
      <c r="UGU154" s="1"/>
      <c r="UGV154" s="1"/>
      <c r="UGW154" s="1"/>
      <c r="UGX154" s="1"/>
      <c r="UGY154" s="1"/>
      <c r="UGZ154" s="1"/>
      <c r="UHA154" s="1"/>
      <c r="UHB154" s="1"/>
      <c r="UHC154" s="1"/>
      <c r="UHD154" s="1"/>
      <c r="UHE154" s="1"/>
      <c r="UHF154" s="1"/>
      <c r="UHG154" s="1"/>
      <c r="UHH154" s="1"/>
      <c r="UHI154" s="1"/>
      <c r="UHJ154" s="1"/>
      <c r="UHK154" s="1"/>
      <c r="UHL154" s="1"/>
      <c r="UHM154" s="1"/>
      <c r="UHN154" s="1"/>
      <c r="UHO154" s="1"/>
      <c r="UHP154" s="1"/>
      <c r="UHQ154" s="1"/>
      <c r="UHR154" s="1"/>
      <c r="UHS154" s="1"/>
      <c r="UHT154" s="1"/>
      <c r="UHU154" s="1"/>
      <c r="UHV154" s="1"/>
      <c r="UHW154" s="1"/>
      <c r="UHX154" s="1"/>
      <c r="UHY154" s="1"/>
      <c r="UHZ154" s="1"/>
      <c r="UIA154" s="1"/>
      <c r="UIB154" s="1"/>
      <c r="UIC154" s="1"/>
      <c r="UID154" s="1"/>
      <c r="UIE154" s="1"/>
      <c r="UIF154" s="1"/>
      <c r="UIG154" s="1"/>
      <c r="UIH154" s="1"/>
      <c r="UII154" s="1"/>
      <c r="UIJ154" s="1"/>
      <c r="UIK154" s="1"/>
      <c r="UIL154" s="1"/>
      <c r="UIM154" s="1"/>
      <c r="UIN154" s="1"/>
      <c r="UIO154" s="1"/>
      <c r="UIP154" s="1"/>
      <c r="UIQ154" s="1"/>
      <c r="UIR154" s="1"/>
      <c r="UIS154" s="1"/>
      <c r="UIT154" s="1"/>
      <c r="UIU154" s="1"/>
      <c r="UIV154" s="1"/>
      <c r="UIW154" s="1"/>
      <c r="UIX154" s="1"/>
      <c r="UIY154" s="1"/>
      <c r="UIZ154" s="1"/>
      <c r="UJA154" s="1"/>
      <c r="UJB154" s="1"/>
      <c r="UJC154" s="1"/>
      <c r="UJD154" s="1"/>
      <c r="UJE154" s="1"/>
      <c r="UJF154" s="1"/>
      <c r="UJG154" s="1"/>
      <c r="UJH154" s="1"/>
      <c r="UJI154" s="1"/>
      <c r="UJJ154" s="1"/>
      <c r="UJK154" s="1"/>
      <c r="UJL154" s="1"/>
      <c r="UJM154" s="1"/>
      <c r="UJN154" s="1"/>
      <c r="UJO154" s="1"/>
      <c r="UJP154" s="1"/>
      <c r="UJQ154" s="1"/>
      <c r="UJR154" s="1"/>
      <c r="UJS154" s="1"/>
      <c r="UJT154" s="1"/>
      <c r="UJU154" s="1"/>
      <c r="UJV154" s="1"/>
      <c r="UJW154" s="1"/>
      <c r="UJX154" s="1"/>
      <c r="UJY154" s="1"/>
      <c r="UJZ154" s="1"/>
      <c r="UKA154" s="1"/>
      <c r="UKB154" s="1"/>
      <c r="UKC154" s="1"/>
      <c r="UKD154" s="1"/>
      <c r="UKE154" s="1"/>
      <c r="UKF154" s="1"/>
      <c r="UKG154" s="1"/>
      <c r="UKH154" s="1"/>
      <c r="UKI154" s="1"/>
      <c r="UKJ154" s="1"/>
      <c r="UKK154" s="1"/>
      <c r="UKL154" s="1"/>
      <c r="UKM154" s="1"/>
      <c r="UKN154" s="1"/>
      <c r="UKO154" s="1"/>
      <c r="UKP154" s="1"/>
      <c r="UKQ154" s="1"/>
      <c r="UKR154" s="1"/>
      <c r="UKS154" s="1"/>
      <c r="UKT154" s="1"/>
      <c r="UKU154" s="1"/>
      <c r="UKV154" s="1"/>
      <c r="UKW154" s="1"/>
      <c r="UKX154" s="1"/>
      <c r="UKY154" s="1"/>
      <c r="UKZ154" s="1"/>
      <c r="ULA154" s="1"/>
      <c r="ULB154" s="1"/>
      <c r="ULC154" s="1"/>
      <c r="ULD154" s="1"/>
      <c r="ULE154" s="1"/>
      <c r="ULF154" s="1"/>
      <c r="ULG154" s="1"/>
      <c r="ULH154" s="1"/>
      <c r="ULI154" s="1"/>
      <c r="ULJ154" s="1"/>
      <c r="ULK154" s="1"/>
      <c r="ULL154" s="1"/>
      <c r="ULM154" s="1"/>
      <c r="ULN154" s="1"/>
      <c r="ULO154" s="1"/>
      <c r="ULP154" s="1"/>
      <c r="ULQ154" s="1"/>
      <c r="ULR154" s="1"/>
      <c r="ULS154" s="1"/>
      <c r="ULT154" s="1"/>
      <c r="ULU154" s="1"/>
      <c r="ULV154" s="1"/>
      <c r="ULW154" s="1"/>
      <c r="ULX154" s="1"/>
      <c r="ULY154" s="1"/>
      <c r="ULZ154" s="1"/>
      <c r="UMA154" s="1"/>
      <c r="UMB154" s="1"/>
      <c r="UMC154" s="1"/>
      <c r="UMD154" s="1"/>
      <c r="UME154" s="1"/>
      <c r="UMF154" s="1"/>
      <c r="UMG154" s="1"/>
      <c r="UMH154" s="1"/>
      <c r="UMI154" s="1"/>
      <c r="UMJ154" s="1"/>
      <c r="UMK154" s="1"/>
      <c r="UML154" s="1"/>
      <c r="UMM154" s="1"/>
      <c r="UMN154" s="1"/>
      <c r="UMO154" s="1"/>
      <c r="UMP154" s="1"/>
      <c r="UMQ154" s="1"/>
      <c r="UMR154" s="1"/>
      <c r="UMS154" s="1"/>
      <c r="UMT154" s="1"/>
      <c r="UMU154" s="1"/>
      <c r="UMV154" s="1"/>
      <c r="UMW154" s="1"/>
      <c r="UMX154" s="1"/>
      <c r="UMY154" s="1"/>
      <c r="UMZ154" s="1"/>
      <c r="UNA154" s="1"/>
      <c r="UNB154" s="1"/>
      <c r="UNC154" s="1"/>
      <c r="UND154" s="1"/>
      <c r="UNE154" s="1"/>
      <c r="UNF154" s="1"/>
      <c r="UNG154" s="1"/>
      <c r="UNH154" s="1"/>
      <c r="UNI154" s="1"/>
      <c r="UNJ154" s="1"/>
      <c r="UNK154" s="1"/>
      <c r="UNL154" s="1"/>
      <c r="UNM154" s="1"/>
      <c r="UNN154" s="1"/>
      <c r="UNO154" s="1"/>
      <c r="UNP154" s="1"/>
      <c r="UNQ154" s="1"/>
      <c r="UNR154" s="1"/>
      <c r="UNS154" s="1"/>
      <c r="UNT154" s="1"/>
      <c r="UNU154" s="1"/>
      <c r="UNV154" s="1"/>
      <c r="UNW154" s="1"/>
      <c r="UNX154" s="1"/>
      <c r="UNY154" s="1"/>
      <c r="UNZ154" s="1"/>
      <c r="UOA154" s="1"/>
      <c r="UOB154" s="1"/>
      <c r="UOC154" s="1"/>
      <c r="UOD154" s="1"/>
      <c r="UOE154" s="1"/>
      <c r="UOF154" s="1"/>
      <c r="UOG154" s="1"/>
      <c r="UOH154" s="1"/>
      <c r="UOI154" s="1"/>
      <c r="UOJ154" s="1"/>
      <c r="UOK154" s="1"/>
      <c r="UOL154" s="1"/>
      <c r="UOM154" s="1"/>
      <c r="UON154" s="1"/>
      <c r="UOO154" s="1"/>
      <c r="UOP154" s="1"/>
      <c r="UOQ154" s="1"/>
      <c r="UOR154" s="1"/>
      <c r="UOS154" s="1"/>
      <c r="UOT154" s="1"/>
      <c r="UOU154" s="1"/>
      <c r="UOV154" s="1"/>
      <c r="UOW154" s="1"/>
      <c r="UOX154" s="1"/>
      <c r="UOY154" s="1"/>
      <c r="UOZ154" s="1"/>
      <c r="UPA154" s="1"/>
      <c r="UPB154" s="1"/>
      <c r="UPC154" s="1"/>
      <c r="UPD154" s="1"/>
      <c r="UPE154" s="1"/>
      <c r="UPF154" s="1"/>
      <c r="UPG154" s="1"/>
      <c r="UPH154" s="1"/>
      <c r="UPI154" s="1"/>
      <c r="UPJ154" s="1"/>
      <c r="UPK154" s="1"/>
      <c r="UPL154" s="1"/>
      <c r="UPM154" s="1"/>
      <c r="UPN154" s="1"/>
      <c r="UPO154" s="1"/>
      <c r="UPP154" s="1"/>
      <c r="UPQ154" s="1"/>
      <c r="UPR154" s="1"/>
      <c r="UPS154" s="1"/>
      <c r="UPT154" s="1"/>
      <c r="UPU154" s="1"/>
      <c r="UPV154" s="1"/>
      <c r="UPW154" s="1"/>
      <c r="UPX154" s="1"/>
      <c r="UPY154" s="1"/>
      <c r="UPZ154" s="1"/>
      <c r="UQA154" s="1"/>
      <c r="UQB154" s="1"/>
      <c r="UQC154" s="1"/>
      <c r="UQD154" s="1"/>
      <c r="UQE154" s="1"/>
      <c r="UQF154" s="1"/>
      <c r="UQG154" s="1"/>
      <c r="UQH154" s="1"/>
      <c r="UQI154" s="1"/>
      <c r="UQJ154" s="1"/>
      <c r="UQK154" s="1"/>
      <c r="UQL154" s="1"/>
      <c r="UQM154" s="1"/>
      <c r="UQN154" s="1"/>
      <c r="UQO154" s="1"/>
      <c r="UQP154" s="1"/>
      <c r="UQQ154" s="1"/>
      <c r="UQR154" s="1"/>
      <c r="UQS154" s="1"/>
      <c r="UQT154" s="1"/>
      <c r="UQU154" s="1"/>
      <c r="UQV154" s="1"/>
      <c r="UQW154" s="1"/>
      <c r="UQX154" s="1"/>
      <c r="UQY154" s="1"/>
      <c r="UQZ154" s="1"/>
      <c r="URA154" s="1"/>
      <c r="URB154" s="1"/>
      <c r="URC154" s="1"/>
      <c r="URD154" s="1"/>
      <c r="URE154" s="1"/>
      <c r="URF154" s="1"/>
      <c r="URG154" s="1"/>
      <c r="URH154" s="1"/>
      <c r="URI154" s="1"/>
      <c r="URJ154" s="1"/>
      <c r="URK154" s="1"/>
      <c r="URL154" s="1"/>
      <c r="URM154" s="1"/>
      <c r="URN154" s="1"/>
      <c r="URO154" s="1"/>
      <c r="URP154" s="1"/>
      <c r="URQ154" s="1"/>
      <c r="URR154" s="1"/>
      <c r="URS154" s="1"/>
      <c r="URT154" s="1"/>
      <c r="URU154" s="1"/>
      <c r="URV154" s="1"/>
      <c r="URW154" s="1"/>
      <c r="URX154" s="1"/>
      <c r="URY154" s="1"/>
      <c r="URZ154" s="1"/>
      <c r="USA154" s="1"/>
      <c r="USB154" s="1"/>
      <c r="USC154" s="1"/>
      <c r="USD154" s="1"/>
      <c r="USE154" s="1"/>
      <c r="USF154" s="1"/>
      <c r="USG154" s="1"/>
      <c r="USH154" s="1"/>
      <c r="USI154" s="1"/>
      <c r="USJ154" s="1"/>
      <c r="USK154" s="1"/>
      <c r="USL154" s="1"/>
      <c r="USM154" s="1"/>
      <c r="USN154" s="1"/>
      <c r="USO154" s="1"/>
      <c r="USP154" s="1"/>
      <c r="USQ154" s="1"/>
      <c r="USR154" s="1"/>
      <c r="USS154" s="1"/>
      <c r="UST154" s="1"/>
      <c r="USU154" s="1"/>
      <c r="USV154" s="1"/>
      <c r="USW154" s="1"/>
      <c r="USX154" s="1"/>
      <c r="USY154" s="1"/>
      <c r="USZ154" s="1"/>
      <c r="UTA154" s="1"/>
      <c r="UTB154" s="1"/>
      <c r="UTC154" s="1"/>
      <c r="UTD154" s="1"/>
      <c r="UTE154" s="1"/>
      <c r="UTF154" s="1"/>
      <c r="UTG154" s="1"/>
      <c r="UTH154" s="1"/>
      <c r="UTI154" s="1"/>
      <c r="UTJ154" s="1"/>
      <c r="UTK154" s="1"/>
      <c r="UTL154" s="1"/>
      <c r="UTM154" s="1"/>
      <c r="UTN154" s="1"/>
      <c r="UTO154" s="1"/>
      <c r="UTP154" s="1"/>
      <c r="UTQ154" s="1"/>
      <c r="UTR154" s="1"/>
      <c r="UTS154" s="1"/>
      <c r="UTT154" s="1"/>
      <c r="UTU154" s="1"/>
      <c r="UTV154" s="1"/>
      <c r="UTW154" s="1"/>
      <c r="UTX154" s="1"/>
      <c r="UTY154" s="1"/>
      <c r="UTZ154" s="1"/>
      <c r="UUA154" s="1"/>
      <c r="UUB154" s="1"/>
      <c r="UUC154" s="1"/>
      <c r="UUD154" s="1"/>
      <c r="UUE154" s="1"/>
      <c r="UUF154" s="1"/>
      <c r="UUG154" s="1"/>
      <c r="UUH154" s="1"/>
      <c r="UUI154" s="1"/>
      <c r="UUJ154" s="1"/>
      <c r="UUK154" s="1"/>
      <c r="UUL154" s="1"/>
      <c r="UUM154" s="1"/>
      <c r="UUN154" s="1"/>
      <c r="UUO154" s="1"/>
      <c r="UUP154" s="1"/>
      <c r="UUQ154" s="1"/>
      <c r="UUR154" s="1"/>
      <c r="UUS154" s="1"/>
      <c r="UUT154" s="1"/>
      <c r="UUU154" s="1"/>
      <c r="UUV154" s="1"/>
      <c r="UUW154" s="1"/>
      <c r="UUX154" s="1"/>
      <c r="UUY154" s="1"/>
      <c r="UUZ154" s="1"/>
      <c r="UVA154" s="1"/>
      <c r="UVB154" s="1"/>
      <c r="UVC154" s="1"/>
      <c r="UVD154" s="1"/>
      <c r="UVE154" s="1"/>
      <c r="UVF154" s="1"/>
      <c r="UVG154" s="1"/>
      <c r="UVH154" s="1"/>
      <c r="UVI154" s="1"/>
      <c r="UVJ154" s="1"/>
      <c r="UVK154" s="1"/>
      <c r="UVL154" s="1"/>
      <c r="UVM154" s="1"/>
      <c r="UVN154" s="1"/>
      <c r="UVO154" s="1"/>
      <c r="UVP154" s="1"/>
      <c r="UVQ154" s="1"/>
      <c r="UVR154" s="1"/>
      <c r="UVS154" s="1"/>
      <c r="UVT154" s="1"/>
      <c r="UVU154" s="1"/>
      <c r="UVV154" s="1"/>
      <c r="UVW154" s="1"/>
      <c r="UVX154" s="1"/>
      <c r="UVY154" s="1"/>
      <c r="UVZ154" s="1"/>
      <c r="UWA154" s="1"/>
      <c r="UWB154" s="1"/>
      <c r="UWC154" s="1"/>
      <c r="UWD154" s="1"/>
      <c r="UWE154" s="1"/>
      <c r="UWF154" s="1"/>
      <c r="UWG154" s="1"/>
      <c r="UWH154" s="1"/>
      <c r="UWI154" s="1"/>
      <c r="UWJ154" s="1"/>
      <c r="UWK154" s="1"/>
      <c r="UWL154" s="1"/>
      <c r="UWM154" s="1"/>
      <c r="UWN154" s="1"/>
      <c r="UWO154" s="1"/>
      <c r="UWP154" s="1"/>
      <c r="UWQ154" s="1"/>
      <c r="UWR154" s="1"/>
      <c r="UWS154" s="1"/>
      <c r="UWT154" s="1"/>
      <c r="UWU154" s="1"/>
      <c r="UWV154" s="1"/>
      <c r="UWW154" s="1"/>
      <c r="UWX154" s="1"/>
      <c r="UWY154" s="1"/>
      <c r="UWZ154" s="1"/>
      <c r="UXA154" s="1"/>
      <c r="UXB154" s="1"/>
      <c r="UXC154" s="1"/>
      <c r="UXD154" s="1"/>
      <c r="UXE154" s="1"/>
      <c r="UXF154" s="1"/>
      <c r="UXG154" s="1"/>
      <c r="UXH154" s="1"/>
      <c r="UXI154" s="1"/>
      <c r="UXJ154" s="1"/>
      <c r="UXK154" s="1"/>
      <c r="UXL154" s="1"/>
      <c r="UXM154" s="1"/>
      <c r="UXN154" s="1"/>
      <c r="UXO154" s="1"/>
      <c r="UXP154" s="1"/>
      <c r="UXQ154" s="1"/>
      <c r="UXR154" s="1"/>
      <c r="UXS154" s="1"/>
      <c r="UXT154" s="1"/>
      <c r="UXU154" s="1"/>
      <c r="UXV154" s="1"/>
      <c r="UXW154" s="1"/>
      <c r="UXX154" s="1"/>
      <c r="UXY154" s="1"/>
      <c r="UXZ154" s="1"/>
      <c r="UYA154" s="1"/>
      <c r="UYB154" s="1"/>
      <c r="UYC154" s="1"/>
      <c r="UYD154" s="1"/>
      <c r="UYE154" s="1"/>
      <c r="UYF154" s="1"/>
      <c r="UYG154" s="1"/>
      <c r="UYH154" s="1"/>
      <c r="UYI154" s="1"/>
      <c r="UYJ154" s="1"/>
      <c r="UYK154" s="1"/>
      <c r="UYL154" s="1"/>
      <c r="UYM154" s="1"/>
      <c r="UYN154" s="1"/>
      <c r="UYO154" s="1"/>
      <c r="UYP154" s="1"/>
      <c r="UYQ154" s="1"/>
      <c r="UYR154" s="1"/>
      <c r="UYS154" s="1"/>
      <c r="UYT154" s="1"/>
      <c r="UYU154" s="1"/>
      <c r="UYV154" s="1"/>
      <c r="UYW154" s="1"/>
      <c r="UYX154" s="1"/>
      <c r="UYY154" s="1"/>
      <c r="UYZ154" s="1"/>
      <c r="UZA154" s="1"/>
      <c r="UZB154" s="1"/>
      <c r="UZC154" s="1"/>
      <c r="UZD154" s="1"/>
      <c r="UZE154" s="1"/>
      <c r="UZF154" s="1"/>
      <c r="UZG154" s="1"/>
      <c r="UZH154" s="1"/>
      <c r="UZI154" s="1"/>
      <c r="UZJ154" s="1"/>
      <c r="UZK154" s="1"/>
      <c r="UZL154" s="1"/>
      <c r="UZM154" s="1"/>
      <c r="UZN154" s="1"/>
      <c r="UZO154" s="1"/>
      <c r="UZP154" s="1"/>
      <c r="UZQ154" s="1"/>
      <c r="UZR154" s="1"/>
      <c r="UZS154" s="1"/>
      <c r="UZT154" s="1"/>
      <c r="UZU154" s="1"/>
      <c r="UZV154" s="1"/>
      <c r="UZW154" s="1"/>
      <c r="UZX154" s="1"/>
      <c r="UZY154" s="1"/>
      <c r="UZZ154" s="1"/>
      <c r="VAA154" s="1"/>
      <c r="VAB154" s="1"/>
      <c r="VAC154" s="1"/>
      <c r="VAD154" s="1"/>
      <c r="VAE154" s="1"/>
      <c r="VAF154" s="1"/>
      <c r="VAG154" s="1"/>
      <c r="VAH154" s="1"/>
      <c r="VAI154" s="1"/>
      <c r="VAJ154" s="1"/>
      <c r="VAK154" s="1"/>
      <c r="VAL154" s="1"/>
      <c r="VAM154" s="1"/>
      <c r="VAN154" s="1"/>
      <c r="VAO154" s="1"/>
      <c r="VAP154" s="1"/>
      <c r="VAQ154" s="1"/>
      <c r="VAR154" s="1"/>
      <c r="VAS154" s="1"/>
      <c r="VAT154" s="1"/>
      <c r="VAU154" s="1"/>
      <c r="VAV154" s="1"/>
      <c r="VAW154" s="1"/>
      <c r="VAX154" s="1"/>
      <c r="VAY154" s="1"/>
      <c r="VAZ154" s="1"/>
      <c r="VBA154" s="1"/>
      <c r="VBB154" s="1"/>
      <c r="VBC154" s="1"/>
      <c r="VBD154" s="1"/>
      <c r="VBE154" s="1"/>
      <c r="VBF154" s="1"/>
      <c r="VBG154" s="1"/>
      <c r="VBH154" s="1"/>
      <c r="VBI154" s="1"/>
      <c r="VBJ154" s="1"/>
      <c r="VBK154" s="1"/>
      <c r="VBL154" s="1"/>
      <c r="VBM154" s="1"/>
      <c r="VBN154" s="1"/>
      <c r="VBO154" s="1"/>
      <c r="VBP154" s="1"/>
      <c r="VBQ154" s="1"/>
      <c r="VBR154" s="1"/>
      <c r="VBS154" s="1"/>
      <c r="VBT154" s="1"/>
      <c r="VBU154" s="1"/>
      <c r="VBV154" s="1"/>
      <c r="VBW154" s="1"/>
      <c r="VBX154" s="1"/>
      <c r="VBY154" s="1"/>
      <c r="VBZ154" s="1"/>
      <c r="VCA154" s="1"/>
      <c r="VCB154" s="1"/>
      <c r="VCC154" s="1"/>
      <c r="VCD154" s="1"/>
      <c r="VCE154" s="1"/>
      <c r="VCF154" s="1"/>
      <c r="VCG154" s="1"/>
      <c r="VCH154" s="1"/>
      <c r="VCI154" s="1"/>
      <c r="VCJ154" s="1"/>
      <c r="VCK154" s="1"/>
      <c r="VCL154" s="1"/>
      <c r="VCM154" s="1"/>
      <c r="VCN154" s="1"/>
      <c r="VCO154" s="1"/>
      <c r="VCP154" s="1"/>
      <c r="VCQ154" s="1"/>
      <c r="VCR154" s="1"/>
      <c r="VCS154" s="1"/>
      <c r="VCT154" s="1"/>
      <c r="VCU154" s="1"/>
      <c r="VCV154" s="1"/>
      <c r="VCW154" s="1"/>
      <c r="VCX154" s="1"/>
      <c r="VCY154" s="1"/>
      <c r="VCZ154" s="1"/>
      <c r="VDA154" s="1"/>
      <c r="VDB154" s="1"/>
      <c r="VDC154" s="1"/>
      <c r="VDD154" s="1"/>
      <c r="VDE154" s="1"/>
      <c r="VDF154" s="1"/>
      <c r="VDG154" s="1"/>
      <c r="VDH154" s="1"/>
      <c r="VDI154" s="1"/>
      <c r="VDJ154" s="1"/>
      <c r="VDK154" s="1"/>
      <c r="VDL154" s="1"/>
      <c r="VDM154" s="1"/>
      <c r="VDN154" s="1"/>
      <c r="VDO154" s="1"/>
      <c r="VDP154" s="1"/>
      <c r="VDQ154" s="1"/>
      <c r="VDR154" s="1"/>
      <c r="VDS154" s="1"/>
      <c r="VDT154" s="1"/>
      <c r="VDU154" s="1"/>
      <c r="VDV154" s="1"/>
      <c r="VDW154" s="1"/>
      <c r="VDX154" s="1"/>
      <c r="VDY154" s="1"/>
      <c r="VDZ154" s="1"/>
      <c r="VEA154" s="1"/>
      <c r="VEB154" s="1"/>
      <c r="VEC154" s="1"/>
      <c r="VED154" s="1"/>
      <c r="VEE154" s="1"/>
      <c r="VEF154" s="1"/>
      <c r="VEG154" s="1"/>
      <c r="VEH154" s="1"/>
      <c r="VEI154" s="1"/>
      <c r="VEJ154" s="1"/>
      <c r="VEK154" s="1"/>
      <c r="VEL154" s="1"/>
      <c r="VEM154" s="1"/>
      <c r="VEN154" s="1"/>
      <c r="VEO154" s="1"/>
      <c r="VEP154" s="1"/>
      <c r="VEQ154" s="1"/>
      <c r="VER154" s="1"/>
      <c r="VES154" s="1"/>
      <c r="VET154" s="1"/>
      <c r="VEU154" s="1"/>
      <c r="VEV154" s="1"/>
      <c r="VEW154" s="1"/>
      <c r="VEX154" s="1"/>
      <c r="VEY154" s="1"/>
      <c r="VEZ154" s="1"/>
      <c r="VFA154" s="1"/>
      <c r="VFB154" s="1"/>
      <c r="VFC154" s="1"/>
      <c r="VFD154" s="1"/>
      <c r="VFE154" s="1"/>
      <c r="VFF154" s="1"/>
      <c r="VFG154" s="1"/>
      <c r="VFH154" s="1"/>
      <c r="VFI154" s="1"/>
      <c r="VFJ154" s="1"/>
      <c r="VFK154" s="1"/>
      <c r="VFL154" s="1"/>
      <c r="VFM154" s="1"/>
      <c r="VFN154" s="1"/>
      <c r="VFO154" s="1"/>
      <c r="VFP154" s="1"/>
      <c r="VFQ154" s="1"/>
      <c r="VFR154" s="1"/>
      <c r="VFS154" s="1"/>
      <c r="VFT154" s="1"/>
      <c r="VFU154" s="1"/>
      <c r="VFV154" s="1"/>
      <c r="VFW154" s="1"/>
      <c r="VFX154" s="1"/>
      <c r="VFY154" s="1"/>
      <c r="VFZ154" s="1"/>
      <c r="VGA154" s="1"/>
      <c r="VGB154" s="1"/>
      <c r="VGC154" s="1"/>
      <c r="VGD154" s="1"/>
      <c r="VGE154" s="1"/>
      <c r="VGF154" s="1"/>
      <c r="VGG154" s="1"/>
      <c r="VGH154" s="1"/>
      <c r="VGI154" s="1"/>
      <c r="VGJ154" s="1"/>
      <c r="VGK154" s="1"/>
      <c r="VGL154" s="1"/>
      <c r="VGM154" s="1"/>
      <c r="VGN154" s="1"/>
      <c r="VGO154" s="1"/>
      <c r="VGP154" s="1"/>
      <c r="VGQ154" s="1"/>
      <c r="VGR154" s="1"/>
      <c r="VGS154" s="1"/>
      <c r="VGT154" s="1"/>
      <c r="VGU154" s="1"/>
      <c r="VGV154" s="1"/>
      <c r="VGW154" s="1"/>
      <c r="VGX154" s="1"/>
      <c r="VGY154" s="1"/>
      <c r="VGZ154" s="1"/>
      <c r="VHA154" s="1"/>
      <c r="VHB154" s="1"/>
      <c r="VHC154" s="1"/>
      <c r="VHD154" s="1"/>
      <c r="VHE154" s="1"/>
      <c r="VHF154" s="1"/>
      <c r="VHG154" s="1"/>
      <c r="VHH154" s="1"/>
      <c r="VHI154" s="1"/>
      <c r="VHJ154" s="1"/>
      <c r="VHK154" s="1"/>
      <c r="VHL154" s="1"/>
      <c r="VHM154" s="1"/>
      <c r="VHN154" s="1"/>
      <c r="VHO154" s="1"/>
      <c r="VHP154" s="1"/>
      <c r="VHQ154" s="1"/>
      <c r="VHR154" s="1"/>
      <c r="VHS154" s="1"/>
      <c r="VHT154" s="1"/>
      <c r="VHU154" s="1"/>
      <c r="VHV154" s="1"/>
      <c r="VHW154" s="1"/>
      <c r="VHX154" s="1"/>
      <c r="VHY154" s="1"/>
      <c r="VHZ154" s="1"/>
      <c r="VIA154" s="1"/>
      <c r="VIB154" s="1"/>
      <c r="VIC154" s="1"/>
      <c r="VID154" s="1"/>
      <c r="VIE154" s="1"/>
      <c r="VIF154" s="1"/>
      <c r="VIG154" s="1"/>
      <c r="VIH154" s="1"/>
      <c r="VII154" s="1"/>
      <c r="VIJ154" s="1"/>
      <c r="VIK154" s="1"/>
      <c r="VIL154" s="1"/>
      <c r="VIM154" s="1"/>
      <c r="VIN154" s="1"/>
      <c r="VIO154" s="1"/>
      <c r="VIP154" s="1"/>
      <c r="VIQ154" s="1"/>
      <c r="VIR154" s="1"/>
      <c r="VIS154" s="1"/>
      <c r="VIT154" s="1"/>
      <c r="VIU154" s="1"/>
      <c r="VIV154" s="1"/>
      <c r="VIW154" s="1"/>
      <c r="VIX154" s="1"/>
      <c r="VIY154" s="1"/>
      <c r="VIZ154" s="1"/>
      <c r="VJA154" s="1"/>
      <c r="VJB154" s="1"/>
      <c r="VJC154" s="1"/>
      <c r="VJD154" s="1"/>
      <c r="VJE154" s="1"/>
      <c r="VJF154" s="1"/>
      <c r="VJG154" s="1"/>
      <c r="VJH154" s="1"/>
      <c r="VJI154" s="1"/>
      <c r="VJJ154" s="1"/>
      <c r="VJK154" s="1"/>
      <c r="VJL154" s="1"/>
      <c r="VJM154" s="1"/>
      <c r="VJN154" s="1"/>
      <c r="VJO154" s="1"/>
      <c r="VJP154" s="1"/>
      <c r="VJQ154" s="1"/>
      <c r="VJR154" s="1"/>
      <c r="VJS154" s="1"/>
      <c r="VJT154" s="1"/>
      <c r="VJU154" s="1"/>
      <c r="VJV154" s="1"/>
      <c r="VJW154" s="1"/>
      <c r="VJX154" s="1"/>
      <c r="VJY154" s="1"/>
      <c r="VJZ154" s="1"/>
      <c r="VKA154" s="1"/>
      <c r="VKB154" s="1"/>
      <c r="VKC154" s="1"/>
      <c r="VKD154" s="1"/>
      <c r="VKE154" s="1"/>
      <c r="VKF154" s="1"/>
      <c r="VKG154" s="1"/>
      <c r="VKH154" s="1"/>
      <c r="VKI154" s="1"/>
      <c r="VKJ154" s="1"/>
      <c r="VKK154" s="1"/>
      <c r="VKL154" s="1"/>
      <c r="VKM154" s="1"/>
      <c r="VKN154" s="1"/>
      <c r="VKO154" s="1"/>
      <c r="VKP154" s="1"/>
      <c r="VKQ154" s="1"/>
      <c r="VKR154" s="1"/>
      <c r="VKS154" s="1"/>
      <c r="VKT154" s="1"/>
      <c r="VKU154" s="1"/>
      <c r="VKV154" s="1"/>
      <c r="VKW154" s="1"/>
      <c r="VKX154" s="1"/>
      <c r="VKY154" s="1"/>
      <c r="VKZ154" s="1"/>
      <c r="VLA154" s="1"/>
      <c r="VLB154" s="1"/>
      <c r="VLC154" s="1"/>
      <c r="VLD154" s="1"/>
      <c r="VLE154" s="1"/>
      <c r="VLF154" s="1"/>
      <c r="VLG154" s="1"/>
      <c r="VLH154" s="1"/>
      <c r="VLI154" s="1"/>
      <c r="VLJ154" s="1"/>
      <c r="VLK154" s="1"/>
      <c r="VLL154" s="1"/>
      <c r="VLM154" s="1"/>
      <c r="VLN154" s="1"/>
      <c r="VLO154" s="1"/>
      <c r="VLP154" s="1"/>
      <c r="VLQ154" s="1"/>
      <c r="VLR154" s="1"/>
      <c r="VLS154" s="1"/>
      <c r="VLT154" s="1"/>
      <c r="VLU154" s="1"/>
      <c r="VLV154" s="1"/>
      <c r="VLW154" s="1"/>
      <c r="VLX154" s="1"/>
      <c r="VLY154" s="1"/>
      <c r="VLZ154" s="1"/>
      <c r="VMA154" s="1"/>
      <c r="VMB154" s="1"/>
      <c r="VMC154" s="1"/>
      <c r="VMD154" s="1"/>
      <c r="VME154" s="1"/>
      <c r="VMF154" s="1"/>
      <c r="VMG154" s="1"/>
      <c r="VMH154" s="1"/>
      <c r="VMI154" s="1"/>
      <c r="VMJ154" s="1"/>
      <c r="VMK154" s="1"/>
      <c r="VML154" s="1"/>
      <c r="VMM154" s="1"/>
      <c r="VMN154" s="1"/>
      <c r="VMO154" s="1"/>
      <c r="VMP154" s="1"/>
      <c r="VMQ154" s="1"/>
      <c r="VMR154" s="1"/>
      <c r="VMS154" s="1"/>
      <c r="VMT154" s="1"/>
      <c r="VMU154" s="1"/>
      <c r="VMV154" s="1"/>
      <c r="VMW154" s="1"/>
      <c r="VMX154" s="1"/>
      <c r="VMY154" s="1"/>
      <c r="VMZ154" s="1"/>
      <c r="VNA154" s="1"/>
      <c r="VNB154" s="1"/>
      <c r="VNC154" s="1"/>
      <c r="VND154" s="1"/>
      <c r="VNE154" s="1"/>
      <c r="VNF154" s="1"/>
      <c r="VNG154" s="1"/>
      <c r="VNH154" s="1"/>
      <c r="VNI154" s="1"/>
      <c r="VNJ154" s="1"/>
      <c r="VNK154" s="1"/>
      <c r="VNL154" s="1"/>
      <c r="VNM154" s="1"/>
      <c r="VNN154" s="1"/>
      <c r="VNO154" s="1"/>
      <c r="VNP154" s="1"/>
      <c r="VNQ154" s="1"/>
      <c r="VNR154" s="1"/>
      <c r="VNS154" s="1"/>
      <c r="VNT154" s="1"/>
      <c r="VNU154" s="1"/>
      <c r="VNV154" s="1"/>
      <c r="VNW154" s="1"/>
      <c r="VNX154" s="1"/>
      <c r="VNY154" s="1"/>
      <c r="VNZ154" s="1"/>
      <c r="VOA154" s="1"/>
      <c r="VOB154" s="1"/>
      <c r="VOC154" s="1"/>
      <c r="VOD154" s="1"/>
      <c r="VOE154" s="1"/>
      <c r="VOF154" s="1"/>
      <c r="VOG154" s="1"/>
      <c r="VOH154" s="1"/>
      <c r="VOI154" s="1"/>
      <c r="VOJ154" s="1"/>
      <c r="VOK154" s="1"/>
      <c r="VOL154" s="1"/>
      <c r="VOM154" s="1"/>
      <c r="VON154" s="1"/>
      <c r="VOO154" s="1"/>
      <c r="VOP154" s="1"/>
      <c r="VOQ154" s="1"/>
      <c r="VOR154" s="1"/>
      <c r="VOS154" s="1"/>
      <c r="VOT154" s="1"/>
      <c r="VOU154" s="1"/>
      <c r="VOV154" s="1"/>
      <c r="VOW154" s="1"/>
      <c r="VOX154" s="1"/>
      <c r="VOY154" s="1"/>
      <c r="VOZ154" s="1"/>
      <c r="VPA154" s="1"/>
      <c r="VPB154" s="1"/>
      <c r="VPC154" s="1"/>
      <c r="VPD154" s="1"/>
      <c r="VPE154" s="1"/>
      <c r="VPF154" s="1"/>
      <c r="VPG154" s="1"/>
      <c r="VPH154" s="1"/>
      <c r="VPI154" s="1"/>
      <c r="VPJ154" s="1"/>
      <c r="VPK154" s="1"/>
      <c r="VPL154" s="1"/>
      <c r="VPM154" s="1"/>
      <c r="VPN154" s="1"/>
      <c r="VPO154" s="1"/>
      <c r="VPP154" s="1"/>
      <c r="VPQ154" s="1"/>
      <c r="VPR154" s="1"/>
      <c r="VPS154" s="1"/>
      <c r="VPT154" s="1"/>
      <c r="VPU154" s="1"/>
      <c r="VPV154" s="1"/>
      <c r="VPW154" s="1"/>
      <c r="VPX154" s="1"/>
      <c r="VPY154" s="1"/>
      <c r="VPZ154" s="1"/>
      <c r="VQA154" s="1"/>
      <c r="VQB154" s="1"/>
      <c r="VQC154" s="1"/>
      <c r="VQD154" s="1"/>
      <c r="VQE154" s="1"/>
      <c r="VQF154" s="1"/>
      <c r="VQG154" s="1"/>
      <c r="VQH154" s="1"/>
      <c r="VQI154" s="1"/>
      <c r="VQJ154" s="1"/>
      <c r="VQK154" s="1"/>
      <c r="VQL154" s="1"/>
      <c r="VQM154" s="1"/>
      <c r="VQN154" s="1"/>
      <c r="VQO154" s="1"/>
      <c r="VQP154" s="1"/>
      <c r="VQQ154" s="1"/>
      <c r="VQR154" s="1"/>
      <c r="VQS154" s="1"/>
      <c r="VQT154" s="1"/>
      <c r="VQU154" s="1"/>
      <c r="VQV154" s="1"/>
      <c r="VQW154" s="1"/>
      <c r="VQX154" s="1"/>
      <c r="VQY154" s="1"/>
      <c r="VQZ154" s="1"/>
      <c r="VRA154" s="1"/>
      <c r="VRB154" s="1"/>
      <c r="VRC154" s="1"/>
      <c r="VRD154" s="1"/>
      <c r="VRE154" s="1"/>
      <c r="VRF154" s="1"/>
      <c r="VRG154" s="1"/>
      <c r="VRH154" s="1"/>
      <c r="VRI154" s="1"/>
      <c r="VRJ154" s="1"/>
      <c r="VRK154" s="1"/>
      <c r="VRL154" s="1"/>
      <c r="VRM154" s="1"/>
      <c r="VRN154" s="1"/>
      <c r="VRO154" s="1"/>
      <c r="VRP154" s="1"/>
      <c r="VRQ154" s="1"/>
      <c r="VRR154" s="1"/>
      <c r="VRS154" s="1"/>
      <c r="VRT154" s="1"/>
      <c r="VRU154" s="1"/>
      <c r="VRV154" s="1"/>
      <c r="VRW154" s="1"/>
      <c r="VRX154" s="1"/>
      <c r="VRY154" s="1"/>
      <c r="VRZ154" s="1"/>
      <c r="VSA154" s="1"/>
      <c r="VSB154" s="1"/>
      <c r="VSC154" s="1"/>
      <c r="VSD154" s="1"/>
      <c r="VSE154" s="1"/>
      <c r="VSF154" s="1"/>
      <c r="VSG154" s="1"/>
      <c r="VSH154" s="1"/>
      <c r="VSI154" s="1"/>
      <c r="VSJ154" s="1"/>
      <c r="VSK154" s="1"/>
      <c r="VSL154" s="1"/>
      <c r="VSM154" s="1"/>
      <c r="VSN154" s="1"/>
      <c r="VSO154" s="1"/>
      <c r="VSP154" s="1"/>
      <c r="VSQ154" s="1"/>
      <c r="VSR154" s="1"/>
      <c r="VSS154" s="1"/>
      <c r="VST154" s="1"/>
      <c r="VSU154" s="1"/>
      <c r="VSV154" s="1"/>
      <c r="VSW154" s="1"/>
      <c r="VSX154" s="1"/>
      <c r="VSY154" s="1"/>
      <c r="VSZ154" s="1"/>
      <c r="VTA154" s="1"/>
      <c r="VTB154" s="1"/>
      <c r="VTC154" s="1"/>
      <c r="VTD154" s="1"/>
      <c r="VTE154" s="1"/>
      <c r="VTF154" s="1"/>
      <c r="VTG154" s="1"/>
      <c r="VTH154" s="1"/>
      <c r="VTI154" s="1"/>
      <c r="VTJ154" s="1"/>
      <c r="VTK154" s="1"/>
      <c r="VTL154" s="1"/>
      <c r="VTM154" s="1"/>
      <c r="VTN154" s="1"/>
      <c r="VTO154" s="1"/>
      <c r="VTP154" s="1"/>
      <c r="VTQ154" s="1"/>
      <c r="VTR154" s="1"/>
      <c r="VTS154" s="1"/>
      <c r="VTT154" s="1"/>
      <c r="VTU154" s="1"/>
      <c r="VTV154" s="1"/>
      <c r="VTW154" s="1"/>
      <c r="VTX154" s="1"/>
      <c r="VTY154" s="1"/>
      <c r="VTZ154" s="1"/>
      <c r="VUA154" s="1"/>
      <c r="VUB154" s="1"/>
      <c r="VUC154" s="1"/>
      <c r="VUD154" s="1"/>
      <c r="VUE154" s="1"/>
      <c r="VUF154" s="1"/>
      <c r="VUG154" s="1"/>
      <c r="VUH154" s="1"/>
      <c r="VUI154" s="1"/>
      <c r="VUJ154" s="1"/>
      <c r="VUK154" s="1"/>
      <c r="VUL154" s="1"/>
      <c r="VUM154" s="1"/>
      <c r="VUN154" s="1"/>
      <c r="VUO154" s="1"/>
      <c r="VUP154" s="1"/>
      <c r="VUQ154" s="1"/>
      <c r="VUR154" s="1"/>
      <c r="VUS154" s="1"/>
      <c r="VUT154" s="1"/>
      <c r="VUU154" s="1"/>
      <c r="VUV154" s="1"/>
      <c r="VUW154" s="1"/>
      <c r="VUX154" s="1"/>
      <c r="VUY154" s="1"/>
      <c r="VUZ154" s="1"/>
      <c r="VVA154" s="1"/>
      <c r="VVB154" s="1"/>
      <c r="VVC154" s="1"/>
      <c r="VVD154" s="1"/>
      <c r="VVE154" s="1"/>
      <c r="VVF154" s="1"/>
      <c r="VVG154" s="1"/>
      <c r="VVH154" s="1"/>
      <c r="VVI154" s="1"/>
      <c r="VVJ154" s="1"/>
      <c r="VVK154" s="1"/>
      <c r="VVL154" s="1"/>
      <c r="VVM154" s="1"/>
      <c r="VVN154" s="1"/>
      <c r="VVO154" s="1"/>
      <c r="VVP154" s="1"/>
      <c r="VVQ154" s="1"/>
      <c r="VVR154" s="1"/>
      <c r="VVS154" s="1"/>
      <c r="VVT154" s="1"/>
      <c r="VVU154" s="1"/>
      <c r="VVV154" s="1"/>
      <c r="VVW154" s="1"/>
      <c r="VVX154" s="1"/>
      <c r="VVY154" s="1"/>
      <c r="VVZ154" s="1"/>
      <c r="VWA154" s="1"/>
      <c r="VWB154" s="1"/>
      <c r="VWC154" s="1"/>
      <c r="VWD154" s="1"/>
      <c r="VWE154" s="1"/>
      <c r="VWF154" s="1"/>
      <c r="VWG154" s="1"/>
      <c r="VWH154" s="1"/>
      <c r="VWI154" s="1"/>
      <c r="VWJ154" s="1"/>
      <c r="VWK154" s="1"/>
      <c r="VWL154" s="1"/>
      <c r="VWM154" s="1"/>
      <c r="VWN154" s="1"/>
      <c r="VWO154" s="1"/>
      <c r="VWP154" s="1"/>
      <c r="VWQ154" s="1"/>
      <c r="VWR154" s="1"/>
      <c r="VWS154" s="1"/>
      <c r="VWT154" s="1"/>
      <c r="VWU154" s="1"/>
      <c r="VWV154" s="1"/>
      <c r="VWW154" s="1"/>
      <c r="VWX154" s="1"/>
      <c r="VWY154" s="1"/>
      <c r="VWZ154" s="1"/>
      <c r="VXA154" s="1"/>
      <c r="VXB154" s="1"/>
      <c r="VXC154" s="1"/>
      <c r="VXD154" s="1"/>
      <c r="VXE154" s="1"/>
      <c r="VXF154" s="1"/>
      <c r="VXG154" s="1"/>
      <c r="VXH154" s="1"/>
      <c r="VXI154" s="1"/>
      <c r="VXJ154" s="1"/>
      <c r="VXK154" s="1"/>
      <c r="VXL154" s="1"/>
      <c r="VXM154" s="1"/>
      <c r="VXN154" s="1"/>
      <c r="VXO154" s="1"/>
      <c r="VXP154" s="1"/>
      <c r="VXQ154" s="1"/>
      <c r="VXR154" s="1"/>
      <c r="VXS154" s="1"/>
      <c r="VXT154" s="1"/>
      <c r="VXU154" s="1"/>
      <c r="VXV154" s="1"/>
      <c r="VXW154" s="1"/>
      <c r="VXX154" s="1"/>
      <c r="VXY154" s="1"/>
      <c r="VXZ154" s="1"/>
      <c r="VYA154" s="1"/>
      <c r="VYB154" s="1"/>
      <c r="VYC154" s="1"/>
      <c r="VYD154" s="1"/>
      <c r="VYE154" s="1"/>
      <c r="VYF154" s="1"/>
      <c r="VYG154" s="1"/>
      <c r="VYH154" s="1"/>
      <c r="VYI154" s="1"/>
      <c r="VYJ154" s="1"/>
      <c r="VYK154" s="1"/>
      <c r="VYL154" s="1"/>
      <c r="VYM154" s="1"/>
      <c r="VYN154" s="1"/>
      <c r="VYO154" s="1"/>
      <c r="VYP154" s="1"/>
      <c r="VYQ154" s="1"/>
      <c r="VYR154" s="1"/>
      <c r="VYS154" s="1"/>
      <c r="VYT154" s="1"/>
      <c r="VYU154" s="1"/>
      <c r="VYV154" s="1"/>
      <c r="VYW154" s="1"/>
      <c r="VYX154" s="1"/>
      <c r="VYY154" s="1"/>
      <c r="VYZ154" s="1"/>
      <c r="VZA154" s="1"/>
      <c r="VZB154" s="1"/>
      <c r="VZC154" s="1"/>
      <c r="VZD154" s="1"/>
      <c r="VZE154" s="1"/>
      <c r="VZF154" s="1"/>
      <c r="VZG154" s="1"/>
      <c r="VZH154" s="1"/>
      <c r="VZI154" s="1"/>
      <c r="VZJ154" s="1"/>
      <c r="VZK154" s="1"/>
      <c r="VZL154" s="1"/>
      <c r="VZM154" s="1"/>
      <c r="VZN154" s="1"/>
      <c r="VZO154" s="1"/>
      <c r="VZP154" s="1"/>
      <c r="VZQ154" s="1"/>
      <c r="VZR154" s="1"/>
      <c r="VZS154" s="1"/>
      <c r="VZT154" s="1"/>
      <c r="VZU154" s="1"/>
      <c r="VZV154" s="1"/>
      <c r="VZW154" s="1"/>
      <c r="VZX154" s="1"/>
      <c r="VZY154" s="1"/>
      <c r="VZZ154" s="1"/>
      <c r="WAA154" s="1"/>
      <c r="WAB154" s="1"/>
      <c r="WAC154" s="1"/>
      <c r="WAD154" s="1"/>
      <c r="WAE154" s="1"/>
      <c r="WAF154" s="1"/>
      <c r="WAG154" s="1"/>
      <c r="WAH154" s="1"/>
      <c r="WAI154" s="1"/>
      <c r="WAJ154" s="1"/>
      <c r="WAK154" s="1"/>
      <c r="WAL154" s="1"/>
      <c r="WAM154" s="1"/>
      <c r="WAN154" s="1"/>
      <c r="WAO154" s="1"/>
      <c r="WAP154" s="1"/>
      <c r="WAQ154" s="1"/>
      <c r="WAR154" s="1"/>
      <c r="WAS154" s="1"/>
      <c r="WAT154" s="1"/>
      <c r="WAU154" s="1"/>
      <c r="WAV154" s="1"/>
      <c r="WAW154" s="1"/>
      <c r="WAX154" s="1"/>
      <c r="WAY154" s="1"/>
      <c r="WAZ154" s="1"/>
      <c r="WBA154" s="1"/>
      <c r="WBB154" s="1"/>
      <c r="WBC154" s="1"/>
      <c r="WBD154" s="1"/>
      <c r="WBE154" s="1"/>
      <c r="WBF154" s="1"/>
      <c r="WBG154" s="1"/>
      <c r="WBH154" s="1"/>
      <c r="WBI154" s="1"/>
      <c r="WBJ154" s="1"/>
      <c r="WBK154" s="1"/>
      <c r="WBL154" s="1"/>
      <c r="WBM154" s="1"/>
      <c r="WBN154" s="1"/>
      <c r="WBO154" s="1"/>
      <c r="WBP154" s="1"/>
      <c r="WBQ154" s="1"/>
      <c r="WBR154" s="1"/>
      <c r="WBS154" s="1"/>
      <c r="WBT154" s="1"/>
      <c r="WBU154" s="1"/>
      <c r="WBV154" s="1"/>
      <c r="WBW154" s="1"/>
      <c r="WBX154" s="1"/>
      <c r="WBY154" s="1"/>
      <c r="WBZ154" s="1"/>
      <c r="WCA154" s="1"/>
      <c r="WCB154" s="1"/>
      <c r="WCC154" s="1"/>
      <c r="WCD154" s="1"/>
      <c r="WCE154" s="1"/>
      <c r="WCF154" s="1"/>
      <c r="WCG154" s="1"/>
      <c r="WCH154" s="1"/>
      <c r="WCI154" s="1"/>
      <c r="WCJ154" s="1"/>
      <c r="WCK154" s="1"/>
      <c r="WCL154" s="1"/>
      <c r="WCM154" s="1"/>
      <c r="WCN154" s="1"/>
      <c r="WCO154" s="1"/>
      <c r="WCP154" s="1"/>
      <c r="WCQ154" s="1"/>
      <c r="WCR154" s="1"/>
      <c r="WCS154" s="1"/>
      <c r="WCT154" s="1"/>
      <c r="WCU154" s="1"/>
      <c r="WCV154" s="1"/>
      <c r="WCW154" s="1"/>
      <c r="WCX154" s="1"/>
      <c r="WCY154" s="1"/>
      <c r="WCZ154" s="1"/>
      <c r="WDA154" s="1"/>
      <c r="WDB154" s="1"/>
      <c r="WDC154" s="1"/>
      <c r="WDD154" s="1"/>
      <c r="WDE154" s="1"/>
      <c r="WDF154" s="1"/>
      <c r="WDG154" s="1"/>
      <c r="WDH154" s="1"/>
      <c r="WDI154" s="1"/>
      <c r="WDJ154" s="1"/>
      <c r="WDK154" s="1"/>
      <c r="WDL154" s="1"/>
      <c r="WDM154" s="1"/>
      <c r="WDN154" s="1"/>
      <c r="WDO154" s="1"/>
      <c r="WDP154" s="1"/>
      <c r="WDQ154" s="1"/>
      <c r="WDR154" s="1"/>
      <c r="WDS154" s="1"/>
      <c r="WDT154" s="1"/>
      <c r="WDU154" s="1"/>
      <c r="WDV154" s="1"/>
      <c r="WDW154" s="1"/>
      <c r="WDX154" s="1"/>
      <c r="WDY154" s="1"/>
      <c r="WDZ154" s="1"/>
      <c r="WEA154" s="1"/>
      <c r="WEB154" s="1"/>
      <c r="WEC154" s="1"/>
      <c r="WED154" s="1"/>
      <c r="WEE154" s="1"/>
      <c r="WEF154" s="1"/>
      <c r="WEG154" s="1"/>
      <c r="WEH154" s="1"/>
      <c r="WEI154" s="1"/>
      <c r="WEJ154" s="1"/>
      <c r="WEK154" s="1"/>
      <c r="WEL154" s="1"/>
      <c r="WEM154" s="1"/>
      <c r="WEN154" s="1"/>
      <c r="WEO154" s="1"/>
      <c r="WEP154" s="1"/>
      <c r="WEQ154" s="1"/>
      <c r="WER154" s="1"/>
      <c r="WES154" s="1"/>
      <c r="WET154" s="1"/>
      <c r="WEU154" s="1"/>
      <c r="WEV154" s="1"/>
      <c r="WEW154" s="1"/>
      <c r="WEX154" s="1"/>
      <c r="WEY154" s="1"/>
      <c r="WEZ154" s="1"/>
      <c r="WFA154" s="1"/>
      <c r="WFB154" s="1"/>
      <c r="WFC154" s="1"/>
      <c r="WFD154" s="1"/>
      <c r="WFE154" s="1"/>
      <c r="WFF154" s="1"/>
      <c r="WFG154" s="1"/>
      <c r="WFH154" s="1"/>
      <c r="WFI154" s="1"/>
      <c r="WFJ154" s="1"/>
      <c r="WFK154" s="1"/>
      <c r="WFL154" s="1"/>
      <c r="WFM154" s="1"/>
      <c r="WFN154" s="1"/>
      <c r="WFO154" s="1"/>
      <c r="WFP154" s="1"/>
      <c r="WFQ154" s="1"/>
      <c r="WFR154" s="1"/>
      <c r="WFS154" s="1"/>
      <c r="WFT154" s="1"/>
      <c r="WFU154" s="1"/>
      <c r="WFV154" s="1"/>
      <c r="WFW154" s="1"/>
      <c r="WFX154" s="1"/>
      <c r="WFY154" s="1"/>
      <c r="WFZ154" s="1"/>
      <c r="WGA154" s="1"/>
      <c r="WGB154" s="1"/>
      <c r="WGC154" s="1"/>
      <c r="WGD154" s="1"/>
      <c r="WGE154" s="1"/>
      <c r="WGF154" s="1"/>
      <c r="WGG154" s="1"/>
      <c r="WGH154" s="1"/>
      <c r="WGI154" s="1"/>
      <c r="WGJ154" s="1"/>
      <c r="WGK154" s="1"/>
      <c r="WGL154" s="1"/>
      <c r="WGM154" s="1"/>
      <c r="WGN154" s="1"/>
      <c r="WGO154" s="1"/>
      <c r="WGP154" s="1"/>
      <c r="WGQ154" s="1"/>
      <c r="WGR154" s="1"/>
      <c r="WGS154" s="1"/>
      <c r="WGT154" s="1"/>
      <c r="WGU154" s="1"/>
      <c r="WGV154" s="1"/>
      <c r="WGW154" s="1"/>
      <c r="WGX154" s="1"/>
      <c r="WGY154" s="1"/>
      <c r="WGZ154" s="1"/>
      <c r="WHA154" s="1"/>
      <c r="WHB154" s="1"/>
      <c r="WHC154" s="1"/>
      <c r="WHD154" s="1"/>
      <c r="WHE154" s="1"/>
      <c r="WHF154" s="1"/>
      <c r="WHG154" s="1"/>
      <c r="WHH154" s="1"/>
      <c r="WHI154" s="1"/>
      <c r="WHJ154" s="1"/>
      <c r="WHK154" s="1"/>
      <c r="WHL154" s="1"/>
      <c r="WHM154" s="1"/>
      <c r="WHN154" s="1"/>
      <c r="WHO154" s="1"/>
      <c r="WHP154" s="1"/>
      <c r="WHQ154" s="1"/>
      <c r="WHR154" s="1"/>
      <c r="WHS154" s="1"/>
      <c r="WHT154" s="1"/>
      <c r="WHU154" s="1"/>
      <c r="WHV154" s="1"/>
      <c r="WHW154" s="1"/>
      <c r="WHX154" s="1"/>
      <c r="WHY154" s="1"/>
      <c r="WHZ154" s="1"/>
      <c r="WIA154" s="1"/>
      <c r="WIB154" s="1"/>
      <c r="WIC154" s="1"/>
      <c r="WID154" s="1"/>
      <c r="WIE154" s="1"/>
      <c r="WIF154" s="1"/>
      <c r="WIG154" s="1"/>
      <c r="WIH154" s="1"/>
      <c r="WII154" s="1"/>
      <c r="WIJ154" s="1"/>
      <c r="WIK154" s="1"/>
      <c r="WIL154" s="1"/>
      <c r="WIM154" s="1"/>
      <c r="WIN154" s="1"/>
      <c r="WIO154" s="1"/>
      <c r="WIP154" s="1"/>
      <c r="WIQ154" s="1"/>
      <c r="WIR154" s="1"/>
      <c r="WIS154" s="1"/>
      <c r="WIT154" s="1"/>
      <c r="WIU154" s="1"/>
      <c r="WIV154" s="1"/>
      <c r="WIW154" s="1"/>
      <c r="WIX154" s="1"/>
      <c r="WIY154" s="1"/>
      <c r="WIZ154" s="1"/>
      <c r="WJA154" s="1"/>
      <c r="WJB154" s="1"/>
      <c r="WJC154" s="1"/>
      <c r="WJD154" s="1"/>
      <c r="WJE154" s="1"/>
      <c r="WJF154" s="1"/>
      <c r="WJG154" s="1"/>
      <c r="WJH154" s="1"/>
      <c r="WJI154" s="1"/>
      <c r="WJJ154" s="1"/>
      <c r="WJK154" s="1"/>
      <c r="WJL154" s="1"/>
      <c r="WJM154" s="1"/>
      <c r="WJN154" s="1"/>
      <c r="WJO154" s="1"/>
      <c r="WJP154" s="1"/>
      <c r="WJQ154" s="1"/>
      <c r="WJR154" s="1"/>
      <c r="WJS154" s="1"/>
      <c r="WJT154" s="1"/>
      <c r="WJU154" s="1"/>
      <c r="WJV154" s="1"/>
      <c r="WJW154" s="1"/>
      <c r="WJX154" s="1"/>
      <c r="WJY154" s="1"/>
      <c r="WJZ154" s="1"/>
      <c r="WKA154" s="1"/>
      <c r="WKB154" s="1"/>
      <c r="WKC154" s="1"/>
      <c r="WKD154" s="1"/>
      <c r="WKE154" s="1"/>
      <c r="WKF154" s="1"/>
      <c r="WKG154" s="1"/>
      <c r="WKH154" s="1"/>
      <c r="WKI154" s="1"/>
      <c r="WKJ154" s="1"/>
      <c r="WKK154" s="1"/>
      <c r="WKL154" s="1"/>
      <c r="WKM154" s="1"/>
      <c r="WKN154" s="1"/>
      <c r="WKO154" s="1"/>
      <c r="WKP154" s="1"/>
      <c r="WKQ154" s="1"/>
      <c r="WKR154" s="1"/>
      <c r="WKS154" s="1"/>
      <c r="WKT154" s="1"/>
      <c r="WKU154" s="1"/>
      <c r="WKV154" s="1"/>
      <c r="WKW154" s="1"/>
      <c r="WKX154" s="1"/>
      <c r="WKY154" s="1"/>
      <c r="WKZ154" s="1"/>
      <c r="WLA154" s="1"/>
      <c r="WLB154" s="1"/>
      <c r="WLC154" s="1"/>
      <c r="WLD154" s="1"/>
      <c r="WLE154" s="1"/>
      <c r="WLF154" s="1"/>
      <c r="WLG154" s="1"/>
      <c r="WLH154" s="1"/>
      <c r="WLI154" s="1"/>
      <c r="WLJ154" s="1"/>
      <c r="WLK154" s="1"/>
      <c r="WLL154" s="1"/>
      <c r="WLM154" s="1"/>
      <c r="WLN154" s="1"/>
      <c r="WLO154" s="1"/>
      <c r="WLP154" s="1"/>
      <c r="WLQ154" s="1"/>
      <c r="WLR154" s="1"/>
      <c r="WLS154" s="1"/>
      <c r="WLT154" s="1"/>
      <c r="WLU154" s="1"/>
      <c r="WLV154" s="1"/>
      <c r="WLW154" s="1"/>
      <c r="WLX154" s="1"/>
      <c r="WLY154" s="1"/>
      <c r="WLZ154" s="1"/>
      <c r="WMA154" s="1"/>
      <c r="WMB154" s="1"/>
      <c r="WMC154" s="1"/>
      <c r="WMD154" s="1"/>
      <c r="WME154" s="1"/>
      <c r="WMF154" s="1"/>
      <c r="WMG154" s="1"/>
      <c r="WMH154" s="1"/>
      <c r="WMI154" s="1"/>
      <c r="WMJ154" s="1"/>
      <c r="WMK154" s="1"/>
      <c r="WML154" s="1"/>
      <c r="WMM154" s="1"/>
      <c r="WMN154" s="1"/>
      <c r="WMO154" s="1"/>
      <c r="WMP154" s="1"/>
      <c r="WMQ154" s="1"/>
      <c r="WMR154" s="1"/>
      <c r="WMS154" s="1"/>
      <c r="WMT154" s="1"/>
      <c r="WMU154" s="1"/>
      <c r="WMV154" s="1"/>
      <c r="WMW154" s="1"/>
      <c r="WMX154" s="1"/>
      <c r="WMY154" s="1"/>
      <c r="WMZ154" s="1"/>
      <c r="WNA154" s="1"/>
      <c r="WNB154" s="1"/>
      <c r="WNC154" s="1"/>
      <c r="WND154" s="1"/>
      <c r="WNE154" s="1"/>
      <c r="WNF154" s="1"/>
      <c r="WNG154" s="1"/>
      <c r="WNH154" s="1"/>
      <c r="WNI154" s="1"/>
      <c r="WNJ154" s="1"/>
      <c r="WNK154" s="1"/>
      <c r="WNL154" s="1"/>
      <c r="WNM154" s="1"/>
      <c r="WNN154" s="1"/>
      <c r="WNO154" s="1"/>
      <c r="WNP154" s="1"/>
      <c r="WNQ154" s="1"/>
      <c r="WNR154" s="1"/>
      <c r="WNS154" s="1"/>
      <c r="WNT154" s="1"/>
      <c r="WNU154" s="1"/>
      <c r="WNV154" s="1"/>
      <c r="WNW154" s="1"/>
      <c r="WNX154" s="1"/>
      <c r="WNY154" s="1"/>
      <c r="WNZ154" s="1"/>
      <c r="WOA154" s="1"/>
      <c r="WOB154" s="1"/>
      <c r="WOC154" s="1"/>
      <c r="WOD154" s="1"/>
      <c r="WOE154" s="1"/>
      <c r="WOF154" s="1"/>
      <c r="WOG154" s="1"/>
      <c r="WOH154" s="1"/>
      <c r="WOI154" s="1"/>
      <c r="WOJ154" s="1"/>
      <c r="WOK154" s="1"/>
      <c r="WOL154" s="1"/>
      <c r="WOM154" s="1"/>
      <c r="WON154" s="1"/>
      <c r="WOO154" s="1"/>
      <c r="WOP154" s="1"/>
      <c r="WOQ154" s="1"/>
      <c r="WOR154" s="1"/>
      <c r="WOS154" s="1"/>
      <c r="WOT154" s="1"/>
      <c r="WOU154" s="1"/>
      <c r="WOV154" s="1"/>
      <c r="WOW154" s="1"/>
      <c r="WOX154" s="1"/>
      <c r="WOY154" s="1"/>
      <c r="WOZ154" s="1"/>
      <c r="WPA154" s="1"/>
      <c r="WPB154" s="1"/>
      <c r="WPC154" s="1"/>
      <c r="WPD154" s="1"/>
      <c r="WPE154" s="1"/>
      <c r="WPF154" s="1"/>
      <c r="WPG154" s="1"/>
      <c r="WPH154" s="1"/>
      <c r="WPI154" s="1"/>
      <c r="WPJ154" s="1"/>
      <c r="WPK154" s="1"/>
      <c r="WPL154" s="1"/>
      <c r="WPM154" s="1"/>
      <c r="WPN154" s="1"/>
      <c r="WPO154" s="1"/>
      <c r="WPP154" s="1"/>
      <c r="WPQ154" s="1"/>
      <c r="WPR154" s="1"/>
      <c r="WPS154" s="1"/>
      <c r="WPT154" s="1"/>
      <c r="WPU154" s="1"/>
      <c r="WPV154" s="1"/>
      <c r="WPW154" s="1"/>
      <c r="WPX154" s="1"/>
      <c r="WPY154" s="1"/>
      <c r="WPZ154" s="1"/>
      <c r="WQA154" s="1"/>
      <c r="WQB154" s="1"/>
      <c r="WQC154" s="1"/>
      <c r="WQD154" s="1"/>
      <c r="WQE154" s="1"/>
      <c r="WQF154" s="1"/>
      <c r="WQG154" s="1"/>
      <c r="WQH154" s="1"/>
      <c r="WQI154" s="1"/>
      <c r="WQJ154" s="1"/>
      <c r="WQK154" s="1"/>
      <c r="WQL154" s="1"/>
      <c r="WQM154" s="1"/>
      <c r="WQN154" s="1"/>
      <c r="WQO154" s="1"/>
      <c r="WQP154" s="1"/>
      <c r="WQQ154" s="1"/>
      <c r="WQR154" s="1"/>
      <c r="WQS154" s="1"/>
      <c r="WQT154" s="1"/>
      <c r="WQU154" s="1"/>
      <c r="WQV154" s="1"/>
      <c r="WQW154" s="1"/>
      <c r="WQX154" s="1"/>
      <c r="WQY154" s="1"/>
      <c r="WQZ154" s="1"/>
      <c r="WRA154" s="1"/>
      <c r="WRB154" s="1"/>
      <c r="WRC154" s="1"/>
      <c r="WRD154" s="1"/>
      <c r="WRE154" s="1"/>
      <c r="WRF154" s="1"/>
      <c r="WRG154" s="1"/>
      <c r="WRH154" s="1"/>
      <c r="WRI154" s="1"/>
      <c r="WRJ154" s="1"/>
      <c r="WRK154" s="1"/>
      <c r="WRL154" s="1"/>
      <c r="WRM154" s="1"/>
      <c r="WRN154" s="1"/>
      <c r="WRO154" s="1"/>
      <c r="WRP154" s="1"/>
      <c r="WRQ154" s="1"/>
      <c r="WRR154" s="1"/>
      <c r="WRS154" s="1"/>
      <c r="WRT154" s="1"/>
      <c r="WRU154" s="1"/>
      <c r="WRV154" s="1"/>
      <c r="WRW154" s="1"/>
      <c r="WRX154" s="1"/>
      <c r="WRY154" s="1"/>
      <c r="WRZ154" s="1"/>
      <c r="WSA154" s="1"/>
      <c r="WSB154" s="1"/>
      <c r="WSC154" s="1"/>
      <c r="WSD154" s="1"/>
      <c r="WSE154" s="1"/>
      <c r="WSF154" s="1"/>
      <c r="WSG154" s="1"/>
      <c r="WSH154" s="1"/>
      <c r="WSI154" s="1"/>
      <c r="WSJ154" s="1"/>
      <c r="WSK154" s="1"/>
      <c r="WSL154" s="1"/>
      <c r="WSM154" s="1"/>
      <c r="WSN154" s="1"/>
      <c r="WSO154" s="1"/>
      <c r="WSP154" s="1"/>
      <c r="WSQ154" s="1"/>
      <c r="WSR154" s="1"/>
      <c r="WSS154" s="1"/>
      <c r="WST154" s="1"/>
      <c r="WSU154" s="1"/>
      <c r="WSV154" s="1"/>
      <c r="WSW154" s="1"/>
      <c r="WSX154" s="1"/>
      <c r="WSY154" s="1"/>
      <c r="WSZ154" s="1"/>
      <c r="WTA154" s="1"/>
      <c r="WTB154" s="1"/>
      <c r="WTC154" s="1"/>
      <c r="WTD154" s="1"/>
      <c r="WTE154" s="1"/>
      <c r="WTF154" s="1"/>
      <c r="WTG154" s="1"/>
      <c r="WTH154" s="1"/>
      <c r="WTI154" s="1"/>
      <c r="WTJ154" s="1"/>
      <c r="WTK154" s="1"/>
      <c r="WTL154" s="1"/>
      <c r="WTM154" s="1"/>
      <c r="WTN154" s="1"/>
      <c r="WTO154" s="1"/>
      <c r="WTP154" s="1"/>
      <c r="WTQ154" s="1"/>
      <c r="WTR154" s="1"/>
      <c r="WTS154" s="1"/>
      <c r="WTT154" s="1"/>
      <c r="WTU154" s="1"/>
      <c r="WTV154" s="1"/>
      <c r="WTW154" s="1"/>
      <c r="WTX154" s="1"/>
      <c r="WTY154" s="1"/>
      <c r="WTZ154" s="1"/>
      <c r="WUA154" s="1"/>
      <c r="WUB154" s="1"/>
      <c r="WUC154" s="1"/>
      <c r="WUD154" s="1"/>
      <c r="WUE154" s="1"/>
      <c r="WUF154" s="1"/>
      <c r="WUG154" s="1"/>
      <c r="WUH154" s="1"/>
      <c r="WUI154" s="1"/>
      <c r="WUJ154" s="1"/>
      <c r="WUK154" s="1"/>
      <c r="WUL154" s="1"/>
      <c r="WUM154" s="1"/>
      <c r="WUN154" s="1"/>
      <c r="WUO154" s="1"/>
      <c r="WUP154" s="1"/>
      <c r="WUQ154" s="1"/>
      <c r="WUR154" s="1"/>
      <c r="WUS154" s="1"/>
      <c r="WUT154" s="1"/>
      <c r="WUU154" s="1"/>
      <c r="WUV154" s="1"/>
      <c r="WUW154" s="1"/>
      <c r="WUX154" s="1"/>
      <c r="WUY154" s="1"/>
      <c r="WUZ154" s="1"/>
      <c r="WVA154" s="1"/>
      <c r="WVB154" s="1"/>
      <c r="WVC154" s="1"/>
      <c r="WVD154" s="1"/>
      <c r="WVE154" s="1"/>
      <c r="WVF154" s="1"/>
      <c r="WVG154" s="1"/>
      <c r="WVH154" s="1"/>
      <c r="WVI154" s="1"/>
      <c r="WVJ154" s="1"/>
      <c r="WVK154" s="1"/>
      <c r="WVL154" s="1"/>
      <c r="WVM154" s="1"/>
      <c r="WVN154" s="1"/>
      <c r="WVO154" s="1"/>
      <c r="WVP154" s="1"/>
      <c r="WVQ154" s="1"/>
    </row>
    <row r="155" spans="1:16137" s="4" customFormat="1">
      <c r="A155" s="1"/>
      <c r="B155" s="72" t="s">
        <v>1798</v>
      </c>
      <c r="C155" s="73">
        <v>0</v>
      </c>
      <c r="D155" s="1"/>
      <c r="E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c r="AMK155" s="1"/>
      <c r="AML155" s="1"/>
      <c r="AMM155" s="1"/>
      <c r="AMN155" s="1"/>
      <c r="AMO155" s="1"/>
      <c r="AMP155" s="1"/>
      <c r="AMQ155" s="1"/>
      <c r="AMR155" s="1"/>
      <c r="AMS155" s="1"/>
      <c r="AMT155" s="1"/>
      <c r="AMU155" s="1"/>
      <c r="AMV155" s="1"/>
      <c r="AMW155" s="1"/>
      <c r="AMX155" s="1"/>
      <c r="AMY155" s="1"/>
      <c r="AMZ155" s="1"/>
      <c r="ANA155" s="1"/>
      <c r="ANB155" s="1"/>
      <c r="ANC155" s="1"/>
      <c r="AND155" s="1"/>
      <c r="ANE155" s="1"/>
      <c r="ANF155" s="1"/>
      <c r="ANG155" s="1"/>
      <c r="ANH155" s="1"/>
      <c r="ANI155" s="1"/>
      <c r="ANJ155" s="1"/>
      <c r="ANK155" s="1"/>
      <c r="ANL155" s="1"/>
      <c r="ANM155" s="1"/>
      <c r="ANN155" s="1"/>
      <c r="ANO155" s="1"/>
      <c r="ANP155" s="1"/>
      <c r="ANQ155" s="1"/>
      <c r="ANR155" s="1"/>
      <c r="ANS155" s="1"/>
      <c r="ANT155" s="1"/>
      <c r="ANU155" s="1"/>
      <c r="ANV155" s="1"/>
      <c r="ANW155" s="1"/>
      <c r="ANX155" s="1"/>
      <c r="ANY155" s="1"/>
      <c r="ANZ155" s="1"/>
      <c r="AOA155" s="1"/>
      <c r="AOB155" s="1"/>
      <c r="AOC155" s="1"/>
      <c r="AOD155" s="1"/>
      <c r="AOE155" s="1"/>
      <c r="AOF155" s="1"/>
      <c r="AOG155" s="1"/>
      <c r="AOH155" s="1"/>
      <c r="AOI155" s="1"/>
      <c r="AOJ155" s="1"/>
      <c r="AOK155" s="1"/>
      <c r="AOL155" s="1"/>
      <c r="AOM155" s="1"/>
      <c r="AON155" s="1"/>
      <c r="AOO155" s="1"/>
      <c r="AOP155" s="1"/>
      <c r="AOQ155" s="1"/>
      <c r="AOR155" s="1"/>
      <c r="AOS155" s="1"/>
      <c r="AOT155" s="1"/>
      <c r="AOU155" s="1"/>
      <c r="AOV155" s="1"/>
      <c r="AOW155" s="1"/>
      <c r="AOX155" s="1"/>
      <c r="AOY155" s="1"/>
      <c r="AOZ155" s="1"/>
      <c r="APA155" s="1"/>
      <c r="APB155" s="1"/>
      <c r="APC155" s="1"/>
      <c r="APD155" s="1"/>
      <c r="APE155" s="1"/>
      <c r="APF155" s="1"/>
      <c r="APG155" s="1"/>
      <c r="APH155" s="1"/>
      <c r="API155" s="1"/>
      <c r="APJ155" s="1"/>
      <c r="APK155" s="1"/>
      <c r="APL155" s="1"/>
      <c r="APM155" s="1"/>
      <c r="APN155" s="1"/>
      <c r="APO155" s="1"/>
      <c r="APP155" s="1"/>
      <c r="APQ155" s="1"/>
      <c r="APR155" s="1"/>
      <c r="APS155" s="1"/>
      <c r="APT155" s="1"/>
      <c r="APU155" s="1"/>
      <c r="APV155" s="1"/>
      <c r="APW155" s="1"/>
      <c r="APX155" s="1"/>
      <c r="APY155" s="1"/>
      <c r="APZ155" s="1"/>
      <c r="AQA155" s="1"/>
      <c r="AQB155" s="1"/>
      <c r="AQC155" s="1"/>
      <c r="AQD155" s="1"/>
      <c r="AQE155" s="1"/>
      <c r="AQF155" s="1"/>
      <c r="AQG155" s="1"/>
      <c r="AQH155" s="1"/>
      <c r="AQI155" s="1"/>
      <c r="AQJ155" s="1"/>
      <c r="AQK155" s="1"/>
      <c r="AQL155" s="1"/>
      <c r="AQM155" s="1"/>
      <c r="AQN155" s="1"/>
      <c r="AQO155" s="1"/>
      <c r="AQP155" s="1"/>
      <c r="AQQ155" s="1"/>
      <c r="AQR155" s="1"/>
      <c r="AQS155" s="1"/>
      <c r="AQT155" s="1"/>
      <c r="AQU155" s="1"/>
      <c r="AQV155" s="1"/>
      <c r="AQW155" s="1"/>
      <c r="AQX155" s="1"/>
      <c r="AQY155" s="1"/>
      <c r="AQZ155" s="1"/>
      <c r="ARA155" s="1"/>
      <c r="ARB155" s="1"/>
      <c r="ARC155" s="1"/>
      <c r="ARD155" s="1"/>
      <c r="ARE155" s="1"/>
      <c r="ARF155" s="1"/>
      <c r="ARG155" s="1"/>
      <c r="ARH155" s="1"/>
      <c r="ARI155" s="1"/>
      <c r="ARJ155" s="1"/>
      <c r="ARK155" s="1"/>
      <c r="ARL155" s="1"/>
      <c r="ARM155" s="1"/>
      <c r="ARN155" s="1"/>
      <c r="ARO155" s="1"/>
      <c r="ARP155" s="1"/>
      <c r="ARQ155" s="1"/>
      <c r="ARR155" s="1"/>
      <c r="ARS155" s="1"/>
      <c r="ART155" s="1"/>
      <c r="ARU155" s="1"/>
      <c r="ARV155" s="1"/>
      <c r="ARW155" s="1"/>
      <c r="ARX155" s="1"/>
      <c r="ARY155" s="1"/>
      <c r="ARZ155" s="1"/>
      <c r="ASA155" s="1"/>
      <c r="ASB155" s="1"/>
      <c r="ASC155" s="1"/>
      <c r="ASD155" s="1"/>
      <c r="ASE155" s="1"/>
      <c r="ASF155" s="1"/>
      <c r="ASG155" s="1"/>
      <c r="ASH155" s="1"/>
      <c r="ASI155" s="1"/>
      <c r="ASJ155" s="1"/>
      <c r="ASK155" s="1"/>
      <c r="ASL155" s="1"/>
      <c r="ASM155" s="1"/>
      <c r="ASN155" s="1"/>
      <c r="ASO155" s="1"/>
      <c r="ASP155" s="1"/>
      <c r="ASQ155" s="1"/>
      <c r="ASR155" s="1"/>
      <c r="ASS155" s="1"/>
      <c r="AST155" s="1"/>
      <c r="ASU155" s="1"/>
      <c r="ASV155" s="1"/>
      <c r="ASW155" s="1"/>
      <c r="ASX155" s="1"/>
      <c r="ASY155" s="1"/>
      <c r="ASZ155" s="1"/>
      <c r="ATA155" s="1"/>
      <c r="ATB155" s="1"/>
      <c r="ATC155" s="1"/>
      <c r="ATD155" s="1"/>
      <c r="ATE155" s="1"/>
      <c r="ATF155" s="1"/>
      <c r="ATG155" s="1"/>
      <c r="ATH155" s="1"/>
      <c r="ATI155" s="1"/>
      <c r="ATJ155" s="1"/>
      <c r="ATK155" s="1"/>
      <c r="ATL155" s="1"/>
      <c r="ATM155" s="1"/>
      <c r="ATN155" s="1"/>
      <c r="ATO155" s="1"/>
      <c r="ATP155" s="1"/>
      <c r="ATQ155" s="1"/>
      <c r="ATR155" s="1"/>
      <c r="ATS155" s="1"/>
      <c r="ATT155" s="1"/>
      <c r="ATU155" s="1"/>
      <c r="ATV155" s="1"/>
      <c r="ATW155" s="1"/>
      <c r="ATX155" s="1"/>
      <c r="ATY155" s="1"/>
      <c r="ATZ155" s="1"/>
      <c r="AUA155" s="1"/>
      <c r="AUB155" s="1"/>
      <c r="AUC155" s="1"/>
      <c r="AUD155" s="1"/>
      <c r="AUE155" s="1"/>
      <c r="AUF155" s="1"/>
      <c r="AUG155" s="1"/>
      <c r="AUH155" s="1"/>
      <c r="AUI155" s="1"/>
      <c r="AUJ155" s="1"/>
      <c r="AUK155" s="1"/>
      <c r="AUL155" s="1"/>
      <c r="AUM155" s="1"/>
      <c r="AUN155" s="1"/>
      <c r="AUO155" s="1"/>
      <c r="AUP155" s="1"/>
      <c r="AUQ155" s="1"/>
      <c r="AUR155" s="1"/>
      <c r="AUS155" s="1"/>
      <c r="AUT155" s="1"/>
      <c r="AUU155" s="1"/>
      <c r="AUV155" s="1"/>
      <c r="AUW155" s="1"/>
      <c r="AUX155" s="1"/>
      <c r="AUY155" s="1"/>
      <c r="AUZ155" s="1"/>
      <c r="AVA155" s="1"/>
      <c r="AVB155" s="1"/>
      <c r="AVC155" s="1"/>
      <c r="AVD155" s="1"/>
      <c r="AVE155" s="1"/>
      <c r="AVF155" s="1"/>
      <c r="AVG155" s="1"/>
      <c r="AVH155" s="1"/>
      <c r="AVI155" s="1"/>
      <c r="AVJ155" s="1"/>
      <c r="AVK155" s="1"/>
      <c r="AVL155" s="1"/>
      <c r="AVM155" s="1"/>
      <c r="AVN155" s="1"/>
      <c r="AVO155" s="1"/>
      <c r="AVP155" s="1"/>
      <c r="AVQ155" s="1"/>
      <c r="AVR155" s="1"/>
      <c r="AVS155" s="1"/>
      <c r="AVT155" s="1"/>
      <c r="AVU155" s="1"/>
      <c r="AVV155" s="1"/>
      <c r="AVW155" s="1"/>
      <c r="AVX155" s="1"/>
      <c r="AVY155" s="1"/>
      <c r="AVZ155" s="1"/>
      <c r="AWA155" s="1"/>
      <c r="AWB155" s="1"/>
      <c r="AWC155" s="1"/>
      <c r="AWD155" s="1"/>
      <c r="AWE155" s="1"/>
      <c r="AWF155" s="1"/>
      <c r="AWG155" s="1"/>
      <c r="AWH155" s="1"/>
      <c r="AWI155" s="1"/>
      <c r="AWJ155" s="1"/>
      <c r="AWK155" s="1"/>
      <c r="AWL155" s="1"/>
      <c r="AWM155" s="1"/>
      <c r="AWN155" s="1"/>
      <c r="AWO155" s="1"/>
      <c r="AWP155" s="1"/>
      <c r="AWQ155" s="1"/>
      <c r="AWR155" s="1"/>
      <c r="AWS155" s="1"/>
      <c r="AWT155" s="1"/>
      <c r="AWU155" s="1"/>
      <c r="AWV155" s="1"/>
      <c r="AWW155" s="1"/>
      <c r="AWX155" s="1"/>
      <c r="AWY155" s="1"/>
      <c r="AWZ155" s="1"/>
      <c r="AXA155" s="1"/>
      <c r="AXB155" s="1"/>
      <c r="AXC155" s="1"/>
      <c r="AXD155" s="1"/>
      <c r="AXE155" s="1"/>
      <c r="AXF155" s="1"/>
      <c r="AXG155" s="1"/>
      <c r="AXH155" s="1"/>
      <c r="AXI155" s="1"/>
      <c r="AXJ155" s="1"/>
      <c r="AXK155" s="1"/>
      <c r="AXL155" s="1"/>
      <c r="AXM155" s="1"/>
      <c r="AXN155" s="1"/>
      <c r="AXO155" s="1"/>
      <c r="AXP155" s="1"/>
      <c r="AXQ155" s="1"/>
      <c r="AXR155" s="1"/>
      <c r="AXS155" s="1"/>
      <c r="AXT155" s="1"/>
      <c r="AXU155" s="1"/>
      <c r="AXV155" s="1"/>
      <c r="AXW155" s="1"/>
      <c r="AXX155" s="1"/>
      <c r="AXY155" s="1"/>
      <c r="AXZ155" s="1"/>
      <c r="AYA155" s="1"/>
      <c r="AYB155" s="1"/>
      <c r="AYC155" s="1"/>
      <c r="AYD155" s="1"/>
      <c r="AYE155" s="1"/>
      <c r="AYF155" s="1"/>
      <c r="AYG155" s="1"/>
      <c r="AYH155" s="1"/>
      <c r="AYI155" s="1"/>
      <c r="AYJ155" s="1"/>
      <c r="AYK155" s="1"/>
      <c r="AYL155" s="1"/>
      <c r="AYM155" s="1"/>
      <c r="AYN155" s="1"/>
      <c r="AYO155" s="1"/>
      <c r="AYP155" s="1"/>
      <c r="AYQ155" s="1"/>
      <c r="AYR155" s="1"/>
      <c r="AYS155" s="1"/>
      <c r="AYT155" s="1"/>
      <c r="AYU155" s="1"/>
      <c r="AYV155" s="1"/>
      <c r="AYW155" s="1"/>
      <c r="AYX155" s="1"/>
      <c r="AYY155" s="1"/>
      <c r="AYZ155" s="1"/>
      <c r="AZA155" s="1"/>
      <c r="AZB155" s="1"/>
      <c r="AZC155" s="1"/>
      <c r="AZD155" s="1"/>
      <c r="AZE155" s="1"/>
      <c r="AZF155" s="1"/>
      <c r="AZG155" s="1"/>
      <c r="AZH155" s="1"/>
      <c r="AZI155" s="1"/>
      <c r="AZJ155" s="1"/>
      <c r="AZK155" s="1"/>
      <c r="AZL155" s="1"/>
      <c r="AZM155" s="1"/>
      <c r="AZN155" s="1"/>
      <c r="AZO155" s="1"/>
      <c r="AZP155" s="1"/>
      <c r="AZQ155" s="1"/>
      <c r="AZR155" s="1"/>
      <c r="AZS155" s="1"/>
      <c r="AZT155" s="1"/>
      <c r="AZU155" s="1"/>
      <c r="AZV155" s="1"/>
      <c r="AZW155" s="1"/>
      <c r="AZX155" s="1"/>
      <c r="AZY155" s="1"/>
      <c r="AZZ155" s="1"/>
      <c r="BAA155" s="1"/>
      <c r="BAB155" s="1"/>
      <c r="BAC155" s="1"/>
      <c r="BAD155" s="1"/>
      <c r="BAE155" s="1"/>
      <c r="BAF155" s="1"/>
      <c r="BAG155" s="1"/>
      <c r="BAH155" s="1"/>
      <c r="BAI155" s="1"/>
      <c r="BAJ155" s="1"/>
      <c r="BAK155" s="1"/>
      <c r="BAL155" s="1"/>
      <c r="BAM155" s="1"/>
      <c r="BAN155" s="1"/>
      <c r="BAO155" s="1"/>
      <c r="BAP155" s="1"/>
      <c r="BAQ155" s="1"/>
      <c r="BAR155" s="1"/>
      <c r="BAS155" s="1"/>
      <c r="BAT155" s="1"/>
      <c r="BAU155" s="1"/>
      <c r="BAV155" s="1"/>
      <c r="BAW155" s="1"/>
      <c r="BAX155" s="1"/>
      <c r="BAY155" s="1"/>
      <c r="BAZ155" s="1"/>
      <c r="BBA155" s="1"/>
      <c r="BBB155" s="1"/>
      <c r="BBC155" s="1"/>
      <c r="BBD155" s="1"/>
      <c r="BBE155" s="1"/>
      <c r="BBF155" s="1"/>
      <c r="BBG155" s="1"/>
      <c r="BBH155" s="1"/>
      <c r="BBI155" s="1"/>
      <c r="BBJ155" s="1"/>
      <c r="BBK155" s="1"/>
      <c r="BBL155" s="1"/>
      <c r="BBM155" s="1"/>
      <c r="BBN155" s="1"/>
      <c r="BBO155" s="1"/>
      <c r="BBP155" s="1"/>
      <c r="BBQ155" s="1"/>
      <c r="BBR155" s="1"/>
      <c r="BBS155" s="1"/>
      <c r="BBT155" s="1"/>
      <c r="BBU155" s="1"/>
      <c r="BBV155" s="1"/>
      <c r="BBW155" s="1"/>
      <c r="BBX155" s="1"/>
      <c r="BBY155" s="1"/>
      <c r="BBZ155" s="1"/>
      <c r="BCA155" s="1"/>
      <c r="BCB155" s="1"/>
      <c r="BCC155" s="1"/>
      <c r="BCD155" s="1"/>
      <c r="BCE155" s="1"/>
      <c r="BCF155" s="1"/>
      <c r="BCG155" s="1"/>
      <c r="BCH155" s="1"/>
      <c r="BCI155" s="1"/>
      <c r="BCJ155" s="1"/>
      <c r="BCK155" s="1"/>
      <c r="BCL155" s="1"/>
      <c r="BCM155" s="1"/>
      <c r="BCN155" s="1"/>
      <c r="BCO155" s="1"/>
      <c r="BCP155" s="1"/>
      <c r="BCQ155" s="1"/>
      <c r="BCR155" s="1"/>
      <c r="BCS155" s="1"/>
      <c r="BCT155" s="1"/>
      <c r="BCU155" s="1"/>
      <c r="BCV155" s="1"/>
      <c r="BCW155" s="1"/>
      <c r="BCX155" s="1"/>
      <c r="BCY155" s="1"/>
      <c r="BCZ155" s="1"/>
      <c r="BDA155" s="1"/>
      <c r="BDB155" s="1"/>
      <c r="BDC155" s="1"/>
      <c r="BDD155" s="1"/>
      <c r="BDE155" s="1"/>
      <c r="BDF155" s="1"/>
      <c r="BDG155" s="1"/>
      <c r="BDH155" s="1"/>
      <c r="BDI155" s="1"/>
      <c r="BDJ155" s="1"/>
      <c r="BDK155" s="1"/>
      <c r="BDL155" s="1"/>
      <c r="BDM155" s="1"/>
      <c r="BDN155" s="1"/>
      <c r="BDO155" s="1"/>
      <c r="BDP155" s="1"/>
      <c r="BDQ155" s="1"/>
      <c r="BDR155" s="1"/>
      <c r="BDS155" s="1"/>
      <c r="BDT155" s="1"/>
      <c r="BDU155" s="1"/>
      <c r="BDV155" s="1"/>
      <c r="BDW155" s="1"/>
      <c r="BDX155" s="1"/>
      <c r="BDY155" s="1"/>
      <c r="BDZ155" s="1"/>
      <c r="BEA155" s="1"/>
      <c r="BEB155" s="1"/>
      <c r="BEC155" s="1"/>
      <c r="BED155" s="1"/>
      <c r="BEE155" s="1"/>
      <c r="BEF155" s="1"/>
      <c r="BEG155" s="1"/>
      <c r="BEH155" s="1"/>
      <c r="BEI155" s="1"/>
      <c r="BEJ155" s="1"/>
      <c r="BEK155" s="1"/>
      <c r="BEL155" s="1"/>
      <c r="BEM155" s="1"/>
      <c r="BEN155" s="1"/>
      <c r="BEO155" s="1"/>
      <c r="BEP155" s="1"/>
      <c r="BEQ155" s="1"/>
      <c r="BER155" s="1"/>
      <c r="BES155" s="1"/>
      <c r="BET155" s="1"/>
      <c r="BEU155" s="1"/>
      <c r="BEV155" s="1"/>
      <c r="BEW155" s="1"/>
      <c r="BEX155" s="1"/>
      <c r="BEY155" s="1"/>
      <c r="BEZ155" s="1"/>
      <c r="BFA155" s="1"/>
      <c r="BFB155" s="1"/>
      <c r="BFC155" s="1"/>
      <c r="BFD155" s="1"/>
      <c r="BFE155" s="1"/>
      <c r="BFF155" s="1"/>
      <c r="BFG155" s="1"/>
      <c r="BFH155" s="1"/>
      <c r="BFI155" s="1"/>
      <c r="BFJ155" s="1"/>
      <c r="BFK155" s="1"/>
      <c r="BFL155" s="1"/>
      <c r="BFM155" s="1"/>
      <c r="BFN155" s="1"/>
      <c r="BFO155" s="1"/>
      <c r="BFP155" s="1"/>
      <c r="BFQ155" s="1"/>
      <c r="BFR155" s="1"/>
      <c r="BFS155" s="1"/>
      <c r="BFT155" s="1"/>
      <c r="BFU155" s="1"/>
      <c r="BFV155" s="1"/>
      <c r="BFW155" s="1"/>
      <c r="BFX155" s="1"/>
      <c r="BFY155" s="1"/>
      <c r="BFZ155" s="1"/>
      <c r="BGA155" s="1"/>
      <c r="BGB155" s="1"/>
      <c r="BGC155" s="1"/>
      <c r="BGD155" s="1"/>
      <c r="BGE155" s="1"/>
      <c r="BGF155" s="1"/>
      <c r="BGG155" s="1"/>
      <c r="BGH155" s="1"/>
      <c r="BGI155" s="1"/>
      <c r="BGJ155" s="1"/>
      <c r="BGK155" s="1"/>
      <c r="BGL155" s="1"/>
      <c r="BGM155" s="1"/>
      <c r="BGN155" s="1"/>
      <c r="BGO155" s="1"/>
      <c r="BGP155" s="1"/>
      <c r="BGQ155" s="1"/>
      <c r="BGR155" s="1"/>
      <c r="BGS155" s="1"/>
      <c r="BGT155" s="1"/>
      <c r="BGU155" s="1"/>
      <c r="BGV155" s="1"/>
      <c r="BGW155" s="1"/>
      <c r="BGX155" s="1"/>
      <c r="BGY155" s="1"/>
      <c r="BGZ155" s="1"/>
      <c r="BHA155" s="1"/>
      <c r="BHB155" s="1"/>
      <c r="BHC155" s="1"/>
      <c r="BHD155" s="1"/>
      <c r="BHE155" s="1"/>
      <c r="BHF155" s="1"/>
      <c r="BHG155" s="1"/>
      <c r="BHH155" s="1"/>
      <c r="BHI155" s="1"/>
      <c r="BHJ155" s="1"/>
      <c r="BHK155" s="1"/>
      <c r="BHL155" s="1"/>
      <c r="BHM155" s="1"/>
      <c r="BHN155" s="1"/>
      <c r="BHO155" s="1"/>
      <c r="BHP155" s="1"/>
      <c r="BHQ155" s="1"/>
      <c r="BHR155" s="1"/>
      <c r="BHS155" s="1"/>
      <c r="BHT155" s="1"/>
      <c r="BHU155" s="1"/>
      <c r="BHV155" s="1"/>
      <c r="BHW155" s="1"/>
      <c r="BHX155" s="1"/>
      <c r="BHY155" s="1"/>
      <c r="BHZ155" s="1"/>
      <c r="BIA155" s="1"/>
      <c r="BIB155" s="1"/>
      <c r="BIC155" s="1"/>
      <c r="BID155" s="1"/>
      <c r="BIE155" s="1"/>
      <c r="BIF155" s="1"/>
      <c r="BIG155" s="1"/>
      <c r="BIH155" s="1"/>
      <c r="BII155" s="1"/>
      <c r="BIJ155" s="1"/>
      <c r="BIK155" s="1"/>
      <c r="BIL155" s="1"/>
      <c r="BIM155" s="1"/>
      <c r="BIN155" s="1"/>
      <c r="BIO155" s="1"/>
      <c r="BIP155" s="1"/>
      <c r="BIQ155" s="1"/>
      <c r="BIR155" s="1"/>
      <c r="BIS155" s="1"/>
      <c r="BIT155" s="1"/>
      <c r="BIU155" s="1"/>
      <c r="BIV155" s="1"/>
      <c r="BIW155" s="1"/>
      <c r="BIX155" s="1"/>
      <c r="BIY155" s="1"/>
      <c r="BIZ155" s="1"/>
      <c r="BJA155" s="1"/>
      <c r="BJB155" s="1"/>
      <c r="BJC155" s="1"/>
      <c r="BJD155" s="1"/>
      <c r="BJE155" s="1"/>
      <c r="BJF155" s="1"/>
      <c r="BJG155" s="1"/>
      <c r="BJH155" s="1"/>
      <c r="BJI155" s="1"/>
      <c r="BJJ155" s="1"/>
      <c r="BJK155" s="1"/>
      <c r="BJL155" s="1"/>
      <c r="BJM155" s="1"/>
      <c r="BJN155" s="1"/>
      <c r="BJO155" s="1"/>
      <c r="BJP155" s="1"/>
      <c r="BJQ155" s="1"/>
      <c r="BJR155" s="1"/>
      <c r="BJS155" s="1"/>
      <c r="BJT155" s="1"/>
      <c r="BJU155" s="1"/>
      <c r="BJV155" s="1"/>
      <c r="BJW155" s="1"/>
      <c r="BJX155" s="1"/>
      <c r="BJY155" s="1"/>
      <c r="BJZ155" s="1"/>
      <c r="BKA155" s="1"/>
      <c r="BKB155" s="1"/>
      <c r="BKC155" s="1"/>
      <c r="BKD155" s="1"/>
      <c r="BKE155" s="1"/>
      <c r="BKF155" s="1"/>
      <c r="BKG155" s="1"/>
      <c r="BKH155" s="1"/>
      <c r="BKI155" s="1"/>
      <c r="BKJ155" s="1"/>
      <c r="BKK155" s="1"/>
      <c r="BKL155" s="1"/>
      <c r="BKM155" s="1"/>
      <c r="BKN155" s="1"/>
      <c r="BKO155" s="1"/>
      <c r="BKP155" s="1"/>
      <c r="BKQ155" s="1"/>
      <c r="BKR155" s="1"/>
      <c r="BKS155" s="1"/>
      <c r="BKT155" s="1"/>
      <c r="BKU155" s="1"/>
      <c r="BKV155" s="1"/>
      <c r="BKW155" s="1"/>
      <c r="BKX155" s="1"/>
      <c r="BKY155" s="1"/>
      <c r="BKZ155" s="1"/>
      <c r="BLA155" s="1"/>
      <c r="BLB155" s="1"/>
      <c r="BLC155" s="1"/>
      <c r="BLD155" s="1"/>
      <c r="BLE155" s="1"/>
      <c r="BLF155" s="1"/>
      <c r="BLG155" s="1"/>
      <c r="BLH155" s="1"/>
      <c r="BLI155" s="1"/>
      <c r="BLJ155" s="1"/>
      <c r="BLK155" s="1"/>
      <c r="BLL155" s="1"/>
      <c r="BLM155" s="1"/>
      <c r="BLN155" s="1"/>
      <c r="BLO155" s="1"/>
      <c r="BLP155" s="1"/>
      <c r="BLQ155" s="1"/>
      <c r="BLR155" s="1"/>
      <c r="BLS155" s="1"/>
      <c r="BLT155" s="1"/>
      <c r="BLU155" s="1"/>
      <c r="BLV155" s="1"/>
      <c r="BLW155" s="1"/>
      <c r="BLX155" s="1"/>
      <c r="BLY155" s="1"/>
      <c r="BLZ155" s="1"/>
      <c r="BMA155" s="1"/>
      <c r="BMB155" s="1"/>
      <c r="BMC155" s="1"/>
      <c r="BMD155" s="1"/>
      <c r="BME155" s="1"/>
      <c r="BMF155" s="1"/>
      <c r="BMG155" s="1"/>
      <c r="BMH155" s="1"/>
      <c r="BMI155" s="1"/>
      <c r="BMJ155" s="1"/>
      <c r="BMK155" s="1"/>
      <c r="BML155" s="1"/>
      <c r="BMM155" s="1"/>
      <c r="BMN155" s="1"/>
      <c r="BMO155" s="1"/>
      <c r="BMP155" s="1"/>
      <c r="BMQ155" s="1"/>
      <c r="BMR155" s="1"/>
      <c r="BMS155" s="1"/>
      <c r="BMT155" s="1"/>
      <c r="BMU155" s="1"/>
      <c r="BMV155" s="1"/>
      <c r="BMW155" s="1"/>
      <c r="BMX155" s="1"/>
      <c r="BMY155" s="1"/>
      <c r="BMZ155" s="1"/>
      <c r="BNA155" s="1"/>
      <c r="BNB155" s="1"/>
      <c r="BNC155" s="1"/>
      <c r="BND155" s="1"/>
      <c r="BNE155" s="1"/>
      <c r="BNF155" s="1"/>
      <c r="BNG155" s="1"/>
      <c r="BNH155" s="1"/>
      <c r="BNI155" s="1"/>
      <c r="BNJ155" s="1"/>
      <c r="BNK155" s="1"/>
      <c r="BNL155" s="1"/>
      <c r="BNM155" s="1"/>
      <c r="BNN155" s="1"/>
      <c r="BNO155" s="1"/>
      <c r="BNP155" s="1"/>
      <c r="BNQ155" s="1"/>
      <c r="BNR155" s="1"/>
      <c r="BNS155" s="1"/>
      <c r="BNT155" s="1"/>
      <c r="BNU155" s="1"/>
      <c r="BNV155" s="1"/>
      <c r="BNW155" s="1"/>
      <c r="BNX155" s="1"/>
      <c r="BNY155" s="1"/>
      <c r="BNZ155" s="1"/>
      <c r="BOA155" s="1"/>
      <c r="BOB155" s="1"/>
      <c r="BOC155" s="1"/>
      <c r="BOD155" s="1"/>
      <c r="BOE155" s="1"/>
      <c r="BOF155" s="1"/>
      <c r="BOG155" s="1"/>
      <c r="BOH155" s="1"/>
      <c r="BOI155" s="1"/>
      <c r="BOJ155" s="1"/>
      <c r="BOK155" s="1"/>
      <c r="BOL155" s="1"/>
      <c r="BOM155" s="1"/>
      <c r="BON155" s="1"/>
      <c r="BOO155" s="1"/>
      <c r="BOP155" s="1"/>
      <c r="BOQ155" s="1"/>
      <c r="BOR155" s="1"/>
      <c r="BOS155" s="1"/>
      <c r="BOT155" s="1"/>
      <c r="BOU155" s="1"/>
      <c r="BOV155" s="1"/>
      <c r="BOW155" s="1"/>
      <c r="BOX155" s="1"/>
      <c r="BOY155" s="1"/>
      <c r="BOZ155" s="1"/>
      <c r="BPA155" s="1"/>
      <c r="BPB155" s="1"/>
      <c r="BPC155" s="1"/>
      <c r="BPD155" s="1"/>
      <c r="BPE155" s="1"/>
      <c r="BPF155" s="1"/>
      <c r="BPG155" s="1"/>
      <c r="BPH155" s="1"/>
      <c r="BPI155" s="1"/>
      <c r="BPJ155" s="1"/>
      <c r="BPK155" s="1"/>
      <c r="BPL155" s="1"/>
      <c r="BPM155" s="1"/>
      <c r="BPN155" s="1"/>
      <c r="BPO155" s="1"/>
      <c r="BPP155" s="1"/>
      <c r="BPQ155" s="1"/>
      <c r="BPR155" s="1"/>
      <c r="BPS155" s="1"/>
      <c r="BPT155" s="1"/>
      <c r="BPU155" s="1"/>
      <c r="BPV155" s="1"/>
      <c r="BPW155" s="1"/>
      <c r="BPX155" s="1"/>
      <c r="BPY155" s="1"/>
      <c r="BPZ155" s="1"/>
      <c r="BQA155" s="1"/>
      <c r="BQB155" s="1"/>
      <c r="BQC155" s="1"/>
      <c r="BQD155" s="1"/>
      <c r="BQE155" s="1"/>
      <c r="BQF155" s="1"/>
      <c r="BQG155" s="1"/>
      <c r="BQH155" s="1"/>
      <c r="BQI155" s="1"/>
      <c r="BQJ155" s="1"/>
      <c r="BQK155" s="1"/>
      <c r="BQL155" s="1"/>
      <c r="BQM155" s="1"/>
      <c r="BQN155" s="1"/>
      <c r="BQO155" s="1"/>
      <c r="BQP155" s="1"/>
      <c r="BQQ155" s="1"/>
      <c r="BQR155" s="1"/>
      <c r="BQS155" s="1"/>
      <c r="BQT155" s="1"/>
      <c r="BQU155" s="1"/>
      <c r="BQV155" s="1"/>
      <c r="BQW155" s="1"/>
      <c r="BQX155" s="1"/>
      <c r="BQY155" s="1"/>
      <c r="BQZ155" s="1"/>
      <c r="BRA155" s="1"/>
      <c r="BRB155" s="1"/>
      <c r="BRC155" s="1"/>
      <c r="BRD155" s="1"/>
      <c r="BRE155" s="1"/>
      <c r="BRF155" s="1"/>
      <c r="BRG155" s="1"/>
      <c r="BRH155" s="1"/>
      <c r="BRI155" s="1"/>
      <c r="BRJ155" s="1"/>
      <c r="BRK155" s="1"/>
      <c r="BRL155" s="1"/>
      <c r="BRM155" s="1"/>
      <c r="BRN155" s="1"/>
      <c r="BRO155" s="1"/>
      <c r="BRP155" s="1"/>
      <c r="BRQ155" s="1"/>
      <c r="BRR155" s="1"/>
      <c r="BRS155" s="1"/>
      <c r="BRT155" s="1"/>
      <c r="BRU155" s="1"/>
      <c r="BRV155" s="1"/>
      <c r="BRW155" s="1"/>
      <c r="BRX155" s="1"/>
      <c r="BRY155" s="1"/>
      <c r="BRZ155" s="1"/>
      <c r="BSA155" s="1"/>
      <c r="BSB155" s="1"/>
      <c r="BSC155" s="1"/>
      <c r="BSD155" s="1"/>
      <c r="BSE155" s="1"/>
      <c r="BSF155" s="1"/>
      <c r="BSG155" s="1"/>
      <c r="BSH155" s="1"/>
      <c r="BSI155" s="1"/>
      <c r="BSJ155" s="1"/>
      <c r="BSK155" s="1"/>
      <c r="BSL155" s="1"/>
      <c r="BSM155" s="1"/>
      <c r="BSN155" s="1"/>
      <c r="BSO155" s="1"/>
      <c r="BSP155" s="1"/>
      <c r="BSQ155" s="1"/>
      <c r="BSR155" s="1"/>
      <c r="BSS155" s="1"/>
      <c r="BST155" s="1"/>
      <c r="BSU155" s="1"/>
      <c r="BSV155" s="1"/>
      <c r="BSW155" s="1"/>
      <c r="BSX155" s="1"/>
      <c r="BSY155" s="1"/>
      <c r="BSZ155" s="1"/>
      <c r="BTA155" s="1"/>
      <c r="BTB155" s="1"/>
      <c r="BTC155" s="1"/>
      <c r="BTD155" s="1"/>
      <c r="BTE155" s="1"/>
      <c r="BTF155" s="1"/>
      <c r="BTG155" s="1"/>
      <c r="BTH155" s="1"/>
      <c r="BTI155" s="1"/>
      <c r="BTJ155" s="1"/>
      <c r="BTK155" s="1"/>
      <c r="BTL155" s="1"/>
      <c r="BTM155" s="1"/>
      <c r="BTN155" s="1"/>
      <c r="BTO155" s="1"/>
      <c r="BTP155" s="1"/>
      <c r="BTQ155" s="1"/>
      <c r="BTR155" s="1"/>
      <c r="BTS155" s="1"/>
      <c r="BTT155" s="1"/>
      <c r="BTU155" s="1"/>
      <c r="BTV155" s="1"/>
      <c r="BTW155" s="1"/>
      <c r="BTX155" s="1"/>
      <c r="BTY155" s="1"/>
      <c r="BTZ155" s="1"/>
      <c r="BUA155" s="1"/>
      <c r="BUB155" s="1"/>
      <c r="BUC155" s="1"/>
      <c r="BUD155" s="1"/>
      <c r="BUE155" s="1"/>
      <c r="BUF155" s="1"/>
      <c r="BUG155" s="1"/>
      <c r="BUH155" s="1"/>
      <c r="BUI155" s="1"/>
      <c r="BUJ155" s="1"/>
      <c r="BUK155" s="1"/>
      <c r="BUL155" s="1"/>
      <c r="BUM155" s="1"/>
      <c r="BUN155" s="1"/>
      <c r="BUO155" s="1"/>
      <c r="BUP155" s="1"/>
      <c r="BUQ155" s="1"/>
      <c r="BUR155" s="1"/>
      <c r="BUS155" s="1"/>
      <c r="BUT155" s="1"/>
      <c r="BUU155" s="1"/>
      <c r="BUV155" s="1"/>
      <c r="BUW155" s="1"/>
      <c r="BUX155" s="1"/>
      <c r="BUY155" s="1"/>
      <c r="BUZ155" s="1"/>
      <c r="BVA155" s="1"/>
      <c r="BVB155" s="1"/>
      <c r="BVC155" s="1"/>
      <c r="BVD155" s="1"/>
      <c r="BVE155" s="1"/>
      <c r="BVF155" s="1"/>
      <c r="BVG155" s="1"/>
      <c r="BVH155" s="1"/>
      <c r="BVI155" s="1"/>
      <c r="BVJ155" s="1"/>
      <c r="BVK155" s="1"/>
      <c r="BVL155" s="1"/>
      <c r="BVM155" s="1"/>
      <c r="BVN155" s="1"/>
      <c r="BVO155" s="1"/>
      <c r="BVP155" s="1"/>
      <c r="BVQ155" s="1"/>
      <c r="BVR155" s="1"/>
      <c r="BVS155" s="1"/>
      <c r="BVT155" s="1"/>
      <c r="BVU155" s="1"/>
      <c r="BVV155" s="1"/>
      <c r="BVW155" s="1"/>
      <c r="BVX155" s="1"/>
      <c r="BVY155" s="1"/>
      <c r="BVZ155" s="1"/>
      <c r="BWA155" s="1"/>
      <c r="BWB155" s="1"/>
      <c r="BWC155" s="1"/>
      <c r="BWD155" s="1"/>
      <c r="BWE155" s="1"/>
      <c r="BWF155" s="1"/>
      <c r="BWG155" s="1"/>
      <c r="BWH155" s="1"/>
      <c r="BWI155" s="1"/>
      <c r="BWJ155" s="1"/>
      <c r="BWK155" s="1"/>
      <c r="BWL155" s="1"/>
      <c r="BWM155" s="1"/>
      <c r="BWN155" s="1"/>
      <c r="BWO155" s="1"/>
      <c r="BWP155" s="1"/>
      <c r="BWQ155" s="1"/>
      <c r="BWR155" s="1"/>
      <c r="BWS155" s="1"/>
      <c r="BWT155" s="1"/>
      <c r="BWU155" s="1"/>
      <c r="BWV155" s="1"/>
      <c r="BWW155" s="1"/>
      <c r="BWX155" s="1"/>
      <c r="BWY155" s="1"/>
      <c r="BWZ155" s="1"/>
      <c r="BXA155" s="1"/>
      <c r="BXB155" s="1"/>
      <c r="BXC155" s="1"/>
      <c r="BXD155" s="1"/>
      <c r="BXE155" s="1"/>
      <c r="BXF155" s="1"/>
      <c r="BXG155" s="1"/>
      <c r="BXH155" s="1"/>
      <c r="BXI155" s="1"/>
      <c r="BXJ155" s="1"/>
      <c r="BXK155" s="1"/>
      <c r="BXL155" s="1"/>
      <c r="BXM155" s="1"/>
      <c r="BXN155" s="1"/>
      <c r="BXO155" s="1"/>
      <c r="BXP155" s="1"/>
      <c r="BXQ155" s="1"/>
      <c r="BXR155" s="1"/>
      <c r="BXS155" s="1"/>
      <c r="BXT155" s="1"/>
      <c r="BXU155" s="1"/>
      <c r="BXV155" s="1"/>
      <c r="BXW155" s="1"/>
      <c r="BXX155" s="1"/>
      <c r="BXY155" s="1"/>
      <c r="BXZ155" s="1"/>
      <c r="BYA155" s="1"/>
      <c r="BYB155" s="1"/>
      <c r="BYC155" s="1"/>
      <c r="BYD155" s="1"/>
      <c r="BYE155" s="1"/>
      <c r="BYF155" s="1"/>
      <c r="BYG155" s="1"/>
      <c r="BYH155" s="1"/>
      <c r="BYI155" s="1"/>
      <c r="BYJ155" s="1"/>
      <c r="BYK155" s="1"/>
      <c r="BYL155" s="1"/>
      <c r="BYM155" s="1"/>
      <c r="BYN155" s="1"/>
      <c r="BYO155" s="1"/>
      <c r="BYP155" s="1"/>
      <c r="BYQ155" s="1"/>
      <c r="BYR155" s="1"/>
      <c r="BYS155" s="1"/>
      <c r="BYT155" s="1"/>
      <c r="BYU155" s="1"/>
      <c r="BYV155" s="1"/>
      <c r="BYW155" s="1"/>
      <c r="BYX155" s="1"/>
      <c r="BYY155" s="1"/>
      <c r="BYZ155" s="1"/>
      <c r="BZA155" s="1"/>
      <c r="BZB155" s="1"/>
      <c r="BZC155" s="1"/>
      <c r="BZD155" s="1"/>
      <c r="BZE155" s="1"/>
      <c r="BZF155" s="1"/>
      <c r="BZG155" s="1"/>
      <c r="BZH155" s="1"/>
      <c r="BZI155" s="1"/>
      <c r="BZJ155" s="1"/>
      <c r="BZK155" s="1"/>
      <c r="BZL155" s="1"/>
      <c r="BZM155" s="1"/>
      <c r="BZN155" s="1"/>
      <c r="BZO155" s="1"/>
      <c r="BZP155" s="1"/>
      <c r="BZQ155" s="1"/>
      <c r="BZR155" s="1"/>
      <c r="BZS155" s="1"/>
      <c r="BZT155" s="1"/>
      <c r="BZU155" s="1"/>
      <c r="BZV155" s="1"/>
      <c r="BZW155" s="1"/>
      <c r="BZX155" s="1"/>
      <c r="BZY155" s="1"/>
      <c r="BZZ155" s="1"/>
      <c r="CAA155" s="1"/>
      <c r="CAB155" s="1"/>
      <c r="CAC155" s="1"/>
      <c r="CAD155" s="1"/>
      <c r="CAE155" s="1"/>
      <c r="CAF155" s="1"/>
      <c r="CAG155" s="1"/>
      <c r="CAH155" s="1"/>
      <c r="CAI155" s="1"/>
      <c r="CAJ155" s="1"/>
      <c r="CAK155" s="1"/>
      <c r="CAL155" s="1"/>
      <c r="CAM155" s="1"/>
      <c r="CAN155" s="1"/>
      <c r="CAO155" s="1"/>
      <c r="CAP155" s="1"/>
      <c r="CAQ155" s="1"/>
      <c r="CAR155" s="1"/>
      <c r="CAS155" s="1"/>
      <c r="CAT155" s="1"/>
      <c r="CAU155" s="1"/>
      <c r="CAV155" s="1"/>
      <c r="CAW155" s="1"/>
      <c r="CAX155" s="1"/>
      <c r="CAY155" s="1"/>
      <c r="CAZ155" s="1"/>
      <c r="CBA155" s="1"/>
      <c r="CBB155" s="1"/>
      <c r="CBC155" s="1"/>
      <c r="CBD155" s="1"/>
      <c r="CBE155" s="1"/>
      <c r="CBF155" s="1"/>
      <c r="CBG155" s="1"/>
      <c r="CBH155" s="1"/>
      <c r="CBI155" s="1"/>
      <c r="CBJ155" s="1"/>
      <c r="CBK155" s="1"/>
      <c r="CBL155" s="1"/>
      <c r="CBM155" s="1"/>
      <c r="CBN155" s="1"/>
      <c r="CBO155" s="1"/>
      <c r="CBP155" s="1"/>
      <c r="CBQ155" s="1"/>
      <c r="CBR155" s="1"/>
      <c r="CBS155" s="1"/>
      <c r="CBT155" s="1"/>
      <c r="CBU155" s="1"/>
      <c r="CBV155" s="1"/>
      <c r="CBW155" s="1"/>
      <c r="CBX155" s="1"/>
      <c r="CBY155" s="1"/>
      <c r="CBZ155" s="1"/>
      <c r="CCA155" s="1"/>
      <c r="CCB155" s="1"/>
      <c r="CCC155" s="1"/>
      <c r="CCD155" s="1"/>
      <c r="CCE155" s="1"/>
      <c r="CCF155" s="1"/>
      <c r="CCG155" s="1"/>
      <c r="CCH155" s="1"/>
      <c r="CCI155" s="1"/>
      <c r="CCJ155" s="1"/>
      <c r="CCK155" s="1"/>
      <c r="CCL155" s="1"/>
      <c r="CCM155" s="1"/>
      <c r="CCN155" s="1"/>
      <c r="CCO155" s="1"/>
      <c r="CCP155" s="1"/>
      <c r="CCQ155" s="1"/>
      <c r="CCR155" s="1"/>
      <c r="CCS155" s="1"/>
      <c r="CCT155" s="1"/>
      <c r="CCU155" s="1"/>
      <c r="CCV155" s="1"/>
      <c r="CCW155" s="1"/>
      <c r="CCX155" s="1"/>
      <c r="CCY155" s="1"/>
      <c r="CCZ155" s="1"/>
      <c r="CDA155" s="1"/>
      <c r="CDB155" s="1"/>
      <c r="CDC155" s="1"/>
      <c r="CDD155" s="1"/>
      <c r="CDE155" s="1"/>
      <c r="CDF155" s="1"/>
      <c r="CDG155" s="1"/>
      <c r="CDH155" s="1"/>
      <c r="CDI155" s="1"/>
      <c r="CDJ155" s="1"/>
      <c r="CDK155" s="1"/>
      <c r="CDL155" s="1"/>
      <c r="CDM155" s="1"/>
      <c r="CDN155" s="1"/>
      <c r="CDO155" s="1"/>
      <c r="CDP155" s="1"/>
      <c r="CDQ155" s="1"/>
      <c r="CDR155" s="1"/>
      <c r="CDS155" s="1"/>
      <c r="CDT155" s="1"/>
      <c r="CDU155" s="1"/>
      <c r="CDV155" s="1"/>
      <c r="CDW155" s="1"/>
      <c r="CDX155" s="1"/>
      <c r="CDY155" s="1"/>
      <c r="CDZ155" s="1"/>
      <c r="CEA155" s="1"/>
      <c r="CEB155" s="1"/>
      <c r="CEC155" s="1"/>
      <c r="CED155" s="1"/>
      <c r="CEE155" s="1"/>
      <c r="CEF155" s="1"/>
      <c r="CEG155" s="1"/>
      <c r="CEH155" s="1"/>
      <c r="CEI155" s="1"/>
      <c r="CEJ155" s="1"/>
      <c r="CEK155" s="1"/>
      <c r="CEL155" s="1"/>
      <c r="CEM155" s="1"/>
      <c r="CEN155" s="1"/>
      <c r="CEO155" s="1"/>
      <c r="CEP155" s="1"/>
      <c r="CEQ155" s="1"/>
      <c r="CER155" s="1"/>
      <c r="CES155" s="1"/>
      <c r="CET155" s="1"/>
      <c r="CEU155" s="1"/>
      <c r="CEV155" s="1"/>
      <c r="CEW155" s="1"/>
      <c r="CEX155" s="1"/>
      <c r="CEY155" s="1"/>
      <c r="CEZ155" s="1"/>
      <c r="CFA155" s="1"/>
      <c r="CFB155" s="1"/>
      <c r="CFC155" s="1"/>
      <c r="CFD155" s="1"/>
      <c r="CFE155" s="1"/>
      <c r="CFF155" s="1"/>
      <c r="CFG155" s="1"/>
      <c r="CFH155" s="1"/>
      <c r="CFI155" s="1"/>
      <c r="CFJ155" s="1"/>
      <c r="CFK155" s="1"/>
      <c r="CFL155" s="1"/>
      <c r="CFM155" s="1"/>
      <c r="CFN155" s="1"/>
      <c r="CFO155" s="1"/>
      <c r="CFP155" s="1"/>
      <c r="CFQ155" s="1"/>
      <c r="CFR155" s="1"/>
      <c r="CFS155" s="1"/>
      <c r="CFT155" s="1"/>
      <c r="CFU155" s="1"/>
      <c r="CFV155" s="1"/>
      <c r="CFW155" s="1"/>
      <c r="CFX155" s="1"/>
      <c r="CFY155" s="1"/>
      <c r="CFZ155" s="1"/>
      <c r="CGA155" s="1"/>
      <c r="CGB155" s="1"/>
      <c r="CGC155" s="1"/>
      <c r="CGD155" s="1"/>
      <c r="CGE155" s="1"/>
      <c r="CGF155" s="1"/>
      <c r="CGG155" s="1"/>
      <c r="CGH155" s="1"/>
      <c r="CGI155" s="1"/>
      <c r="CGJ155" s="1"/>
      <c r="CGK155" s="1"/>
      <c r="CGL155" s="1"/>
      <c r="CGM155" s="1"/>
      <c r="CGN155" s="1"/>
      <c r="CGO155" s="1"/>
      <c r="CGP155" s="1"/>
      <c r="CGQ155" s="1"/>
      <c r="CGR155" s="1"/>
      <c r="CGS155" s="1"/>
      <c r="CGT155" s="1"/>
      <c r="CGU155" s="1"/>
      <c r="CGV155" s="1"/>
      <c r="CGW155" s="1"/>
      <c r="CGX155" s="1"/>
      <c r="CGY155" s="1"/>
      <c r="CGZ155" s="1"/>
      <c r="CHA155" s="1"/>
      <c r="CHB155" s="1"/>
      <c r="CHC155" s="1"/>
      <c r="CHD155" s="1"/>
      <c r="CHE155" s="1"/>
      <c r="CHF155" s="1"/>
      <c r="CHG155" s="1"/>
      <c r="CHH155" s="1"/>
      <c r="CHI155" s="1"/>
      <c r="CHJ155" s="1"/>
      <c r="CHK155" s="1"/>
      <c r="CHL155" s="1"/>
      <c r="CHM155" s="1"/>
      <c r="CHN155" s="1"/>
      <c r="CHO155" s="1"/>
      <c r="CHP155" s="1"/>
      <c r="CHQ155" s="1"/>
      <c r="CHR155" s="1"/>
      <c r="CHS155" s="1"/>
      <c r="CHT155" s="1"/>
      <c r="CHU155" s="1"/>
      <c r="CHV155" s="1"/>
      <c r="CHW155" s="1"/>
      <c r="CHX155" s="1"/>
      <c r="CHY155" s="1"/>
      <c r="CHZ155" s="1"/>
      <c r="CIA155" s="1"/>
      <c r="CIB155" s="1"/>
      <c r="CIC155" s="1"/>
      <c r="CID155" s="1"/>
      <c r="CIE155" s="1"/>
      <c r="CIF155" s="1"/>
      <c r="CIG155" s="1"/>
      <c r="CIH155" s="1"/>
      <c r="CII155" s="1"/>
      <c r="CIJ155" s="1"/>
      <c r="CIK155" s="1"/>
      <c r="CIL155" s="1"/>
      <c r="CIM155" s="1"/>
      <c r="CIN155" s="1"/>
      <c r="CIO155" s="1"/>
      <c r="CIP155" s="1"/>
      <c r="CIQ155" s="1"/>
      <c r="CIR155" s="1"/>
      <c r="CIS155" s="1"/>
      <c r="CIT155" s="1"/>
      <c r="CIU155" s="1"/>
      <c r="CIV155" s="1"/>
      <c r="CIW155" s="1"/>
      <c r="CIX155" s="1"/>
      <c r="CIY155" s="1"/>
      <c r="CIZ155" s="1"/>
      <c r="CJA155" s="1"/>
      <c r="CJB155" s="1"/>
      <c r="CJC155" s="1"/>
      <c r="CJD155" s="1"/>
      <c r="CJE155" s="1"/>
      <c r="CJF155" s="1"/>
      <c r="CJG155" s="1"/>
      <c r="CJH155" s="1"/>
      <c r="CJI155" s="1"/>
      <c r="CJJ155" s="1"/>
      <c r="CJK155" s="1"/>
      <c r="CJL155" s="1"/>
      <c r="CJM155" s="1"/>
      <c r="CJN155" s="1"/>
      <c r="CJO155" s="1"/>
      <c r="CJP155" s="1"/>
      <c r="CJQ155" s="1"/>
      <c r="CJR155" s="1"/>
      <c r="CJS155" s="1"/>
      <c r="CJT155" s="1"/>
      <c r="CJU155" s="1"/>
      <c r="CJV155" s="1"/>
      <c r="CJW155" s="1"/>
      <c r="CJX155" s="1"/>
      <c r="CJY155" s="1"/>
      <c r="CJZ155" s="1"/>
      <c r="CKA155" s="1"/>
      <c r="CKB155" s="1"/>
      <c r="CKC155" s="1"/>
      <c r="CKD155" s="1"/>
      <c r="CKE155" s="1"/>
      <c r="CKF155" s="1"/>
      <c r="CKG155" s="1"/>
      <c r="CKH155" s="1"/>
      <c r="CKI155" s="1"/>
      <c r="CKJ155" s="1"/>
      <c r="CKK155" s="1"/>
      <c r="CKL155" s="1"/>
      <c r="CKM155" s="1"/>
      <c r="CKN155" s="1"/>
      <c r="CKO155" s="1"/>
      <c r="CKP155" s="1"/>
      <c r="CKQ155" s="1"/>
      <c r="CKR155" s="1"/>
      <c r="CKS155" s="1"/>
      <c r="CKT155" s="1"/>
      <c r="CKU155" s="1"/>
      <c r="CKV155" s="1"/>
      <c r="CKW155" s="1"/>
      <c r="CKX155" s="1"/>
      <c r="CKY155" s="1"/>
      <c r="CKZ155" s="1"/>
      <c r="CLA155" s="1"/>
      <c r="CLB155" s="1"/>
      <c r="CLC155" s="1"/>
      <c r="CLD155" s="1"/>
      <c r="CLE155" s="1"/>
      <c r="CLF155" s="1"/>
      <c r="CLG155" s="1"/>
      <c r="CLH155" s="1"/>
      <c r="CLI155" s="1"/>
      <c r="CLJ155" s="1"/>
      <c r="CLK155" s="1"/>
      <c r="CLL155" s="1"/>
      <c r="CLM155" s="1"/>
      <c r="CLN155" s="1"/>
      <c r="CLO155" s="1"/>
      <c r="CLP155" s="1"/>
      <c r="CLQ155" s="1"/>
      <c r="CLR155" s="1"/>
      <c r="CLS155" s="1"/>
      <c r="CLT155" s="1"/>
      <c r="CLU155" s="1"/>
      <c r="CLV155" s="1"/>
      <c r="CLW155" s="1"/>
      <c r="CLX155" s="1"/>
      <c r="CLY155" s="1"/>
      <c r="CLZ155" s="1"/>
      <c r="CMA155" s="1"/>
      <c r="CMB155" s="1"/>
      <c r="CMC155" s="1"/>
      <c r="CMD155" s="1"/>
      <c r="CME155" s="1"/>
      <c r="CMF155" s="1"/>
      <c r="CMG155" s="1"/>
      <c r="CMH155" s="1"/>
      <c r="CMI155" s="1"/>
      <c r="CMJ155" s="1"/>
      <c r="CMK155" s="1"/>
      <c r="CML155" s="1"/>
      <c r="CMM155" s="1"/>
      <c r="CMN155" s="1"/>
      <c r="CMO155" s="1"/>
      <c r="CMP155" s="1"/>
      <c r="CMQ155" s="1"/>
      <c r="CMR155" s="1"/>
      <c r="CMS155" s="1"/>
      <c r="CMT155" s="1"/>
      <c r="CMU155" s="1"/>
      <c r="CMV155" s="1"/>
      <c r="CMW155" s="1"/>
      <c r="CMX155" s="1"/>
      <c r="CMY155" s="1"/>
      <c r="CMZ155" s="1"/>
      <c r="CNA155" s="1"/>
      <c r="CNB155" s="1"/>
      <c r="CNC155" s="1"/>
      <c r="CND155" s="1"/>
      <c r="CNE155" s="1"/>
      <c r="CNF155" s="1"/>
      <c r="CNG155" s="1"/>
      <c r="CNH155" s="1"/>
      <c r="CNI155" s="1"/>
      <c r="CNJ155" s="1"/>
      <c r="CNK155" s="1"/>
      <c r="CNL155" s="1"/>
      <c r="CNM155" s="1"/>
      <c r="CNN155" s="1"/>
      <c r="CNO155" s="1"/>
      <c r="CNP155" s="1"/>
      <c r="CNQ155" s="1"/>
      <c r="CNR155" s="1"/>
      <c r="CNS155" s="1"/>
      <c r="CNT155" s="1"/>
      <c r="CNU155" s="1"/>
      <c r="CNV155" s="1"/>
      <c r="CNW155" s="1"/>
      <c r="CNX155" s="1"/>
      <c r="CNY155" s="1"/>
      <c r="CNZ155" s="1"/>
      <c r="COA155" s="1"/>
      <c r="COB155" s="1"/>
      <c r="COC155" s="1"/>
      <c r="COD155" s="1"/>
      <c r="COE155" s="1"/>
      <c r="COF155" s="1"/>
      <c r="COG155" s="1"/>
      <c r="COH155" s="1"/>
      <c r="COI155" s="1"/>
      <c r="COJ155" s="1"/>
      <c r="COK155" s="1"/>
      <c r="COL155" s="1"/>
      <c r="COM155" s="1"/>
      <c r="CON155" s="1"/>
      <c r="COO155" s="1"/>
      <c r="COP155" s="1"/>
      <c r="COQ155" s="1"/>
      <c r="COR155" s="1"/>
      <c r="COS155" s="1"/>
      <c r="COT155" s="1"/>
      <c r="COU155" s="1"/>
      <c r="COV155" s="1"/>
      <c r="COW155" s="1"/>
      <c r="COX155" s="1"/>
      <c r="COY155" s="1"/>
      <c r="COZ155" s="1"/>
      <c r="CPA155" s="1"/>
      <c r="CPB155" s="1"/>
      <c r="CPC155" s="1"/>
      <c r="CPD155" s="1"/>
      <c r="CPE155" s="1"/>
      <c r="CPF155" s="1"/>
      <c r="CPG155" s="1"/>
      <c r="CPH155" s="1"/>
      <c r="CPI155" s="1"/>
      <c r="CPJ155" s="1"/>
      <c r="CPK155" s="1"/>
      <c r="CPL155" s="1"/>
      <c r="CPM155" s="1"/>
      <c r="CPN155" s="1"/>
      <c r="CPO155" s="1"/>
      <c r="CPP155" s="1"/>
      <c r="CPQ155" s="1"/>
      <c r="CPR155" s="1"/>
      <c r="CPS155" s="1"/>
      <c r="CPT155" s="1"/>
      <c r="CPU155" s="1"/>
      <c r="CPV155" s="1"/>
      <c r="CPW155" s="1"/>
      <c r="CPX155" s="1"/>
      <c r="CPY155" s="1"/>
      <c r="CPZ155" s="1"/>
      <c r="CQA155" s="1"/>
      <c r="CQB155" s="1"/>
      <c r="CQC155" s="1"/>
      <c r="CQD155" s="1"/>
      <c r="CQE155" s="1"/>
      <c r="CQF155" s="1"/>
      <c r="CQG155" s="1"/>
      <c r="CQH155" s="1"/>
      <c r="CQI155" s="1"/>
      <c r="CQJ155" s="1"/>
      <c r="CQK155" s="1"/>
      <c r="CQL155" s="1"/>
      <c r="CQM155" s="1"/>
      <c r="CQN155" s="1"/>
      <c r="CQO155" s="1"/>
      <c r="CQP155" s="1"/>
      <c r="CQQ155" s="1"/>
      <c r="CQR155" s="1"/>
      <c r="CQS155" s="1"/>
      <c r="CQT155" s="1"/>
      <c r="CQU155" s="1"/>
      <c r="CQV155" s="1"/>
      <c r="CQW155" s="1"/>
      <c r="CQX155" s="1"/>
      <c r="CQY155" s="1"/>
      <c r="CQZ155" s="1"/>
      <c r="CRA155" s="1"/>
      <c r="CRB155" s="1"/>
      <c r="CRC155" s="1"/>
      <c r="CRD155" s="1"/>
      <c r="CRE155" s="1"/>
      <c r="CRF155" s="1"/>
      <c r="CRG155" s="1"/>
      <c r="CRH155" s="1"/>
      <c r="CRI155" s="1"/>
      <c r="CRJ155" s="1"/>
      <c r="CRK155" s="1"/>
      <c r="CRL155" s="1"/>
      <c r="CRM155" s="1"/>
      <c r="CRN155" s="1"/>
      <c r="CRO155" s="1"/>
      <c r="CRP155" s="1"/>
      <c r="CRQ155" s="1"/>
      <c r="CRR155" s="1"/>
      <c r="CRS155" s="1"/>
      <c r="CRT155" s="1"/>
      <c r="CRU155" s="1"/>
      <c r="CRV155" s="1"/>
      <c r="CRW155" s="1"/>
      <c r="CRX155" s="1"/>
      <c r="CRY155" s="1"/>
      <c r="CRZ155" s="1"/>
      <c r="CSA155" s="1"/>
      <c r="CSB155" s="1"/>
      <c r="CSC155" s="1"/>
      <c r="CSD155" s="1"/>
      <c r="CSE155" s="1"/>
      <c r="CSF155" s="1"/>
      <c r="CSG155" s="1"/>
      <c r="CSH155" s="1"/>
      <c r="CSI155" s="1"/>
      <c r="CSJ155" s="1"/>
      <c r="CSK155" s="1"/>
      <c r="CSL155" s="1"/>
      <c r="CSM155" s="1"/>
      <c r="CSN155" s="1"/>
      <c r="CSO155" s="1"/>
      <c r="CSP155" s="1"/>
      <c r="CSQ155" s="1"/>
      <c r="CSR155" s="1"/>
      <c r="CSS155" s="1"/>
      <c r="CST155" s="1"/>
      <c r="CSU155" s="1"/>
      <c r="CSV155" s="1"/>
      <c r="CSW155" s="1"/>
      <c r="CSX155" s="1"/>
      <c r="CSY155" s="1"/>
      <c r="CSZ155" s="1"/>
      <c r="CTA155" s="1"/>
      <c r="CTB155" s="1"/>
      <c r="CTC155" s="1"/>
      <c r="CTD155" s="1"/>
      <c r="CTE155" s="1"/>
      <c r="CTF155" s="1"/>
      <c r="CTG155" s="1"/>
      <c r="CTH155" s="1"/>
      <c r="CTI155" s="1"/>
      <c r="CTJ155" s="1"/>
      <c r="CTK155" s="1"/>
      <c r="CTL155" s="1"/>
      <c r="CTM155" s="1"/>
      <c r="CTN155" s="1"/>
      <c r="CTO155" s="1"/>
      <c r="CTP155" s="1"/>
      <c r="CTQ155" s="1"/>
      <c r="CTR155" s="1"/>
      <c r="CTS155" s="1"/>
      <c r="CTT155" s="1"/>
      <c r="CTU155" s="1"/>
      <c r="CTV155" s="1"/>
      <c r="CTW155" s="1"/>
      <c r="CTX155" s="1"/>
      <c r="CTY155" s="1"/>
      <c r="CTZ155" s="1"/>
      <c r="CUA155" s="1"/>
      <c r="CUB155" s="1"/>
      <c r="CUC155" s="1"/>
      <c r="CUD155" s="1"/>
      <c r="CUE155" s="1"/>
      <c r="CUF155" s="1"/>
      <c r="CUG155" s="1"/>
      <c r="CUH155" s="1"/>
      <c r="CUI155" s="1"/>
      <c r="CUJ155" s="1"/>
      <c r="CUK155" s="1"/>
      <c r="CUL155" s="1"/>
      <c r="CUM155" s="1"/>
      <c r="CUN155" s="1"/>
      <c r="CUO155" s="1"/>
      <c r="CUP155" s="1"/>
      <c r="CUQ155" s="1"/>
      <c r="CUR155" s="1"/>
      <c r="CUS155" s="1"/>
      <c r="CUT155" s="1"/>
      <c r="CUU155" s="1"/>
      <c r="CUV155" s="1"/>
      <c r="CUW155" s="1"/>
      <c r="CUX155" s="1"/>
      <c r="CUY155" s="1"/>
      <c r="CUZ155" s="1"/>
      <c r="CVA155" s="1"/>
      <c r="CVB155" s="1"/>
      <c r="CVC155" s="1"/>
      <c r="CVD155" s="1"/>
      <c r="CVE155" s="1"/>
      <c r="CVF155" s="1"/>
      <c r="CVG155" s="1"/>
      <c r="CVH155" s="1"/>
      <c r="CVI155" s="1"/>
      <c r="CVJ155" s="1"/>
      <c r="CVK155" s="1"/>
      <c r="CVL155" s="1"/>
      <c r="CVM155" s="1"/>
      <c r="CVN155" s="1"/>
      <c r="CVO155" s="1"/>
      <c r="CVP155" s="1"/>
      <c r="CVQ155" s="1"/>
      <c r="CVR155" s="1"/>
      <c r="CVS155" s="1"/>
      <c r="CVT155" s="1"/>
      <c r="CVU155" s="1"/>
      <c r="CVV155" s="1"/>
      <c r="CVW155" s="1"/>
      <c r="CVX155" s="1"/>
      <c r="CVY155" s="1"/>
      <c r="CVZ155" s="1"/>
      <c r="CWA155" s="1"/>
      <c r="CWB155" s="1"/>
      <c r="CWC155" s="1"/>
      <c r="CWD155" s="1"/>
      <c r="CWE155" s="1"/>
      <c r="CWF155" s="1"/>
      <c r="CWG155" s="1"/>
      <c r="CWH155" s="1"/>
      <c r="CWI155" s="1"/>
      <c r="CWJ155" s="1"/>
      <c r="CWK155" s="1"/>
      <c r="CWL155" s="1"/>
      <c r="CWM155" s="1"/>
      <c r="CWN155" s="1"/>
      <c r="CWO155" s="1"/>
      <c r="CWP155" s="1"/>
      <c r="CWQ155" s="1"/>
      <c r="CWR155" s="1"/>
      <c r="CWS155" s="1"/>
      <c r="CWT155" s="1"/>
      <c r="CWU155" s="1"/>
      <c r="CWV155" s="1"/>
      <c r="CWW155" s="1"/>
      <c r="CWX155" s="1"/>
      <c r="CWY155" s="1"/>
      <c r="CWZ155" s="1"/>
      <c r="CXA155" s="1"/>
      <c r="CXB155" s="1"/>
      <c r="CXC155" s="1"/>
      <c r="CXD155" s="1"/>
      <c r="CXE155" s="1"/>
      <c r="CXF155" s="1"/>
      <c r="CXG155" s="1"/>
      <c r="CXH155" s="1"/>
      <c r="CXI155" s="1"/>
      <c r="CXJ155" s="1"/>
      <c r="CXK155" s="1"/>
      <c r="CXL155" s="1"/>
      <c r="CXM155" s="1"/>
      <c r="CXN155" s="1"/>
      <c r="CXO155" s="1"/>
      <c r="CXP155" s="1"/>
      <c r="CXQ155" s="1"/>
      <c r="CXR155" s="1"/>
      <c r="CXS155" s="1"/>
      <c r="CXT155" s="1"/>
      <c r="CXU155" s="1"/>
      <c r="CXV155" s="1"/>
      <c r="CXW155" s="1"/>
      <c r="CXX155" s="1"/>
      <c r="CXY155" s="1"/>
      <c r="CXZ155" s="1"/>
      <c r="CYA155" s="1"/>
      <c r="CYB155" s="1"/>
      <c r="CYC155" s="1"/>
      <c r="CYD155" s="1"/>
      <c r="CYE155" s="1"/>
      <c r="CYF155" s="1"/>
      <c r="CYG155" s="1"/>
      <c r="CYH155" s="1"/>
      <c r="CYI155" s="1"/>
      <c r="CYJ155" s="1"/>
      <c r="CYK155" s="1"/>
      <c r="CYL155" s="1"/>
      <c r="CYM155" s="1"/>
      <c r="CYN155" s="1"/>
      <c r="CYO155" s="1"/>
      <c r="CYP155" s="1"/>
      <c r="CYQ155" s="1"/>
      <c r="CYR155" s="1"/>
      <c r="CYS155" s="1"/>
      <c r="CYT155" s="1"/>
      <c r="CYU155" s="1"/>
      <c r="CYV155" s="1"/>
      <c r="CYW155" s="1"/>
      <c r="CYX155" s="1"/>
      <c r="CYY155" s="1"/>
      <c r="CYZ155" s="1"/>
      <c r="CZA155" s="1"/>
      <c r="CZB155" s="1"/>
      <c r="CZC155" s="1"/>
      <c r="CZD155" s="1"/>
      <c r="CZE155" s="1"/>
      <c r="CZF155" s="1"/>
      <c r="CZG155" s="1"/>
      <c r="CZH155" s="1"/>
      <c r="CZI155" s="1"/>
      <c r="CZJ155" s="1"/>
      <c r="CZK155" s="1"/>
      <c r="CZL155" s="1"/>
      <c r="CZM155" s="1"/>
      <c r="CZN155" s="1"/>
      <c r="CZO155" s="1"/>
      <c r="CZP155" s="1"/>
      <c r="CZQ155" s="1"/>
      <c r="CZR155" s="1"/>
      <c r="CZS155" s="1"/>
      <c r="CZT155" s="1"/>
      <c r="CZU155" s="1"/>
      <c r="CZV155" s="1"/>
      <c r="CZW155" s="1"/>
      <c r="CZX155" s="1"/>
      <c r="CZY155" s="1"/>
      <c r="CZZ155" s="1"/>
      <c r="DAA155" s="1"/>
      <c r="DAB155" s="1"/>
      <c r="DAC155" s="1"/>
      <c r="DAD155" s="1"/>
      <c r="DAE155" s="1"/>
      <c r="DAF155" s="1"/>
      <c r="DAG155" s="1"/>
      <c r="DAH155" s="1"/>
      <c r="DAI155" s="1"/>
      <c r="DAJ155" s="1"/>
      <c r="DAK155" s="1"/>
      <c r="DAL155" s="1"/>
      <c r="DAM155" s="1"/>
      <c r="DAN155" s="1"/>
      <c r="DAO155" s="1"/>
      <c r="DAP155" s="1"/>
      <c r="DAQ155" s="1"/>
      <c r="DAR155" s="1"/>
      <c r="DAS155" s="1"/>
      <c r="DAT155" s="1"/>
      <c r="DAU155" s="1"/>
      <c r="DAV155" s="1"/>
      <c r="DAW155" s="1"/>
      <c r="DAX155" s="1"/>
      <c r="DAY155" s="1"/>
      <c r="DAZ155" s="1"/>
      <c r="DBA155" s="1"/>
      <c r="DBB155" s="1"/>
      <c r="DBC155" s="1"/>
      <c r="DBD155" s="1"/>
      <c r="DBE155" s="1"/>
      <c r="DBF155" s="1"/>
      <c r="DBG155" s="1"/>
      <c r="DBH155" s="1"/>
      <c r="DBI155" s="1"/>
      <c r="DBJ155" s="1"/>
      <c r="DBK155" s="1"/>
      <c r="DBL155" s="1"/>
      <c r="DBM155" s="1"/>
      <c r="DBN155" s="1"/>
      <c r="DBO155" s="1"/>
      <c r="DBP155" s="1"/>
      <c r="DBQ155" s="1"/>
      <c r="DBR155" s="1"/>
      <c r="DBS155" s="1"/>
      <c r="DBT155" s="1"/>
      <c r="DBU155" s="1"/>
      <c r="DBV155" s="1"/>
      <c r="DBW155" s="1"/>
      <c r="DBX155" s="1"/>
      <c r="DBY155" s="1"/>
      <c r="DBZ155" s="1"/>
      <c r="DCA155" s="1"/>
      <c r="DCB155" s="1"/>
      <c r="DCC155" s="1"/>
      <c r="DCD155" s="1"/>
      <c r="DCE155" s="1"/>
      <c r="DCF155" s="1"/>
      <c r="DCG155" s="1"/>
      <c r="DCH155" s="1"/>
      <c r="DCI155" s="1"/>
      <c r="DCJ155" s="1"/>
      <c r="DCK155" s="1"/>
      <c r="DCL155" s="1"/>
      <c r="DCM155" s="1"/>
      <c r="DCN155" s="1"/>
      <c r="DCO155" s="1"/>
      <c r="DCP155" s="1"/>
      <c r="DCQ155" s="1"/>
      <c r="DCR155" s="1"/>
      <c r="DCS155" s="1"/>
      <c r="DCT155" s="1"/>
      <c r="DCU155" s="1"/>
      <c r="DCV155" s="1"/>
      <c r="DCW155" s="1"/>
      <c r="DCX155" s="1"/>
      <c r="DCY155" s="1"/>
      <c r="DCZ155" s="1"/>
      <c r="DDA155" s="1"/>
      <c r="DDB155" s="1"/>
      <c r="DDC155" s="1"/>
      <c r="DDD155" s="1"/>
      <c r="DDE155" s="1"/>
      <c r="DDF155" s="1"/>
      <c r="DDG155" s="1"/>
      <c r="DDH155" s="1"/>
      <c r="DDI155" s="1"/>
      <c r="DDJ155" s="1"/>
      <c r="DDK155" s="1"/>
      <c r="DDL155" s="1"/>
      <c r="DDM155" s="1"/>
      <c r="DDN155" s="1"/>
      <c r="DDO155" s="1"/>
      <c r="DDP155" s="1"/>
      <c r="DDQ155" s="1"/>
      <c r="DDR155" s="1"/>
      <c r="DDS155" s="1"/>
      <c r="DDT155" s="1"/>
      <c r="DDU155" s="1"/>
      <c r="DDV155" s="1"/>
      <c r="DDW155" s="1"/>
      <c r="DDX155" s="1"/>
      <c r="DDY155" s="1"/>
      <c r="DDZ155" s="1"/>
      <c r="DEA155" s="1"/>
      <c r="DEB155" s="1"/>
      <c r="DEC155" s="1"/>
      <c r="DED155" s="1"/>
      <c r="DEE155" s="1"/>
      <c r="DEF155" s="1"/>
      <c r="DEG155" s="1"/>
      <c r="DEH155" s="1"/>
      <c r="DEI155" s="1"/>
      <c r="DEJ155" s="1"/>
      <c r="DEK155" s="1"/>
      <c r="DEL155" s="1"/>
      <c r="DEM155" s="1"/>
      <c r="DEN155" s="1"/>
      <c r="DEO155" s="1"/>
      <c r="DEP155" s="1"/>
      <c r="DEQ155" s="1"/>
      <c r="DER155" s="1"/>
      <c r="DES155" s="1"/>
      <c r="DET155" s="1"/>
      <c r="DEU155" s="1"/>
      <c r="DEV155" s="1"/>
      <c r="DEW155" s="1"/>
      <c r="DEX155" s="1"/>
      <c r="DEY155" s="1"/>
      <c r="DEZ155" s="1"/>
      <c r="DFA155" s="1"/>
      <c r="DFB155" s="1"/>
      <c r="DFC155" s="1"/>
      <c r="DFD155" s="1"/>
      <c r="DFE155" s="1"/>
      <c r="DFF155" s="1"/>
      <c r="DFG155" s="1"/>
      <c r="DFH155" s="1"/>
      <c r="DFI155" s="1"/>
      <c r="DFJ155" s="1"/>
      <c r="DFK155" s="1"/>
      <c r="DFL155" s="1"/>
      <c r="DFM155" s="1"/>
      <c r="DFN155" s="1"/>
      <c r="DFO155" s="1"/>
      <c r="DFP155" s="1"/>
      <c r="DFQ155" s="1"/>
      <c r="DFR155" s="1"/>
      <c r="DFS155" s="1"/>
      <c r="DFT155" s="1"/>
      <c r="DFU155" s="1"/>
      <c r="DFV155" s="1"/>
      <c r="DFW155" s="1"/>
      <c r="DFX155" s="1"/>
      <c r="DFY155" s="1"/>
      <c r="DFZ155" s="1"/>
      <c r="DGA155" s="1"/>
      <c r="DGB155" s="1"/>
      <c r="DGC155" s="1"/>
      <c r="DGD155" s="1"/>
      <c r="DGE155" s="1"/>
      <c r="DGF155" s="1"/>
      <c r="DGG155" s="1"/>
      <c r="DGH155" s="1"/>
      <c r="DGI155" s="1"/>
      <c r="DGJ155" s="1"/>
      <c r="DGK155" s="1"/>
      <c r="DGL155" s="1"/>
      <c r="DGM155" s="1"/>
      <c r="DGN155" s="1"/>
      <c r="DGO155" s="1"/>
      <c r="DGP155" s="1"/>
      <c r="DGQ155" s="1"/>
      <c r="DGR155" s="1"/>
      <c r="DGS155" s="1"/>
      <c r="DGT155" s="1"/>
      <c r="DGU155" s="1"/>
      <c r="DGV155" s="1"/>
      <c r="DGW155" s="1"/>
      <c r="DGX155" s="1"/>
      <c r="DGY155" s="1"/>
      <c r="DGZ155" s="1"/>
      <c r="DHA155" s="1"/>
      <c r="DHB155" s="1"/>
      <c r="DHC155" s="1"/>
      <c r="DHD155" s="1"/>
      <c r="DHE155" s="1"/>
      <c r="DHF155" s="1"/>
      <c r="DHG155" s="1"/>
      <c r="DHH155" s="1"/>
      <c r="DHI155" s="1"/>
      <c r="DHJ155" s="1"/>
      <c r="DHK155" s="1"/>
      <c r="DHL155" s="1"/>
      <c r="DHM155" s="1"/>
      <c r="DHN155" s="1"/>
      <c r="DHO155" s="1"/>
      <c r="DHP155" s="1"/>
      <c r="DHQ155" s="1"/>
      <c r="DHR155" s="1"/>
      <c r="DHS155" s="1"/>
      <c r="DHT155" s="1"/>
      <c r="DHU155" s="1"/>
      <c r="DHV155" s="1"/>
      <c r="DHW155" s="1"/>
      <c r="DHX155" s="1"/>
      <c r="DHY155" s="1"/>
      <c r="DHZ155" s="1"/>
      <c r="DIA155" s="1"/>
      <c r="DIB155" s="1"/>
      <c r="DIC155" s="1"/>
      <c r="DID155" s="1"/>
      <c r="DIE155" s="1"/>
      <c r="DIF155" s="1"/>
      <c r="DIG155" s="1"/>
      <c r="DIH155" s="1"/>
      <c r="DII155" s="1"/>
      <c r="DIJ155" s="1"/>
      <c r="DIK155" s="1"/>
      <c r="DIL155" s="1"/>
      <c r="DIM155" s="1"/>
      <c r="DIN155" s="1"/>
      <c r="DIO155" s="1"/>
      <c r="DIP155" s="1"/>
      <c r="DIQ155" s="1"/>
      <c r="DIR155" s="1"/>
      <c r="DIS155" s="1"/>
      <c r="DIT155" s="1"/>
      <c r="DIU155" s="1"/>
      <c r="DIV155" s="1"/>
      <c r="DIW155" s="1"/>
      <c r="DIX155" s="1"/>
      <c r="DIY155" s="1"/>
      <c r="DIZ155" s="1"/>
      <c r="DJA155" s="1"/>
      <c r="DJB155" s="1"/>
      <c r="DJC155" s="1"/>
      <c r="DJD155" s="1"/>
      <c r="DJE155" s="1"/>
      <c r="DJF155" s="1"/>
      <c r="DJG155" s="1"/>
      <c r="DJH155" s="1"/>
      <c r="DJI155" s="1"/>
      <c r="DJJ155" s="1"/>
      <c r="DJK155" s="1"/>
      <c r="DJL155" s="1"/>
      <c r="DJM155" s="1"/>
      <c r="DJN155" s="1"/>
      <c r="DJO155" s="1"/>
      <c r="DJP155" s="1"/>
      <c r="DJQ155" s="1"/>
      <c r="DJR155" s="1"/>
      <c r="DJS155" s="1"/>
      <c r="DJT155" s="1"/>
      <c r="DJU155" s="1"/>
      <c r="DJV155" s="1"/>
      <c r="DJW155" s="1"/>
      <c r="DJX155" s="1"/>
      <c r="DJY155" s="1"/>
      <c r="DJZ155" s="1"/>
      <c r="DKA155" s="1"/>
      <c r="DKB155" s="1"/>
      <c r="DKC155" s="1"/>
      <c r="DKD155" s="1"/>
      <c r="DKE155" s="1"/>
      <c r="DKF155" s="1"/>
      <c r="DKG155" s="1"/>
      <c r="DKH155" s="1"/>
      <c r="DKI155" s="1"/>
      <c r="DKJ155" s="1"/>
      <c r="DKK155" s="1"/>
      <c r="DKL155" s="1"/>
      <c r="DKM155" s="1"/>
      <c r="DKN155" s="1"/>
      <c r="DKO155" s="1"/>
      <c r="DKP155" s="1"/>
      <c r="DKQ155" s="1"/>
      <c r="DKR155" s="1"/>
      <c r="DKS155" s="1"/>
      <c r="DKT155" s="1"/>
      <c r="DKU155" s="1"/>
      <c r="DKV155" s="1"/>
      <c r="DKW155" s="1"/>
      <c r="DKX155" s="1"/>
      <c r="DKY155" s="1"/>
      <c r="DKZ155" s="1"/>
      <c r="DLA155" s="1"/>
      <c r="DLB155" s="1"/>
      <c r="DLC155" s="1"/>
      <c r="DLD155" s="1"/>
      <c r="DLE155" s="1"/>
      <c r="DLF155" s="1"/>
      <c r="DLG155" s="1"/>
      <c r="DLH155" s="1"/>
      <c r="DLI155" s="1"/>
      <c r="DLJ155" s="1"/>
      <c r="DLK155" s="1"/>
      <c r="DLL155" s="1"/>
      <c r="DLM155" s="1"/>
      <c r="DLN155" s="1"/>
      <c r="DLO155" s="1"/>
      <c r="DLP155" s="1"/>
      <c r="DLQ155" s="1"/>
      <c r="DLR155" s="1"/>
      <c r="DLS155" s="1"/>
      <c r="DLT155" s="1"/>
      <c r="DLU155" s="1"/>
      <c r="DLV155" s="1"/>
      <c r="DLW155" s="1"/>
      <c r="DLX155" s="1"/>
      <c r="DLY155" s="1"/>
      <c r="DLZ155" s="1"/>
      <c r="DMA155" s="1"/>
      <c r="DMB155" s="1"/>
      <c r="DMC155" s="1"/>
      <c r="DMD155" s="1"/>
      <c r="DME155" s="1"/>
      <c r="DMF155" s="1"/>
      <c r="DMG155" s="1"/>
      <c r="DMH155" s="1"/>
      <c r="DMI155" s="1"/>
      <c r="DMJ155" s="1"/>
      <c r="DMK155" s="1"/>
      <c r="DML155" s="1"/>
      <c r="DMM155" s="1"/>
      <c r="DMN155" s="1"/>
      <c r="DMO155" s="1"/>
      <c r="DMP155" s="1"/>
      <c r="DMQ155" s="1"/>
      <c r="DMR155" s="1"/>
      <c r="DMS155" s="1"/>
      <c r="DMT155" s="1"/>
      <c r="DMU155" s="1"/>
      <c r="DMV155" s="1"/>
      <c r="DMW155" s="1"/>
      <c r="DMX155" s="1"/>
      <c r="DMY155" s="1"/>
      <c r="DMZ155" s="1"/>
      <c r="DNA155" s="1"/>
      <c r="DNB155" s="1"/>
      <c r="DNC155" s="1"/>
      <c r="DND155" s="1"/>
      <c r="DNE155" s="1"/>
      <c r="DNF155" s="1"/>
      <c r="DNG155" s="1"/>
      <c r="DNH155" s="1"/>
      <c r="DNI155" s="1"/>
      <c r="DNJ155" s="1"/>
      <c r="DNK155" s="1"/>
      <c r="DNL155" s="1"/>
      <c r="DNM155" s="1"/>
      <c r="DNN155" s="1"/>
      <c r="DNO155" s="1"/>
      <c r="DNP155" s="1"/>
      <c r="DNQ155" s="1"/>
      <c r="DNR155" s="1"/>
      <c r="DNS155" s="1"/>
      <c r="DNT155" s="1"/>
      <c r="DNU155" s="1"/>
      <c r="DNV155" s="1"/>
      <c r="DNW155" s="1"/>
      <c r="DNX155" s="1"/>
      <c r="DNY155" s="1"/>
      <c r="DNZ155" s="1"/>
      <c r="DOA155" s="1"/>
      <c r="DOB155" s="1"/>
      <c r="DOC155" s="1"/>
      <c r="DOD155" s="1"/>
      <c r="DOE155" s="1"/>
      <c r="DOF155" s="1"/>
      <c r="DOG155" s="1"/>
      <c r="DOH155" s="1"/>
      <c r="DOI155" s="1"/>
      <c r="DOJ155" s="1"/>
      <c r="DOK155" s="1"/>
      <c r="DOL155" s="1"/>
      <c r="DOM155" s="1"/>
      <c r="DON155" s="1"/>
      <c r="DOO155" s="1"/>
      <c r="DOP155" s="1"/>
      <c r="DOQ155" s="1"/>
      <c r="DOR155" s="1"/>
      <c r="DOS155" s="1"/>
      <c r="DOT155" s="1"/>
      <c r="DOU155" s="1"/>
      <c r="DOV155" s="1"/>
      <c r="DOW155" s="1"/>
      <c r="DOX155" s="1"/>
      <c r="DOY155" s="1"/>
      <c r="DOZ155" s="1"/>
      <c r="DPA155" s="1"/>
      <c r="DPB155" s="1"/>
      <c r="DPC155" s="1"/>
      <c r="DPD155" s="1"/>
      <c r="DPE155" s="1"/>
      <c r="DPF155" s="1"/>
      <c r="DPG155" s="1"/>
      <c r="DPH155" s="1"/>
      <c r="DPI155" s="1"/>
      <c r="DPJ155" s="1"/>
      <c r="DPK155" s="1"/>
      <c r="DPL155" s="1"/>
      <c r="DPM155" s="1"/>
      <c r="DPN155" s="1"/>
      <c r="DPO155" s="1"/>
      <c r="DPP155" s="1"/>
      <c r="DPQ155" s="1"/>
      <c r="DPR155" s="1"/>
      <c r="DPS155" s="1"/>
      <c r="DPT155" s="1"/>
      <c r="DPU155" s="1"/>
      <c r="DPV155" s="1"/>
      <c r="DPW155" s="1"/>
      <c r="DPX155" s="1"/>
      <c r="DPY155" s="1"/>
      <c r="DPZ155" s="1"/>
      <c r="DQA155" s="1"/>
      <c r="DQB155" s="1"/>
      <c r="DQC155" s="1"/>
      <c r="DQD155" s="1"/>
      <c r="DQE155" s="1"/>
      <c r="DQF155" s="1"/>
      <c r="DQG155" s="1"/>
      <c r="DQH155" s="1"/>
      <c r="DQI155" s="1"/>
      <c r="DQJ155" s="1"/>
      <c r="DQK155" s="1"/>
      <c r="DQL155" s="1"/>
      <c r="DQM155" s="1"/>
      <c r="DQN155" s="1"/>
      <c r="DQO155" s="1"/>
      <c r="DQP155" s="1"/>
      <c r="DQQ155" s="1"/>
      <c r="DQR155" s="1"/>
      <c r="DQS155" s="1"/>
      <c r="DQT155" s="1"/>
      <c r="DQU155" s="1"/>
      <c r="DQV155" s="1"/>
      <c r="DQW155" s="1"/>
      <c r="DQX155" s="1"/>
      <c r="DQY155" s="1"/>
      <c r="DQZ155" s="1"/>
      <c r="DRA155" s="1"/>
      <c r="DRB155" s="1"/>
      <c r="DRC155" s="1"/>
      <c r="DRD155" s="1"/>
      <c r="DRE155" s="1"/>
      <c r="DRF155" s="1"/>
      <c r="DRG155" s="1"/>
      <c r="DRH155" s="1"/>
      <c r="DRI155" s="1"/>
      <c r="DRJ155" s="1"/>
      <c r="DRK155" s="1"/>
      <c r="DRL155" s="1"/>
      <c r="DRM155" s="1"/>
      <c r="DRN155" s="1"/>
      <c r="DRO155" s="1"/>
      <c r="DRP155" s="1"/>
      <c r="DRQ155" s="1"/>
      <c r="DRR155" s="1"/>
      <c r="DRS155" s="1"/>
      <c r="DRT155" s="1"/>
      <c r="DRU155" s="1"/>
      <c r="DRV155" s="1"/>
      <c r="DRW155" s="1"/>
      <c r="DRX155" s="1"/>
      <c r="DRY155" s="1"/>
      <c r="DRZ155" s="1"/>
      <c r="DSA155" s="1"/>
      <c r="DSB155" s="1"/>
      <c r="DSC155" s="1"/>
      <c r="DSD155" s="1"/>
      <c r="DSE155" s="1"/>
      <c r="DSF155" s="1"/>
      <c r="DSG155" s="1"/>
      <c r="DSH155" s="1"/>
      <c r="DSI155" s="1"/>
      <c r="DSJ155" s="1"/>
      <c r="DSK155" s="1"/>
      <c r="DSL155" s="1"/>
      <c r="DSM155" s="1"/>
      <c r="DSN155" s="1"/>
      <c r="DSO155" s="1"/>
      <c r="DSP155" s="1"/>
      <c r="DSQ155" s="1"/>
      <c r="DSR155" s="1"/>
      <c r="DSS155" s="1"/>
      <c r="DST155" s="1"/>
      <c r="DSU155" s="1"/>
      <c r="DSV155" s="1"/>
      <c r="DSW155" s="1"/>
      <c r="DSX155" s="1"/>
      <c r="DSY155" s="1"/>
      <c r="DSZ155" s="1"/>
      <c r="DTA155" s="1"/>
      <c r="DTB155" s="1"/>
      <c r="DTC155" s="1"/>
      <c r="DTD155" s="1"/>
      <c r="DTE155" s="1"/>
      <c r="DTF155" s="1"/>
      <c r="DTG155" s="1"/>
      <c r="DTH155" s="1"/>
      <c r="DTI155" s="1"/>
      <c r="DTJ155" s="1"/>
      <c r="DTK155" s="1"/>
      <c r="DTL155" s="1"/>
      <c r="DTM155" s="1"/>
      <c r="DTN155" s="1"/>
      <c r="DTO155" s="1"/>
      <c r="DTP155" s="1"/>
      <c r="DTQ155" s="1"/>
      <c r="DTR155" s="1"/>
      <c r="DTS155" s="1"/>
      <c r="DTT155" s="1"/>
      <c r="DTU155" s="1"/>
      <c r="DTV155" s="1"/>
      <c r="DTW155" s="1"/>
      <c r="DTX155" s="1"/>
      <c r="DTY155" s="1"/>
      <c r="DTZ155" s="1"/>
      <c r="DUA155" s="1"/>
      <c r="DUB155" s="1"/>
      <c r="DUC155" s="1"/>
      <c r="DUD155" s="1"/>
      <c r="DUE155" s="1"/>
      <c r="DUF155" s="1"/>
      <c r="DUG155" s="1"/>
      <c r="DUH155" s="1"/>
      <c r="DUI155" s="1"/>
      <c r="DUJ155" s="1"/>
      <c r="DUK155" s="1"/>
      <c r="DUL155" s="1"/>
      <c r="DUM155" s="1"/>
      <c r="DUN155" s="1"/>
      <c r="DUO155" s="1"/>
      <c r="DUP155" s="1"/>
      <c r="DUQ155" s="1"/>
      <c r="DUR155" s="1"/>
      <c r="DUS155" s="1"/>
      <c r="DUT155" s="1"/>
      <c r="DUU155" s="1"/>
      <c r="DUV155" s="1"/>
      <c r="DUW155" s="1"/>
      <c r="DUX155" s="1"/>
      <c r="DUY155" s="1"/>
      <c r="DUZ155" s="1"/>
      <c r="DVA155" s="1"/>
      <c r="DVB155" s="1"/>
      <c r="DVC155" s="1"/>
      <c r="DVD155" s="1"/>
      <c r="DVE155" s="1"/>
      <c r="DVF155" s="1"/>
      <c r="DVG155" s="1"/>
      <c r="DVH155" s="1"/>
      <c r="DVI155" s="1"/>
      <c r="DVJ155" s="1"/>
      <c r="DVK155" s="1"/>
      <c r="DVL155" s="1"/>
      <c r="DVM155" s="1"/>
      <c r="DVN155" s="1"/>
      <c r="DVO155" s="1"/>
      <c r="DVP155" s="1"/>
      <c r="DVQ155" s="1"/>
      <c r="DVR155" s="1"/>
      <c r="DVS155" s="1"/>
      <c r="DVT155" s="1"/>
      <c r="DVU155" s="1"/>
      <c r="DVV155" s="1"/>
      <c r="DVW155" s="1"/>
      <c r="DVX155" s="1"/>
      <c r="DVY155" s="1"/>
      <c r="DVZ155" s="1"/>
      <c r="DWA155" s="1"/>
      <c r="DWB155" s="1"/>
      <c r="DWC155" s="1"/>
      <c r="DWD155" s="1"/>
      <c r="DWE155" s="1"/>
      <c r="DWF155" s="1"/>
      <c r="DWG155" s="1"/>
      <c r="DWH155" s="1"/>
      <c r="DWI155" s="1"/>
      <c r="DWJ155" s="1"/>
      <c r="DWK155" s="1"/>
      <c r="DWL155" s="1"/>
      <c r="DWM155" s="1"/>
      <c r="DWN155" s="1"/>
      <c r="DWO155" s="1"/>
      <c r="DWP155" s="1"/>
      <c r="DWQ155" s="1"/>
      <c r="DWR155" s="1"/>
      <c r="DWS155" s="1"/>
      <c r="DWT155" s="1"/>
      <c r="DWU155" s="1"/>
      <c r="DWV155" s="1"/>
      <c r="DWW155" s="1"/>
      <c r="DWX155" s="1"/>
      <c r="DWY155" s="1"/>
      <c r="DWZ155" s="1"/>
      <c r="DXA155" s="1"/>
      <c r="DXB155" s="1"/>
      <c r="DXC155" s="1"/>
      <c r="DXD155" s="1"/>
      <c r="DXE155" s="1"/>
      <c r="DXF155" s="1"/>
      <c r="DXG155" s="1"/>
      <c r="DXH155" s="1"/>
      <c r="DXI155" s="1"/>
      <c r="DXJ155" s="1"/>
      <c r="DXK155" s="1"/>
      <c r="DXL155" s="1"/>
      <c r="DXM155" s="1"/>
      <c r="DXN155" s="1"/>
      <c r="DXO155" s="1"/>
      <c r="DXP155" s="1"/>
      <c r="DXQ155" s="1"/>
      <c r="DXR155" s="1"/>
      <c r="DXS155" s="1"/>
      <c r="DXT155" s="1"/>
      <c r="DXU155" s="1"/>
      <c r="DXV155" s="1"/>
      <c r="DXW155" s="1"/>
      <c r="DXX155" s="1"/>
      <c r="DXY155" s="1"/>
      <c r="DXZ155" s="1"/>
      <c r="DYA155" s="1"/>
      <c r="DYB155" s="1"/>
      <c r="DYC155" s="1"/>
      <c r="DYD155" s="1"/>
      <c r="DYE155" s="1"/>
      <c r="DYF155" s="1"/>
      <c r="DYG155" s="1"/>
      <c r="DYH155" s="1"/>
      <c r="DYI155" s="1"/>
      <c r="DYJ155" s="1"/>
      <c r="DYK155" s="1"/>
      <c r="DYL155" s="1"/>
      <c r="DYM155" s="1"/>
      <c r="DYN155" s="1"/>
      <c r="DYO155" s="1"/>
      <c r="DYP155" s="1"/>
      <c r="DYQ155" s="1"/>
      <c r="DYR155" s="1"/>
      <c r="DYS155" s="1"/>
      <c r="DYT155" s="1"/>
      <c r="DYU155" s="1"/>
      <c r="DYV155" s="1"/>
      <c r="DYW155" s="1"/>
      <c r="DYX155" s="1"/>
      <c r="DYY155" s="1"/>
      <c r="DYZ155" s="1"/>
      <c r="DZA155" s="1"/>
      <c r="DZB155" s="1"/>
      <c r="DZC155" s="1"/>
      <c r="DZD155" s="1"/>
      <c r="DZE155" s="1"/>
      <c r="DZF155" s="1"/>
      <c r="DZG155" s="1"/>
      <c r="DZH155" s="1"/>
      <c r="DZI155" s="1"/>
      <c r="DZJ155" s="1"/>
      <c r="DZK155" s="1"/>
      <c r="DZL155" s="1"/>
      <c r="DZM155" s="1"/>
      <c r="DZN155" s="1"/>
      <c r="DZO155" s="1"/>
      <c r="DZP155" s="1"/>
      <c r="DZQ155" s="1"/>
      <c r="DZR155" s="1"/>
      <c r="DZS155" s="1"/>
      <c r="DZT155" s="1"/>
      <c r="DZU155" s="1"/>
      <c r="DZV155" s="1"/>
      <c r="DZW155" s="1"/>
      <c r="DZX155" s="1"/>
      <c r="DZY155" s="1"/>
      <c r="DZZ155" s="1"/>
      <c r="EAA155" s="1"/>
      <c r="EAB155" s="1"/>
      <c r="EAC155" s="1"/>
      <c r="EAD155" s="1"/>
      <c r="EAE155" s="1"/>
      <c r="EAF155" s="1"/>
      <c r="EAG155" s="1"/>
      <c r="EAH155" s="1"/>
      <c r="EAI155" s="1"/>
      <c r="EAJ155" s="1"/>
      <c r="EAK155" s="1"/>
      <c r="EAL155" s="1"/>
      <c r="EAM155" s="1"/>
      <c r="EAN155" s="1"/>
      <c r="EAO155" s="1"/>
      <c r="EAP155" s="1"/>
      <c r="EAQ155" s="1"/>
      <c r="EAR155" s="1"/>
      <c r="EAS155" s="1"/>
      <c r="EAT155" s="1"/>
      <c r="EAU155" s="1"/>
      <c r="EAV155" s="1"/>
      <c r="EAW155" s="1"/>
      <c r="EAX155" s="1"/>
      <c r="EAY155" s="1"/>
      <c r="EAZ155" s="1"/>
      <c r="EBA155" s="1"/>
      <c r="EBB155" s="1"/>
      <c r="EBC155" s="1"/>
      <c r="EBD155" s="1"/>
      <c r="EBE155" s="1"/>
      <c r="EBF155" s="1"/>
      <c r="EBG155" s="1"/>
      <c r="EBH155" s="1"/>
      <c r="EBI155" s="1"/>
      <c r="EBJ155" s="1"/>
      <c r="EBK155" s="1"/>
      <c r="EBL155" s="1"/>
      <c r="EBM155" s="1"/>
      <c r="EBN155" s="1"/>
      <c r="EBO155" s="1"/>
      <c r="EBP155" s="1"/>
      <c r="EBQ155" s="1"/>
      <c r="EBR155" s="1"/>
      <c r="EBS155" s="1"/>
      <c r="EBT155" s="1"/>
      <c r="EBU155" s="1"/>
      <c r="EBV155" s="1"/>
      <c r="EBW155" s="1"/>
      <c r="EBX155" s="1"/>
      <c r="EBY155" s="1"/>
      <c r="EBZ155" s="1"/>
      <c r="ECA155" s="1"/>
      <c r="ECB155" s="1"/>
      <c r="ECC155" s="1"/>
      <c r="ECD155" s="1"/>
      <c r="ECE155" s="1"/>
      <c r="ECF155" s="1"/>
      <c r="ECG155" s="1"/>
      <c r="ECH155" s="1"/>
      <c r="ECI155" s="1"/>
      <c r="ECJ155" s="1"/>
      <c r="ECK155" s="1"/>
      <c r="ECL155" s="1"/>
      <c r="ECM155" s="1"/>
      <c r="ECN155" s="1"/>
      <c r="ECO155" s="1"/>
      <c r="ECP155" s="1"/>
      <c r="ECQ155" s="1"/>
      <c r="ECR155" s="1"/>
      <c r="ECS155" s="1"/>
      <c r="ECT155" s="1"/>
      <c r="ECU155" s="1"/>
      <c r="ECV155" s="1"/>
      <c r="ECW155" s="1"/>
      <c r="ECX155" s="1"/>
      <c r="ECY155" s="1"/>
      <c r="ECZ155" s="1"/>
      <c r="EDA155" s="1"/>
      <c r="EDB155" s="1"/>
      <c r="EDC155" s="1"/>
      <c r="EDD155" s="1"/>
      <c r="EDE155" s="1"/>
      <c r="EDF155" s="1"/>
      <c r="EDG155" s="1"/>
      <c r="EDH155" s="1"/>
      <c r="EDI155" s="1"/>
      <c r="EDJ155" s="1"/>
      <c r="EDK155" s="1"/>
      <c r="EDL155" s="1"/>
      <c r="EDM155" s="1"/>
      <c r="EDN155" s="1"/>
      <c r="EDO155" s="1"/>
      <c r="EDP155" s="1"/>
      <c r="EDQ155" s="1"/>
      <c r="EDR155" s="1"/>
      <c r="EDS155" s="1"/>
      <c r="EDT155" s="1"/>
      <c r="EDU155" s="1"/>
      <c r="EDV155" s="1"/>
      <c r="EDW155" s="1"/>
      <c r="EDX155" s="1"/>
      <c r="EDY155" s="1"/>
      <c r="EDZ155" s="1"/>
      <c r="EEA155" s="1"/>
      <c r="EEB155" s="1"/>
      <c r="EEC155" s="1"/>
      <c r="EED155" s="1"/>
      <c r="EEE155" s="1"/>
      <c r="EEF155" s="1"/>
      <c r="EEG155" s="1"/>
      <c r="EEH155" s="1"/>
      <c r="EEI155" s="1"/>
      <c r="EEJ155" s="1"/>
      <c r="EEK155" s="1"/>
      <c r="EEL155" s="1"/>
      <c r="EEM155" s="1"/>
      <c r="EEN155" s="1"/>
      <c r="EEO155" s="1"/>
      <c r="EEP155" s="1"/>
      <c r="EEQ155" s="1"/>
      <c r="EER155" s="1"/>
      <c r="EES155" s="1"/>
      <c r="EET155" s="1"/>
      <c r="EEU155" s="1"/>
      <c r="EEV155" s="1"/>
      <c r="EEW155" s="1"/>
      <c r="EEX155" s="1"/>
      <c r="EEY155" s="1"/>
      <c r="EEZ155" s="1"/>
      <c r="EFA155" s="1"/>
      <c r="EFB155" s="1"/>
      <c r="EFC155" s="1"/>
      <c r="EFD155" s="1"/>
      <c r="EFE155" s="1"/>
      <c r="EFF155" s="1"/>
      <c r="EFG155" s="1"/>
      <c r="EFH155" s="1"/>
      <c r="EFI155" s="1"/>
      <c r="EFJ155" s="1"/>
      <c r="EFK155" s="1"/>
      <c r="EFL155" s="1"/>
      <c r="EFM155" s="1"/>
      <c r="EFN155" s="1"/>
      <c r="EFO155" s="1"/>
      <c r="EFP155" s="1"/>
      <c r="EFQ155" s="1"/>
      <c r="EFR155" s="1"/>
      <c r="EFS155" s="1"/>
      <c r="EFT155" s="1"/>
      <c r="EFU155" s="1"/>
      <c r="EFV155" s="1"/>
      <c r="EFW155" s="1"/>
      <c r="EFX155" s="1"/>
      <c r="EFY155" s="1"/>
      <c r="EFZ155" s="1"/>
      <c r="EGA155" s="1"/>
      <c r="EGB155" s="1"/>
      <c r="EGC155" s="1"/>
      <c r="EGD155" s="1"/>
      <c r="EGE155" s="1"/>
      <c r="EGF155" s="1"/>
      <c r="EGG155" s="1"/>
      <c r="EGH155" s="1"/>
      <c r="EGI155" s="1"/>
      <c r="EGJ155" s="1"/>
      <c r="EGK155" s="1"/>
      <c r="EGL155" s="1"/>
      <c r="EGM155" s="1"/>
      <c r="EGN155" s="1"/>
      <c r="EGO155" s="1"/>
      <c r="EGP155" s="1"/>
      <c r="EGQ155" s="1"/>
      <c r="EGR155" s="1"/>
      <c r="EGS155" s="1"/>
      <c r="EGT155" s="1"/>
      <c r="EGU155" s="1"/>
      <c r="EGV155" s="1"/>
      <c r="EGW155" s="1"/>
      <c r="EGX155" s="1"/>
      <c r="EGY155" s="1"/>
      <c r="EGZ155" s="1"/>
      <c r="EHA155" s="1"/>
      <c r="EHB155" s="1"/>
      <c r="EHC155" s="1"/>
      <c r="EHD155" s="1"/>
      <c r="EHE155" s="1"/>
      <c r="EHF155" s="1"/>
      <c r="EHG155" s="1"/>
      <c r="EHH155" s="1"/>
      <c r="EHI155" s="1"/>
      <c r="EHJ155" s="1"/>
      <c r="EHK155" s="1"/>
      <c r="EHL155" s="1"/>
      <c r="EHM155" s="1"/>
      <c r="EHN155" s="1"/>
      <c r="EHO155" s="1"/>
      <c r="EHP155" s="1"/>
      <c r="EHQ155" s="1"/>
      <c r="EHR155" s="1"/>
      <c r="EHS155" s="1"/>
      <c r="EHT155" s="1"/>
      <c r="EHU155" s="1"/>
      <c r="EHV155" s="1"/>
      <c r="EHW155" s="1"/>
      <c r="EHX155" s="1"/>
      <c r="EHY155" s="1"/>
      <c r="EHZ155" s="1"/>
      <c r="EIA155" s="1"/>
      <c r="EIB155" s="1"/>
      <c r="EIC155" s="1"/>
      <c r="EID155" s="1"/>
      <c r="EIE155" s="1"/>
      <c r="EIF155" s="1"/>
      <c r="EIG155" s="1"/>
      <c r="EIH155" s="1"/>
      <c r="EII155" s="1"/>
      <c r="EIJ155" s="1"/>
      <c r="EIK155" s="1"/>
      <c r="EIL155" s="1"/>
      <c r="EIM155" s="1"/>
      <c r="EIN155" s="1"/>
      <c r="EIO155" s="1"/>
      <c r="EIP155" s="1"/>
      <c r="EIQ155" s="1"/>
      <c r="EIR155" s="1"/>
      <c r="EIS155" s="1"/>
      <c r="EIT155" s="1"/>
      <c r="EIU155" s="1"/>
      <c r="EIV155" s="1"/>
      <c r="EIW155" s="1"/>
      <c r="EIX155" s="1"/>
      <c r="EIY155" s="1"/>
      <c r="EIZ155" s="1"/>
      <c r="EJA155" s="1"/>
      <c r="EJB155" s="1"/>
      <c r="EJC155" s="1"/>
      <c r="EJD155" s="1"/>
      <c r="EJE155" s="1"/>
      <c r="EJF155" s="1"/>
      <c r="EJG155" s="1"/>
      <c r="EJH155" s="1"/>
      <c r="EJI155" s="1"/>
      <c r="EJJ155" s="1"/>
      <c r="EJK155" s="1"/>
      <c r="EJL155" s="1"/>
      <c r="EJM155" s="1"/>
      <c r="EJN155" s="1"/>
      <c r="EJO155" s="1"/>
      <c r="EJP155" s="1"/>
      <c r="EJQ155" s="1"/>
      <c r="EJR155" s="1"/>
      <c r="EJS155" s="1"/>
      <c r="EJT155" s="1"/>
      <c r="EJU155" s="1"/>
      <c r="EJV155" s="1"/>
      <c r="EJW155" s="1"/>
      <c r="EJX155" s="1"/>
      <c r="EJY155" s="1"/>
      <c r="EJZ155" s="1"/>
      <c r="EKA155" s="1"/>
      <c r="EKB155" s="1"/>
      <c r="EKC155" s="1"/>
      <c r="EKD155" s="1"/>
      <c r="EKE155" s="1"/>
      <c r="EKF155" s="1"/>
      <c r="EKG155" s="1"/>
      <c r="EKH155" s="1"/>
      <c r="EKI155" s="1"/>
      <c r="EKJ155" s="1"/>
      <c r="EKK155" s="1"/>
      <c r="EKL155" s="1"/>
      <c r="EKM155" s="1"/>
      <c r="EKN155" s="1"/>
      <c r="EKO155" s="1"/>
      <c r="EKP155" s="1"/>
      <c r="EKQ155" s="1"/>
      <c r="EKR155" s="1"/>
      <c r="EKS155" s="1"/>
      <c r="EKT155" s="1"/>
      <c r="EKU155" s="1"/>
      <c r="EKV155" s="1"/>
      <c r="EKW155" s="1"/>
      <c r="EKX155" s="1"/>
      <c r="EKY155" s="1"/>
      <c r="EKZ155" s="1"/>
      <c r="ELA155" s="1"/>
      <c r="ELB155" s="1"/>
      <c r="ELC155" s="1"/>
      <c r="ELD155" s="1"/>
      <c r="ELE155" s="1"/>
      <c r="ELF155" s="1"/>
      <c r="ELG155" s="1"/>
      <c r="ELH155" s="1"/>
      <c r="ELI155" s="1"/>
      <c r="ELJ155" s="1"/>
      <c r="ELK155" s="1"/>
      <c r="ELL155" s="1"/>
      <c r="ELM155" s="1"/>
      <c r="ELN155" s="1"/>
      <c r="ELO155" s="1"/>
      <c r="ELP155" s="1"/>
      <c r="ELQ155" s="1"/>
      <c r="ELR155" s="1"/>
      <c r="ELS155" s="1"/>
      <c r="ELT155" s="1"/>
      <c r="ELU155" s="1"/>
      <c r="ELV155" s="1"/>
      <c r="ELW155" s="1"/>
      <c r="ELX155" s="1"/>
      <c r="ELY155" s="1"/>
      <c r="ELZ155" s="1"/>
      <c r="EMA155" s="1"/>
      <c r="EMB155" s="1"/>
      <c r="EMC155" s="1"/>
      <c r="EMD155" s="1"/>
      <c r="EME155" s="1"/>
      <c r="EMF155" s="1"/>
      <c r="EMG155" s="1"/>
      <c r="EMH155" s="1"/>
      <c r="EMI155" s="1"/>
      <c r="EMJ155" s="1"/>
      <c r="EMK155" s="1"/>
      <c r="EML155" s="1"/>
      <c r="EMM155" s="1"/>
      <c r="EMN155" s="1"/>
      <c r="EMO155" s="1"/>
      <c r="EMP155" s="1"/>
      <c r="EMQ155" s="1"/>
      <c r="EMR155" s="1"/>
      <c r="EMS155" s="1"/>
      <c r="EMT155" s="1"/>
      <c r="EMU155" s="1"/>
      <c r="EMV155" s="1"/>
      <c r="EMW155" s="1"/>
      <c r="EMX155" s="1"/>
      <c r="EMY155" s="1"/>
      <c r="EMZ155" s="1"/>
      <c r="ENA155" s="1"/>
      <c r="ENB155" s="1"/>
      <c r="ENC155" s="1"/>
      <c r="END155" s="1"/>
      <c r="ENE155" s="1"/>
      <c r="ENF155" s="1"/>
      <c r="ENG155" s="1"/>
      <c r="ENH155" s="1"/>
      <c r="ENI155" s="1"/>
      <c r="ENJ155" s="1"/>
      <c r="ENK155" s="1"/>
      <c r="ENL155" s="1"/>
      <c r="ENM155" s="1"/>
      <c r="ENN155" s="1"/>
      <c r="ENO155" s="1"/>
      <c r="ENP155" s="1"/>
      <c r="ENQ155" s="1"/>
      <c r="ENR155" s="1"/>
      <c r="ENS155" s="1"/>
      <c r="ENT155" s="1"/>
      <c r="ENU155" s="1"/>
      <c r="ENV155" s="1"/>
      <c r="ENW155" s="1"/>
      <c r="ENX155" s="1"/>
      <c r="ENY155" s="1"/>
      <c r="ENZ155" s="1"/>
      <c r="EOA155" s="1"/>
      <c r="EOB155" s="1"/>
      <c r="EOC155" s="1"/>
      <c r="EOD155" s="1"/>
      <c r="EOE155" s="1"/>
      <c r="EOF155" s="1"/>
      <c r="EOG155" s="1"/>
      <c r="EOH155" s="1"/>
      <c r="EOI155" s="1"/>
      <c r="EOJ155" s="1"/>
      <c r="EOK155" s="1"/>
      <c r="EOL155" s="1"/>
      <c r="EOM155" s="1"/>
      <c r="EON155" s="1"/>
      <c r="EOO155" s="1"/>
      <c r="EOP155" s="1"/>
      <c r="EOQ155" s="1"/>
      <c r="EOR155" s="1"/>
      <c r="EOS155" s="1"/>
      <c r="EOT155" s="1"/>
      <c r="EOU155" s="1"/>
      <c r="EOV155" s="1"/>
      <c r="EOW155" s="1"/>
      <c r="EOX155" s="1"/>
      <c r="EOY155" s="1"/>
      <c r="EOZ155" s="1"/>
      <c r="EPA155" s="1"/>
      <c r="EPB155" s="1"/>
      <c r="EPC155" s="1"/>
      <c r="EPD155" s="1"/>
      <c r="EPE155" s="1"/>
      <c r="EPF155" s="1"/>
      <c r="EPG155" s="1"/>
      <c r="EPH155" s="1"/>
      <c r="EPI155" s="1"/>
      <c r="EPJ155" s="1"/>
      <c r="EPK155" s="1"/>
      <c r="EPL155" s="1"/>
      <c r="EPM155" s="1"/>
      <c r="EPN155" s="1"/>
      <c r="EPO155" s="1"/>
      <c r="EPP155" s="1"/>
      <c r="EPQ155" s="1"/>
      <c r="EPR155" s="1"/>
      <c r="EPS155" s="1"/>
      <c r="EPT155" s="1"/>
      <c r="EPU155" s="1"/>
      <c r="EPV155" s="1"/>
      <c r="EPW155" s="1"/>
      <c r="EPX155" s="1"/>
      <c r="EPY155" s="1"/>
      <c r="EPZ155" s="1"/>
      <c r="EQA155" s="1"/>
      <c r="EQB155" s="1"/>
      <c r="EQC155" s="1"/>
      <c r="EQD155" s="1"/>
      <c r="EQE155" s="1"/>
      <c r="EQF155" s="1"/>
      <c r="EQG155" s="1"/>
      <c r="EQH155" s="1"/>
      <c r="EQI155" s="1"/>
      <c r="EQJ155" s="1"/>
      <c r="EQK155" s="1"/>
      <c r="EQL155" s="1"/>
      <c r="EQM155" s="1"/>
      <c r="EQN155" s="1"/>
      <c r="EQO155" s="1"/>
      <c r="EQP155" s="1"/>
      <c r="EQQ155" s="1"/>
      <c r="EQR155" s="1"/>
      <c r="EQS155" s="1"/>
      <c r="EQT155" s="1"/>
      <c r="EQU155" s="1"/>
      <c r="EQV155" s="1"/>
      <c r="EQW155" s="1"/>
      <c r="EQX155" s="1"/>
      <c r="EQY155" s="1"/>
      <c r="EQZ155" s="1"/>
      <c r="ERA155" s="1"/>
      <c r="ERB155" s="1"/>
      <c r="ERC155" s="1"/>
      <c r="ERD155" s="1"/>
      <c r="ERE155" s="1"/>
      <c r="ERF155" s="1"/>
      <c r="ERG155" s="1"/>
      <c r="ERH155" s="1"/>
      <c r="ERI155" s="1"/>
      <c r="ERJ155" s="1"/>
      <c r="ERK155" s="1"/>
      <c r="ERL155" s="1"/>
      <c r="ERM155" s="1"/>
      <c r="ERN155" s="1"/>
      <c r="ERO155" s="1"/>
      <c r="ERP155" s="1"/>
      <c r="ERQ155" s="1"/>
      <c r="ERR155" s="1"/>
      <c r="ERS155" s="1"/>
      <c r="ERT155" s="1"/>
      <c r="ERU155" s="1"/>
      <c r="ERV155" s="1"/>
      <c r="ERW155" s="1"/>
      <c r="ERX155" s="1"/>
      <c r="ERY155" s="1"/>
      <c r="ERZ155" s="1"/>
      <c r="ESA155" s="1"/>
      <c r="ESB155" s="1"/>
      <c r="ESC155" s="1"/>
      <c r="ESD155" s="1"/>
      <c r="ESE155" s="1"/>
      <c r="ESF155" s="1"/>
      <c r="ESG155" s="1"/>
      <c r="ESH155" s="1"/>
      <c r="ESI155" s="1"/>
      <c r="ESJ155" s="1"/>
      <c r="ESK155" s="1"/>
      <c r="ESL155" s="1"/>
      <c r="ESM155" s="1"/>
      <c r="ESN155" s="1"/>
      <c r="ESO155" s="1"/>
      <c r="ESP155" s="1"/>
      <c r="ESQ155" s="1"/>
      <c r="ESR155" s="1"/>
      <c r="ESS155" s="1"/>
      <c r="EST155" s="1"/>
      <c r="ESU155" s="1"/>
      <c r="ESV155" s="1"/>
      <c r="ESW155" s="1"/>
      <c r="ESX155" s="1"/>
      <c r="ESY155" s="1"/>
      <c r="ESZ155" s="1"/>
      <c r="ETA155" s="1"/>
      <c r="ETB155" s="1"/>
      <c r="ETC155" s="1"/>
      <c r="ETD155" s="1"/>
      <c r="ETE155" s="1"/>
      <c r="ETF155" s="1"/>
      <c r="ETG155" s="1"/>
      <c r="ETH155" s="1"/>
      <c r="ETI155" s="1"/>
      <c r="ETJ155" s="1"/>
      <c r="ETK155" s="1"/>
      <c r="ETL155" s="1"/>
      <c r="ETM155" s="1"/>
      <c r="ETN155" s="1"/>
      <c r="ETO155" s="1"/>
      <c r="ETP155" s="1"/>
      <c r="ETQ155" s="1"/>
      <c r="ETR155" s="1"/>
      <c r="ETS155" s="1"/>
      <c r="ETT155" s="1"/>
      <c r="ETU155" s="1"/>
      <c r="ETV155" s="1"/>
      <c r="ETW155" s="1"/>
      <c r="ETX155" s="1"/>
      <c r="ETY155" s="1"/>
      <c r="ETZ155" s="1"/>
      <c r="EUA155" s="1"/>
      <c r="EUB155" s="1"/>
      <c r="EUC155" s="1"/>
      <c r="EUD155" s="1"/>
      <c r="EUE155" s="1"/>
      <c r="EUF155" s="1"/>
      <c r="EUG155" s="1"/>
      <c r="EUH155" s="1"/>
      <c r="EUI155" s="1"/>
      <c r="EUJ155" s="1"/>
      <c r="EUK155" s="1"/>
      <c r="EUL155" s="1"/>
      <c r="EUM155" s="1"/>
      <c r="EUN155" s="1"/>
      <c r="EUO155" s="1"/>
      <c r="EUP155" s="1"/>
      <c r="EUQ155" s="1"/>
      <c r="EUR155" s="1"/>
      <c r="EUS155" s="1"/>
      <c r="EUT155" s="1"/>
      <c r="EUU155" s="1"/>
      <c r="EUV155" s="1"/>
      <c r="EUW155" s="1"/>
      <c r="EUX155" s="1"/>
      <c r="EUY155" s="1"/>
      <c r="EUZ155" s="1"/>
      <c r="EVA155" s="1"/>
      <c r="EVB155" s="1"/>
      <c r="EVC155" s="1"/>
      <c r="EVD155" s="1"/>
      <c r="EVE155" s="1"/>
      <c r="EVF155" s="1"/>
      <c r="EVG155" s="1"/>
      <c r="EVH155" s="1"/>
      <c r="EVI155" s="1"/>
      <c r="EVJ155" s="1"/>
      <c r="EVK155" s="1"/>
      <c r="EVL155" s="1"/>
      <c r="EVM155" s="1"/>
      <c r="EVN155" s="1"/>
      <c r="EVO155" s="1"/>
      <c r="EVP155" s="1"/>
      <c r="EVQ155" s="1"/>
      <c r="EVR155" s="1"/>
      <c r="EVS155" s="1"/>
      <c r="EVT155" s="1"/>
      <c r="EVU155" s="1"/>
      <c r="EVV155" s="1"/>
      <c r="EVW155" s="1"/>
      <c r="EVX155" s="1"/>
      <c r="EVY155" s="1"/>
      <c r="EVZ155" s="1"/>
      <c r="EWA155" s="1"/>
      <c r="EWB155" s="1"/>
      <c r="EWC155" s="1"/>
      <c r="EWD155" s="1"/>
      <c r="EWE155" s="1"/>
      <c r="EWF155" s="1"/>
      <c r="EWG155" s="1"/>
      <c r="EWH155" s="1"/>
      <c r="EWI155" s="1"/>
      <c r="EWJ155" s="1"/>
      <c r="EWK155" s="1"/>
      <c r="EWL155" s="1"/>
      <c r="EWM155" s="1"/>
      <c r="EWN155" s="1"/>
      <c r="EWO155" s="1"/>
      <c r="EWP155" s="1"/>
      <c r="EWQ155" s="1"/>
      <c r="EWR155" s="1"/>
      <c r="EWS155" s="1"/>
      <c r="EWT155" s="1"/>
      <c r="EWU155" s="1"/>
      <c r="EWV155" s="1"/>
      <c r="EWW155" s="1"/>
      <c r="EWX155" s="1"/>
      <c r="EWY155" s="1"/>
      <c r="EWZ155" s="1"/>
      <c r="EXA155" s="1"/>
      <c r="EXB155" s="1"/>
      <c r="EXC155" s="1"/>
      <c r="EXD155" s="1"/>
      <c r="EXE155" s="1"/>
      <c r="EXF155" s="1"/>
      <c r="EXG155" s="1"/>
      <c r="EXH155" s="1"/>
      <c r="EXI155" s="1"/>
      <c r="EXJ155" s="1"/>
      <c r="EXK155" s="1"/>
      <c r="EXL155" s="1"/>
      <c r="EXM155" s="1"/>
      <c r="EXN155" s="1"/>
      <c r="EXO155" s="1"/>
      <c r="EXP155" s="1"/>
      <c r="EXQ155" s="1"/>
      <c r="EXR155" s="1"/>
      <c r="EXS155" s="1"/>
      <c r="EXT155" s="1"/>
      <c r="EXU155" s="1"/>
      <c r="EXV155" s="1"/>
      <c r="EXW155" s="1"/>
      <c r="EXX155" s="1"/>
      <c r="EXY155" s="1"/>
      <c r="EXZ155" s="1"/>
      <c r="EYA155" s="1"/>
      <c r="EYB155" s="1"/>
      <c r="EYC155" s="1"/>
      <c r="EYD155" s="1"/>
      <c r="EYE155" s="1"/>
      <c r="EYF155" s="1"/>
      <c r="EYG155" s="1"/>
      <c r="EYH155" s="1"/>
      <c r="EYI155" s="1"/>
      <c r="EYJ155" s="1"/>
      <c r="EYK155" s="1"/>
      <c r="EYL155" s="1"/>
      <c r="EYM155" s="1"/>
      <c r="EYN155" s="1"/>
      <c r="EYO155" s="1"/>
      <c r="EYP155" s="1"/>
      <c r="EYQ155" s="1"/>
      <c r="EYR155" s="1"/>
      <c r="EYS155" s="1"/>
      <c r="EYT155" s="1"/>
      <c r="EYU155" s="1"/>
      <c r="EYV155" s="1"/>
      <c r="EYW155" s="1"/>
      <c r="EYX155" s="1"/>
      <c r="EYY155" s="1"/>
      <c r="EYZ155" s="1"/>
      <c r="EZA155" s="1"/>
      <c r="EZB155" s="1"/>
      <c r="EZC155" s="1"/>
      <c r="EZD155" s="1"/>
      <c r="EZE155" s="1"/>
      <c r="EZF155" s="1"/>
      <c r="EZG155" s="1"/>
      <c r="EZH155" s="1"/>
      <c r="EZI155" s="1"/>
      <c r="EZJ155" s="1"/>
      <c r="EZK155" s="1"/>
      <c r="EZL155" s="1"/>
      <c r="EZM155" s="1"/>
      <c r="EZN155" s="1"/>
      <c r="EZO155" s="1"/>
      <c r="EZP155" s="1"/>
      <c r="EZQ155" s="1"/>
      <c r="EZR155" s="1"/>
      <c r="EZS155" s="1"/>
      <c r="EZT155" s="1"/>
      <c r="EZU155" s="1"/>
      <c r="EZV155" s="1"/>
      <c r="EZW155" s="1"/>
      <c r="EZX155" s="1"/>
      <c r="EZY155" s="1"/>
      <c r="EZZ155" s="1"/>
      <c r="FAA155" s="1"/>
      <c r="FAB155" s="1"/>
      <c r="FAC155" s="1"/>
      <c r="FAD155" s="1"/>
      <c r="FAE155" s="1"/>
      <c r="FAF155" s="1"/>
      <c r="FAG155" s="1"/>
      <c r="FAH155" s="1"/>
      <c r="FAI155" s="1"/>
      <c r="FAJ155" s="1"/>
      <c r="FAK155" s="1"/>
      <c r="FAL155" s="1"/>
      <c r="FAM155" s="1"/>
      <c r="FAN155" s="1"/>
      <c r="FAO155" s="1"/>
      <c r="FAP155" s="1"/>
      <c r="FAQ155" s="1"/>
      <c r="FAR155" s="1"/>
      <c r="FAS155" s="1"/>
      <c r="FAT155" s="1"/>
      <c r="FAU155" s="1"/>
      <c r="FAV155" s="1"/>
      <c r="FAW155" s="1"/>
      <c r="FAX155" s="1"/>
      <c r="FAY155" s="1"/>
      <c r="FAZ155" s="1"/>
      <c r="FBA155" s="1"/>
      <c r="FBB155" s="1"/>
      <c r="FBC155" s="1"/>
      <c r="FBD155" s="1"/>
      <c r="FBE155" s="1"/>
      <c r="FBF155" s="1"/>
      <c r="FBG155" s="1"/>
      <c r="FBH155" s="1"/>
      <c r="FBI155" s="1"/>
      <c r="FBJ155" s="1"/>
      <c r="FBK155" s="1"/>
      <c r="FBL155" s="1"/>
      <c r="FBM155" s="1"/>
      <c r="FBN155" s="1"/>
      <c r="FBO155" s="1"/>
      <c r="FBP155" s="1"/>
      <c r="FBQ155" s="1"/>
      <c r="FBR155" s="1"/>
      <c r="FBS155" s="1"/>
      <c r="FBT155" s="1"/>
      <c r="FBU155" s="1"/>
      <c r="FBV155" s="1"/>
      <c r="FBW155" s="1"/>
      <c r="FBX155" s="1"/>
      <c r="FBY155" s="1"/>
      <c r="FBZ155" s="1"/>
      <c r="FCA155" s="1"/>
      <c r="FCB155" s="1"/>
      <c r="FCC155" s="1"/>
      <c r="FCD155" s="1"/>
      <c r="FCE155" s="1"/>
      <c r="FCF155" s="1"/>
      <c r="FCG155" s="1"/>
      <c r="FCH155" s="1"/>
      <c r="FCI155" s="1"/>
      <c r="FCJ155" s="1"/>
      <c r="FCK155" s="1"/>
      <c r="FCL155" s="1"/>
      <c r="FCM155" s="1"/>
      <c r="FCN155" s="1"/>
      <c r="FCO155" s="1"/>
      <c r="FCP155" s="1"/>
      <c r="FCQ155" s="1"/>
      <c r="FCR155" s="1"/>
      <c r="FCS155" s="1"/>
      <c r="FCT155" s="1"/>
      <c r="FCU155" s="1"/>
      <c r="FCV155" s="1"/>
      <c r="FCW155" s="1"/>
      <c r="FCX155" s="1"/>
      <c r="FCY155" s="1"/>
      <c r="FCZ155" s="1"/>
      <c r="FDA155" s="1"/>
      <c r="FDB155" s="1"/>
      <c r="FDC155" s="1"/>
      <c r="FDD155" s="1"/>
      <c r="FDE155" s="1"/>
      <c r="FDF155" s="1"/>
      <c r="FDG155" s="1"/>
      <c r="FDH155" s="1"/>
      <c r="FDI155" s="1"/>
      <c r="FDJ155" s="1"/>
      <c r="FDK155" s="1"/>
      <c r="FDL155" s="1"/>
      <c r="FDM155" s="1"/>
      <c r="FDN155" s="1"/>
      <c r="FDO155" s="1"/>
      <c r="FDP155" s="1"/>
      <c r="FDQ155" s="1"/>
      <c r="FDR155" s="1"/>
      <c r="FDS155" s="1"/>
      <c r="FDT155" s="1"/>
      <c r="FDU155" s="1"/>
      <c r="FDV155" s="1"/>
      <c r="FDW155" s="1"/>
      <c r="FDX155" s="1"/>
      <c r="FDY155" s="1"/>
      <c r="FDZ155" s="1"/>
      <c r="FEA155" s="1"/>
      <c r="FEB155" s="1"/>
      <c r="FEC155" s="1"/>
      <c r="FED155" s="1"/>
      <c r="FEE155" s="1"/>
      <c r="FEF155" s="1"/>
      <c r="FEG155" s="1"/>
      <c r="FEH155" s="1"/>
      <c r="FEI155" s="1"/>
      <c r="FEJ155" s="1"/>
      <c r="FEK155" s="1"/>
      <c r="FEL155" s="1"/>
      <c r="FEM155" s="1"/>
      <c r="FEN155" s="1"/>
      <c r="FEO155" s="1"/>
      <c r="FEP155" s="1"/>
      <c r="FEQ155" s="1"/>
      <c r="FER155" s="1"/>
      <c r="FES155" s="1"/>
      <c r="FET155" s="1"/>
      <c r="FEU155" s="1"/>
      <c r="FEV155" s="1"/>
      <c r="FEW155" s="1"/>
      <c r="FEX155" s="1"/>
      <c r="FEY155" s="1"/>
      <c r="FEZ155" s="1"/>
      <c r="FFA155" s="1"/>
      <c r="FFB155" s="1"/>
      <c r="FFC155" s="1"/>
      <c r="FFD155" s="1"/>
      <c r="FFE155" s="1"/>
      <c r="FFF155" s="1"/>
      <c r="FFG155" s="1"/>
      <c r="FFH155" s="1"/>
      <c r="FFI155" s="1"/>
      <c r="FFJ155" s="1"/>
      <c r="FFK155" s="1"/>
      <c r="FFL155" s="1"/>
      <c r="FFM155" s="1"/>
      <c r="FFN155" s="1"/>
      <c r="FFO155" s="1"/>
      <c r="FFP155" s="1"/>
      <c r="FFQ155" s="1"/>
      <c r="FFR155" s="1"/>
      <c r="FFS155" s="1"/>
      <c r="FFT155" s="1"/>
      <c r="FFU155" s="1"/>
      <c r="FFV155" s="1"/>
      <c r="FFW155" s="1"/>
      <c r="FFX155" s="1"/>
      <c r="FFY155" s="1"/>
      <c r="FFZ155" s="1"/>
      <c r="FGA155" s="1"/>
      <c r="FGB155" s="1"/>
      <c r="FGC155" s="1"/>
      <c r="FGD155" s="1"/>
      <c r="FGE155" s="1"/>
      <c r="FGF155" s="1"/>
      <c r="FGG155" s="1"/>
      <c r="FGH155" s="1"/>
      <c r="FGI155" s="1"/>
      <c r="FGJ155" s="1"/>
      <c r="FGK155" s="1"/>
      <c r="FGL155" s="1"/>
      <c r="FGM155" s="1"/>
      <c r="FGN155" s="1"/>
      <c r="FGO155" s="1"/>
      <c r="FGP155" s="1"/>
      <c r="FGQ155" s="1"/>
      <c r="FGR155" s="1"/>
      <c r="FGS155" s="1"/>
      <c r="FGT155" s="1"/>
      <c r="FGU155" s="1"/>
      <c r="FGV155" s="1"/>
      <c r="FGW155" s="1"/>
      <c r="FGX155" s="1"/>
      <c r="FGY155" s="1"/>
      <c r="FGZ155" s="1"/>
      <c r="FHA155" s="1"/>
      <c r="FHB155" s="1"/>
      <c r="FHC155" s="1"/>
      <c r="FHD155" s="1"/>
      <c r="FHE155" s="1"/>
      <c r="FHF155" s="1"/>
      <c r="FHG155" s="1"/>
      <c r="FHH155" s="1"/>
      <c r="FHI155" s="1"/>
      <c r="FHJ155" s="1"/>
      <c r="FHK155" s="1"/>
      <c r="FHL155" s="1"/>
      <c r="FHM155" s="1"/>
      <c r="FHN155" s="1"/>
      <c r="FHO155" s="1"/>
      <c r="FHP155" s="1"/>
      <c r="FHQ155" s="1"/>
      <c r="FHR155" s="1"/>
      <c r="FHS155" s="1"/>
      <c r="FHT155" s="1"/>
      <c r="FHU155" s="1"/>
      <c r="FHV155" s="1"/>
      <c r="FHW155" s="1"/>
      <c r="FHX155" s="1"/>
      <c r="FHY155" s="1"/>
      <c r="FHZ155" s="1"/>
      <c r="FIA155" s="1"/>
      <c r="FIB155" s="1"/>
      <c r="FIC155" s="1"/>
      <c r="FID155" s="1"/>
      <c r="FIE155" s="1"/>
      <c r="FIF155" s="1"/>
      <c r="FIG155" s="1"/>
      <c r="FIH155" s="1"/>
      <c r="FII155" s="1"/>
      <c r="FIJ155" s="1"/>
      <c r="FIK155" s="1"/>
      <c r="FIL155" s="1"/>
      <c r="FIM155" s="1"/>
      <c r="FIN155" s="1"/>
      <c r="FIO155" s="1"/>
      <c r="FIP155" s="1"/>
      <c r="FIQ155" s="1"/>
      <c r="FIR155" s="1"/>
      <c r="FIS155" s="1"/>
      <c r="FIT155" s="1"/>
      <c r="FIU155" s="1"/>
      <c r="FIV155" s="1"/>
      <c r="FIW155" s="1"/>
      <c r="FIX155" s="1"/>
      <c r="FIY155" s="1"/>
      <c r="FIZ155" s="1"/>
      <c r="FJA155" s="1"/>
      <c r="FJB155" s="1"/>
      <c r="FJC155" s="1"/>
      <c r="FJD155" s="1"/>
      <c r="FJE155" s="1"/>
      <c r="FJF155" s="1"/>
      <c r="FJG155" s="1"/>
      <c r="FJH155" s="1"/>
      <c r="FJI155" s="1"/>
      <c r="FJJ155" s="1"/>
      <c r="FJK155" s="1"/>
      <c r="FJL155" s="1"/>
      <c r="FJM155" s="1"/>
      <c r="FJN155" s="1"/>
      <c r="FJO155" s="1"/>
      <c r="FJP155" s="1"/>
      <c r="FJQ155" s="1"/>
      <c r="FJR155" s="1"/>
      <c r="FJS155" s="1"/>
      <c r="FJT155" s="1"/>
      <c r="FJU155" s="1"/>
      <c r="FJV155" s="1"/>
      <c r="FJW155" s="1"/>
      <c r="FJX155" s="1"/>
      <c r="FJY155" s="1"/>
      <c r="FJZ155" s="1"/>
      <c r="FKA155" s="1"/>
      <c r="FKB155" s="1"/>
      <c r="FKC155" s="1"/>
      <c r="FKD155" s="1"/>
      <c r="FKE155" s="1"/>
      <c r="FKF155" s="1"/>
      <c r="FKG155" s="1"/>
      <c r="FKH155" s="1"/>
      <c r="FKI155" s="1"/>
      <c r="FKJ155" s="1"/>
      <c r="FKK155" s="1"/>
      <c r="FKL155" s="1"/>
      <c r="FKM155" s="1"/>
      <c r="FKN155" s="1"/>
      <c r="FKO155" s="1"/>
      <c r="FKP155" s="1"/>
      <c r="FKQ155" s="1"/>
      <c r="FKR155" s="1"/>
      <c r="FKS155" s="1"/>
      <c r="FKT155" s="1"/>
      <c r="FKU155" s="1"/>
      <c r="FKV155" s="1"/>
      <c r="FKW155" s="1"/>
      <c r="FKX155" s="1"/>
      <c r="FKY155" s="1"/>
      <c r="FKZ155" s="1"/>
      <c r="FLA155" s="1"/>
      <c r="FLB155" s="1"/>
      <c r="FLC155" s="1"/>
      <c r="FLD155" s="1"/>
      <c r="FLE155" s="1"/>
      <c r="FLF155" s="1"/>
      <c r="FLG155" s="1"/>
      <c r="FLH155" s="1"/>
      <c r="FLI155" s="1"/>
      <c r="FLJ155" s="1"/>
      <c r="FLK155" s="1"/>
      <c r="FLL155" s="1"/>
      <c r="FLM155" s="1"/>
      <c r="FLN155" s="1"/>
      <c r="FLO155" s="1"/>
      <c r="FLP155" s="1"/>
      <c r="FLQ155" s="1"/>
      <c r="FLR155" s="1"/>
      <c r="FLS155" s="1"/>
      <c r="FLT155" s="1"/>
      <c r="FLU155" s="1"/>
      <c r="FLV155" s="1"/>
      <c r="FLW155" s="1"/>
      <c r="FLX155" s="1"/>
      <c r="FLY155" s="1"/>
      <c r="FLZ155" s="1"/>
      <c r="FMA155" s="1"/>
      <c r="FMB155" s="1"/>
      <c r="FMC155" s="1"/>
      <c r="FMD155" s="1"/>
      <c r="FME155" s="1"/>
      <c r="FMF155" s="1"/>
      <c r="FMG155" s="1"/>
      <c r="FMH155" s="1"/>
      <c r="FMI155" s="1"/>
      <c r="FMJ155" s="1"/>
      <c r="FMK155" s="1"/>
      <c r="FML155" s="1"/>
      <c r="FMM155" s="1"/>
      <c r="FMN155" s="1"/>
      <c r="FMO155" s="1"/>
      <c r="FMP155" s="1"/>
      <c r="FMQ155" s="1"/>
      <c r="FMR155" s="1"/>
      <c r="FMS155" s="1"/>
      <c r="FMT155" s="1"/>
      <c r="FMU155" s="1"/>
      <c r="FMV155" s="1"/>
      <c r="FMW155" s="1"/>
      <c r="FMX155" s="1"/>
      <c r="FMY155" s="1"/>
      <c r="FMZ155" s="1"/>
      <c r="FNA155" s="1"/>
      <c r="FNB155" s="1"/>
      <c r="FNC155" s="1"/>
      <c r="FND155" s="1"/>
      <c r="FNE155" s="1"/>
      <c r="FNF155" s="1"/>
      <c r="FNG155" s="1"/>
      <c r="FNH155" s="1"/>
      <c r="FNI155" s="1"/>
      <c r="FNJ155" s="1"/>
      <c r="FNK155" s="1"/>
      <c r="FNL155" s="1"/>
      <c r="FNM155" s="1"/>
      <c r="FNN155" s="1"/>
      <c r="FNO155" s="1"/>
      <c r="FNP155" s="1"/>
      <c r="FNQ155" s="1"/>
      <c r="FNR155" s="1"/>
      <c r="FNS155" s="1"/>
      <c r="FNT155" s="1"/>
      <c r="FNU155" s="1"/>
      <c r="FNV155" s="1"/>
      <c r="FNW155" s="1"/>
      <c r="FNX155" s="1"/>
      <c r="FNY155" s="1"/>
      <c r="FNZ155" s="1"/>
      <c r="FOA155" s="1"/>
      <c r="FOB155" s="1"/>
      <c r="FOC155" s="1"/>
      <c r="FOD155" s="1"/>
      <c r="FOE155" s="1"/>
      <c r="FOF155" s="1"/>
      <c r="FOG155" s="1"/>
      <c r="FOH155" s="1"/>
      <c r="FOI155" s="1"/>
      <c r="FOJ155" s="1"/>
      <c r="FOK155" s="1"/>
      <c r="FOL155" s="1"/>
      <c r="FOM155" s="1"/>
      <c r="FON155" s="1"/>
      <c r="FOO155" s="1"/>
      <c r="FOP155" s="1"/>
      <c r="FOQ155" s="1"/>
      <c r="FOR155" s="1"/>
      <c r="FOS155" s="1"/>
      <c r="FOT155" s="1"/>
      <c r="FOU155" s="1"/>
      <c r="FOV155" s="1"/>
      <c r="FOW155" s="1"/>
      <c r="FOX155" s="1"/>
      <c r="FOY155" s="1"/>
      <c r="FOZ155" s="1"/>
      <c r="FPA155" s="1"/>
      <c r="FPB155" s="1"/>
      <c r="FPC155" s="1"/>
      <c r="FPD155" s="1"/>
      <c r="FPE155" s="1"/>
      <c r="FPF155" s="1"/>
      <c r="FPG155" s="1"/>
      <c r="FPH155" s="1"/>
      <c r="FPI155" s="1"/>
      <c r="FPJ155" s="1"/>
      <c r="FPK155" s="1"/>
      <c r="FPL155" s="1"/>
      <c r="FPM155" s="1"/>
      <c r="FPN155" s="1"/>
      <c r="FPO155" s="1"/>
      <c r="FPP155" s="1"/>
      <c r="FPQ155" s="1"/>
      <c r="FPR155" s="1"/>
      <c r="FPS155" s="1"/>
      <c r="FPT155" s="1"/>
      <c r="FPU155" s="1"/>
      <c r="FPV155" s="1"/>
      <c r="FPW155" s="1"/>
      <c r="FPX155" s="1"/>
      <c r="FPY155" s="1"/>
      <c r="FPZ155" s="1"/>
      <c r="FQA155" s="1"/>
      <c r="FQB155" s="1"/>
      <c r="FQC155" s="1"/>
      <c r="FQD155" s="1"/>
      <c r="FQE155" s="1"/>
      <c r="FQF155" s="1"/>
      <c r="FQG155" s="1"/>
      <c r="FQH155" s="1"/>
      <c r="FQI155" s="1"/>
      <c r="FQJ155" s="1"/>
      <c r="FQK155" s="1"/>
      <c r="FQL155" s="1"/>
      <c r="FQM155" s="1"/>
      <c r="FQN155" s="1"/>
      <c r="FQO155" s="1"/>
      <c r="FQP155" s="1"/>
      <c r="FQQ155" s="1"/>
      <c r="FQR155" s="1"/>
      <c r="FQS155" s="1"/>
      <c r="FQT155" s="1"/>
      <c r="FQU155" s="1"/>
      <c r="FQV155" s="1"/>
      <c r="FQW155" s="1"/>
      <c r="FQX155" s="1"/>
      <c r="FQY155" s="1"/>
      <c r="FQZ155" s="1"/>
      <c r="FRA155" s="1"/>
      <c r="FRB155" s="1"/>
      <c r="FRC155" s="1"/>
      <c r="FRD155" s="1"/>
      <c r="FRE155" s="1"/>
      <c r="FRF155" s="1"/>
      <c r="FRG155" s="1"/>
      <c r="FRH155" s="1"/>
      <c r="FRI155" s="1"/>
      <c r="FRJ155" s="1"/>
      <c r="FRK155" s="1"/>
      <c r="FRL155" s="1"/>
      <c r="FRM155" s="1"/>
      <c r="FRN155" s="1"/>
      <c r="FRO155" s="1"/>
      <c r="FRP155" s="1"/>
      <c r="FRQ155" s="1"/>
      <c r="FRR155" s="1"/>
      <c r="FRS155" s="1"/>
      <c r="FRT155" s="1"/>
      <c r="FRU155" s="1"/>
      <c r="FRV155" s="1"/>
      <c r="FRW155" s="1"/>
      <c r="FRX155" s="1"/>
      <c r="FRY155" s="1"/>
      <c r="FRZ155" s="1"/>
      <c r="FSA155" s="1"/>
      <c r="FSB155" s="1"/>
      <c r="FSC155" s="1"/>
      <c r="FSD155" s="1"/>
      <c r="FSE155" s="1"/>
      <c r="FSF155" s="1"/>
      <c r="FSG155" s="1"/>
      <c r="FSH155" s="1"/>
      <c r="FSI155" s="1"/>
      <c r="FSJ155" s="1"/>
      <c r="FSK155" s="1"/>
      <c r="FSL155" s="1"/>
      <c r="FSM155" s="1"/>
      <c r="FSN155" s="1"/>
      <c r="FSO155" s="1"/>
      <c r="FSP155" s="1"/>
      <c r="FSQ155" s="1"/>
      <c r="FSR155" s="1"/>
      <c r="FSS155" s="1"/>
      <c r="FST155" s="1"/>
      <c r="FSU155" s="1"/>
      <c r="FSV155" s="1"/>
      <c r="FSW155" s="1"/>
      <c r="FSX155" s="1"/>
      <c r="FSY155" s="1"/>
      <c r="FSZ155" s="1"/>
      <c r="FTA155" s="1"/>
      <c r="FTB155" s="1"/>
      <c r="FTC155" s="1"/>
      <c r="FTD155" s="1"/>
      <c r="FTE155" s="1"/>
      <c r="FTF155" s="1"/>
      <c r="FTG155" s="1"/>
      <c r="FTH155" s="1"/>
      <c r="FTI155" s="1"/>
      <c r="FTJ155" s="1"/>
      <c r="FTK155" s="1"/>
      <c r="FTL155" s="1"/>
      <c r="FTM155" s="1"/>
      <c r="FTN155" s="1"/>
      <c r="FTO155" s="1"/>
      <c r="FTP155" s="1"/>
      <c r="FTQ155" s="1"/>
      <c r="FTR155" s="1"/>
      <c r="FTS155" s="1"/>
      <c r="FTT155" s="1"/>
      <c r="FTU155" s="1"/>
      <c r="FTV155" s="1"/>
      <c r="FTW155" s="1"/>
      <c r="FTX155" s="1"/>
      <c r="FTY155" s="1"/>
      <c r="FTZ155" s="1"/>
      <c r="FUA155" s="1"/>
      <c r="FUB155" s="1"/>
      <c r="FUC155" s="1"/>
      <c r="FUD155" s="1"/>
      <c r="FUE155" s="1"/>
      <c r="FUF155" s="1"/>
      <c r="FUG155" s="1"/>
      <c r="FUH155" s="1"/>
      <c r="FUI155" s="1"/>
      <c r="FUJ155" s="1"/>
      <c r="FUK155" s="1"/>
      <c r="FUL155" s="1"/>
      <c r="FUM155" s="1"/>
      <c r="FUN155" s="1"/>
      <c r="FUO155" s="1"/>
      <c r="FUP155" s="1"/>
      <c r="FUQ155" s="1"/>
      <c r="FUR155" s="1"/>
      <c r="FUS155" s="1"/>
      <c r="FUT155" s="1"/>
      <c r="FUU155" s="1"/>
      <c r="FUV155" s="1"/>
      <c r="FUW155" s="1"/>
      <c r="FUX155" s="1"/>
      <c r="FUY155" s="1"/>
      <c r="FUZ155" s="1"/>
      <c r="FVA155" s="1"/>
      <c r="FVB155" s="1"/>
      <c r="FVC155" s="1"/>
      <c r="FVD155" s="1"/>
      <c r="FVE155" s="1"/>
      <c r="FVF155" s="1"/>
      <c r="FVG155" s="1"/>
      <c r="FVH155" s="1"/>
      <c r="FVI155" s="1"/>
      <c r="FVJ155" s="1"/>
      <c r="FVK155" s="1"/>
      <c r="FVL155" s="1"/>
      <c r="FVM155" s="1"/>
      <c r="FVN155" s="1"/>
      <c r="FVO155" s="1"/>
      <c r="FVP155" s="1"/>
      <c r="FVQ155" s="1"/>
      <c r="FVR155" s="1"/>
      <c r="FVS155" s="1"/>
      <c r="FVT155" s="1"/>
      <c r="FVU155" s="1"/>
      <c r="FVV155" s="1"/>
      <c r="FVW155" s="1"/>
      <c r="FVX155" s="1"/>
      <c r="FVY155" s="1"/>
      <c r="FVZ155" s="1"/>
      <c r="FWA155" s="1"/>
      <c r="FWB155" s="1"/>
      <c r="FWC155" s="1"/>
      <c r="FWD155" s="1"/>
      <c r="FWE155" s="1"/>
      <c r="FWF155" s="1"/>
      <c r="FWG155" s="1"/>
      <c r="FWH155" s="1"/>
      <c r="FWI155" s="1"/>
      <c r="FWJ155" s="1"/>
      <c r="FWK155" s="1"/>
      <c r="FWL155" s="1"/>
      <c r="FWM155" s="1"/>
      <c r="FWN155" s="1"/>
      <c r="FWO155" s="1"/>
      <c r="FWP155" s="1"/>
      <c r="FWQ155" s="1"/>
      <c r="FWR155" s="1"/>
      <c r="FWS155" s="1"/>
      <c r="FWT155" s="1"/>
      <c r="FWU155" s="1"/>
      <c r="FWV155" s="1"/>
      <c r="FWW155" s="1"/>
      <c r="FWX155" s="1"/>
      <c r="FWY155" s="1"/>
      <c r="FWZ155" s="1"/>
      <c r="FXA155" s="1"/>
      <c r="FXB155" s="1"/>
      <c r="FXC155" s="1"/>
      <c r="FXD155" s="1"/>
      <c r="FXE155" s="1"/>
      <c r="FXF155" s="1"/>
      <c r="FXG155" s="1"/>
      <c r="FXH155" s="1"/>
      <c r="FXI155" s="1"/>
      <c r="FXJ155" s="1"/>
      <c r="FXK155" s="1"/>
      <c r="FXL155" s="1"/>
      <c r="FXM155" s="1"/>
      <c r="FXN155" s="1"/>
      <c r="FXO155" s="1"/>
      <c r="FXP155" s="1"/>
      <c r="FXQ155" s="1"/>
      <c r="FXR155" s="1"/>
      <c r="FXS155" s="1"/>
      <c r="FXT155" s="1"/>
      <c r="FXU155" s="1"/>
      <c r="FXV155" s="1"/>
      <c r="FXW155" s="1"/>
      <c r="FXX155" s="1"/>
      <c r="FXY155" s="1"/>
      <c r="FXZ155" s="1"/>
      <c r="FYA155" s="1"/>
      <c r="FYB155" s="1"/>
      <c r="FYC155" s="1"/>
      <c r="FYD155" s="1"/>
      <c r="FYE155" s="1"/>
      <c r="FYF155" s="1"/>
      <c r="FYG155" s="1"/>
      <c r="FYH155" s="1"/>
      <c r="FYI155" s="1"/>
      <c r="FYJ155" s="1"/>
      <c r="FYK155" s="1"/>
      <c r="FYL155" s="1"/>
      <c r="FYM155" s="1"/>
      <c r="FYN155" s="1"/>
      <c r="FYO155" s="1"/>
      <c r="FYP155" s="1"/>
      <c r="FYQ155" s="1"/>
      <c r="FYR155" s="1"/>
      <c r="FYS155" s="1"/>
      <c r="FYT155" s="1"/>
      <c r="FYU155" s="1"/>
      <c r="FYV155" s="1"/>
      <c r="FYW155" s="1"/>
      <c r="FYX155" s="1"/>
      <c r="FYY155" s="1"/>
      <c r="FYZ155" s="1"/>
      <c r="FZA155" s="1"/>
      <c r="FZB155" s="1"/>
      <c r="FZC155" s="1"/>
      <c r="FZD155" s="1"/>
      <c r="FZE155" s="1"/>
      <c r="FZF155" s="1"/>
      <c r="FZG155" s="1"/>
      <c r="FZH155" s="1"/>
      <c r="FZI155" s="1"/>
      <c r="FZJ155" s="1"/>
      <c r="FZK155" s="1"/>
      <c r="FZL155" s="1"/>
      <c r="FZM155" s="1"/>
      <c r="FZN155" s="1"/>
      <c r="FZO155" s="1"/>
      <c r="FZP155" s="1"/>
      <c r="FZQ155" s="1"/>
      <c r="FZR155" s="1"/>
      <c r="FZS155" s="1"/>
      <c r="FZT155" s="1"/>
      <c r="FZU155" s="1"/>
      <c r="FZV155" s="1"/>
      <c r="FZW155" s="1"/>
      <c r="FZX155" s="1"/>
      <c r="FZY155" s="1"/>
      <c r="FZZ155" s="1"/>
      <c r="GAA155" s="1"/>
      <c r="GAB155" s="1"/>
      <c r="GAC155" s="1"/>
      <c r="GAD155" s="1"/>
      <c r="GAE155" s="1"/>
      <c r="GAF155" s="1"/>
      <c r="GAG155" s="1"/>
      <c r="GAH155" s="1"/>
      <c r="GAI155" s="1"/>
      <c r="GAJ155" s="1"/>
      <c r="GAK155" s="1"/>
      <c r="GAL155" s="1"/>
      <c r="GAM155" s="1"/>
      <c r="GAN155" s="1"/>
      <c r="GAO155" s="1"/>
      <c r="GAP155" s="1"/>
      <c r="GAQ155" s="1"/>
      <c r="GAR155" s="1"/>
      <c r="GAS155" s="1"/>
      <c r="GAT155" s="1"/>
      <c r="GAU155" s="1"/>
      <c r="GAV155" s="1"/>
      <c r="GAW155" s="1"/>
      <c r="GAX155" s="1"/>
      <c r="GAY155" s="1"/>
      <c r="GAZ155" s="1"/>
      <c r="GBA155" s="1"/>
      <c r="GBB155" s="1"/>
      <c r="GBC155" s="1"/>
      <c r="GBD155" s="1"/>
      <c r="GBE155" s="1"/>
      <c r="GBF155" s="1"/>
      <c r="GBG155" s="1"/>
      <c r="GBH155" s="1"/>
      <c r="GBI155" s="1"/>
      <c r="GBJ155" s="1"/>
      <c r="GBK155" s="1"/>
      <c r="GBL155" s="1"/>
      <c r="GBM155" s="1"/>
      <c r="GBN155" s="1"/>
      <c r="GBO155" s="1"/>
      <c r="GBP155" s="1"/>
      <c r="GBQ155" s="1"/>
      <c r="GBR155" s="1"/>
      <c r="GBS155" s="1"/>
      <c r="GBT155" s="1"/>
      <c r="GBU155" s="1"/>
      <c r="GBV155" s="1"/>
      <c r="GBW155" s="1"/>
      <c r="GBX155" s="1"/>
      <c r="GBY155" s="1"/>
      <c r="GBZ155" s="1"/>
      <c r="GCA155" s="1"/>
      <c r="GCB155" s="1"/>
      <c r="GCC155" s="1"/>
      <c r="GCD155" s="1"/>
      <c r="GCE155" s="1"/>
      <c r="GCF155" s="1"/>
      <c r="GCG155" s="1"/>
      <c r="GCH155" s="1"/>
      <c r="GCI155" s="1"/>
      <c r="GCJ155" s="1"/>
      <c r="GCK155" s="1"/>
      <c r="GCL155" s="1"/>
      <c r="GCM155" s="1"/>
      <c r="GCN155" s="1"/>
      <c r="GCO155" s="1"/>
      <c r="GCP155" s="1"/>
      <c r="GCQ155" s="1"/>
      <c r="GCR155" s="1"/>
      <c r="GCS155" s="1"/>
      <c r="GCT155" s="1"/>
      <c r="GCU155" s="1"/>
      <c r="GCV155" s="1"/>
      <c r="GCW155" s="1"/>
      <c r="GCX155" s="1"/>
      <c r="GCY155" s="1"/>
      <c r="GCZ155" s="1"/>
      <c r="GDA155" s="1"/>
      <c r="GDB155" s="1"/>
      <c r="GDC155" s="1"/>
      <c r="GDD155" s="1"/>
      <c r="GDE155" s="1"/>
      <c r="GDF155" s="1"/>
      <c r="GDG155" s="1"/>
      <c r="GDH155" s="1"/>
      <c r="GDI155" s="1"/>
      <c r="GDJ155" s="1"/>
      <c r="GDK155" s="1"/>
      <c r="GDL155" s="1"/>
      <c r="GDM155" s="1"/>
      <c r="GDN155" s="1"/>
      <c r="GDO155" s="1"/>
      <c r="GDP155" s="1"/>
      <c r="GDQ155" s="1"/>
      <c r="GDR155" s="1"/>
      <c r="GDS155" s="1"/>
      <c r="GDT155" s="1"/>
      <c r="GDU155" s="1"/>
      <c r="GDV155" s="1"/>
      <c r="GDW155" s="1"/>
      <c r="GDX155" s="1"/>
      <c r="GDY155" s="1"/>
      <c r="GDZ155" s="1"/>
      <c r="GEA155" s="1"/>
      <c r="GEB155" s="1"/>
      <c r="GEC155" s="1"/>
      <c r="GED155" s="1"/>
      <c r="GEE155" s="1"/>
      <c r="GEF155" s="1"/>
      <c r="GEG155" s="1"/>
      <c r="GEH155" s="1"/>
      <c r="GEI155" s="1"/>
      <c r="GEJ155" s="1"/>
      <c r="GEK155" s="1"/>
      <c r="GEL155" s="1"/>
      <c r="GEM155" s="1"/>
      <c r="GEN155" s="1"/>
      <c r="GEO155" s="1"/>
      <c r="GEP155" s="1"/>
      <c r="GEQ155" s="1"/>
      <c r="GER155" s="1"/>
      <c r="GES155" s="1"/>
      <c r="GET155" s="1"/>
      <c r="GEU155" s="1"/>
      <c r="GEV155" s="1"/>
      <c r="GEW155" s="1"/>
      <c r="GEX155" s="1"/>
      <c r="GEY155" s="1"/>
      <c r="GEZ155" s="1"/>
      <c r="GFA155" s="1"/>
      <c r="GFB155" s="1"/>
      <c r="GFC155" s="1"/>
      <c r="GFD155" s="1"/>
      <c r="GFE155" s="1"/>
      <c r="GFF155" s="1"/>
      <c r="GFG155" s="1"/>
      <c r="GFH155" s="1"/>
      <c r="GFI155" s="1"/>
      <c r="GFJ155" s="1"/>
      <c r="GFK155" s="1"/>
      <c r="GFL155" s="1"/>
      <c r="GFM155" s="1"/>
      <c r="GFN155" s="1"/>
      <c r="GFO155" s="1"/>
      <c r="GFP155" s="1"/>
      <c r="GFQ155" s="1"/>
      <c r="GFR155" s="1"/>
      <c r="GFS155" s="1"/>
      <c r="GFT155" s="1"/>
      <c r="GFU155" s="1"/>
      <c r="GFV155" s="1"/>
      <c r="GFW155" s="1"/>
      <c r="GFX155" s="1"/>
      <c r="GFY155" s="1"/>
      <c r="GFZ155" s="1"/>
      <c r="GGA155" s="1"/>
      <c r="GGB155" s="1"/>
      <c r="GGC155" s="1"/>
      <c r="GGD155" s="1"/>
      <c r="GGE155" s="1"/>
      <c r="GGF155" s="1"/>
      <c r="GGG155" s="1"/>
      <c r="GGH155" s="1"/>
      <c r="GGI155" s="1"/>
      <c r="GGJ155" s="1"/>
      <c r="GGK155" s="1"/>
      <c r="GGL155" s="1"/>
      <c r="GGM155" s="1"/>
      <c r="GGN155" s="1"/>
      <c r="GGO155" s="1"/>
      <c r="GGP155" s="1"/>
      <c r="GGQ155" s="1"/>
      <c r="GGR155" s="1"/>
      <c r="GGS155" s="1"/>
      <c r="GGT155" s="1"/>
      <c r="GGU155" s="1"/>
      <c r="GGV155" s="1"/>
      <c r="GGW155" s="1"/>
      <c r="GGX155" s="1"/>
      <c r="GGY155" s="1"/>
      <c r="GGZ155" s="1"/>
      <c r="GHA155" s="1"/>
      <c r="GHB155" s="1"/>
      <c r="GHC155" s="1"/>
      <c r="GHD155" s="1"/>
      <c r="GHE155" s="1"/>
      <c r="GHF155" s="1"/>
      <c r="GHG155" s="1"/>
      <c r="GHH155" s="1"/>
      <c r="GHI155" s="1"/>
      <c r="GHJ155" s="1"/>
      <c r="GHK155" s="1"/>
      <c r="GHL155" s="1"/>
      <c r="GHM155" s="1"/>
      <c r="GHN155" s="1"/>
      <c r="GHO155" s="1"/>
      <c r="GHP155" s="1"/>
      <c r="GHQ155" s="1"/>
      <c r="GHR155" s="1"/>
      <c r="GHS155" s="1"/>
      <c r="GHT155" s="1"/>
      <c r="GHU155" s="1"/>
      <c r="GHV155" s="1"/>
      <c r="GHW155" s="1"/>
      <c r="GHX155" s="1"/>
      <c r="GHY155" s="1"/>
      <c r="GHZ155" s="1"/>
      <c r="GIA155" s="1"/>
      <c r="GIB155" s="1"/>
      <c r="GIC155" s="1"/>
      <c r="GID155" s="1"/>
      <c r="GIE155" s="1"/>
      <c r="GIF155" s="1"/>
      <c r="GIG155" s="1"/>
      <c r="GIH155" s="1"/>
      <c r="GII155" s="1"/>
      <c r="GIJ155" s="1"/>
      <c r="GIK155" s="1"/>
      <c r="GIL155" s="1"/>
      <c r="GIM155" s="1"/>
      <c r="GIN155" s="1"/>
      <c r="GIO155" s="1"/>
      <c r="GIP155" s="1"/>
      <c r="GIQ155" s="1"/>
      <c r="GIR155" s="1"/>
      <c r="GIS155" s="1"/>
      <c r="GIT155" s="1"/>
      <c r="GIU155" s="1"/>
      <c r="GIV155" s="1"/>
      <c r="GIW155" s="1"/>
      <c r="GIX155" s="1"/>
      <c r="GIY155" s="1"/>
      <c r="GIZ155" s="1"/>
      <c r="GJA155" s="1"/>
      <c r="GJB155" s="1"/>
      <c r="GJC155" s="1"/>
      <c r="GJD155" s="1"/>
      <c r="GJE155" s="1"/>
      <c r="GJF155" s="1"/>
      <c r="GJG155" s="1"/>
      <c r="GJH155" s="1"/>
      <c r="GJI155" s="1"/>
      <c r="GJJ155" s="1"/>
      <c r="GJK155" s="1"/>
      <c r="GJL155" s="1"/>
      <c r="GJM155" s="1"/>
      <c r="GJN155" s="1"/>
      <c r="GJO155" s="1"/>
      <c r="GJP155" s="1"/>
      <c r="GJQ155" s="1"/>
      <c r="GJR155" s="1"/>
      <c r="GJS155" s="1"/>
      <c r="GJT155" s="1"/>
      <c r="GJU155" s="1"/>
      <c r="GJV155" s="1"/>
      <c r="GJW155" s="1"/>
      <c r="GJX155" s="1"/>
      <c r="GJY155" s="1"/>
      <c r="GJZ155" s="1"/>
      <c r="GKA155" s="1"/>
      <c r="GKB155" s="1"/>
      <c r="GKC155" s="1"/>
      <c r="GKD155" s="1"/>
      <c r="GKE155" s="1"/>
      <c r="GKF155" s="1"/>
      <c r="GKG155" s="1"/>
      <c r="GKH155" s="1"/>
      <c r="GKI155" s="1"/>
      <c r="GKJ155" s="1"/>
      <c r="GKK155" s="1"/>
      <c r="GKL155" s="1"/>
      <c r="GKM155" s="1"/>
      <c r="GKN155" s="1"/>
      <c r="GKO155" s="1"/>
      <c r="GKP155" s="1"/>
      <c r="GKQ155" s="1"/>
      <c r="GKR155" s="1"/>
      <c r="GKS155" s="1"/>
      <c r="GKT155" s="1"/>
      <c r="GKU155" s="1"/>
      <c r="GKV155" s="1"/>
      <c r="GKW155" s="1"/>
      <c r="GKX155" s="1"/>
      <c r="GKY155" s="1"/>
      <c r="GKZ155" s="1"/>
      <c r="GLA155" s="1"/>
      <c r="GLB155" s="1"/>
      <c r="GLC155" s="1"/>
      <c r="GLD155" s="1"/>
      <c r="GLE155" s="1"/>
      <c r="GLF155" s="1"/>
      <c r="GLG155" s="1"/>
      <c r="GLH155" s="1"/>
      <c r="GLI155" s="1"/>
      <c r="GLJ155" s="1"/>
      <c r="GLK155" s="1"/>
      <c r="GLL155" s="1"/>
      <c r="GLM155" s="1"/>
      <c r="GLN155" s="1"/>
      <c r="GLO155" s="1"/>
      <c r="GLP155" s="1"/>
      <c r="GLQ155" s="1"/>
      <c r="GLR155" s="1"/>
      <c r="GLS155" s="1"/>
      <c r="GLT155" s="1"/>
      <c r="GLU155" s="1"/>
      <c r="GLV155" s="1"/>
      <c r="GLW155" s="1"/>
      <c r="GLX155" s="1"/>
      <c r="GLY155" s="1"/>
      <c r="GLZ155" s="1"/>
      <c r="GMA155" s="1"/>
      <c r="GMB155" s="1"/>
      <c r="GMC155" s="1"/>
      <c r="GMD155" s="1"/>
      <c r="GME155" s="1"/>
      <c r="GMF155" s="1"/>
      <c r="GMG155" s="1"/>
      <c r="GMH155" s="1"/>
      <c r="GMI155" s="1"/>
      <c r="GMJ155" s="1"/>
      <c r="GMK155" s="1"/>
      <c r="GML155" s="1"/>
      <c r="GMM155" s="1"/>
      <c r="GMN155" s="1"/>
      <c r="GMO155" s="1"/>
      <c r="GMP155" s="1"/>
      <c r="GMQ155" s="1"/>
      <c r="GMR155" s="1"/>
      <c r="GMS155" s="1"/>
      <c r="GMT155" s="1"/>
      <c r="GMU155" s="1"/>
      <c r="GMV155" s="1"/>
      <c r="GMW155" s="1"/>
      <c r="GMX155" s="1"/>
      <c r="GMY155" s="1"/>
      <c r="GMZ155" s="1"/>
      <c r="GNA155" s="1"/>
      <c r="GNB155" s="1"/>
      <c r="GNC155" s="1"/>
      <c r="GND155" s="1"/>
      <c r="GNE155" s="1"/>
      <c r="GNF155" s="1"/>
      <c r="GNG155" s="1"/>
      <c r="GNH155" s="1"/>
      <c r="GNI155" s="1"/>
      <c r="GNJ155" s="1"/>
      <c r="GNK155" s="1"/>
      <c r="GNL155" s="1"/>
      <c r="GNM155" s="1"/>
      <c r="GNN155" s="1"/>
      <c r="GNO155" s="1"/>
      <c r="GNP155" s="1"/>
      <c r="GNQ155" s="1"/>
      <c r="GNR155" s="1"/>
      <c r="GNS155" s="1"/>
      <c r="GNT155" s="1"/>
      <c r="GNU155" s="1"/>
      <c r="GNV155" s="1"/>
      <c r="GNW155" s="1"/>
      <c r="GNX155" s="1"/>
      <c r="GNY155" s="1"/>
      <c r="GNZ155" s="1"/>
      <c r="GOA155" s="1"/>
      <c r="GOB155" s="1"/>
      <c r="GOC155" s="1"/>
      <c r="GOD155" s="1"/>
      <c r="GOE155" s="1"/>
      <c r="GOF155" s="1"/>
      <c r="GOG155" s="1"/>
      <c r="GOH155" s="1"/>
      <c r="GOI155" s="1"/>
      <c r="GOJ155" s="1"/>
      <c r="GOK155" s="1"/>
      <c r="GOL155" s="1"/>
      <c r="GOM155" s="1"/>
      <c r="GON155" s="1"/>
      <c r="GOO155" s="1"/>
      <c r="GOP155" s="1"/>
      <c r="GOQ155" s="1"/>
      <c r="GOR155" s="1"/>
      <c r="GOS155" s="1"/>
      <c r="GOT155" s="1"/>
      <c r="GOU155" s="1"/>
      <c r="GOV155" s="1"/>
      <c r="GOW155" s="1"/>
      <c r="GOX155" s="1"/>
      <c r="GOY155" s="1"/>
      <c r="GOZ155" s="1"/>
      <c r="GPA155" s="1"/>
      <c r="GPB155" s="1"/>
      <c r="GPC155" s="1"/>
      <c r="GPD155" s="1"/>
      <c r="GPE155" s="1"/>
      <c r="GPF155" s="1"/>
      <c r="GPG155" s="1"/>
      <c r="GPH155" s="1"/>
      <c r="GPI155" s="1"/>
      <c r="GPJ155" s="1"/>
      <c r="GPK155" s="1"/>
      <c r="GPL155" s="1"/>
      <c r="GPM155" s="1"/>
      <c r="GPN155" s="1"/>
      <c r="GPO155" s="1"/>
      <c r="GPP155" s="1"/>
      <c r="GPQ155" s="1"/>
      <c r="GPR155" s="1"/>
      <c r="GPS155" s="1"/>
      <c r="GPT155" s="1"/>
      <c r="GPU155" s="1"/>
      <c r="GPV155" s="1"/>
      <c r="GPW155" s="1"/>
      <c r="GPX155" s="1"/>
      <c r="GPY155" s="1"/>
      <c r="GPZ155" s="1"/>
      <c r="GQA155" s="1"/>
      <c r="GQB155" s="1"/>
      <c r="GQC155" s="1"/>
      <c r="GQD155" s="1"/>
      <c r="GQE155" s="1"/>
      <c r="GQF155" s="1"/>
      <c r="GQG155" s="1"/>
      <c r="GQH155" s="1"/>
      <c r="GQI155" s="1"/>
      <c r="GQJ155" s="1"/>
      <c r="GQK155" s="1"/>
      <c r="GQL155" s="1"/>
      <c r="GQM155" s="1"/>
      <c r="GQN155" s="1"/>
      <c r="GQO155" s="1"/>
      <c r="GQP155" s="1"/>
      <c r="GQQ155" s="1"/>
      <c r="GQR155" s="1"/>
      <c r="GQS155" s="1"/>
      <c r="GQT155" s="1"/>
      <c r="GQU155" s="1"/>
      <c r="GQV155" s="1"/>
      <c r="GQW155" s="1"/>
      <c r="GQX155" s="1"/>
      <c r="GQY155" s="1"/>
      <c r="GQZ155" s="1"/>
      <c r="GRA155" s="1"/>
      <c r="GRB155" s="1"/>
      <c r="GRC155" s="1"/>
      <c r="GRD155" s="1"/>
      <c r="GRE155" s="1"/>
      <c r="GRF155" s="1"/>
      <c r="GRG155" s="1"/>
      <c r="GRH155" s="1"/>
      <c r="GRI155" s="1"/>
      <c r="GRJ155" s="1"/>
      <c r="GRK155" s="1"/>
      <c r="GRL155" s="1"/>
      <c r="GRM155" s="1"/>
      <c r="GRN155" s="1"/>
      <c r="GRO155" s="1"/>
      <c r="GRP155" s="1"/>
      <c r="GRQ155" s="1"/>
      <c r="GRR155" s="1"/>
      <c r="GRS155" s="1"/>
      <c r="GRT155" s="1"/>
      <c r="GRU155" s="1"/>
      <c r="GRV155" s="1"/>
      <c r="GRW155" s="1"/>
      <c r="GRX155" s="1"/>
      <c r="GRY155" s="1"/>
      <c r="GRZ155" s="1"/>
      <c r="GSA155" s="1"/>
      <c r="GSB155" s="1"/>
      <c r="GSC155" s="1"/>
      <c r="GSD155" s="1"/>
      <c r="GSE155" s="1"/>
      <c r="GSF155" s="1"/>
      <c r="GSG155" s="1"/>
      <c r="GSH155" s="1"/>
      <c r="GSI155" s="1"/>
      <c r="GSJ155" s="1"/>
      <c r="GSK155" s="1"/>
      <c r="GSL155" s="1"/>
      <c r="GSM155" s="1"/>
      <c r="GSN155" s="1"/>
      <c r="GSO155" s="1"/>
      <c r="GSP155" s="1"/>
      <c r="GSQ155" s="1"/>
      <c r="GSR155" s="1"/>
      <c r="GSS155" s="1"/>
      <c r="GST155" s="1"/>
      <c r="GSU155" s="1"/>
      <c r="GSV155" s="1"/>
      <c r="GSW155" s="1"/>
      <c r="GSX155" s="1"/>
      <c r="GSY155" s="1"/>
      <c r="GSZ155" s="1"/>
      <c r="GTA155" s="1"/>
      <c r="GTB155" s="1"/>
      <c r="GTC155" s="1"/>
      <c r="GTD155" s="1"/>
      <c r="GTE155" s="1"/>
      <c r="GTF155" s="1"/>
      <c r="GTG155" s="1"/>
      <c r="GTH155" s="1"/>
      <c r="GTI155" s="1"/>
      <c r="GTJ155" s="1"/>
      <c r="GTK155" s="1"/>
      <c r="GTL155" s="1"/>
      <c r="GTM155" s="1"/>
      <c r="GTN155" s="1"/>
      <c r="GTO155" s="1"/>
      <c r="GTP155" s="1"/>
      <c r="GTQ155" s="1"/>
      <c r="GTR155" s="1"/>
      <c r="GTS155" s="1"/>
      <c r="GTT155" s="1"/>
      <c r="GTU155" s="1"/>
      <c r="GTV155" s="1"/>
      <c r="GTW155" s="1"/>
      <c r="GTX155" s="1"/>
      <c r="GTY155" s="1"/>
      <c r="GTZ155" s="1"/>
      <c r="GUA155" s="1"/>
      <c r="GUB155" s="1"/>
      <c r="GUC155" s="1"/>
      <c r="GUD155" s="1"/>
      <c r="GUE155" s="1"/>
      <c r="GUF155" s="1"/>
      <c r="GUG155" s="1"/>
      <c r="GUH155" s="1"/>
      <c r="GUI155" s="1"/>
      <c r="GUJ155" s="1"/>
      <c r="GUK155" s="1"/>
      <c r="GUL155" s="1"/>
      <c r="GUM155" s="1"/>
      <c r="GUN155" s="1"/>
      <c r="GUO155" s="1"/>
      <c r="GUP155" s="1"/>
      <c r="GUQ155" s="1"/>
      <c r="GUR155" s="1"/>
      <c r="GUS155" s="1"/>
      <c r="GUT155" s="1"/>
      <c r="GUU155" s="1"/>
      <c r="GUV155" s="1"/>
      <c r="GUW155" s="1"/>
      <c r="GUX155" s="1"/>
      <c r="GUY155" s="1"/>
      <c r="GUZ155" s="1"/>
      <c r="GVA155" s="1"/>
      <c r="GVB155" s="1"/>
      <c r="GVC155" s="1"/>
      <c r="GVD155" s="1"/>
      <c r="GVE155" s="1"/>
      <c r="GVF155" s="1"/>
      <c r="GVG155" s="1"/>
      <c r="GVH155" s="1"/>
      <c r="GVI155" s="1"/>
      <c r="GVJ155" s="1"/>
      <c r="GVK155" s="1"/>
      <c r="GVL155" s="1"/>
      <c r="GVM155" s="1"/>
      <c r="GVN155" s="1"/>
      <c r="GVO155" s="1"/>
      <c r="GVP155" s="1"/>
      <c r="GVQ155" s="1"/>
      <c r="GVR155" s="1"/>
      <c r="GVS155" s="1"/>
      <c r="GVT155" s="1"/>
      <c r="GVU155" s="1"/>
      <c r="GVV155" s="1"/>
      <c r="GVW155" s="1"/>
      <c r="GVX155" s="1"/>
      <c r="GVY155" s="1"/>
      <c r="GVZ155" s="1"/>
      <c r="GWA155" s="1"/>
      <c r="GWB155" s="1"/>
      <c r="GWC155" s="1"/>
      <c r="GWD155" s="1"/>
      <c r="GWE155" s="1"/>
      <c r="GWF155" s="1"/>
      <c r="GWG155" s="1"/>
      <c r="GWH155" s="1"/>
      <c r="GWI155" s="1"/>
      <c r="GWJ155" s="1"/>
      <c r="GWK155" s="1"/>
      <c r="GWL155" s="1"/>
      <c r="GWM155" s="1"/>
      <c r="GWN155" s="1"/>
      <c r="GWO155" s="1"/>
      <c r="GWP155" s="1"/>
      <c r="GWQ155" s="1"/>
      <c r="GWR155" s="1"/>
      <c r="GWS155" s="1"/>
      <c r="GWT155" s="1"/>
      <c r="GWU155" s="1"/>
      <c r="GWV155" s="1"/>
      <c r="GWW155" s="1"/>
      <c r="GWX155" s="1"/>
      <c r="GWY155" s="1"/>
      <c r="GWZ155" s="1"/>
      <c r="GXA155" s="1"/>
      <c r="GXB155" s="1"/>
      <c r="GXC155" s="1"/>
      <c r="GXD155" s="1"/>
      <c r="GXE155" s="1"/>
      <c r="GXF155" s="1"/>
      <c r="GXG155" s="1"/>
      <c r="GXH155" s="1"/>
      <c r="GXI155" s="1"/>
      <c r="GXJ155" s="1"/>
      <c r="GXK155" s="1"/>
      <c r="GXL155" s="1"/>
      <c r="GXM155" s="1"/>
      <c r="GXN155" s="1"/>
      <c r="GXO155" s="1"/>
      <c r="GXP155" s="1"/>
      <c r="GXQ155" s="1"/>
      <c r="GXR155" s="1"/>
      <c r="GXS155" s="1"/>
      <c r="GXT155" s="1"/>
      <c r="GXU155" s="1"/>
      <c r="GXV155" s="1"/>
      <c r="GXW155" s="1"/>
      <c r="GXX155" s="1"/>
      <c r="GXY155" s="1"/>
      <c r="GXZ155" s="1"/>
      <c r="GYA155" s="1"/>
      <c r="GYB155" s="1"/>
      <c r="GYC155" s="1"/>
      <c r="GYD155" s="1"/>
      <c r="GYE155" s="1"/>
      <c r="GYF155" s="1"/>
      <c r="GYG155" s="1"/>
      <c r="GYH155" s="1"/>
      <c r="GYI155" s="1"/>
      <c r="GYJ155" s="1"/>
      <c r="GYK155" s="1"/>
      <c r="GYL155" s="1"/>
      <c r="GYM155" s="1"/>
      <c r="GYN155" s="1"/>
      <c r="GYO155" s="1"/>
      <c r="GYP155" s="1"/>
      <c r="GYQ155" s="1"/>
      <c r="GYR155" s="1"/>
      <c r="GYS155" s="1"/>
      <c r="GYT155" s="1"/>
      <c r="GYU155" s="1"/>
      <c r="GYV155" s="1"/>
      <c r="GYW155" s="1"/>
      <c r="GYX155" s="1"/>
      <c r="GYY155" s="1"/>
      <c r="GYZ155" s="1"/>
      <c r="GZA155" s="1"/>
      <c r="GZB155" s="1"/>
      <c r="GZC155" s="1"/>
      <c r="GZD155" s="1"/>
      <c r="GZE155" s="1"/>
      <c r="GZF155" s="1"/>
      <c r="GZG155" s="1"/>
      <c r="GZH155" s="1"/>
      <c r="GZI155" s="1"/>
      <c r="GZJ155" s="1"/>
      <c r="GZK155" s="1"/>
      <c r="GZL155" s="1"/>
      <c r="GZM155" s="1"/>
      <c r="GZN155" s="1"/>
      <c r="GZO155" s="1"/>
      <c r="GZP155" s="1"/>
      <c r="GZQ155" s="1"/>
      <c r="GZR155" s="1"/>
      <c r="GZS155" s="1"/>
      <c r="GZT155" s="1"/>
      <c r="GZU155" s="1"/>
      <c r="GZV155" s="1"/>
      <c r="GZW155" s="1"/>
      <c r="GZX155" s="1"/>
      <c r="GZY155" s="1"/>
      <c r="GZZ155" s="1"/>
      <c r="HAA155" s="1"/>
      <c r="HAB155" s="1"/>
      <c r="HAC155" s="1"/>
      <c r="HAD155" s="1"/>
      <c r="HAE155" s="1"/>
      <c r="HAF155" s="1"/>
      <c r="HAG155" s="1"/>
      <c r="HAH155" s="1"/>
      <c r="HAI155" s="1"/>
      <c r="HAJ155" s="1"/>
      <c r="HAK155" s="1"/>
      <c r="HAL155" s="1"/>
      <c r="HAM155" s="1"/>
      <c r="HAN155" s="1"/>
      <c r="HAO155" s="1"/>
      <c r="HAP155" s="1"/>
      <c r="HAQ155" s="1"/>
      <c r="HAR155" s="1"/>
      <c r="HAS155" s="1"/>
      <c r="HAT155" s="1"/>
      <c r="HAU155" s="1"/>
      <c r="HAV155" s="1"/>
      <c r="HAW155" s="1"/>
      <c r="HAX155" s="1"/>
      <c r="HAY155" s="1"/>
      <c r="HAZ155" s="1"/>
      <c r="HBA155" s="1"/>
      <c r="HBB155" s="1"/>
      <c r="HBC155" s="1"/>
      <c r="HBD155" s="1"/>
      <c r="HBE155" s="1"/>
      <c r="HBF155" s="1"/>
      <c r="HBG155" s="1"/>
      <c r="HBH155" s="1"/>
      <c r="HBI155" s="1"/>
      <c r="HBJ155" s="1"/>
      <c r="HBK155" s="1"/>
      <c r="HBL155" s="1"/>
      <c r="HBM155" s="1"/>
      <c r="HBN155" s="1"/>
      <c r="HBO155" s="1"/>
      <c r="HBP155" s="1"/>
      <c r="HBQ155" s="1"/>
      <c r="HBR155" s="1"/>
      <c r="HBS155" s="1"/>
      <c r="HBT155" s="1"/>
      <c r="HBU155" s="1"/>
      <c r="HBV155" s="1"/>
      <c r="HBW155" s="1"/>
      <c r="HBX155" s="1"/>
      <c r="HBY155" s="1"/>
      <c r="HBZ155" s="1"/>
      <c r="HCA155" s="1"/>
      <c r="HCB155" s="1"/>
      <c r="HCC155" s="1"/>
      <c r="HCD155" s="1"/>
      <c r="HCE155" s="1"/>
      <c r="HCF155" s="1"/>
      <c r="HCG155" s="1"/>
      <c r="HCH155" s="1"/>
      <c r="HCI155" s="1"/>
      <c r="HCJ155" s="1"/>
      <c r="HCK155" s="1"/>
      <c r="HCL155" s="1"/>
      <c r="HCM155" s="1"/>
      <c r="HCN155" s="1"/>
      <c r="HCO155" s="1"/>
      <c r="HCP155" s="1"/>
      <c r="HCQ155" s="1"/>
      <c r="HCR155" s="1"/>
      <c r="HCS155" s="1"/>
      <c r="HCT155" s="1"/>
      <c r="HCU155" s="1"/>
      <c r="HCV155" s="1"/>
      <c r="HCW155" s="1"/>
      <c r="HCX155" s="1"/>
      <c r="HCY155" s="1"/>
      <c r="HCZ155" s="1"/>
      <c r="HDA155" s="1"/>
      <c r="HDB155" s="1"/>
      <c r="HDC155" s="1"/>
      <c r="HDD155" s="1"/>
      <c r="HDE155" s="1"/>
      <c r="HDF155" s="1"/>
      <c r="HDG155" s="1"/>
      <c r="HDH155" s="1"/>
      <c r="HDI155" s="1"/>
      <c r="HDJ155" s="1"/>
      <c r="HDK155" s="1"/>
      <c r="HDL155" s="1"/>
      <c r="HDM155" s="1"/>
      <c r="HDN155" s="1"/>
      <c r="HDO155" s="1"/>
      <c r="HDP155" s="1"/>
      <c r="HDQ155" s="1"/>
      <c r="HDR155" s="1"/>
      <c r="HDS155" s="1"/>
      <c r="HDT155" s="1"/>
      <c r="HDU155" s="1"/>
      <c r="HDV155" s="1"/>
      <c r="HDW155" s="1"/>
      <c r="HDX155" s="1"/>
      <c r="HDY155" s="1"/>
      <c r="HDZ155" s="1"/>
      <c r="HEA155" s="1"/>
      <c r="HEB155" s="1"/>
      <c r="HEC155" s="1"/>
      <c r="HED155" s="1"/>
      <c r="HEE155" s="1"/>
      <c r="HEF155" s="1"/>
      <c r="HEG155" s="1"/>
      <c r="HEH155" s="1"/>
      <c r="HEI155" s="1"/>
      <c r="HEJ155" s="1"/>
      <c r="HEK155" s="1"/>
      <c r="HEL155" s="1"/>
      <c r="HEM155" s="1"/>
      <c r="HEN155" s="1"/>
      <c r="HEO155" s="1"/>
      <c r="HEP155" s="1"/>
      <c r="HEQ155" s="1"/>
      <c r="HER155" s="1"/>
      <c r="HES155" s="1"/>
      <c r="HET155" s="1"/>
      <c r="HEU155" s="1"/>
      <c r="HEV155" s="1"/>
      <c r="HEW155" s="1"/>
      <c r="HEX155" s="1"/>
      <c r="HEY155" s="1"/>
      <c r="HEZ155" s="1"/>
      <c r="HFA155" s="1"/>
      <c r="HFB155" s="1"/>
      <c r="HFC155" s="1"/>
      <c r="HFD155" s="1"/>
      <c r="HFE155" s="1"/>
      <c r="HFF155" s="1"/>
      <c r="HFG155" s="1"/>
      <c r="HFH155" s="1"/>
      <c r="HFI155" s="1"/>
      <c r="HFJ155" s="1"/>
      <c r="HFK155" s="1"/>
      <c r="HFL155" s="1"/>
      <c r="HFM155" s="1"/>
      <c r="HFN155" s="1"/>
      <c r="HFO155" s="1"/>
      <c r="HFP155" s="1"/>
      <c r="HFQ155" s="1"/>
      <c r="HFR155" s="1"/>
      <c r="HFS155" s="1"/>
      <c r="HFT155" s="1"/>
      <c r="HFU155" s="1"/>
      <c r="HFV155" s="1"/>
      <c r="HFW155" s="1"/>
      <c r="HFX155" s="1"/>
      <c r="HFY155" s="1"/>
      <c r="HFZ155" s="1"/>
      <c r="HGA155" s="1"/>
      <c r="HGB155" s="1"/>
      <c r="HGC155" s="1"/>
      <c r="HGD155" s="1"/>
      <c r="HGE155" s="1"/>
      <c r="HGF155" s="1"/>
      <c r="HGG155" s="1"/>
      <c r="HGH155" s="1"/>
      <c r="HGI155" s="1"/>
      <c r="HGJ155" s="1"/>
      <c r="HGK155" s="1"/>
      <c r="HGL155" s="1"/>
      <c r="HGM155" s="1"/>
      <c r="HGN155" s="1"/>
      <c r="HGO155" s="1"/>
      <c r="HGP155" s="1"/>
      <c r="HGQ155" s="1"/>
      <c r="HGR155" s="1"/>
      <c r="HGS155" s="1"/>
      <c r="HGT155" s="1"/>
      <c r="HGU155" s="1"/>
      <c r="HGV155" s="1"/>
      <c r="HGW155" s="1"/>
      <c r="HGX155" s="1"/>
      <c r="HGY155" s="1"/>
      <c r="HGZ155" s="1"/>
      <c r="HHA155" s="1"/>
      <c r="HHB155" s="1"/>
      <c r="HHC155" s="1"/>
      <c r="HHD155" s="1"/>
      <c r="HHE155" s="1"/>
      <c r="HHF155" s="1"/>
      <c r="HHG155" s="1"/>
      <c r="HHH155" s="1"/>
      <c r="HHI155" s="1"/>
      <c r="HHJ155" s="1"/>
      <c r="HHK155" s="1"/>
      <c r="HHL155" s="1"/>
      <c r="HHM155" s="1"/>
      <c r="HHN155" s="1"/>
      <c r="HHO155" s="1"/>
      <c r="HHP155" s="1"/>
      <c r="HHQ155" s="1"/>
      <c r="HHR155" s="1"/>
      <c r="HHS155" s="1"/>
      <c r="HHT155" s="1"/>
      <c r="HHU155" s="1"/>
      <c r="HHV155" s="1"/>
      <c r="HHW155" s="1"/>
      <c r="HHX155" s="1"/>
      <c r="HHY155" s="1"/>
      <c r="HHZ155" s="1"/>
      <c r="HIA155" s="1"/>
      <c r="HIB155" s="1"/>
      <c r="HIC155" s="1"/>
      <c r="HID155" s="1"/>
      <c r="HIE155" s="1"/>
      <c r="HIF155" s="1"/>
      <c r="HIG155" s="1"/>
      <c r="HIH155" s="1"/>
      <c r="HII155" s="1"/>
      <c r="HIJ155" s="1"/>
      <c r="HIK155" s="1"/>
      <c r="HIL155" s="1"/>
      <c r="HIM155" s="1"/>
      <c r="HIN155" s="1"/>
      <c r="HIO155" s="1"/>
      <c r="HIP155" s="1"/>
      <c r="HIQ155" s="1"/>
      <c r="HIR155" s="1"/>
      <c r="HIS155" s="1"/>
      <c r="HIT155" s="1"/>
      <c r="HIU155" s="1"/>
      <c r="HIV155" s="1"/>
      <c r="HIW155" s="1"/>
      <c r="HIX155" s="1"/>
      <c r="HIY155" s="1"/>
      <c r="HIZ155" s="1"/>
      <c r="HJA155" s="1"/>
      <c r="HJB155" s="1"/>
      <c r="HJC155" s="1"/>
      <c r="HJD155" s="1"/>
      <c r="HJE155" s="1"/>
      <c r="HJF155" s="1"/>
      <c r="HJG155" s="1"/>
      <c r="HJH155" s="1"/>
      <c r="HJI155" s="1"/>
      <c r="HJJ155" s="1"/>
      <c r="HJK155" s="1"/>
      <c r="HJL155" s="1"/>
      <c r="HJM155" s="1"/>
      <c r="HJN155" s="1"/>
      <c r="HJO155" s="1"/>
      <c r="HJP155" s="1"/>
      <c r="HJQ155" s="1"/>
      <c r="HJR155" s="1"/>
      <c r="HJS155" s="1"/>
      <c r="HJT155" s="1"/>
      <c r="HJU155" s="1"/>
      <c r="HJV155" s="1"/>
      <c r="HJW155" s="1"/>
      <c r="HJX155" s="1"/>
      <c r="HJY155" s="1"/>
      <c r="HJZ155" s="1"/>
      <c r="HKA155" s="1"/>
      <c r="HKB155" s="1"/>
      <c r="HKC155" s="1"/>
      <c r="HKD155" s="1"/>
      <c r="HKE155" s="1"/>
      <c r="HKF155" s="1"/>
      <c r="HKG155" s="1"/>
      <c r="HKH155" s="1"/>
      <c r="HKI155" s="1"/>
      <c r="HKJ155" s="1"/>
      <c r="HKK155" s="1"/>
      <c r="HKL155" s="1"/>
      <c r="HKM155" s="1"/>
      <c r="HKN155" s="1"/>
      <c r="HKO155" s="1"/>
      <c r="HKP155" s="1"/>
      <c r="HKQ155" s="1"/>
      <c r="HKR155" s="1"/>
      <c r="HKS155" s="1"/>
      <c r="HKT155" s="1"/>
      <c r="HKU155" s="1"/>
      <c r="HKV155" s="1"/>
      <c r="HKW155" s="1"/>
      <c r="HKX155" s="1"/>
      <c r="HKY155" s="1"/>
      <c r="HKZ155" s="1"/>
      <c r="HLA155" s="1"/>
      <c r="HLB155" s="1"/>
      <c r="HLC155" s="1"/>
      <c r="HLD155" s="1"/>
      <c r="HLE155" s="1"/>
      <c r="HLF155" s="1"/>
      <c r="HLG155" s="1"/>
      <c r="HLH155" s="1"/>
      <c r="HLI155" s="1"/>
      <c r="HLJ155" s="1"/>
      <c r="HLK155" s="1"/>
      <c r="HLL155" s="1"/>
      <c r="HLM155" s="1"/>
      <c r="HLN155" s="1"/>
      <c r="HLO155" s="1"/>
      <c r="HLP155" s="1"/>
      <c r="HLQ155" s="1"/>
      <c r="HLR155" s="1"/>
      <c r="HLS155" s="1"/>
      <c r="HLT155" s="1"/>
      <c r="HLU155" s="1"/>
      <c r="HLV155" s="1"/>
      <c r="HLW155" s="1"/>
      <c r="HLX155" s="1"/>
      <c r="HLY155" s="1"/>
      <c r="HLZ155" s="1"/>
      <c r="HMA155" s="1"/>
      <c r="HMB155" s="1"/>
      <c r="HMC155" s="1"/>
      <c r="HMD155" s="1"/>
      <c r="HME155" s="1"/>
      <c r="HMF155" s="1"/>
      <c r="HMG155" s="1"/>
      <c r="HMH155" s="1"/>
      <c r="HMI155" s="1"/>
      <c r="HMJ155" s="1"/>
      <c r="HMK155" s="1"/>
      <c r="HML155" s="1"/>
      <c r="HMM155" s="1"/>
      <c r="HMN155" s="1"/>
      <c r="HMO155" s="1"/>
      <c r="HMP155" s="1"/>
      <c r="HMQ155" s="1"/>
      <c r="HMR155" s="1"/>
      <c r="HMS155" s="1"/>
      <c r="HMT155" s="1"/>
      <c r="HMU155" s="1"/>
      <c r="HMV155" s="1"/>
      <c r="HMW155" s="1"/>
      <c r="HMX155" s="1"/>
      <c r="HMY155" s="1"/>
      <c r="HMZ155" s="1"/>
      <c r="HNA155" s="1"/>
      <c r="HNB155" s="1"/>
      <c r="HNC155" s="1"/>
      <c r="HND155" s="1"/>
      <c r="HNE155" s="1"/>
      <c r="HNF155" s="1"/>
      <c r="HNG155" s="1"/>
      <c r="HNH155" s="1"/>
      <c r="HNI155" s="1"/>
      <c r="HNJ155" s="1"/>
      <c r="HNK155" s="1"/>
      <c r="HNL155" s="1"/>
      <c r="HNM155" s="1"/>
      <c r="HNN155" s="1"/>
      <c r="HNO155" s="1"/>
      <c r="HNP155" s="1"/>
      <c r="HNQ155" s="1"/>
      <c r="HNR155" s="1"/>
      <c r="HNS155" s="1"/>
      <c r="HNT155" s="1"/>
      <c r="HNU155" s="1"/>
      <c r="HNV155" s="1"/>
      <c r="HNW155" s="1"/>
      <c r="HNX155" s="1"/>
      <c r="HNY155" s="1"/>
      <c r="HNZ155" s="1"/>
      <c r="HOA155" s="1"/>
      <c r="HOB155" s="1"/>
      <c r="HOC155" s="1"/>
      <c r="HOD155" s="1"/>
      <c r="HOE155" s="1"/>
      <c r="HOF155" s="1"/>
      <c r="HOG155" s="1"/>
      <c r="HOH155" s="1"/>
      <c r="HOI155" s="1"/>
      <c r="HOJ155" s="1"/>
      <c r="HOK155" s="1"/>
      <c r="HOL155" s="1"/>
      <c r="HOM155" s="1"/>
      <c r="HON155" s="1"/>
      <c r="HOO155" s="1"/>
      <c r="HOP155" s="1"/>
      <c r="HOQ155" s="1"/>
      <c r="HOR155" s="1"/>
      <c r="HOS155" s="1"/>
      <c r="HOT155" s="1"/>
      <c r="HOU155" s="1"/>
      <c r="HOV155" s="1"/>
      <c r="HOW155" s="1"/>
      <c r="HOX155" s="1"/>
      <c r="HOY155" s="1"/>
      <c r="HOZ155" s="1"/>
      <c r="HPA155" s="1"/>
      <c r="HPB155" s="1"/>
      <c r="HPC155" s="1"/>
      <c r="HPD155" s="1"/>
      <c r="HPE155" s="1"/>
      <c r="HPF155" s="1"/>
      <c r="HPG155" s="1"/>
      <c r="HPH155" s="1"/>
      <c r="HPI155" s="1"/>
      <c r="HPJ155" s="1"/>
      <c r="HPK155" s="1"/>
      <c r="HPL155" s="1"/>
      <c r="HPM155" s="1"/>
      <c r="HPN155" s="1"/>
      <c r="HPO155" s="1"/>
      <c r="HPP155" s="1"/>
      <c r="HPQ155" s="1"/>
      <c r="HPR155" s="1"/>
      <c r="HPS155" s="1"/>
      <c r="HPT155" s="1"/>
      <c r="HPU155" s="1"/>
      <c r="HPV155" s="1"/>
      <c r="HPW155" s="1"/>
      <c r="HPX155" s="1"/>
      <c r="HPY155" s="1"/>
      <c r="HPZ155" s="1"/>
      <c r="HQA155" s="1"/>
      <c r="HQB155" s="1"/>
      <c r="HQC155" s="1"/>
      <c r="HQD155" s="1"/>
      <c r="HQE155" s="1"/>
      <c r="HQF155" s="1"/>
      <c r="HQG155" s="1"/>
      <c r="HQH155" s="1"/>
      <c r="HQI155" s="1"/>
      <c r="HQJ155" s="1"/>
      <c r="HQK155" s="1"/>
      <c r="HQL155" s="1"/>
      <c r="HQM155" s="1"/>
      <c r="HQN155" s="1"/>
      <c r="HQO155" s="1"/>
      <c r="HQP155" s="1"/>
      <c r="HQQ155" s="1"/>
      <c r="HQR155" s="1"/>
      <c r="HQS155" s="1"/>
      <c r="HQT155" s="1"/>
      <c r="HQU155" s="1"/>
      <c r="HQV155" s="1"/>
      <c r="HQW155" s="1"/>
      <c r="HQX155" s="1"/>
      <c r="HQY155" s="1"/>
      <c r="HQZ155" s="1"/>
      <c r="HRA155" s="1"/>
      <c r="HRB155" s="1"/>
      <c r="HRC155" s="1"/>
      <c r="HRD155" s="1"/>
      <c r="HRE155" s="1"/>
      <c r="HRF155" s="1"/>
      <c r="HRG155" s="1"/>
      <c r="HRH155" s="1"/>
      <c r="HRI155" s="1"/>
      <c r="HRJ155" s="1"/>
      <c r="HRK155" s="1"/>
      <c r="HRL155" s="1"/>
      <c r="HRM155" s="1"/>
      <c r="HRN155" s="1"/>
      <c r="HRO155" s="1"/>
      <c r="HRP155" s="1"/>
      <c r="HRQ155" s="1"/>
      <c r="HRR155" s="1"/>
      <c r="HRS155" s="1"/>
      <c r="HRT155" s="1"/>
      <c r="HRU155" s="1"/>
      <c r="HRV155" s="1"/>
      <c r="HRW155" s="1"/>
      <c r="HRX155" s="1"/>
      <c r="HRY155" s="1"/>
      <c r="HRZ155" s="1"/>
      <c r="HSA155" s="1"/>
      <c r="HSB155" s="1"/>
      <c r="HSC155" s="1"/>
      <c r="HSD155" s="1"/>
      <c r="HSE155" s="1"/>
      <c r="HSF155" s="1"/>
      <c r="HSG155" s="1"/>
      <c r="HSH155" s="1"/>
      <c r="HSI155" s="1"/>
      <c r="HSJ155" s="1"/>
      <c r="HSK155" s="1"/>
      <c r="HSL155" s="1"/>
      <c r="HSM155" s="1"/>
      <c r="HSN155" s="1"/>
      <c r="HSO155" s="1"/>
      <c r="HSP155" s="1"/>
      <c r="HSQ155" s="1"/>
      <c r="HSR155" s="1"/>
      <c r="HSS155" s="1"/>
      <c r="HST155" s="1"/>
      <c r="HSU155" s="1"/>
      <c r="HSV155" s="1"/>
      <c r="HSW155" s="1"/>
      <c r="HSX155" s="1"/>
      <c r="HSY155" s="1"/>
      <c r="HSZ155" s="1"/>
      <c r="HTA155" s="1"/>
      <c r="HTB155" s="1"/>
      <c r="HTC155" s="1"/>
      <c r="HTD155" s="1"/>
      <c r="HTE155" s="1"/>
      <c r="HTF155" s="1"/>
      <c r="HTG155" s="1"/>
      <c r="HTH155" s="1"/>
      <c r="HTI155" s="1"/>
      <c r="HTJ155" s="1"/>
      <c r="HTK155" s="1"/>
      <c r="HTL155" s="1"/>
      <c r="HTM155" s="1"/>
      <c r="HTN155" s="1"/>
      <c r="HTO155" s="1"/>
      <c r="HTP155" s="1"/>
      <c r="HTQ155" s="1"/>
      <c r="HTR155" s="1"/>
      <c r="HTS155" s="1"/>
      <c r="HTT155" s="1"/>
      <c r="HTU155" s="1"/>
      <c r="HTV155" s="1"/>
      <c r="HTW155" s="1"/>
      <c r="HTX155" s="1"/>
      <c r="HTY155" s="1"/>
      <c r="HTZ155" s="1"/>
      <c r="HUA155" s="1"/>
      <c r="HUB155" s="1"/>
      <c r="HUC155" s="1"/>
      <c r="HUD155" s="1"/>
      <c r="HUE155" s="1"/>
      <c r="HUF155" s="1"/>
      <c r="HUG155" s="1"/>
      <c r="HUH155" s="1"/>
      <c r="HUI155" s="1"/>
      <c r="HUJ155" s="1"/>
      <c r="HUK155" s="1"/>
      <c r="HUL155" s="1"/>
      <c r="HUM155" s="1"/>
      <c r="HUN155" s="1"/>
      <c r="HUO155" s="1"/>
      <c r="HUP155" s="1"/>
      <c r="HUQ155" s="1"/>
      <c r="HUR155" s="1"/>
      <c r="HUS155" s="1"/>
      <c r="HUT155" s="1"/>
      <c r="HUU155" s="1"/>
      <c r="HUV155" s="1"/>
      <c r="HUW155" s="1"/>
      <c r="HUX155" s="1"/>
      <c r="HUY155" s="1"/>
      <c r="HUZ155" s="1"/>
      <c r="HVA155" s="1"/>
      <c r="HVB155" s="1"/>
      <c r="HVC155" s="1"/>
      <c r="HVD155" s="1"/>
      <c r="HVE155" s="1"/>
      <c r="HVF155" s="1"/>
      <c r="HVG155" s="1"/>
      <c r="HVH155" s="1"/>
      <c r="HVI155" s="1"/>
      <c r="HVJ155" s="1"/>
      <c r="HVK155" s="1"/>
      <c r="HVL155" s="1"/>
      <c r="HVM155" s="1"/>
      <c r="HVN155" s="1"/>
      <c r="HVO155" s="1"/>
      <c r="HVP155" s="1"/>
      <c r="HVQ155" s="1"/>
      <c r="HVR155" s="1"/>
      <c r="HVS155" s="1"/>
      <c r="HVT155" s="1"/>
      <c r="HVU155" s="1"/>
      <c r="HVV155" s="1"/>
      <c r="HVW155" s="1"/>
      <c r="HVX155" s="1"/>
      <c r="HVY155" s="1"/>
      <c r="HVZ155" s="1"/>
      <c r="HWA155" s="1"/>
      <c r="HWB155" s="1"/>
      <c r="HWC155" s="1"/>
      <c r="HWD155" s="1"/>
      <c r="HWE155" s="1"/>
      <c r="HWF155" s="1"/>
      <c r="HWG155" s="1"/>
      <c r="HWH155" s="1"/>
      <c r="HWI155" s="1"/>
      <c r="HWJ155" s="1"/>
      <c r="HWK155" s="1"/>
      <c r="HWL155" s="1"/>
      <c r="HWM155" s="1"/>
      <c r="HWN155" s="1"/>
      <c r="HWO155" s="1"/>
      <c r="HWP155" s="1"/>
      <c r="HWQ155" s="1"/>
      <c r="HWR155" s="1"/>
      <c r="HWS155" s="1"/>
      <c r="HWT155" s="1"/>
      <c r="HWU155" s="1"/>
      <c r="HWV155" s="1"/>
      <c r="HWW155" s="1"/>
      <c r="HWX155" s="1"/>
      <c r="HWY155" s="1"/>
      <c r="HWZ155" s="1"/>
      <c r="HXA155" s="1"/>
      <c r="HXB155" s="1"/>
      <c r="HXC155" s="1"/>
      <c r="HXD155" s="1"/>
      <c r="HXE155" s="1"/>
      <c r="HXF155" s="1"/>
      <c r="HXG155" s="1"/>
      <c r="HXH155" s="1"/>
      <c r="HXI155" s="1"/>
      <c r="HXJ155" s="1"/>
      <c r="HXK155" s="1"/>
      <c r="HXL155" s="1"/>
      <c r="HXM155" s="1"/>
      <c r="HXN155" s="1"/>
      <c r="HXO155" s="1"/>
      <c r="HXP155" s="1"/>
      <c r="HXQ155" s="1"/>
      <c r="HXR155" s="1"/>
      <c r="HXS155" s="1"/>
      <c r="HXT155" s="1"/>
      <c r="HXU155" s="1"/>
      <c r="HXV155" s="1"/>
      <c r="HXW155" s="1"/>
      <c r="HXX155" s="1"/>
      <c r="HXY155" s="1"/>
      <c r="HXZ155" s="1"/>
      <c r="HYA155" s="1"/>
      <c r="HYB155" s="1"/>
      <c r="HYC155" s="1"/>
      <c r="HYD155" s="1"/>
      <c r="HYE155" s="1"/>
      <c r="HYF155" s="1"/>
      <c r="HYG155" s="1"/>
      <c r="HYH155" s="1"/>
      <c r="HYI155" s="1"/>
      <c r="HYJ155" s="1"/>
      <c r="HYK155" s="1"/>
      <c r="HYL155" s="1"/>
      <c r="HYM155" s="1"/>
      <c r="HYN155" s="1"/>
      <c r="HYO155" s="1"/>
      <c r="HYP155" s="1"/>
      <c r="HYQ155" s="1"/>
      <c r="HYR155" s="1"/>
      <c r="HYS155" s="1"/>
      <c r="HYT155" s="1"/>
      <c r="HYU155" s="1"/>
      <c r="HYV155" s="1"/>
      <c r="HYW155" s="1"/>
      <c r="HYX155" s="1"/>
      <c r="HYY155" s="1"/>
      <c r="HYZ155" s="1"/>
      <c r="HZA155" s="1"/>
      <c r="HZB155" s="1"/>
      <c r="HZC155" s="1"/>
      <c r="HZD155" s="1"/>
      <c r="HZE155" s="1"/>
      <c r="HZF155" s="1"/>
      <c r="HZG155" s="1"/>
      <c r="HZH155" s="1"/>
      <c r="HZI155" s="1"/>
      <c r="HZJ155" s="1"/>
      <c r="HZK155" s="1"/>
      <c r="HZL155" s="1"/>
      <c r="HZM155" s="1"/>
      <c r="HZN155" s="1"/>
      <c r="HZO155" s="1"/>
      <c r="HZP155" s="1"/>
      <c r="HZQ155" s="1"/>
      <c r="HZR155" s="1"/>
      <c r="HZS155" s="1"/>
      <c r="HZT155" s="1"/>
      <c r="HZU155" s="1"/>
      <c r="HZV155" s="1"/>
      <c r="HZW155" s="1"/>
      <c r="HZX155" s="1"/>
      <c r="HZY155" s="1"/>
      <c r="HZZ155" s="1"/>
      <c r="IAA155" s="1"/>
      <c r="IAB155" s="1"/>
      <c r="IAC155" s="1"/>
      <c r="IAD155" s="1"/>
      <c r="IAE155" s="1"/>
      <c r="IAF155" s="1"/>
      <c r="IAG155" s="1"/>
      <c r="IAH155" s="1"/>
      <c r="IAI155" s="1"/>
      <c r="IAJ155" s="1"/>
      <c r="IAK155" s="1"/>
      <c r="IAL155" s="1"/>
      <c r="IAM155" s="1"/>
      <c r="IAN155" s="1"/>
      <c r="IAO155" s="1"/>
      <c r="IAP155" s="1"/>
      <c r="IAQ155" s="1"/>
      <c r="IAR155" s="1"/>
      <c r="IAS155" s="1"/>
      <c r="IAT155" s="1"/>
      <c r="IAU155" s="1"/>
      <c r="IAV155" s="1"/>
      <c r="IAW155" s="1"/>
      <c r="IAX155" s="1"/>
      <c r="IAY155" s="1"/>
      <c r="IAZ155" s="1"/>
      <c r="IBA155" s="1"/>
      <c r="IBB155" s="1"/>
      <c r="IBC155" s="1"/>
      <c r="IBD155" s="1"/>
      <c r="IBE155" s="1"/>
      <c r="IBF155" s="1"/>
      <c r="IBG155" s="1"/>
      <c r="IBH155" s="1"/>
      <c r="IBI155" s="1"/>
      <c r="IBJ155" s="1"/>
      <c r="IBK155" s="1"/>
      <c r="IBL155" s="1"/>
      <c r="IBM155" s="1"/>
      <c r="IBN155" s="1"/>
      <c r="IBO155" s="1"/>
      <c r="IBP155" s="1"/>
      <c r="IBQ155" s="1"/>
      <c r="IBR155" s="1"/>
      <c r="IBS155" s="1"/>
      <c r="IBT155" s="1"/>
      <c r="IBU155" s="1"/>
      <c r="IBV155" s="1"/>
      <c r="IBW155" s="1"/>
      <c r="IBX155" s="1"/>
      <c r="IBY155" s="1"/>
      <c r="IBZ155" s="1"/>
      <c r="ICA155" s="1"/>
      <c r="ICB155" s="1"/>
      <c r="ICC155" s="1"/>
      <c r="ICD155" s="1"/>
      <c r="ICE155" s="1"/>
      <c r="ICF155" s="1"/>
      <c r="ICG155" s="1"/>
      <c r="ICH155" s="1"/>
      <c r="ICI155" s="1"/>
      <c r="ICJ155" s="1"/>
      <c r="ICK155" s="1"/>
      <c r="ICL155" s="1"/>
      <c r="ICM155" s="1"/>
      <c r="ICN155" s="1"/>
      <c r="ICO155" s="1"/>
      <c r="ICP155" s="1"/>
      <c r="ICQ155" s="1"/>
      <c r="ICR155" s="1"/>
      <c r="ICS155" s="1"/>
      <c r="ICT155" s="1"/>
      <c r="ICU155" s="1"/>
      <c r="ICV155" s="1"/>
      <c r="ICW155" s="1"/>
      <c r="ICX155" s="1"/>
      <c r="ICY155" s="1"/>
      <c r="ICZ155" s="1"/>
      <c r="IDA155" s="1"/>
      <c r="IDB155" s="1"/>
      <c r="IDC155" s="1"/>
      <c r="IDD155" s="1"/>
      <c r="IDE155" s="1"/>
      <c r="IDF155" s="1"/>
      <c r="IDG155" s="1"/>
      <c r="IDH155" s="1"/>
      <c r="IDI155" s="1"/>
      <c r="IDJ155" s="1"/>
      <c r="IDK155" s="1"/>
      <c r="IDL155" s="1"/>
      <c r="IDM155" s="1"/>
      <c r="IDN155" s="1"/>
      <c r="IDO155" s="1"/>
      <c r="IDP155" s="1"/>
      <c r="IDQ155" s="1"/>
      <c r="IDR155" s="1"/>
      <c r="IDS155" s="1"/>
      <c r="IDT155" s="1"/>
      <c r="IDU155" s="1"/>
      <c r="IDV155" s="1"/>
      <c r="IDW155" s="1"/>
      <c r="IDX155" s="1"/>
      <c r="IDY155" s="1"/>
      <c r="IDZ155" s="1"/>
      <c r="IEA155" s="1"/>
      <c r="IEB155" s="1"/>
      <c r="IEC155" s="1"/>
      <c r="IED155" s="1"/>
      <c r="IEE155" s="1"/>
      <c r="IEF155" s="1"/>
      <c r="IEG155" s="1"/>
      <c r="IEH155" s="1"/>
      <c r="IEI155" s="1"/>
      <c r="IEJ155" s="1"/>
      <c r="IEK155" s="1"/>
      <c r="IEL155" s="1"/>
      <c r="IEM155" s="1"/>
      <c r="IEN155" s="1"/>
      <c r="IEO155" s="1"/>
      <c r="IEP155" s="1"/>
      <c r="IEQ155" s="1"/>
      <c r="IER155" s="1"/>
      <c r="IES155" s="1"/>
      <c r="IET155" s="1"/>
      <c r="IEU155" s="1"/>
      <c r="IEV155" s="1"/>
      <c r="IEW155" s="1"/>
      <c r="IEX155" s="1"/>
      <c r="IEY155" s="1"/>
      <c r="IEZ155" s="1"/>
      <c r="IFA155" s="1"/>
      <c r="IFB155" s="1"/>
      <c r="IFC155" s="1"/>
      <c r="IFD155" s="1"/>
      <c r="IFE155" s="1"/>
      <c r="IFF155" s="1"/>
      <c r="IFG155" s="1"/>
      <c r="IFH155" s="1"/>
      <c r="IFI155" s="1"/>
      <c r="IFJ155" s="1"/>
      <c r="IFK155" s="1"/>
      <c r="IFL155" s="1"/>
      <c r="IFM155" s="1"/>
      <c r="IFN155" s="1"/>
      <c r="IFO155" s="1"/>
      <c r="IFP155" s="1"/>
      <c r="IFQ155" s="1"/>
      <c r="IFR155" s="1"/>
      <c r="IFS155" s="1"/>
      <c r="IFT155" s="1"/>
      <c r="IFU155" s="1"/>
      <c r="IFV155" s="1"/>
      <c r="IFW155" s="1"/>
      <c r="IFX155" s="1"/>
      <c r="IFY155" s="1"/>
      <c r="IFZ155" s="1"/>
      <c r="IGA155" s="1"/>
      <c r="IGB155" s="1"/>
      <c r="IGC155" s="1"/>
      <c r="IGD155" s="1"/>
      <c r="IGE155" s="1"/>
      <c r="IGF155" s="1"/>
      <c r="IGG155" s="1"/>
      <c r="IGH155" s="1"/>
      <c r="IGI155" s="1"/>
      <c r="IGJ155" s="1"/>
      <c r="IGK155" s="1"/>
      <c r="IGL155" s="1"/>
      <c r="IGM155" s="1"/>
      <c r="IGN155" s="1"/>
      <c r="IGO155" s="1"/>
      <c r="IGP155" s="1"/>
      <c r="IGQ155" s="1"/>
      <c r="IGR155" s="1"/>
      <c r="IGS155" s="1"/>
      <c r="IGT155" s="1"/>
      <c r="IGU155" s="1"/>
      <c r="IGV155" s="1"/>
      <c r="IGW155" s="1"/>
      <c r="IGX155" s="1"/>
      <c r="IGY155" s="1"/>
      <c r="IGZ155" s="1"/>
      <c r="IHA155" s="1"/>
      <c r="IHB155" s="1"/>
      <c r="IHC155" s="1"/>
      <c r="IHD155" s="1"/>
      <c r="IHE155" s="1"/>
      <c r="IHF155" s="1"/>
      <c r="IHG155" s="1"/>
      <c r="IHH155" s="1"/>
      <c r="IHI155" s="1"/>
      <c r="IHJ155" s="1"/>
      <c r="IHK155" s="1"/>
      <c r="IHL155" s="1"/>
      <c r="IHM155" s="1"/>
      <c r="IHN155" s="1"/>
      <c r="IHO155" s="1"/>
      <c r="IHP155" s="1"/>
      <c r="IHQ155" s="1"/>
      <c r="IHR155" s="1"/>
      <c r="IHS155" s="1"/>
      <c r="IHT155" s="1"/>
      <c r="IHU155" s="1"/>
      <c r="IHV155" s="1"/>
      <c r="IHW155" s="1"/>
      <c r="IHX155" s="1"/>
      <c r="IHY155" s="1"/>
      <c r="IHZ155" s="1"/>
      <c r="IIA155" s="1"/>
      <c r="IIB155" s="1"/>
      <c r="IIC155" s="1"/>
      <c r="IID155" s="1"/>
      <c r="IIE155" s="1"/>
      <c r="IIF155" s="1"/>
      <c r="IIG155" s="1"/>
      <c r="IIH155" s="1"/>
      <c r="III155" s="1"/>
      <c r="IIJ155" s="1"/>
      <c r="IIK155" s="1"/>
      <c r="IIL155" s="1"/>
      <c r="IIM155" s="1"/>
      <c r="IIN155" s="1"/>
      <c r="IIO155" s="1"/>
      <c r="IIP155" s="1"/>
      <c r="IIQ155" s="1"/>
      <c r="IIR155" s="1"/>
      <c r="IIS155" s="1"/>
      <c r="IIT155" s="1"/>
      <c r="IIU155" s="1"/>
      <c r="IIV155" s="1"/>
      <c r="IIW155" s="1"/>
      <c r="IIX155" s="1"/>
      <c r="IIY155" s="1"/>
      <c r="IIZ155" s="1"/>
      <c r="IJA155" s="1"/>
      <c r="IJB155" s="1"/>
      <c r="IJC155" s="1"/>
      <c r="IJD155" s="1"/>
      <c r="IJE155" s="1"/>
      <c r="IJF155" s="1"/>
      <c r="IJG155" s="1"/>
      <c r="IJH155" s="1"/>
      <c r="IJI155" s="1"/>
      <c r="IJJ155" s="1"/>
      <c r="IJK155" s="1"/>
      <c r="IJL155" s="1"/>
      <c r="IJM155" s="1"/>
      <c r="IJN155" s="1"/>
      <c r="IJO155" s="1"/>
      <c r="IJP155" s="1"/>
      <c r="IJQ155" s="1"/>
      <c r="IJR155" s="1"/>
      <c r="IJS155" s="1"/>
      <c r="IJT155" s="1"/>
      <c r="IJU155" s="1"/>
      <c r="IJV155" s="1"/>
      <c r="IJW155" s="1"/>
      <c r="IJX155" s="1"/>
      <c r="IJY155" s="1"/>
      <c r="IJZ155" s="1"/>
      <c r="IKA155" s="1"/>
      <c r="IKB155" s="1"/>
      <c r="IKC155" s="1"/>
      <c r="IKD155" s="1"/>
      <c r="IKE155" s="1"/>
      <c r="IKF155" s="1"/>
      <c r="IKG155" s="1"/>
      <c r="IKH155" s="1"/>
      <c r="IKI155" s="1"/>
      <c r="IKJ155" s="1"/>
      <c r="IKK155" s="1"/>
      <c r="IKL155" s="1"/>
      <c r="IKM155" s="1"/>
      <c r="IKN155" s="1"/>
      <c r="IKO155" s="1"/>
      <c r="IKP155" s="1"/>
      <c r="IKQ155" s="1"/>
      <c r="IKR155" s="1"/>
      <c r="IKS155" s="1"/>
      <c r="IKT155" s="1"/>
      <c r="IKU155" s="1"/>
      <c r="IKV155" s="1"/>
      <c r="IKW155" s="1"/>
      <c r="IKX155" s="1"/>
      <c r="IKY155" s="1"/>
      <c r="IKZ155" s="1"/>
      <c r="ILA155" s="1"/>
      <c r="ILB155" s="1"/>
      <c r="ILC155" s="1"/>
      <c r="ILD155" s="1"/>
      <c r="ILE155" s="1"/>
      <c r="ILF155" s="1"/>
      <c r="ILG155" s="1"/>
      <c r="ILH155" s="1"/>
      <c r="ILI155" s="1"/>
      <c r="ILJ155" s="1"/>
      <c r="ILK155" s="1"/>
      <c r="ILL155" s="1"/>
      <c r="ILM155" s="1"/>
      <c r="ILN155" s="1"/>
      <c r="ILO155" s="1"/>
      <c r="ILP155" s="1"/>
      <c r="ILQ155" s="1"/>
      <c r="ILR155" s="1"/>
      <c r="ILS155" s="1"/>
      <c r="ILT155" s="1"/>
      <c r="ILU155" s="1"/>
      <c r="ILV155" s="1"/>
      <c r="ILW155" s="1"/>
      <c r="ILX155" s="1"/>
      <c r="ILY155" s="1"/>
      <c r="ILZ155" s="1"/>
      <c r="IMA155" s="1"/>
      <c r="IMB155" s="1"/>
      <c r="IMC155" s="1"/>
      <c r="IMD155" s="1"/>
      <c r="IME155" s="1"/>
      <c r="IMF155" s="1"/>
      <c r="IMG155" s="1"/>
      <c r="IMH155" s="1"/>
      <c r="IMI155" s="1"/>
      <c r="IMJ155" s="1"/>
      <c r="IMK155" s="1"/>
      <c r="IML155" s="1"/>
      <c r="IMM155" s="1"/>
      <c r="IMN155" s="1"/>
      <c r="IMO155" s="1"/>
      <c r="IMP155" s="1"/>
      <c r="IMQ155" s="1"/>
      <c r="IMR155" s="1"/>
      <c r="IMS155" s="1"/>
      <c r="IMT155" s="1"/>
      <c r="IMU155" s="1"/>
      <c r="IMV155" s="1"/>
      <c r="IMW155" s="1"/>
      <c r="IMX155" s="1"/>
      <c r="IMY155" s="1"/>
      <c r="IMZ155" s="1"/>
      <c r="INA155" s="1"/>
      <c r="INB155" s="1"/>
      <c r="INC155" s="1"/>
      <c r="IND155" s="1"/>
      <c r="INE155" s="1"/>
      <c r="INF155" s="1"/>
      <c r="ING155" s="1"/>
      <c r="INH155" s="1"/>
      <c r="INI155" s="1"/>
      <c r="INJ155" s="1"/>
      <c r="INK155" s="1"/>
      <c r="INL155" s="1"/>
      <c r="INM155" s="1"/>
      <c r="INN155" s="1"/>
      <c r="INO155" s="1"/>
      <c r="INP155" s="1"/>
      <c r="INQ155" s="1"/>
      <c r="INR155" s="1"/>
      <c r="INS155" s="1"/>
      <c r="INT155" s="1"/>
      <c r="INU155" s="1"/>
      <c r="INV155" s="1"/>
      <c r="INW155" s="1"/>
      <c r="INX155" s="1"/>
      <c r="INY155" s="1"/>
      <c r="INZ155" s="1"/>
      <c r="IOA155" s="1"/>
      <c r="IOB155" s="1"/>
      <c r="IOC155" s="1"/>
      <c r="IOD155" s="1"/>
      <c r="IOE155" s="1"/>
      <c r="IOF155" s="1"/>
      <c r="IOG155" s="1"/>
      <c r="IOH155" s="1"/>
      <c r="IOI155" s="1"/>
      <c r="IOJ155" s="1"/>
      <c r="IOK155" s="1"/>
      <c r="IOL155" s="1"/>
      <c r="IOM155" s="1"/>
      <c r="ION155" s="1"/>
      <c r="IOO155" s="1"/>
      <c r="IOP155" s="1"/>
      <c r="IOQ155" s="1"/>
      <c r="IOR155" s="1"/>
      <c r="IOS155" s="1"/>
      <c r="IOT155" s="1"/>
      <c r="IOU155" s="1"/>
      <c r="IOV155" s="1"/>
      <c r="IOW155" s="1"/>
      <c r="IOX155" s="1"/>
      <c r="IOY155" s="1"/>
      <c r="IOZ155" s="1"/>
      <c r="IPA155" s="1"/>
      <c r="IPB155" s="1"/>
      <c r="IPC155" s="1"/>
      <c r="IPD155" s="1"/>
      <c r="IPE155" s="1"/>
      <c r="IPF155" s="1"/>
      <c r="IPG155" s="1"/>
      <c r="IPH155" s="1"/>
      <c r="IPI155" s="1"/>
      <c r="IPJ155" s="1"/>
      <c r="IPK155" s="1"/>
      <c r="IPL155" s="1"/>
      <c r="IPM155" s="1"/>
      <c r="IPN155" s="1"/>
      <c r="IPO155" s="1"/>
      <c r="IPP155" s="1"/>
      <c r="IPQ155" s="1"/>
      <c r="IPR155" s="1"/>
      <c r="IPS155" s="1"/>
      <c r="IPT155" s="1"/>
      <c r="IPU155" s="1"/>
      <c r="IPV155" s="1"/>
      <c r="IPW155" s="1"/>
      <c r="IPX155" s="1"/>
      <c r="IPY155" s="1"/>
      <c r="IPZ155" s="1"/>
      <c r="IQA155" s="1"/>
      <c r="IQB155" s="1"/>
      <c r="IQC155" s="1"/>
      <c r="IQD155" s="1"/>
      <c r="IQE155" s="1"/>
      <c r="IQF155" s="1"/>
      <c r="IQG155" s="1"/>
      <c r="IQH155" s="1"/>
      <c r="IQI155" s="1"/>
      <c r="IQJ155" s="1"/>
      <c r="IQK155" s="1"/>
      <c r="IQL155" s="1"/>
      <c r="IQM155" s="1"/>
      <c r="IQN155" s="1"/>
      <c r="IQO155" s="1"/>
      <c r="IQP155" s="1"/>
      <c r="IQQ155" s="1"/>
      <c r="IQR155" s="1"/>
      <c r="IQS155" s="1"/>
      <c r="IQT155" s="1"/>
      <c r="IQU155" s="1"/>
      <c r="IQV155" s="1"/>
      <c r="IQW155" s="1"/>
      <c r="IQX155" s="1"/>
      <c r="IQY155" s="1"/>
      <c r="IQZ155" s="1"/>
      <c r="IRA155" s="1"/>
      <c r="IRB155" s="1"/>
      <c r="IRC155" s="1"/>
      <c r="IRD155" s="1"/>
      <c r="IRE155" s="1"/>
      <c r="IRF155" s="1"/>
      <c r="IRG155" s="1"/>
      <c r="IRH155" s="1"/>
      <c r="IRI155" s="1"/>
      <c r="IRJ155" s="1"/>
      <c r="IRK155" s="1"/>
      <c r="IRL155" s="1"/>
      <c r="IRM155" s="1"/>
      <c r="IRN155" s="1"/>
      <c r="IRO155" s="1"/>
      <c r="IRP155" s="1"/>
      <c r="IRQ155" s="1"/>
      <c r="IRR155" s="1"/>
      <c r="IRS155" s="1"/>
      <c r="IRT155" s="1"/>
      <c r="IRU155" s="1"/>
      <c r="IRV155" s="1"/>
      <c r="IRW155" s="1"/>
      <c r="IRX155" s="1"/>
      <c r="IRY155" s="1"/>
      <c r="IRZ155" s="1"/>
      <c r="ISA155" s="1"/>
      <c r="ISB155" s="1"/>
      <c r="ISC155" s="1"/>
      <c r="ISD155" s="1"/>
      <c r="ISE155" s="1"/>
      <c r="ISF155" s="1"/>
      <c r="ISG155" s="1"/>
      <c r="ISH155" s="1"/>
      <c r="ISI155" s="1"/>
      <c r="ISJ155" s="1"/>
      <c r="ISK155" s="1"/>
      <c r="ISL155" s="1"/>
      <c r="ISM155" s="1"/>
      <c r="ISN155" s="1"/>
      <c r="ISO155" s="1"/>
      <c r="ISP155" s="1"/>
      <c r="ISQ155" s="1"/>
      <c r="ISR155" s="1"/>
      <c r="ISS155" s="1"/>
      <c r="IST155" s="1"/>
      <c r="ISU155" s="1"/>
      <c r="ISV155" s="1"/>
      <c r="ISW155" s="1"/>
      <c r="ISX155" s="1"/>
      <c r="ISY155" s="1"/>
      <c r="ISZ155" s="1"/>
      <c r="ITA155" s="1"/>
      <c r="ITB155" s="1"/>
      <c r="ITC155" s="1"/>
      <c r="ITD155" s="1"/>
      <c r="ITE155" s="1"/>
      <c r="ITF155" s="1"/>
      <c r="ITG155" s="1"/>
      <c r="ITH155" s="1"/>
      <c r="ITI155" s="1"/>
      <c r="ITJ155" s="1"/>
      <c r="ITK155" s="1"/>
      <c r="ITL155" s="1"/>
      <c r="ITM155" s="1"/>
      <c r="ITN155" s="1"/>
      <c r="ITO155" s="1"/>
      <c r="ITP155" s="1"/>
      <c r="ITQ155" s="1"/>
      <c r="ITR155" s="1"/>
      <c r="ITS155" s="1"/>
      <c r="ITT155" s="1"/>
      <c r="ITU155" s="1"/>
      <c r="ITV155" s="1"/>
      <c r="ITW155" s="1"/>
      <c r="ITX155" s="1"/>
      <c r="ITY155" s="1"/>
      <c r="ITZ155" s="1"/>
      <c r="IUA155" s="1"/>
      <c r="IUB155" s="1"/>
      <c r="IUC155" s="1"/>
      <c r="IUD155" s="1"/>
      <c r="IUE155" s="1"/>
      <c r="IUF155" s="1"/>
      <c r="IUG155" s="1"/>
      <c r="IUH155" s="1"/>
      <c r="IUI155" s="1"/>
      <c r="IUJ155" s="1"/>
      <c r="IUK155" s="1"/>
      <c r="IUL155" s="1"/>
      <c r="IUM155" s="1"/>
      <c r="IUN155" s="1"/>
      <c r="IUO155" s="1"/>
      <c r="IUP155" s="1"/>
      <c r="IUQ155" s="1"/>
      <c r="IUR155" s="1"/>
      <c r="IUS155" s="1"/>
      <c r="IUT155" s="1"/>
      <c r="IUU155" s="1"/>
      <c r="IUV155" s="1"/>
      <c r="IUW155" s="1"/>
      <c r="IUX155" s="1"/>
      <c r="IUY155" s="1"/>
      <c r="IUZ155" s="1"/>
      <c r="IVA155" s="1"/>
      <c r="IVB155" s="1"/>
      <c r="IVC155" s="1"/>
      <c r="IVD155" s="1"/>
      <c r="IVE155" s="1"/>
      <c r="IVF155" s="1"/>
      <c r="IVG155" s="1"/>
      <c r="IVH155" s="1"/>
      <c r="IVI155" s="1"/>
      <c r="IVJ155" s="1"/>
      <c r="IVK155" s="1"/>
      <c r="IVL155" s="1"/>
      <c r="IVM155" s="1"/>
      <c r="IVN155" s="1"/>
      <c r="IVO155" s="1"/>
      <c r="IVP155" s="1"/>
      <c r="IVQ155" s="1"/>
      <c r="IVR155" s="1"/>
      <c r="IVS155" s="1"/>
      <c r="IVT155" s="1"/>
      <c r="IVU155" s="1"/>
      <c r="IVV155" s="1"/>
      <c r="IVW155" s="1"/>
      <c r="IVX155" s="1"/>
      <c r="IVY155" s="1"/>
      <c r="IVZ155" s="1"/>
      <c r="IWA155" s="1"/>
      <c r="IWB155" s="1"/>
      <c r="IWC155" s="1"/>
      <c r="IWD155" s="1"/>
      <c r="IWE155" s="1"/>
      <c r="IWF155" s="1"/>
      <c r="IWG155" s="1"/>
      <c r="IWH155" s="1"/>
      <c r="IWI155" s="1"/>
      <c r="IWJ155" s="1"/>
      <c r="IWK155" s="1"/>
      <c r="IWL155" s="1"/>
      <c r="IWM155" s="1"/>
      <c r="IWN155" s="1"/>
      <c r="IWO155" s="1"/>
      <c r="IWP155" s="1"/>
      <c r="IWQ155" s="1"/>
      <c r="IWR155" s="1"/>
      <c r="IWS155" s="1"/>
      <c r="IWT155" s="1"/>
      <c r="IWU155" s="1"/>
      <c r="IWV155" s="1"/>
      <c r="IWW155" s="1"/>
      <c r="IWX155" s="1"/>
      <c r="IWY155" s="1"/>
      <c r="IWZ155" s="1"/>
      <c r="IXA155" s="1"/>
      <c r="IXB155" s="1"/>
      <c r="IXC155" s="1"/>
      <c r="IXD155" s="1"/>
      <c r="IXE155" s="1"/>
      <c r="IXF155" s="1"/>
      <c r="IXG155" s="1"/>
      <c r="IXH155" s="1"/>
      <c r="IXI155" s="1"/>
      <c r="IXJ155" s="1"/>
      <c r="IXK155" s="1"/>
      <c r="IXL155" s="1"/>
      <c r="IXM155" s="1"/>
      <c r="IXN155" s="1"/>
      <c r="IXO155" s="1"/>
      <c r="IXP155" s="1"/>
      <c r="IXQ155" s="1"/>
      <c r="IXR155" s="1"/>
      <c r="IXS155" s="1"/>
      <c r="IXT155" s="1"/>
      <c r="IXU155" s="1"/>
      <c r="IXV155" s="1"/>
      <c r="IXW155" s="1"/>
      <c r="IXX155" s="1"/>
      <c r="IXY155" s="1"/>
      <c r="IXZ155" s="1"/>
      <c r="IYA155" s="1"/>
      <c r="IYB155" s="1"/>
      <c r="IYC155" s="1"/>
      <c r="IYD155" s="1"/>
      <c r="IYE155" s="1"/>
      <c r="IYF155" s="1"/>
      <c r="IYG155" s="1"/>
      <c r="IYH155" s="1"/>
      <c r="IYI155" s="1"/>
      <c r="IYJ155" s="1"/>
      <c r="IYK155" s="1"/>
      <c r="IYL155" s="1"/>
      <c r="IYM155" s="1"/>
      <c r="IYN155" s="1"/>
      <c r="IYO155" s="1"/>
      <c r="IYP155" s="1"/>
      <c r="IYQ155" s="1"/>
      <c r="IYR155" s="1"/>
      <c r="IYS155" s="1"/>
      <c r="IYT155" s="1"/>
      <c r="IYU155" s="1"/>
      <c r="IYV155" s="1"/>
      <c r="IYW155" s="1"/>
      <c r="IYX155" s="1"/>
      <c r="IYY155" s="1"/>
      <c r="IYZ155" s="1"/>
      <c r="IZA155" s="1"/>
      <c r="IZB155" s="1"/>
      <c r="IZC155" s="1"/>
      <c r="IZD155" s="1"/>
      <c r="IZE155" s="1"/>
      <c r="IZF155" s="1"/>
      <c r="IZG155" s="1"/>
      <c r="IZH155" s="1"/>
      <c r="IZI155" s="1"/>
      <c r="IZJ155" s="1"/>
      <c r="IZK155" s="1"/>
      <c r="IZL155" s="1"/>
      <c r="IZM155" s="1"/>
      <c r="IZN155" s="1"/>
      <c r="IZO155" s="1"/>
      <c r="IZP155" s="1"/>
      <c r="IZQ155" s="1"/>
      <c r="IZR155" s="1"/>
      <c r="IZS155" s="1"/>
      <c r="IZT155" s="1"/>
      <c r="IZU155" s="1"/>
      <c r="IZV155" s="1"/>
      <c r="IZW155" s="1"/>
      <c r="IZX155" s="1"/>
      <c r="IZY155" s="1"/>
      <c r="IZZ155" s="1"/>
      <c r="JAA155" s="1"/>
      <c r="JAB155" s="1"/>
      <c r="JAC155" s="1"/>
      <c r="JAD155" s="1"/>
      <c r="JAE155" s="1"/>
      <c r="JAF155" s="1"/>
      <c r="JAG155" s="1"/>
      <c r="JAH155" s="1"/>
      <c r="JAI155" s="1"/>
      <c r="JAJ155" s="1"/>
      <c r="JAK155" s="1"/>
      <c r="JAL155" s="1"/>
      <c r="JAM155" s="1"/>
      <c r="JAN155" s="1"/>
      <c r="JAO155" s="1"/>
      <c r="JAP155" s="1"/>
      <c r="JAQ155" s="1"/>
      <c r="JAR155" s="1"/>
      <c r="JAS155" s="1"/>
      <c r="JAT155" s="1"/>
      <c r="JAU155" s="1"/>
      <c r="JAV155" s="1"/>
      <c r="JAW155" s="1"/>
      <c r="JAX155" s="1"/>
      <c r="JAY155" s="1"/>
      <c r="JAZ155" s="1"/>
      <c r="JBA155" s="1"/>
      <c r="JBB155" s="1"/>
      <c r="JBC155" s="1"/>
      <c r="JBD155" s="1"/>
      <c r="JBE155" s="1"/>
      <c r="JBF155" s="1"/>
      <c r="JBG155" s="1"/>
      <c r="JBH155" s="1"/>
      <c r="JBI155" s="1"/>
      <c r="JBJ155" s="1"/>
      <c r="JBK155" s="1"/>
      <c r="JBL155" s="1"/>
      <c r="JBM155" s="1"/>
      <c r="JBN155" s="1"/>
      <c r="JBO155" s="1"/>
      <c r="JBP155" s="1"/>
      <c r="JBQ155" s="1"/>
      <c r="JBR155" s="1"/>
      <c r="JBS155" s="1"/>
      <c r="JBT155" s="1"/>
      <c r="JBU155" s="1"/>
      <c r="JBV155" s="1"/>
      <c r="JBW155" s="1"/>
      <c r="JBX155" s="1"/>
      <c r="JBY155" s="1"/>
      <c r="JBZ155" s="1"/>
      <c r="JCA155" s="1"/>
      <c r="JCB155" s="1"/>
      <c r="JCC155" s="1"/>
      <c r="JCD155" s="1"/>
      <c r="JCE155" s="1"/>
      <c r="JCF155" s="1"/>
      <c r="JCG155" s="1"/>
      <c r="JCH155" s="1"/>
      <c r="JCI155" s="1"/>
      <c r="JCJ155" s="1"/>
      <c r="JCK155" s="1"/>
      <c r="JCL155" s="1"/>
      <c r="JCM155" s="1"/>
      <c r="JCN155" s="1"/>
      <c r="JCO155" s="1"/>
      <c r="JCP155" s="1"/>
      <c r="JCQ155" s="1"/>
      <c r="JCR155" s="1"/>
      <c r="JCS155" s="1"/>
      <c r="JCT155" s="1"/>
      <c r="JCU155" s="1"/>
      <c r="JCV155" s="1"/>
      <c r="JCW155" s="1"/>
      <c r="JCX155" s="1"/>
      <c r="JCY155" s="1"/>
      <c r="JCZ155" s="1"/>
      <c r="JDA155" s="1"/>
      <c r="JDB155" s="1"/>
      <c r="JDC155" s="1"/>
      <c r="JDD155" s="1"/>
      <c r="JDE155" s="1"/>
      <c r="JDF155" s="1"/>
      <c r="JDG155" s="1"/>
      <c r="JDH155" s="1"/>
      <c r="JDI155" s="1"/>
      <c r="JDJ155" s="1"/>
      <c r="JDK155" s="1"/>
      <c r="JDL155" s="1"/>
      <c r="JDM155" s="1"/>
      <c r="JDN155" s="1"/>
      <c r="JDO155" s="1"/>
      <c r="JDP155" s="1"/>
      <c r="JDQ155" s="1"/>
      <c r="JDR155" s="1"/>
      <c r="JDS155" s="1"/>
      <c r="JDT155" s="1"/>
      <c r="JDU155" s="1"/>
      <c r="JDV155" s="1"/>
      <c r="JDW155" s="1"/>
      <c r="JDX155" s="1"/>
      <c r="JDY155" s="1"/>
      <c r="JDZ155" s="1"/>
      <c r="JEA155" s="1"/>
      <c r="JEB155" s="1"/>
      <c r="JEC155" s="1"/>
      <c r="JED155" s="1"/>
      <c r="JEE155" s="1"/>
      <c r="JEF155" s="1"/>
      <c r="JEG155" s="1"/>
      <c r="JEH155" s="1"/>
      <c r="JEI155" s="1"/>
      <c r="JEJ155" s="1"/>
      <c r="JEK155" s="1"/>
      <c r="JEL155" s="1"/>
      <c r="JEM155" s="1"/>
      <c r="JEN155" s="1"/>
      <c r="JEO155" s="1"/>
      <c r="JEP155" s="1"/>
      <c r="JEQ155" s="1"/>
      <c r="JER155" s="1"/>
      <c r="JES155" s="1"/>
      <c r="JET155" s="1"/>
      <c r="JEU155" s="1"/>
      <c r="JEV155" s="1"/>
      <c r="JEW155" s="1"/>
      <c r="JEX155" s="1"/>
      <c r="JEY155" s="1"/>
      <c r="JEZ155" s="1"/>
      <c r="JFA155" s="1"/>
      <c r="JFB155" s="1"/>
      <c r="JFC155" s="1"/>
      <c r="JFD155" s="1"/>
      <c r="JFE155" s="1"/>
      <c r="JFF155" s="1"/>
      <c r="JFG155" s="1"/>
      <c r="JFH155" s="1"/>
      <c r="JFI155" s="1"/>
      <c r="JFJ155" s="1"/>
      <c r="JFK155" s="1"/>
      <c r="JFL155" s="1"/>
      <c r="JFM155" s="1"/>
      <c r="JFN155" s="1"/>
      <c r="JFO155" s="1"/>
      <c r="JFP155" s="1"/>
      <c r="JFQ155" s="1"/>
      <c r="JFR155" s="1"/>
      <c r="JFS155" s="1"/>
      <c r="JFT155" s="1"/>
      <c r="JFU155" s="1"/>
      <c r="JFV155" s="1"/>
      <c r="JFW155" s="1"/>
      <c r="JFX155" s="1"/>
      <c r="JFY155" s="1"/>
      <c r="JFZ155" s="1"/>
      <c r="JGA155" s="1"/>
      <c r="JGB155" s="1"/>
      <c r="JGC155" s="1"/>
      <c r="JGD155" s="1"/>
      <c r="JGE155" s="1"/>
      <c r="JGF155" s="1"/>
      <c r="JGG155" s="1"/>
      <c r="JGH155" s="1"/>
      <c r="JGI155" s="1"/>
      <c r="JGJ155" s="1"/>
      <c r="JGK155" s="1"/>
      <c r="JGL155" s="1"/>
      <c r="JGM155" s="1"/>
      <c r="JGN155" s="1"/>
      <c r="JGO155" s="1"/>
      <c r="JGP155" s="1"/>
      <c r="JGQ155" s="1"/>
      <c r="JGR155" s="1"/>
      <c r="JGS155" s="1"/>
      <c r="JGT155" s="1"/>
      <c r="JGU155" s="1"/>
      <c r="JGV155" s="1"/>
      <c r="JGW155" s="1"/>
      <c r="JGX155" s="1"/>
      <c r="JGY155" s="1"/>
      <c r="JGZ155" s="1"/>
      <c r="JHA155" s="1"/>
      <c r="JHB155" s="1"/>
      <c r="JHC155" s="1"/>
      <c r="JHD155" s="1"/>
      <c r="JHE155" s="1"/>
      <c r="JHF155" s="1"/>
      <c r="JHG155" s="1"/>
      <c r="JHH155" s="1"/>
      <c r="JHI155" s="1"/>
      <c r="JHJ155" s="1"/>
      <c r="JHK155" s="1"/>
      <c r="JHL155" s="1"/>
      <c r="JHM155" s="1"/>
      <c r="JHN155" s="1"/>
      <c r="JHO155" s="1"/>
      <c r="JHP155" s="1"/>
      <c r="JHQ155" s="1"/>
      <c r="JHR155" s="1"/>
      <c r="JHS155" s="1"/>
      <c r="JHT155" s="1"/>
      <c r="JHU155" s="1"/>
      <c r="JHV155" s="1"/>
      <c r="JHW155" s="1"/>
      <c r="JHX155" s="1"/>
      <c r="JHY155" s="1"/>
      <c r="JHZ155" s="1"/>
      <c r="JIA155" s="1"/>
      <c r="JIB155" s="1"/>
      <c r="JIC155" s="1"/>
      <c r="JID155" s="1"/>
      <c r="JIE155" s="1"/>
      <c r="JIF155" s="1"/>
      <c r="JIG155" s="1"/>
      <c r="JIH155" s="1"/>
      <c r="JII155" s="1"/>
      <c r="JIJ155" s="1"/>
      <c r="JIK155" s="1"/>
      <c r="JIL155" s="1"/>
      <c r="JIM155" s="1"/>
      <c r="JIN155" s="1"/>
      <c r="JIO155" s="1"/>
      <c r="JIP155" s="1"/>
      <c r="JIQ155" s="1"/>
      <c r="JIR155" s="1"/>
      <c r="JIS155" s="1"/>
      <c r="JIT155" s="1"/>
      <c r="JIU155" s="1"/>
      <c r="JIV155" s="1"/>
      <c r="JIW155" s="1"/>
      <c r="JIX155" s="1"/>
      <c r="JIY155" s="1"/>
      <c r="JIZ155" s="1"/>
      <c r="JJA155" s="1"/>
      <c r="JJB155" s="1"/>
      <c r="JJC155" s="1"/>
      <c r="JJD155" s="1"/>
      <c r="JJE155" s="1"/>
      <c r="JJF155" s="1"/>
      <c r="JJG155" s="1"/>
      <c r="JJH155" s="1"/>
      <c r="JJI155" s="1"/>
      <c r="JJJ155" s="1"/>
      <c r="JJK155" s="1"/>
      <c r="JJL155" s="1"/>
      <c r="JJM155" s="1"/>
      <c r="JJN155" s="1"/>
      <c r="JJO155" s="1"/>
      <c r="JJP155" s="1"/>
      <c r="JJQ155" s="1"/>
      <c r="JJR155" s="1"/>
      <c r="JJS155" s="1"/>
      <c r="JJT155" s="1"/>
      <c r="JJU155" s="1"/>
      <c r="JJV155" s="1"/>
      <c r="JJW155" s="1"/>
      <c r="JJX155" s="1"/>
      <c r="JJY155" s="1"/>
      <c r="JJZ155" s="1"/>
      <c r="JKA155" s="1"/>
      <c r="JKB155" s="1"/>
      <c r="JKC155" s="1"/>
      <c r="JKD155" s="1"/>
      <c r="JKE155" s="1"/>
      <c r="JKF155" s="1"/>
      <c r="JKG155" s="1"/>
      <c r="JKH155" s="1"/>
      <c r="JKI155" s="1"/>
      <c r="JKJ155" s="1"/>
      <c r="JKK155" s="1"/>
      <c r="JKL155" s="1"/>
      <c r="JKM155" s="1"/>
      <c r="JKN155" s="1"/>
      <c r="JKO155" s="1"/>
      <c r="JKP155" s="1"/>
      <c r="JKQ155" s="1"/>
      <c r="JKR155" s="1"/>
      <c r="JKS155" s="1"/>
      <c r="JKT155" s="1"/>
      <c r="JKU155" s="1"/>
      <c r="JKV155" s="1"/>
      <c r="JKW155" s="1"/>
      <c r="JKX155" s="1"/>
      <c r="JKY155" s="1"/>
      <c r="JKZ155" s="1"/>
      <c r="JLA155" s="1"/>
      <c r="JLB155" s="1"/>
      <c r="JLC155" s="1"/>
      <c r="JLD155" s="1"/>
      <c r="JLE155" s="1"/>
      <c r="JLF155" s="1"/>
      <c r="JLG155" s="1"/>
      <c r="JLH155" s="1"/>
      <c r="JLI155" s="1"/>
      <c r="JLJ155" s="1"/>
      <c r="JLK155" s="1"/>
      <c r="JLL155" s="1"/>
      <c r="JLM155" s="1"/>
      <c r="JLN155" s="1"/>
      <c r="JLO155" s="1"/>
      <c r="JLP155" s="1"/>
      <c r="JLQ155" s="1"/>
      <c r="JLR155" s="1"/>
      <c r="JLS155" s="1"/>
      <c r="JLT155" s="1"/>
      <c r="JLU155" s="1"/>
      <c r="JLV155" s="1"/>
      <c r="JLW155" s="1"/>
      <c r="JLX155" s="1"/>
      <c r="JLY155" s="1"/>
      <c r="JLZ155" s="1"/>
      <c r="JMA155" s="1"/>
      <c r="JMB155" s="1"/>
      <c r="JMC155" s="1"/>
      <c r="JMD155" s="1"/>
      <c r="JME155" s="1"/>
      <c r="JMF155" s="1"/>
      <c r="JMG155" s="1"/>
      <c r="JMH155" s="1"/>
      <c r="JMI155" s="1"/>
      <c r="JMJ155" s="1"/>
      <c r="JMK155" s="1"/>
      <c r="JML155" s="1"/>
      <c r="JMM155" s="1"/>
      <c r="JMN155" s="1"/>
      <c r="JMO155" s="1"/>
      <c r="JMP155" s="1"/>
      <c r="JMQ155" s="1"/>
      <c r="JMR155" s="1"/>
      <c r="JMS155" s="1"/>
      <c r="JMT155" s="1"/>
      <c r="JMU155" s="1"/>
      <c r="JMV155" s="1"/>
      <c r="JMW155" s="1"/>
      <c r="JMX155" s="1"/>
      <c r="JMY155" s="1"/>
      <c r="JMZ155" s="1"/>
      <c r="JNA155" s="1"/>
      <c r="JNB155" s="1"/>
      <c r="JNC155" s="1"/>
      <c r="JND155" s="1"/>
      <c r="JNE155" s="1"/>
      <c r="JNF155" s="1"/>
      <c r="JNG155" s="1"/>
      <c r="JNH155" s="1"/>
      <c r="JNI155" s="1"/>
      <c r="JNJ155" s="1"/>
      <c r="JNK155" s="1"/>
      <c r="JNL155" s="1"/>
      <c r="JNM155" s="1"/>
      <c r="JNN155" s="1"/>
      <c r="JNO155" s="1"/>
      <c r="JNP155" s="1"/>
      <c r="JNQ155" s="1"/>
      <c r="JNR155" s="1"/>
      <c r="JNS155" s="1"/>
      <c r="JNT155" s="1"/>
      <c r="JNU155" s="1"/>
      <c r="JNV155" s="1"/>
      <c r="JNW155" s="1"/>
      <c r="JNX155" s="1"/>
      <c r="JNY155" s="1"/>
      <c r="JNZ155" s="1"/>
      <c r="JOA155" s="1"/>
      <c r="JOB155" s="1"/>
      <c r="JOC155" s="1"/>
      <c r="JOD155" s="1"/>
      <c r="JOE155" s="1"/>
      <c r="JOF155" s="1"/>
      <c r="JOG155" s="1"/>
      <c r="JOH155" s="1"/>
      <c r="JOI155" s="1"/>
      <c r="JOJ155" s="1"/>
      <c r="JOK155" s="1"/>
      <c r="JOL155" s="1"/>
      <c r="JOM155" s="1"/>
      <c r="JON155" s="1"/>
      <c r="JOO155" s="1"/>
      <c r="JOP155" s="1"/>
      <c r="JOQ155" s="1"/>
      <c r="JOR155" s="1"/>
      <c r="JOS155" s="1"/>
      <c r="JOT155" s="1"/>
      <c r="JOU155" s="1"/>
      <c r="JOV155" s="1"/>
      <c r="JOW155" s="1"/>
      <c r="JOX155" s="1"/>
      <c r="JOY155" s="1"/>
      <c r="JOZ155" s="1"/>
      <c r="JPA155" s="1"/>
      <c r="JPB155" s="1"/>
      <c r="JPC155" s="1"/>
      <c r="JPD155" s="1"/>
      <c r="JPE155" s="1"/>
      <c r="JPF155" s="1"/>
      <c r="JPG155" s="1"/>
      <c r="JPH155" s="1"/>
      <c r="JPI155" s="1"/>
      <c r="JPJ155" s="1"/>
      <c r="JPK155" s="1"/>
      <c r="JPL155" s="1"/>
      <c r="JPM155" s="1"/>
      <c r="JPN155" s="1"/>
      <c r="JPO155" s="1"/>
      <c r="JPP155" s="1"/>
      <c r="JPQ155" s="1"/>
      <c r="JPR155" s="1"/>
      <c r="JPS155" s="1"/>
      <c r="JPT155" s="1"/>
      <c r="JPU155" s="1"/>
      <c r="JPV155" s="1"/>
      <c r="JPW155" s="1"/>
      <c r="JPX155" s="1"/>
      <c r="JPY155" s="1"/>
      <c r="JPZ155" s="1"/>
      <c r="JQA155" s="1"/>
      <c r="JQB155" s="1"/>
      <c r="JQC155" s="1"/>
      <c r="JQD155" s="1"/>
      <c r="JQE155" s="1"/>
      <c r="JQF155" s="1"/>
      <c r="JQG155" s="1"/>
      <c r="JQH155" s="1"/>
      <c r="JQI155" s="1"/>
      <c r="JQJ155" s="1"/>
      <c r="JQK155" s="1"/>
      <c r="JQL155" s="1"/>
      <c r="JQM155" s="1"/>
      <c r="JQN155" s="1"/>
      <c r="JQO155" s="1"/>
      <c r="JQP155" s="1"/>
      <c r="JQQ155" s="1"/>
      <c r="JQR155" s="1"/>
      <c r="JQS155" s="1"/>
      <c r="JQT155" s="1"/>
      <c r="JQU155" s="1"/>
      <c r="JQV155" s="1"/>
      <c r="JQW155" s="1"/>
      <c r="JQX155" s="1"/>
      <c r="JQY155" s="1"/>
      <c r="JQZ155" s="1"/>
      <c r="JRA155" s="1"/>
      <c r="JRB155" s="1"/>
      <c r="JRC155" s="1"/>
      <c r="JRD155" s="1"/>
      <c r="JRE155" s="1"/>
      <c r="JRF155" s="1"/>
      <c r="JRG155" s="1"/>
      <c r="JRH155" s="1"/>
      <c r="JRI155" s="1"/>
      <c r="JRJ155" s="1"/>
      <c r="JRK155" s="1"/>
      <c r="JRL155" s="1"/>
      <c r="JRM155" s="1"/>
      <c r="JRN155" s="1"/>
      <c r="JRO155" s="1"/>
      <c r="JRP155" s="1"/>
      <c r="JRQ155" s="1"/>
      <c r="JRR155" s="1"/>
      <c r="JRS155" s="1"/>
      <c r="JRT155" s="1"/>
      <c r="JRU155" s="1"/>
      <c r="JRV155" s="1"/>
      <c r="JRW155" s="1"/>
      <c r="JRX155" s="1"/>
      <c r="JRY155" s="1"/>
      <c r="JRZ155" s="1"/>
      <c r="JSA155" s="1"/>
      <c r="JSB155" s="1"/>
      <c r="JSC155" s="1"/>
      <c r="JSD155" s="1"/>
      <c r="JSE155" s="1"/>
      <c r="JSF155" s="1"/>
      <c r="JSG155" s="1"/>
      <c r="JSH155" s="1"/>
      <c r="JSI155" s="1"/>
      <c r="JSJ155" s="1"/>
      <c r="JSK155" s="1"/>
      <c r="JSL155" s="1"/>
      <c r="JSM155" s="1"/>
      <c r="JSN155" s="1"/>
      <c r="JSO155" s="1"/>
      <c r="JSP155" s="1"/>
      <c r="JSQ155" s="1"/>
      <c r="JSR155" s="1"/>
      <c r="JSS155" s="1"/>
      <c r="JST155" s="1"/>
      <c r="JSU155" s="1"/>
      <c r="JSV155" s="1"/>
      <c r="JSW155" s="1"/>
      <c r="JSX155" s="1"/>
      <c r="JSY155" s="1"/>
      <c r="JSZ155" s="1"/>
      <c r="JTA155" s="1"/>
      <c r="JTB155" s="1"/>
      <c r="JTC155" s="1"/>
      <c r="JTD155" s="1"/>
      <c r="JTE155" s="1"/>
      <c r="JTF155" s="1"/>
      <c r="JTG155" s="1"/>
      <c r="JTH155" s="1"/>
      <c r="JTI155" s="1"/>
      <c r="JTJ155" s="1"/>
      <c r="JTK155" s="1"/>
      <c r="JTL155" s="1"/>
      <c r="JTM155" s="1"/>
      <c r="JTN155" s="1"/>
      <c r="JTO155" s="1"/>
      <c r="JTP155" s="1"/>
      <c r="JTQ155" s="1"/>
      <c r="JTR155" s="1"/>
      <c r="JTS155" s="1"/>
      <c r="JTT155" s="1"/>
      <c r="JTU155" s="1"/>
      <c r="JTV155" s="1"/>
      <c r="JTW155" s="1"/>
      <c r="JTX155" s="1"/>
      <c r="JTY155" s="1"/>
      <c r="JTZ155" s="1"/>
      <c r="JUA155" s="1"/>
      <c r="JUB155" s="1"/>
      <c r="JUC155" s="1"/>
      <c r="JUD155" s="1"/>
      <c r="JUE155" s="1"/>
      <c r="JUF155" s="1"/>
      <c r="JUG155" s="1"/>
      <c r="JUH155" s="1"/>
      <c r="JUI155" s="1"/>
      <c r="JUJ155" s="1"/>
      <c r="JUK155" s="1"/>
      <c r="JUL155" s="1"/>
      <c r="JUM155" s="1"/>
      <c r="JUN155" s="1"/>
      <c r="JUO155" s="1"/>
      <c r="JUP155" s="1"/>
      <c r="JUQ155" s="1"/>
      <c r="JUR155" s="1"/>
      <c r="JUS155" s="1"/>
      <c r="JUT155" s="1"/>
      <c r="JUU155" s="1"/>
      <c r="JUV155" s="1"/>
      <c r="JUW155" s="1"/>
      <c r="JUX155" s="1"/>
      <c r="JUY155" s="1"/>
      <c r="JUZ155" s="1"/>
      <c r="JVA155" s="1"/>
      <c r="JVB155" s="1"/>
      <c r="JVC155" s="1"/>
      <c r="JVD155" s="1"/>
      <c r="JVE155" s="1"/>
      <c r="JVF155" s="1"/>
      <c r="JVG155" s="1"/>
      <c r="JVH155" s="1"/>
      <c r="JVI155" s="1"/>
      <c r="JVJ155" s="1"/>
      <c r="JVK155" s="1"/>
      <c r="JVL155" s="1"/>
      <c r="JVM155" s="1"/>
      <c r="JVN155" s="1"/>
      <c r="JVO155" s="1"/>
      <c r="JVP155" s="1"/>
      <c r="JVQ155" s="1"/>
      <c r="JVR155" s="1"/>
      <c r="JVS155" s="1"/>
      <c r="JVT155" s="1"/>
      <c r="JVU155" s="1"/>
      <c r="JVV155" s="1"/>
      <c r="JVW155" s="1"/>
      <c r="JVX155" s="1"/>
      <c r="JVY155" s="1"/>
      <c r="JVZ155" s="1"/>
      <c r="JWA155" s="1"/>
      <c r="JWB155" s="1"/>
      <c r="JWC155" s="1"/>
      <c r="JWD155" s="1"/>
      <c r="JWE155" s="1"/>
      <c r="JWF155" s="1"/>
      <c r="JWG155" s="1"/>
      <c r="JWH155" s="1"/>
      <c r="JWI155" s="1"/>
      <c r="JWJ155" s="1"/>
      <c r="JWK155" s="1"/>
      <c r="JWL155" s="1"/>
      <c r="JWM155" s="1"/>
      <c r="JWN155" s="1"/>
      <c r="JWO155" s="1"/>
      <c r="JWP155" s="1"/>
      <c r="JWQ155" s="1"/>
      <c r="JWR155" s="1"/>
      <c r="JWS155" s="1"/>
      <c r="JWT155" s="1"/>
      <c r="JWU155" s="1"/>
      <c r="JWV155" s="1"/>
      <c r="JWW155" s="1"/>
      <c r="JWX155" s="1"/>
      <c r="JWY155" s="1"/>
      <c r="JWZ155" s="1"/>
      <c r="JXA155" s="1"/>
      <c r="JXB155" s="1"/>
      <c r="JXC155" s="1"/>
      <c r="JXD155" s="1"/>
      <c r="JXE155" s="1"/>
      <c r="JXF155" s="1"/>
      <c r="JXG155" s="1"/>
      <c r="JXH155" s="1"/>
      <c r="JXI155" s="1"/>
      <c r="JXJ155" s="1"/>
      <c r="JXK155" s="1"/>
      <c r="JXL155" s="1"/>
      <c r="JXM155" s="1"/>
      <c r="JXN155" s="1"/>
      <c r="JXO155" s="1"/>
      <c r="JXP155" s="1"/>
      <c r="JXQ155" s="1"/>
      <c r="JXR155" s="1"/>
      <c r="JXS155" s="1"/>
      <c r="JXT155" s="1"/>
      <c r="JXU155" s="1"/>
      <c r="JXV155" s="1"/>
      <c r="JXW155" s="1"/>
      <c r="JXX155" s="1"/>
      <c r="JXY155" s="1"/>
      <c r="JXZ155" s="1"/>
      <c r="JYA155" s="1"/>
      <c r="JYB155" s="1"/>
      <c r="JYC155" s="1"/>
      <c r="JYD155" s="1"/>
      <c r="JYE155" s="1"/>
      <c r="JYF155" s="1"/>
      <c r="JYG155" s="1"/>
      <c r="JYH155" s="1"/>
      <c r="JYI155" s="1"/>
      <c r="JYJ155" s="1"/>
      <c r="JYK155" s="1"/>
      <c r="JYL155" s="1"/>
      <c r="JYM155" s="1"/>
      <c r="JYN155" s="1"/>
      <c r="JYO155" s="1"/>
      <c r="JYP155" s="1"/>
      <c r="JYQ155" s="1"/>
      <c r="JYR155" s="1"/>
      <c r="JYS155" s="1"/>
      <c r="JYT155" s="1"/>
      <c r="JYU155" s="1"/>
      <c r="JYV155" s="1"/>
      <c r="JYW155" s="1"/>
      <c r="JYX155" s="1"/>
      <c r="JYY155" s="1"/>
      <c r="JYZ155" s="1"/>
      <c r="JZA155" s="1"/>
      <c r="JZB155" s="1"/>
      <c r="JZC155" s="1"/>
      <c r="JZD155" s="1"/>
      <c r="JZE155" s="1"/>
      <c r="JZF155" s="1"/>
      <c r="JZG155" s="1"/>
      <c r="JZH155" s="1"/>
      <c r="JZI155" s="1"/>
      <c r="JZJ155" s="1"/>
      <c r="JZK155" s="1"/>
      <c r="JZL155" s="1"/>
      <c r="JZM155" s="1"/>
      <c r="JZN155" s="1"/>
      <c r="JZO155" s="1"/>
      <c r="JZP155" s="1"/>
      <c r="JZQ155" s="1"/>
      <c r="JZR155" s="1"/>
      <c r="JZS155" s="1"/>
      <c r="JZT155" s="1"/>
      <c r="JZU155" s="1"/>
      <c r="JZV155" s="1"/>
      <c r="JZW155" s="1"/>
      <c r="JZX155" s="1"/>
      <c r="JZY155" s="1"/>
      <c r="JZZ155" s="1"/>
      <c r="KAA155" s="1"/>
      <c r="KAB155" s="1"/>
      <c r="KAC155" s="1"/>
      <c r="KAD155" s="1"/>
      <c r="KAE155" s="1"/>
      <c r="KAF155" s="1"/>
      <c r="KAG155" s="1"/>
      <c r="KAH155" s="1"/>
      <c r="KAI155" s="1"/>
      <c r="KAJ155" s="1"/>
      <c r="KAK155" s="1"/>
      <c r="KAL155" s="1"/>
      <c r="KAM155" s="1"/>
      <c r="KAN155" s="1"/>
      <c r="KAO155" s="1"/>
      <c r="KAP155" s="1"/>
      <c r="KAQ155" s="1"/>
      <c r="KAR155" s="1"/>
      <c r="KAS155" s="1"/>
      <c r="KAT155" s="1"/>
      <c r="KAU155" s="1"/>
      <c r="KAV155" s="1"/>
      <c r="KAW155" s="1"/>
      <c r="KAX155" s="1"/>
      <c r="KAY155" s="1"/>
      <c r="KAZ155" s="1"/>
      <c r="KBA155" s="1"/>
      <c r="KBB155" s="1"/>
      <c r="KBC155" s="1"/>
      <c r="KBD155" s="1"/>
      <c r="KBE155" s="1"/>
      <c r="KBF155" s="1"/>
      <c r="KBG155" s="1"/>
      <c r="KBH155" s="1"/>
      <c r="KBI155" s="1"/>
      <c r="KBJ155" s="1"/>
      <c r="KBK155" s="1"/>
      <c r="KBL155" s="1"/>
      <c r="KBM155" s="1"/>
      <c r="KBN155" s="1"/>
      <c r="KBO155" s="1"/>
      <c r="KBP155" s="1"/>
      <c r="KBQ155" s="1"/>
      <c r="KBR155" s="1"/>
      <c r="KBS155" s="1"/>
      <c r="KBT155" s="1"/>
      <c r="KBU155" s="1"/>
      <c r="KBV155" s="1"/>
      <c r="KBW155" s="1"/>
      <c r="KBX155" s="1"/>
      <c r="KBY155" s="1"/>
      <c r="KBZ155" s="1"/>
      <c r="KCA155" s="1"/>
      <c r="KCB155" s="1"/>
      <c r="KCC155" s="1"/>
      <c r="KCD155" s="1"/>
      <c r="KCE155" s="1"/>
      <c r="KCF155" s="1"/>
      <c r="KCG155" s="1"/>
      <c r="KCH155" s="1"/>
      <c r="KCI155" s="1"/>
      <c r="KCJ155" s="1"/>
      <c r="KCK155" s="1"/>
      <c r="KCL155" s="1"/>
      <c r="KCM155" s="1"/>
      <c r="KCN155" s="1"/>
      <c r="KCO155" s="1"/>
      <c r="KCP155" s="1"/>
      <c r="KCQ155" s="1"/>
      <c r="KCR155" s="1"/>
      <c r="KCS155" s="1"/>
      <c r="KCT155" s="1"/>
      <c r="KCU155" s="1"/>
      <c r="KCV155" s="1"/>
      <c r="KCW155" s="1"/>
      <c r="KCX155" s="1"/>
      <c r="KCY155" s="1"/>
      <c r="KCZ155" s="1"/>
      <c r="KDA155" s="1"/>
      <c r="KDB155" s="1"/>
      <c r="KDC155" s="1"/>
      <c r="KDD155" s="1"/>
      <c r="KDE155" s="1"/>
      <c r="KDF155" s="1"/>
      <c r="KDG155" s="1"/>
      <c r="KDH155" s="1"/>
      <c r="KDI155" s="1"/>
      <c r="KDJ155" s="1"/>
      <c r="KDK155" s="1"/>
      <c r="KDL155" s="1"/>
      <c r="KDM155" s="1"/>
      <c r="KDN155" s="1"/>
      <c r="KDO155" s="1"/>
      <c r="KDP155" s="1"/>
      <c r="KDQ155" s="1"/>
      <c r="KDR155" s="1"/>
      <c r="KDS155" s="1"/>
      <c r="KDT155" s="1"/>
      <c r="KDU155" s="1"/>
      <c r="KDV155" s="1"/>
      <c r="KDW155" s="1"/>
      <c r="KDX155" s="1"/>
      <c r="KDY155" s="1"/>
      <c r="KDZ155" s="1"/>
      <c r="KEA155" s="1"/>
      <c r="KEB155" s="1"/>
      <c r="KEC155" s="1"/>
      <c r="KED155" s="1"/>
      <c r="KEE155" s="1"/>
      <c r="KEF155" s="1"/>
      <c r="KEG155" s="1"/>
      <c r="KEH155" s="1"/>
      <c r="KEI155" s="1"/>
      <c r="KEJ155" s="1"/>
      <c r="KEK155" s="1"/>
      <c r="KEL155" s="1"/>
      <c r="KEM155" s="1"/>
      <c r="KEN155" s="1"/>
      <c r="KEO155" s="1"/>
      <c r="KEP155" s="1"/>
      <c r="KEQ155" s="1"/>
      <c r="KER155" s="1"/>
      <c r="KES155" s="1"/>
      <c r="KET155" s="1"/>
      <c r="KEU155" s="1"/>
      <c r="KEV155" s="1"/>
      <c r="KEW155" s="1"/>
      <c r="KEX155" s="1"/>
      <c r="KEY155" s="1"/>
      <c r="KEZ155" s="1"/>
      <c r="KFA155" s="1"/>
      <c r="KFB155" s="1"/>
      <c r="KFC155" s="1"/>
      <c r="KFD155" s="1"/>
      <c r="KFE155" s="1"/>
      <c r="KFF155" s="1"/>
      <c r="KFG155" s="1"/>
      <c r="KFH155" s="1"/>
      <c r="KFI155" s="1"/>
      <c r="KFJ155" s="1"/>
      <c r="KFK155" s="1"/>
      <c r="KFL155" s="1"/>
      <c r="KFM155" s="1"/>
      <c r="KFN155" s="1"/>
      <c r="KFO155" s="1"/>
      <c r="KFP155" s="1"/>
      <c r="KFQ155" s="1"/>
      <c r="KFR155" s="1"/>
      <c r="KFS155" s="1"/>
      <c r="KFT155" s="1"/>
      <c r="KFU155" s="1"/>
      <c r="KFV155" s="1"/>
      <c r="KFW155" s="1"/>
      <c r="KFX155" s="1"/>
      <c r="KFY155" s="1"/>
      <c r="KFZ155" s="1"/>
      <c r="KGA155" s="1"/>
      <c r="KGB155" s="1"/>
      <c r="KGC155" s="1"/>
      <c r="KGD155" s="1"/>
      <c r="KGE155" s="1"/>
      <c r="KGF155" s="1"/>
      <c r="KGG155" s="1"/>
      <c r="KGH155" s="1"/>
      <c r="KGI155" s="1"/>
      <c r="KGJ155" s="1"/>
      <c r="KGK155" s="1"/>
      <c r="KGL155" s="1"/>
      <c r="KGM155" s="1"/>
      <c r="KGN155" s="1"/>
      <c r="KGO155" s="1"/>
      <c r="KGP155" s="1"/>
      <c r="KGQ155" s="1"/>
      <c r="KGR155" s="1"/>
      <c r="KGS155" s="1"/>
      <c r="KGT155" s="1"/>
      <c r="KGU155" s="1"/>
      <c r="KGV155" s="1"/>
      <c r="KGW155" s="1"/>
      <c r="KGX155" s="1"/>
      <c r="KGY155" s="1"/>
      <c r="KGZ155" s="1"/>
      <c r="KHA155" s="1"/>
      <c r="KHB155" s="1"/>
      <c r="KHC155" s="1"/>
      <c r="KHD155" s="1"/>
      <c r="KHE155" s="1"/>
      <c r="KHF155" s="1"/>
      <c r="KHG155" s="1"/>
      <c r="KHH155" s="1"/>
      <c r="KHI155" s="1"/>
      <c r="KHJ155" s="1"/>
      <c r="KHK155" s="1"/>
      <c r="KHL155" s="1"/>
      <c r="KHM155" s="1"/>
      <c r="KHN155" s="1"/>
      <c r="KHO155" s="1"/>
      <c r="KHP155" s="1"/>
      <c r="KHQ155" s="1"/>
      <c r="KHR155" s="1"/>
      <c r="KHS155" s="1"/>
      <c r="KHT155" s="1"/>
      <c r="KHU155" s="1"/>
      <c r="KHV155" s="1"/>
      <c r="KHW155" s="1"/>
      <c r="KHX155" s="1"/>
      <c r="KHY155" s="1"/>
      <c r="KHZ155" s="1"/>
      <c r="KIA155" s="1"/>
      <c r="KIB155" s="1"/>
      <c r="KIC155" s="1"/>
      <c r="KID155" s="1"/>
      <c r="KIE155" s="1"/>
      <c r="KIF155" s="1"/>
      <c r="KIG155" s="1"/>
      <c r="KIH155" s="1"/>
      <c r="KII155" s="1"/>
      <c r="KIJ155" s="1"/>
      <c r="KIK155" s="1"/>
      <c r="KIL155" s="1"/>
      <c r="KIM155" s="1"/>
      <c r="KIN155" s="1"/>
      <c r="KIO155" s="1"/>
      <c r="KIP155" s="1"/>
      <c r="KIQ155" s="1"/>
      <c r="KIR155" s="1"/>
      <c r="KIS155" s="1"/>
      <c r="KIT155" s="1"/>
      <c r="KIU155" s="1"/>
      <c r="KIV155" s="1"/>
      <c r="KIW155" s="1"/>
      <c r="KIX155" s="1"/>
      <c r="KIY155" s="1"/>
      <c r="KIZ155" s="1"/>
      <c r="KJA155" s="1"/>
      <c r="KJB155" s="1"/>
      <c r="KJC155" s="1"/>
      <c r="KJD155" s="1"/>
      <c r="KJE155" s="1"/>
      <c r="KJF155" s="1"/>
      <c r="KJG155" s="1"/>
      <c r="KJH155" s="1"/>
      <c r="KJI155" s="1"/>
      <c r="KJJ155" s="1"/>
      <c r="KJK155" s="1"/>
      <c r="KJL155" s="1"/>
      <c r="KJM155" s="1"/>
      <c r="KJN155" s="1"/>
      <c r="KJO155" s="1"/>
      <c r="KJP155" s="1"/>
      <c r="KJQ155" s="1"/>
      <c r="KJR155" s="1"/>
      <c r="KJS155" s="1"/>
      <c r="KJT155" s="1"/>
      <c r="KJU155" s="1"/>
      <c r="KJV155" s="1"/>
      <c r="KJW155" s="1"/>
      <c r="KJX155" s="1"/>
      <c r="KJY155" s="1"/>
      <c r="KJZ155" s="1"/>
      <c r="KKA155" s="1"/>
      <c r="KKB155" s="1"/>
      <c r="KKC155" s="1"/>
      <c r="KKD155" s="1"/>
      <c r="KKE155" s="1"/>
      <c r="KKF155" s="1"/>
      <c r="KKG155" s="1"/>
      <c r="KKH155" s="1"/>
      <c r="KKI155" s="1"/>
      <c r="KKJ155" s="1"/>
      <c r="KKK155" s="1"/>
      <c r="KKL155" s="1"/>
      <c r="KKM155" s="1"/>
      <c r="KKN155" s="1"/>
      <c r="KKO155" s="1"/>
      <c r="KKP155" s="1"/>
      <c r="KKQ155" s="1"/>
      <c r="KKR155" s="1"/>
      <c r="KKS155" s="1"/>
      <c r="KKT155" s="1"/>
      <c r="KKU155" s="1"/>
      <c r="KKV155" s="1"/>
      <c r="KKW155" s="1"/>
      <c r="KKX155" s="1"/>
      <c r="KKY155" s="1"/>
      <c r="KKZ155" s="1"/>
      <c r="KLA155" s="1"/>
      <c r="KLB155" s="1"/>
      <c r="KLC155" s="1"/>
      <c r="KLD155" s="1"/>
      <c r="KLE155" s="1"/>
      <c r="KLF155" s="1"/>
      <c r="KLG155" s="1"/>
      <c r="KLH155" s="1"/>
      <c r="KLI155" s="1"/>
      <c r="KLJ155" s="1"/>
      <c r="KLK155" s="1"/>
      <c r="KLL155" s="1"/>
      <c r="KLM155" s="1"/>
      <c r="KLN155" s="1"/>
      <c r="KLO155" s="1"/>
      <c r="KLP155" s="1"/>
      <c r="KLQ155" s="1"/>
      <c r="KLR155" s="1"/>
      <c r="KLS155" s="1"/>
      <c r="KLT155" s="1"/>
      <c r="KLU155" s="1"/>
      <c r="KLV155" s="1"/>
      <c r="KLW155" s="1"/>
      <c r="KLX155" s="1"/>
      <c r="KLY155" s="1"/>
      <c r="KLZ155" s="1"/>
      <c r="KMA155" s="1"/>
      <c r="KMB155" s="1"/>
      <c r="KMC155" s="1"/>
      <c r="KMD155" s="1"/>
      <c r="KME155" s="1"/>
      <c r="KMF155" s="1"/>
      <c r="KMG155" s="1"/>
      <c r="KMH155" s="1"/>
      <c r="KMI155" s="1"/>
      <c r="KMJ155" s="1"/>
      <c r="KMK155" s="1"/>
      <c r="KML155" s="1"/>
      <c r="KMM155" s="1"/>
      <c r="KMN155" s="1"/>
      <c r="KMO155" s="1"/>
      <c r="KMP155" s="1"/>
      <c r="KMQ155" s="1"/>
      <c r="KMR155" s="1"/>
      <c r="KMS155" s="1"/>
      <c r="KMT155" s="1"/>
      <c r="KMU155" s="1"/>
      <c r="KMV155" s="1"/>
      <c r="KMW155" s="1"/>
      <c r="KMX155" s="1"/>
      <c r="KMY155" s="1"/>
      <c r="KMZ155" s="1"/>
      <c r="KNA155" s="1"/>
      <c r="KNB155" s="1"/>
      <c r="KNC155" s="1"/>
      <c r="KND155" s="1"/>
      <c r="KNE155" s="1"/>
      <c r="KNF155" s="1"/>
      <c r="KNG155" s="1"/>
      <c r="KNH155" s="1"/>
      <c r="KNI155" s="1"/>
      <c r="KNJ155" s="1"/>
      <c r="KNK155" s="1"/>
      <c r="KNL155" s="1"/>
      <c r="KNM155" s="1"/>
      <c r="KNN155" s="1"/>
      <c r="KNO155" s="1"/>
      <c r="KNP155" s="1"/>
      <c r="KNQ155" s="1"/>
      <c r="KNR155" s="1"/>
      <c r="KNS155" s="1"/>
      <c r="KNT155" s="1"/>
      <c r="KNU155" s="1"/>
      <c r="KNV155" s="1"/>
      <c r="KNW155" s="1"/>
      <c r="KNX155" s="1"/>
      <c r="KNY155" s="1"/>
      <c r="KNZ155" s="1"/>
      <c r="KOA155" s="1"/>
      <c r="KOB155" s="1"/>
      <c r="KOC155" s="1"/>
      <c r="KOD155" s="1"/>
      <c r="KOE155" s="1"/>
      <c r="KOF155" s="1"/>
      <c r="KOG155" s="1"/>
      <c r="KOH155" s="1"/>
      <c r="KOI155" s="1"/>
      <c r="KOJ155" s="1"/>
      <c r="KOK155" s="1"/>
      <c r="KOL155" s="1"/>
      <c r="KOM155" s="1"/>
      <c r="KON155" s="1"/>
      <c r="KOO155" s="1"/>
      <c r="KOP155" s="1"/>
      <c r="KOQ155" s="1"/>
      <c r="KOR155" s="1"/>
      <c r="KOS155" s="1"/>
      <c r="KOT155" s="1"/>
      <c r="KOU155" s="1"/>
      <c r="KOV155" s="1"/>
      <c r="KOW155" s="1"/>
      <c r="KOX155" s="1"/>
      <c r="KOY155" s="1"/>
      <c r="KOZ155" s="1"/>
      <c r="KPA155" s="1"/>
      <c r="KPB155" s="1"/>
      <c r="KPC155" s="1"/>
      <c r="KPD155" s="1"/>
      <c r="KPE155" s="1"/>
      <c r="KPF155" s="1"/>
      <c r="KPG155" s="1"/>
      <c r="KPH155" s="1"/>
      <c r="KPI155" s="1"/>
      <c r="KPJ155" s="1"/>
      <c r="KPK155" s="1"/>
      <c r="KPL155" s="1"/>
      <c r="KPM155" s="1"/>
      <c r="KPN155" s="1"/>
      <c r="KPO155" s="1"/>
      <c r="KPP155" s="1"/>
      <c r="KPQ155" s="1"/>
      <c r="KPR155" s="1"/>
      <c r="KPS155" s="1"/>
      <c r="KPT155" s="1"/>
      <c r="KPU155" s="1"/>
      <c r="KPV155" s="1"/>
      <c r="KPW155" s="1"/>
      <c r="KPX155" s="1"/>
      <c r="KPY155" s="1"/>
      <c r="KPZ155" s="1"/>
      <c r="KQA155" s="1"/>
      <c r="KQB155" s="1"/>
      <c r="KQC155" s="1"/>
      <c r="KQD155" s="1"/>
      <c r="KQE155" s="1"/>
      <c r="KQF155" s="1"/>
      <c r="KQG155" s="1"/>
      <c r="KQH155" s="1"/>
      <c r="KQI155" s="1"/>
      <c r="KQJ155" s="1"/>
      <c r="KQK155" s="1"/>
      <c r="KQL155" s="1"/>
      <c r="KQM155" s="1"/>
      <c r="KQN155" s="1"/>
      <c r="KQO155" s="1"/>
      <c r="KQP155" s="1"/>
      <c r="KQQ155" s="1"/>
      <c r="KQR155" s="1"/>
      <c r="KQS155" s="1"/>
      <c r="KQT155" s="1"/>
      <c r="KQU155" s="1"/>
      <c r="KQV155" s="1"/>
      <c r="KQW155" s="1"/>
      <c r="KQX155" s="1"/>
      <c r="KQY155" s="1"/>
      <c r="KQZ155" s="1"/>
      <c r="KRA155" s="1"/>
      <c r="KRB155" s="1"/>
      <c r="KRC155" s="1"/>
      <c r="KRD155" s="1"/>
      <c r="KRE155" s="1"/>
      <c r="KRF155" s="1"/>
      <c r="KRG155" s="1"/>
      <c r="KRH155" s="1"/>
      <c r="KRI155" s="1"/>
      <c r="KRJ155" s="1"/>
      <c r="KRK155" s="1"/>
      <c r="KRL155" s="1"/>
      <c r="KRM155" s="1"/>
      <c r="KRN155" s="1"/>
      <c r="KRO155" s="1"/>
      <c r="KRP155" s="1"/>
      <c r="KRQ155" s="1"/>
      <c r="KRR155" s="1"/>
      <c r="KRS155" s="1"/>
      <c r="KRT155" s="1"/>
      <c r="KRU155" s="1"/>
      <c r="KRV155" s="1"/>
      <c r="KRW155" s="1"/>
      <c r="KRX155" s="1"/>
      <c r="KRY155" s="1"/>
      <c r="KRZ155" s="1"/>
      <c r="KSA155" s="1"/>
      <c r="KSB155" s="1"/>
      <c r="KSC155" s="1"/>
      <c r="KSD155" s="1"/>
      <c r="KSE155" s="1"/>
      <c r="KSF155" s="1"/>
      <c r="KSG155" s="1"/>
      <c r="KSH155" s="1"/>
      <c r="KSI155" s="1"/>
      <c r="KSJ155" s="1"/>
      <c r="KSK155" s="1"/>
      <c r="KSL155" s="1"/>
      <c r="KSM155" s="1"/>
      <c r="KSN155" s="1"/>
      <c r="KSO155" s="1"/>
      <c r="KSP155" s="1"/>
      <c r="KSQ155" s="1"/>
      <c r="KSR155" s="1"/>
      <c r="KSS155" s="1"/>
      <c r="KST155" s="1"/>
      <c r="KSU155" s="1"/>
      <c r="KSV155" s="1"/>
      <c r="KSW155" s="1"/>
      <c r="KSX155" s="1"/>
      <c r="KSY155" s="1"/>
      <c r="KSZ155" s="1"/>
      <c r="KTA155" s="1"/>
      <c r="KTB155" s="1"/>
      <c r="KTC155" s="1"/>
      <c r="KTD155" s="1"/>
      <c r="KTE155" s="1"/>
      <c r="KTF155" s="1"/>
      <c r="KTG155" s="1"/>
      <c r="KTH155" s="1"/>
      <c r="KTI155" s="1"/>
      <c r="KTJ155" s="1"/>
      <c r="KTK155" s="1"/>
      <c r="KTL155" s="1"/>
      <c r="KTM155" s="1"/>
      <c r="KTN155" s="1"/>
      <c r="KTO155" s="1"/>
      <c r="KTP155" s="1"/>
      <c r="KTQ155" s="1"/>
      <c r="KTR155" s="1"/>
      <c r="KTS155" s="1"/>
      <c r="KTT155" s="1"/>
      <c r="KTU155" s="1"/>
      <c r="KTV155" s="1"/>
      <c r="KTW155" s="1"/>
      <c r="KTX155" s="1"/>
      <c r="KTY155" s="1"/>
      <c r="KTZ155" s="1"/>
      <c r="KUA155" s="1"/>
      <c r="KUB155" s="1"/>
      <c r="KUC155" s="1"/>
      <c r="KUD155" s="1"/>
      <c r="KUE155" s="1"/>
      <c r="KUF155" s="1"/>
      <c r="KUG155" s="1"/>
      <c r="KUH155" s="1"/>
      <c r="KUI155" s="1"/>
      <c r="KUJ155" s="1"/>
      <c r="KUK155" s="1"/>
      <c r="KUL155" s="1"/>
      <c r="KUM155" s="1"/>
      <c r="KUN155" s="1"/>
      <c r="KUO155" s="1"/>
      <c r="KUP155" s="1"/>
      <c r="KUQ155" s="1"/>
      <c r="KUR155" s="1"/>
      <c r="KUS155" s="1"/>
      <c r="KUT155" s="1"/>
      <c r="KUU155" s="1"/>
      <c r="KUV155" s="1"/>
      <c r="KUW155" s="1"/>
      <c r="KUX155" s="1"/>
      <c r="KUY155" s="1"/>
      <c r="KUZ155" s="1"/>
      <c r="KVA155" s="1"/>
      <c r="KVB155" s="1"/>
      <c r="KVC155" s="1"/>
      <c r="KVD155" s="1"/>
      <c r="KVE155" s="1"/>
      <c r="KVF155" s="1"/>
      <c r="KVG155" s="1"/>
      <c r="KVH155" s="1"/>
      <c r="KVI155" s="1"/>
      <c r="KVJ155" s="1"/>
      <c r="KVK155" s="1"/>
      <c r="KVL155" s="1"/>
      <c r="KVM155" s="1"/>
      <c r="KVN155" s="1"/>
      <c r="KVO155" s="1"/>
      <c r="KVP155" s="1"/>
      <c r="KVQ155" s="1"/>
      <c r="KVR155" s="1"/>
      <c r="KVS155" s="1"/>
      <c r="KVT155" s="1"/>
      <c r="KVU155" s="1"/>
      <c r="KVV155" s="1"/>
      <c r="KVW155" s="1"/>
      <c r="KVX155" s="1"/>
      <c r="KVY155" s="1"/>
      <c r="KVZ155" s="1"/>
      <c r="KWA155" s="1"/>
      <c r="KWB155" s="1"/>
      <c r="KWC155" s="1"/>
      <c r="KWD155" s="1"/>
      <c r="KWE155" s="1"/>
      <c r="KWF155" s="1"/>
      <c r="KWG155" s="1"/>
      <c r="KWH155" s="1"/>
      <c r="KWI155" s="1"/>
      <c r="KWJ155" s="1"/>
      <c r="KWK155" s="1"/>
      <c r="KWL155" s="1"/>
      <c r="KWM155" s="1"/>
      <c r="KWN155" s="1"/>
      <c r="KWO155" s="1"/>
      <c r="KWP155" s="1"/>
      <c r="KWQ155" s="1"/>
      <c r="KWR155" s="1"/>
      <c r="KWS155" s="1"/>
      <c r="KWT155" s="1"/>
      <c r="KWU155" s="1"/>
      <c r="KWV155" s="1"/>
      <c r="KWW155" s="1"/>
      <c r="KWX155" s="1"/>
      <c r="KWY155" s="1"/>
      <c r="KWZ155" s="1"/>
      <c r="KXA155" s="1"/>
      <c r="KXB155" s="1"/>
      <c r="KXC155" s="1"/>
      <c r="KXD155" s="1"/>
      <c r="KXE155" s="1"/>
      <c r="KXF155" s="1"/>
      <c r="KXG155" s="1"/>
      <c r="KXH155" s="1"/>
      <c r="KXI155" s="1"/>
      <c r="KXJ155" s="1"/>
      <c r="KXK155" s="1"/>
      <c r="KXL155" s="1"/>
      <c r="KXM155" s="1"/>
      <c r="KXN155" s="1"/>
      <c r="KXO155" s="1"/>
      <c r="KXP155" s="1"/>
      <c r="KXQ155" s="1"/>
      <c r="KXR155" s="1"/>
      <c r="KXS155" s="1"/>
      <c r="KXT155" s="1"/>
      <c r="KXU155" s="1"/>
      <c r="KXV155" s="1"/>
      <c r="KXW155" s="1"/>
      <c r="KXX155" s="1"/>
      <c r="KXY155" s="1"/>
      <c r="KXZ155" s="1"/>
      <c r="KYA155" s="1"/>
      <c r="KYB155" s="1"/>
      <c r="KYC155" s="1"/>
      <c r="KYD155" s="1"/>
      <c r="KYE155" s="1"/>
      <c r="KYF155" s="1"/>
      <c r="KYG155" s="1"/>
      <c r="KYH155" s="1"/>
      <c r="KYI155" s="1"/>
      <c r="KYJ155" s="1"/>
      <c r="KYK155" s="1"/>
      <c r="KYL155" s="1"/>
      <c r="KYM155" s="1"/>
      <c r="KYN155" s="1"/>
      <c r="KYO155" s="1"/>
      <c r="KYP155" s="1"/>
      <c r="KYQ155" s="1"/>
      <c r="KYR155" s="1"/>
      <c r="KYS155" s="1"/>
      <c r="KYT155" s="1"/>
      <c r="KYU155" s="1"/>
      <c r="KYV155" s="1"/>
      <c r="KYW155" s="1"/>
      <c r="KYX155" s="1"/>
      <c r="KYY155" s="1"/>
      <c r="KYZ155" s="1"/>
      <c r="KZA155" s="1"/>
      <c r="KZB155" s="1"/>
      <c r="KZC155" s="1"/>
      <c r="KZD155" s="1"/>
      <c r="KZE155" s="1"/>
      <c r="KZF155" s="1"/>
      <c r="KZG155" s="1"/>
      <c r="KZH155" s="1"/>
      <c r="KZI155" s="1"/>
      <c r="KZJ155" s="1"/>
      <c r="KZK155" s="1"/>
      <c r="KZL155" s="1"/>
      <c r="KZM155" s="1"/>
      <c r="KZN155" s="1"/>
      <c r="KZO155" s="1"/>
      <c r="KZP155" s="1"/>
      <c r="KZQ155" s="1"/>
      <c r="KZR155" s="1"/>
      <c r="KZS155" s="1"/>
      <c r="KZT155" s="1"/>
      <c r="KZU155" s="1"/>
      <c r="KZV155" s="1"/>
      <c r="KZW155" s="1"/>
      <c r="KZX155" s="1"/>
      <c r="KZY155" s="1"/>
      <c r="KZZ155" s="1"/>
      <c r="LAA155" s="1"/>
      <c r="LAB155" s="1"/>
      <c r="LAC155" s="1"/>
      <c r="LAD155" s="1"/>
      <c r="LAE155" s="1"/>
      <c r="LAF155" s="1"/>
      <c r="LAG155" s="1"/>
      <c r="LAH155" s="1"/>
      <c r="LAI155" s="1"/>
      <c r="LAJ155" s="1"/>
      <c r="LAK155" s="1"/>
      <c r="LAL155" s="1"/>
      <c r="LAM155" s="1"/>
      <c r="LAN155" s="1"/>
      <c r="LAO155" s="1"/>
      <c r="LAP155" s="1"/>
      <c r="LAQ155" s="1"/>
      <c r="LAR155" s="1"/>
      <c r="LAS155" s="1"/>
      <c r="LAT155" s="1"/>
      <c r="LAU155" s="1"/>
      <c r="LAV155" s="1"/>
      <c r="LAW155" s="1"/>
      <c r="LAX155" s="1"/>
      <c r="LAY155" s="1"/>
      <c r="LAZ155" s="1"/>
      <c r="LBA155" s="1"/>
      <c r="LBB155" s="1"/>
      <c r="LBC155" s="1"/>
      <c r="LBD155" s="1"/>
      <c r="LBE155" s="1"/>
      <c r="LBF155" s="1"/>
      <c r="LBG155" s="1"/>
      <c r="LBH155" s="1"/>
      <c r="LBI155" s="1"/>
      <c r="LBJ155" s="1"/>
      <c r="LBK155" s="1"/>
      <c r="LBL155" s="1"/>
      <c r="LBM155" s="1"/>
      <c r="LBN155" s="1"/>
      <c r="LBO155" s="1"/>
      <c r="LBP155" s="1"/>
      <c r="LBQ155" s="1"/>
      <c r="LBR155" s="1"/>
      <c r="LBS155" s="1"/>
      <c r="LBT155" s="1"/>
      <c r="LBU155" s="1"/>
      <c r="LBV155" s="1"/>
      <c r="LBW155" s="1"/>
      <c r="LBX155" s="1"/>
      <c r="LBY155" s="1"/>
      <c r="LBZ155" s="1"/>
      <c r="LCA155" s="1"/>
      <c r="LCB155" s="1"/>
      <c r="LCC155" s="1"/>
      <c r="LCD155" s="1"/>
      <c r="LCE155" s="1"/>
      <c r="LCF155" s="1"/>
      <c r="LCG155" s="1"/>
      <c r="LCH155" s="1"/>
      <c r="LCI155" s="1"/>
      <c r="LCJ155" s="1"/>
      <c r="LCK155" s="1"/>
      <c r="LCL155" s="1"/>
      <c r="LCM155" s="1"/>
      <c r="LCN155" s="1"/>
      <c r="LCO155" s="1"/>
      <c r="LCP155" s="1"/>
      <c r="LCQ155" s="1"/>
      <c r="LCR155" s="1"/>
      <c r="LCS155" s="1"/>
      <c r="LCT155" s="1"/>
      <c r="LCU155" s="1"/>
      <c r="LCV155" s="1"/>
      <c r="LCW155" s="1"/>
      <c r="LCX155" s="1"/>
      <c r="LCY155" s="1"/>
      <c r="LCZ155" s="1"/>
      <c r="LDA155" s="1"/>
      <c r="LDB155" s="1"/>
      <c r="LDC155" s="1"/>
      <c r="LDD155" s="1"/>
      <c r="LDE155" s="1"/>
      <c r="LDF155" s="1"/>
      <c r="LDG155" s="1"/>
      <c r="LDH155" s="1"/>
      <c r="LDI155" s="1"/>
      <c r="LDJ155" s="1"/>
      <c r="LDK155" s="1"/>
      <c r="LDL155" s="1"/>
      <c r="LDM155" s="1"/>
      <c r="LDN155" s="1"/>
      <c r="LDO155" s="1"/>
      <c r="LDP155" s="1"/>
      <c r="LDQ155" s="1"/>
      <c r="LDR155" s="1"/>
      <c r="LDS155" s="1"/>
      <c r="LDT155" s="1"/>
      <c r="LDU155" s="1"/>
      <c r="LDV155" s="1"/>
      <c r="LDW155" s="1"/>
      <c r="LDX155" s="1"/>
      <c r="LDY155" s="1"/>
      <c r="LDZ155" s="1"/>
      <c r="LEA155" s="1"/>
      <c r="LEB155" s="1"/>
      <c r="LEC155" s="1"/>
      <c r="LED155" s="1"/>
      <c r="LEE155" s="1"/>
      <c r="LEF155" s="1"/>
      <c r="LEG155" s="1"/>
      <c r="LEH155" s="1"/>
      <c r="LEI155" s="1"/>
      <c r="LEJ155" s="1"/>
      <c r="LEK155" s="1"/>
      <c r="LEL155" s="1"/>
      <c r="LEM155" s="1"/>
      <c r="LEN155" s="1"/>
      <c r="LEO155" s="1"/>
      <c r="LEP155" s="1"/>
      <c r="LEQ155" s="1"/>
      <c r="LER155" s="1"/>
      <c r="LES155" s="1"/>
      <c r="LET155" s="1"/>
      <c r="LEU155" s="1"/>
      <c r="LEV155" s="1"/>
      <c r="LEW155" s="1"/>
      <c r="LEX155" s="1"/>
      <c r="LEY155" s="1"/>
      <c r="LEZ155" s="1"/>
      <c r="LFA155" s="1"/>
      <c r="LFB155" s="1"/>
      <c r="LFC155" s="1"/>
      <c r="LFD155" s="1"/>
      <c r="LFE155" s="1"/>
      <c r="LFF155" s="1"/>
      <c r="LFG155" s="1"/>
      <c r="LFH155" s="1"/>
      <c r="LFI155" s="1"/>
      <c r="LFJ155" s="1"/>
      <c r="LFK155" s="1"/>
      <c r="LFL155" s="1"/>
      <c r="LFM155" s="1"/>
      <c r="LFN155" s="1"/>
      <c r="LFO155" s="1"/>
      <c r="LFP155" s="1"/>
      <c r="LFQ155" s="1"/>
      <c r="LFR155" s="1"/>
      <c r="LFS155" s="1"/>
      <c r="LFT155" s="1"/>
      <c r="LFU155" s="1"/>
      <c r="LFV155" s="1"/>
      <c r="LFW155" s="1"/>
      <c r="LFX155" s="1"/>
      <c r="LFY155" s="1"/>
      <c r="LFZ155" s="1"/>
      <c r="LGA155" s="1"/>
      <c r="LGB155" s="1"/>
      <c r="LGC155" s="1"/>
      <c r="LGD155" s="1"/>
      <c r="LGE155" s="1"/>
      <c r="LGF155" s="1"/>
      <c r="LGG155" s="1"/>
      <c r="LGH155" s="1"/>
      <c r="LGI155" s="1"/>
      <c r="LGJ155" s="1"/>
      <c r="LGK155" s="1"/>
      <c r="LGL155" s="1"/>
      <c r="LGM155" s="1"/>
      <c r="LGN155" s="1"/>
      <c r="LGO155" s="1"/>
      <c r="LGP155" s="1"/>
      <c r="LGQ155" s="1"/>
      <c r="LGR155" s="1"/>
      <c r="LGS155" s="1"/>
      <c r="LGT155" s="1"/>
      <c r="LGU155" s="1"/>
      <c r="LGV155" s="1"/>
      <c r="LGW155" s="1"/>
      <c r="LGX155" s="1"/>
      <c r="LGY155" s="1"/>
      <c r="LGZ155" s="1"/>
      <c r="LHA155" s="1"/>
      <c r="LHB155" s="1"/>
      <c r="LHC155" s="1"/>
      <c r="LHD155" s="1"/>
      <c r="LHE155" s="1"/>
      <c r="LHF155" s="1"/>
      <c r="LHG155" s="1"/>
      <c r="LHH155" s="1"/>
      <c r="LHI155" s="1"/>
      <c r="LHJ155" s="1"/>
      <c r="LHK155" s="1"/>
      <c r="LHL155" s="1"/>
      <c r="LHM155" s="1"/>
      <c r="LHN155" s="1"/>
      <c r="LHO155" s="1"/>
      <c r="LHP155" s="1"/>
      <c r="LHQ155" s="1"/>
      <c r="LHR155" s="1"/>
      <c r="LHS155" s="1"/>
      <c r="LHT155" s="1"/>
      <c r="LHU155" s="1"/>
      <c r="LHV155" s="1"/>
      <c r="LHW155" s="1"/>
      <c r="LHX155" s="1"/>
      <c r="LHY155" s="1"/>
      <c r="LHZ155" s="1"/>
      <c r="LIA155" s="1"/>
      <c r="LIB155" s="1"/>
      <c r="LIC155" s="1"/>
      <c r="LID155" s="1"/>
      <c r="LIE155" s="1"/>
      <c r="LIF155" s="1"/>
      <c r="LIG155" s="1"/>
      <c r="LIH155" s="1"/>
      <c r="LII155" s="1"/>
      <c r="LIJ155" s="1"/>
      <c r="LIK155" s="1"/>
      <c r="LIL155" s="1"/>
      <c r="LIM155" s="1"/>
      <c r="LIN155" s="1"/>
      <c r="LIO155" s="1"/>
      <c r="LIP155" s="1"/>
      <c r="LIQ155" s="1"/>
      <c r="LIR155" s="1"/>
      <c r="LIS155" s="1"/>
      <c r="LIT155" s="1"/>
      <c r="LIU155" s="1"/>
      <c r="LIV155" s="1"/>
      <c r="LIW155" s="1"/>
      <c r="LIX155" s="1"/>
      <c r="LIY155" s="1"/>
      <c r="LIZ155" s="1"/>
      <c r="LJA155" s="1"/>
      <c r="LJB155" s="1"/>
      <c r="LJC155" s="1"/>
      <c r="LJD155" s="1"/>
      <c r="LJE155" s="1"/>
      <c r="LJF155" s="1"/>
      <c r="LJG155" s="1"/>
      <c r="LJH155" s="1"/>
      <c r="LJI155" s="1"/>
      <c r="LJJ155" s="1"/>
      <c r="LJK155" s="1"/>
      <c r="LJL155" s="1"/>
      <c r="LJM155" s="1"/>
      <c r="LJN155" s="1"/>
      <c r="LJO155" s="1"/>
      <c r="LJP155" s="1"/>
      <c r="LJQ155" s="1"/>
      <c r="LJR155" s="1"/>
      <c r="LJS155" s="1"/>
      <c r="LJT155" s="1"/>
      <c r="LJU155" s="1"/>
      <c r="LJV155" s="1"/>
      <c r="LJW155" s="1"/>
      <c r="LJX155" s="1"/>
      <c r="LJY155" s="1"/>
      <c r="LJZ155" s="1"/>
      <c r="LKA155" s="1"/>
      <c r="LKB155" s="1"/>
      <c r="LKC155" s="1"/>
      <c r="LKD155" s="1"/>
      <c r="LKE155" s="1"/>
      <c r="LKF155" s="1"/>
      <c r="LKG155" s="1"/>
      <c r="LKH155" s="1"/>
      <c r="LKI155" s="1"/>
      <c r="LKJ155" s="1"/>
      <c r="LKK155" s="1"/>
      <c r="LKL155" s="1"/>
      <c r="LKM155" s="1"/>
      <c r="LKN155" s="1"/>
      <c r="LKO155" s="1"/>
      <c r="LKP155" s="1"/>
      <c r="LKQ155" s="1"/>
      <c r="LKR155" s="1"/>
      <c r="LKS155" s="1"/>
      <c r="LKT155" s="1"/>
      <c r="LKU155" s="1"/>
      <c r="LKV155" s="1"/>
      <c r="LKW155" s="1"/>
      <c r="LKX155" s="1"/>
      <c r="LKY155" s="1"/>
      <c r="LKZ155" s="1"/>
      <c r="LLA155" s="1"/>
      <c r="LLB155" s="1"/>
      <c r="LLC155" s="1"/>
      <c r="LLD155" s="1"/>
      <c r="LLE155" s="1"/>
      <c r="LLF155" s="1"/>
      <c r="LLG155" s="1"/>
      <c r="LLH155" s="1"/>
      <c r="LLI155" s="1"/>
      <c r="LLJ155" s="1"/>
      <c r="LLK155" s="1"/>
      <c r="LLL155" s="1"/>
      <c r="LLM155" s="1"/>
      <c r="LLN155" s="1"/>
      <c r="LLO155" s="1"/>
      <c r="LLP155" s="1"/>
      <c r="LLQ155" s="1"/>
      <c r="LLR155" s="1"/>
      <c r="LLS155" s="1"/>
      <c r="LLT155" s="1"/>
      <c r="LLU155" s="1"/>
      <c r="LLV155" s="1"/>
      <c r="LLW155" s="1"/>
      <c r="LLX155" s="1"/>
      <c r="LLY155" s="1"/>
      <c r="LLZ155" s="1"/>
      <c r="LMA155" s="1"/>
      <c r="LMB155" s="1"/>
      <c r="LMC155" s="1"/>
      <c r="LMD155" s="1"/>
      <c r="LME155" s="1"/>
      <c r="LMF155" s="1"/>
      <c r="LMG155" s="1"/>
      <c r="LMH155" s="1"/>
      <c r="LMI155" s="1"/>
      <c r="LMJ155" s="1"/>
      <c r="LMK155" s="1"/>
      <c r="LML155" s="1"/>
      <c r="LMM155" s="1"/>
      <c r="LMN155" s="1"/>
      <c r="LMO155" s="1"/>
      <c r="LMP155" s="1"/>
      <c r="LMQ155" s="1"/>
      <c r="LMR155" s="1"/>
      <c r="LMS155" s="1"/>
      <c r="LMT155" s="1"/>
      <c r="LMU155" s="1"/>
      <c r="LMV155" s="1"/>
      <c r="LMW155" s="1"/>
      <c r="LMX155" s="1"/>
      <c r="LMY155" s="1"/>
      <c r="LMZ155" s="1"/>
      <c r="LNA155" s="1"/>
      <c r="LNB155" s="1"/>
      <c r="LNC155" s="1"/>
      <c r="LND155" s="1"/>
      <c r="LNE155" s="1"/>
      <c r="LNF155" s="1"/>
      <c r="LNG155" s="1"/>
      <c r="LNH155" s="1"/>
      <c r="LNI155" s="1"/>
      <c r="LNJ155" s="1"/>
      <c r="LNK155" s="1"/>
      <c r="LNL155" s="1"/>
      <c r="LNM155" s="1"/>
      <c r="LNN155" s="1"/>
      <c r="LNO155" s="1"/>
      <c r="LNP155" s="1"/>
      <c r="LNQ155" s="1"/>
      <c r="LNR155" s="1"/>
      <c r="LNS155" s="1"/>
      <c r="LNT155" s="1"/>
      <c r="LNU155" s="1"/>
      <c r="LNV155" s="1"/>
      <c r="LNW155" s="1"/>
      <c r="LNX155" s="1"/>
      <c r="LNY155" s="1"/>
      <c r="LNZ155" s="1"/>
      <c r="LOA155" s="1"/>
      <c r="LOB155" s="1"/>
      <c r="LOC155" s="1"/>
      <c r="LOD155" s="1"/>
      <c r="LOE155" s="1"/>
      <c r="LOF155" s="1"/>
      <c r="LOG155" s="1"/>
      <c r="LOH155" s="1"/>
      <c r="LOI155" s="1"/>
      <c r="LOJ155" s="1"/>
      <c r="LOK155" s="1"/>
      <c r="LOL155" s="1"/>
      <c r="LOM155" s="1"/>
      <c r="LON155" s="1"/>
      <c r="LOO155" s="1"/>
      <c r="LOP155" s="1"/>
      <c r="LOQ155" s="1"/>
      <c r="LOR155" s="1"/>
      <c r="LOS155" s="1"/>
      <c r="LOT155" s="1"/>
      <c r="LOU155" s="1"/>
      <c r="LOV155" s="1"/>
      <c r="LOW155" s="1"/>
      <c r="LOX155" s="1"/>
      <c r="LOY155" s="1"/>
      <c r="LOZ155" s="1"/>
      <c r="LPA155" s="1"/>
      <c r="LPB155" s="1"/>
      <c r="LPC155" s="1"/>
      <c r="LPD155" s="1"/>
      <c r="LPE155" s="1"/>
      <c r="LPF155" s="1"/>
      <c r="LPG155" s="1"/>
      <c r="LPH155" s="1"/>
      <c r="LPI155" s="1"/>
      <c r="LPJ155" s="1"/>
      <c r="LPK155" s="1"/>
      <c r="LPL155" s="1"/>
      <c r="LPM155" s="1"/>
      <c r="LPN155" s="1"/>
      <c r="LPO155" s="1"/>
      <c r="LPP155" s="1"/>
      <c r="LPQ155" s="1"/>
      <c r="LPR155" s="1"/>
      <c r="LPS155" s="1"/>
      <c r="LPT155" s="1"/>
      <c r="LPU155" s="1"/>
      <c r="LPV155" s="1"/>
      <c r="LPW155" s="1"/>
      <c r="LPX155" s="1"/>
      <c r="LPY155" s="1"/>
      <c r="LPZ155" s="1"/>
      <c r="LQA155" s="1"/>
      <c r="LQB155" s="1"/>
      <c r="LQC155" s="1"/>
      <c r="LQD155" s="1"/>
      <c r="LQE155" s="1"/>
      <c r="LQF155" s="1"/>
      <c r="LQG155" s="1"/>
      <c r="LQH155" s="1"/>
      <c r="LQI155" s="1"/>
      <c r="LQJ155" s="1"/>
      <c r="LQK155" s="1"/>
      <c r="LQL155" s="1"/>
      <c r="LQM155" s="1"/>
      <c r="LQN155" s="1"/>
      <c r="LQO155" s="1"/>
      <c r="LQP155" s="1"/>
      <c r="LQQ155" s="1"/>
      <c r="LQR155" s="1"/>
      <c r="LQS155" s="1"/>
      <c r="LQT155" s="1"/>
      <c r="LQU155" s="1"/>
      <c r="LQV155" s="1"/>
      <c r="LQW155" s="1"/>
      <c r="LQX155" s="1"/>
      <c r="LQY155" s="1"/>
      <c r="LQZ155" s="1"/>
      <c r="LRA155" s="1"/>
      <c r="LRB155" s="1"/>
      <c r="LRC155" s="1"/>
      <c r="LRD155" s="1"/>
      <c r="LRE155" s="1"/>
      <c r="LRF155" s="1"/>
      <c r="LRG155" s="1"/>
      <c r="LRH155" s="1"/>
      <c r="LRI155" s="1"/>
      <c r="LRJ155" s="1"/>
      <c r="LRK155" s="1"/>
      <c r="LRL155" s="1"/>
      <c r="LRM155" s="1"/>
      <c r="LRN155" s="1"/>
      <c r="LRO155" s="1"/>
      <c r="LRP155" s="1"/>
      <c r="LRQ155" s="1"/>
      <c r="LRR155" s="1"/>
      <c r="LRS155" s="1"/>
      <c r="LRT155" s="1"/>
      <c r="LRU155" s="1"/>
      <c r="LRV155" s="1"/>
      <c r="LRW155" s="1"/>
      <c r="LRX155" s="1"/>
      <c r="LRY155" s="1"/>
      <c r="LRZ155" s="1"/>
      <c r="LSA155" s="1"/>
      <c r="LSB155" s="1"/>
      <c r="LSC155" s="1"/>
      <c r="LSD155" s="1"/>
      <c r="LSE155" s="1"/>
      <c r="LSF155" s="1"/>
      <c r="LSG155" s="1"/>
      <c r="LSH155" s="1"/>
      <c r="LSI155" s="1"/>
      <c r="LSJ155" s="1"/>
      <c r="LSK155" s="1"/>
      <c r="LSL155" s="1"/>
      <c r="LSM155" s="1"/>
      <c r="LSN155" s="1"/>
      <c r="LSO155" s="1"/>
      <c r="LSP155" s="1"/>
      <c r="LSQ155" s="1"/>
      <c r="LSR155" s="1"/>
      <c r="LSS155" s="1"/>
      <c r="LST155" s="1"/>
      <c r="LSU155" s="1"/>
      <c r="LSV155" s="1"/>
      <c r="LSW155" s="1"/>
      <c r="LSX155" s="1"/>
      <c r="LSY155" s="1"/>
      <c r="LSZ155" s="1"/>
      <c r="LTA155" s="1"/>
      <c r="LTB155" s="1"/>
      <c r="LTC155" s="1"/>
      <c r="LTD155" s="1"/>
      <c r="LTE155" s="1"/>
      <c r="LTF155" s="1"/>
      <c r="LTG155" s="1"/>
      <c r="LTH155" s="1"/>
      <c r="LTI155" s="1"/>
      <c r="LTJ155" s="1"/>
      <c r="LTK155" s="1"/>
      <c r="LTL155" s="1"/>
      <c r="LTM155" s="1"/>
      <c r="LTN155" s="1"/>
      <c r="LTO155" s="1"/>
      <c r="LTP155" s="1"/>
      <c r="LTQ155" s="1"/>
      <c r="LTR155" s="1"/>
      <c r="LTS155" s="1"/>
      <c r="LTT155" s="1"/>
      <c r="LTU155" s="1"/>
      <c r="LTV155" s="1"/>
      <c r="LTW155" s="1"/>
      <c r="LTX155" s="1"/>
      <c r="LTY155" s="1"/>
      <c r="LTZ155" s="1"/>
      <c r="LUA155" s="1"/>
      <c r="LUB155" s="1"/>
      <c r="LUC155" s="1"/>
      <c r="LUD155" s="1"/>
      <c r="LUE155" s="1"/>
      <c r="LUF155" s="1"/>
      <c r="LUG155" s="1"/>
      <c r="LUH155" s="1"/>
      <c r="LUI155" s="1"/>
      <c r="LUJ155" s="1"/>
      <c r="LUK155" s="1"/>
      <c r="LUL155" s="1"/>
      <c r="LUM155" s="1"/>
      <c r="LUN155" s="1"/>
      <c r="LUO155" s="1"/>
      <c r="LUP155" s="1"/>
      <c r="LUQ155" s="1"/>
      <c r="LUR155" s="1"/>
      <c r="LUS155" s="1"/>
      <c r="LUT155" s="1"/>
      <c r="LUU155" s="1"/>
      <c r="LUV155" s="1"/>
      <c r="LUW155" s="1"/>
      <c r="LUX155" s="1"/>
      <c r="LUY155" s="1"/>
      <c r="LUZ155" s="1"/>
      <c r="LVA155" s="1"/>
      <c r="LVB155" s="1"/>
      <c r="LVC155" s="1"/>
      <c r="LVD155" s="1"/>
      <c r="LVE155" s="1"/>
      <c r="LVF155" s="1"/>
      <c r="LVG155" s="1"/>
      <c r="LVH155" s="1"/>
      <c r="LVI155" s="1"/>
      <c r="LVJ155" s="1"/>
      <c r="LVK155" s="1"/>
      <c r="LVL155" s="1"/>
      <c r="LVM155" s="1"/>
      <c r="LVN155" s="1"/>
      <c r="LVO155" s="1"/>
      <c r="LVP155" s="1"/>
      <c r="LVQ155" s="1"/>
      <c r="LVR155" s="1"/>
      <c r="LVS155" s="1"/>
      <c r="LVT155" s="1"/>
      <c r="LVU155" s="1"/>
      <c r="LVV155" s="1"/>
      <c r="LVW155" s="1"/>
      <c r="LVX155" s="1"/>
      <c r="LVY155" s="1"/>
      <c r="LVZ155" s="1"/>
      <c r="LWA155" s="1"/>
      <c r="LWB155" s="1"/>
      <c r="LWC155" s="1"/>
      <c r="LWD155" s="1"/>
      <c r="LWE155" s="1"/>
      <c r="LWF155" s="1"/>
      <c r="LWG155" s="1"/>
      <c r="LWH155" s="1"/>
      <c r="LWI155" s="1"/>
      <c r="LWJ155" s="1"/>
      <c r="LWK155" s="1"/>
      <c r="LWL155" s="1"/>
      <c r="LWM155" s="1"/>
      <c r="LWN155" s="1"/>
      <c r="LWO155" s="1"/>
      <c r="LWP155" s="1"/>
      <c r="LWQ155" s="1"/>
      <c r="LWR155" s="1"/>
      <c r="LWS155" s="1"/>
      <c r="LWT155" s="1"/>
      <c r="LWU155" s="1"/>
      <c r="LWV155" s="1"/>
      <c r="LWW155" s="1"/>
      <c r="LWX155" s="1"/>
      <c r="LWY155" s="1"/>
      <c r="LWZ155" s="1"/>
      <c r="LXA155" s="1"/>
      <c r="LXB155" s="1"/>
      <c r="LXC155" s="1"/>
      <c r="LXD155" s="1"/>
      <c r="LXE155" s="1"/>
      <c r="LXF155" s="1"/>
      <c r="LXG155" s="1"/>
      <c r="LXH155" s="1"/>
      <c r="LXI155" s="1"/>
      <c r="LXJ155" s="1"/>
      <c r="LXK155" s="1"/>
      <c r="LXL155" s="1"/>
      <c r="LXM155" s="1"/>
      <c r="LXN155" s="1"/>
      <c r="LXO155" s="1"/>
      <c r="LXP155" s="1"/>
      <c r="LXQ155" s="1"/>
      <c r="LXR155" s="1"/>
      <c r="LXS155" s="1"/>
      <c r="LXT155" s="1"/>
      <c r="LXU155" s="1"/>
      <c r="LXV155" s="1"/>
      <c r="LXW155" s="1"/>
      <c r="LXX155" s="1"/>
      <c r="LXY155" s="1"/>
      <c r="LXZ155" s="1"/>
      <c r="LYA155" s="1"/>
      <c r="LYB155" s="1"/>
      <c r="LYC155" s="1"/>
      <c r="LYD155" s="1"/>
      <c r="LYE155" s="1"/>
      <c r="LYF155" s="1"/>
      <c r="LYG155" s="1"/>
      <c r="LYH155" s="1"/>
      <c r="LYI155" s="1"/>
      <c r="LYJ155" s="1"/>
      <c r="LYK155" s="1"/>
      <c r="LYL155" s="1"/>
      <c r="LYM155" s="1"/>
      <c r="LYN155" s="1"/>
      <c r="LYO155" s="1"/>
      <c r="LYP155" s="1"/>
      <c r="LYQ155" s="1"/>
      <c r="LYR155" s="1"/>
      <c r="LYS155" s="1"/>
      <c r="LYT155" s="1"/>
      <c r="LYU155" s="1"/>
      <c r="LYV155" s="1"/>
      <c r="LYW155" s="1"/>
      <c r="LYX155" s="1"/>
      <c r="LYY155" s="1"/>
      <c r="LYZ155" s="1"/>
      <c r="LZA155" s="1"/>
      <c r="LZB155" s="1"/>
      <c r="LZC155" s="1"/>
      <c r="LZD155" s="1"/>
      <c r="LZE155" s="1"/>
      <c r="LZF155" s="1"/>
      <c r="LZG155" s="1"/>
      <c r="LZH155" s="1"/>
      <c r="LZI155" s="1"/>
      <c r="LZJ155" s="1"/>
      <c r="LZK155" s="1"/>
      <c r="LZL155" s="1"/>
      <c r="LZM155" s="1"/>
      <c r="LZN155" s="1"/>
      <c r="LZO155" s="1"/>
      <c r="LZP155" s="1"/>
      <c r="LZQ155" s="1"/>
      <c r="LZR155" s="1"/>
      <c r="LZS155" s="1"/>
      <c r="LZT155" s="1"/>
      <c r="LZU155" s="1"/>
      <c r="LZV155" s="1"/>
      <c r="LZW155" s="1"/>
      <c r="LZX155" s="1"/>
      <c r="LZY155" s="1"/>
      <c r="LZZ155" s="1"/>
      <c r="MAA155" s="1"/>
      <c r="MAB155" s="1"/>
      <c r="MAC155" s="1"/>
      <c r="MAD155" s="1"/>
      <c r="MAE155" s="1"/>
      <c r="MAF155" s="1"/>
      <c r="MAG155" s="1"/>
      <c r="MAH155" s="1"/>
      <c r="MAI155" s="1"/>
      <c r="MAJ155" s="1"/>
      <c r="MAK155" s="1"/>
      <c r="MAL155" s="1"/>
      <c r="MAM155" s="1"/>
      <c r="MAN155" s="1"/>
      <c r="MAO155" s="1"/>
      <c r="MAP155" s="1"/>
      <c r="MAQ155" s="1"/>
      <c r="MAR155" s="1"/>
      <c r="MAS155" s="1"/>
      <c r="MAT155" s="1"/>
      <c r="MAU155" s="1"/>
      <c r="MAV155" s="1"/>
      <c r="MAW155" s="1"/>
      <c r="MAX155" s="1"/>
      <c r="MAY155" s="1"/>
      <c r="MAZ155" s="1"/>
      <c r="MBA155" s="1"/>
      <c r="MBB155" s="1"/>
      <c r="MBC155" s="1"/>
      <c r="MBD155" s="1"/>
      <c r="MBE155" s="1"/>
      <c r="MBF155" s="1"/>
      <c r="MBG155" s="1"/>
      <c r="MBH155" s="1"/>
      <c r="MBI155" s="1"/>
      <c r="MBJ155" s="1"/>
      <c r="MBK155" s="1"/>
      <c r="MBL155" s="1"/>
      <c r="MBM155" s="1"/>
      <c r="MBN155" s="1"/>
      <c r="MBO155" s="1"/>
      <c r="MBP155" s="1"/>
      <c r="MBQ155" s="1"/>
      <c r="MBR155" s="1"/>
      <c r="MBS155" s="1"/>
      <c r="MBT155" s="1"/>
      <c r="MBU155" s="1"/>
      <c r="MBV155" s="1"/>
      <c r="MBW155" s="1"/>
      <c r="MBX155" s="1"/>
      <c r="MBY155" s="1"/>
      <c r="MBZ155" s="1"/>
      <c r="MCA155" s="1"/>
      <c r="MCB155" s="1"/>
      <c r="MCC155" s="1"/>
      <c r="MCD155" s="1"/>
      <c r="MCE155" s="1"/>
      <c r="MCF155" s="1"/>
      <c r="MCG155" s="1"/>
      <c r="MCH155" s="1"/>
      <c r="MCI155" s="1"/>
      <c r="MCJ155" s="1"/>
      <c r="MCK155" s="1"/>
      <c r="MCL155" s="1"/>
      <c r="MCM155" s="1"/>
      <c r="MCN155" s="1"/>
      <c r="MCO155" s="1"/>
      <c r="MCP155" s="1"/>
      <c r="MCQ155" s="1"/>
      <c r="MCR155" s="1"/>
      <c r="MCS155" s="1"/>
      <c r="MCT155" s="1"/>
      <c r="MCU155" s="1"/>
      <c r="MCV155" s="1"/>
      <c r="MCW155" s="1"/>
      <c r="MCX155" s="1"/>
      <c r="MCY155" s="1"/>
      <c r="MCZ155" s="1"/>
      <c r="MDA155" s="1"/>
      <c r="MDB155" s="1"/>
      <c r="MDC155" s="1"/>
      <c r="MDD155" s="1"/>
      <c r="MDE155" s="1"/>
      <c r="MDF155" s="1"/>
      <c r="MDG155" s="1"/>
      <c r="MDH155" s="1"/>
      <c r="MDI155" s="1"/>
      <c r="MDJ155" s="1"/>
      <c r="MDK155" s="1"/>
      <c r="MDL155" s="1"/>
      <c r="MDM155" s="1"/>
      <c r="MDN155" s="1"/>
      <c r="MDO155" s="1"/>
      <c r="MDP155" s="1"/>
      <c r="MDQ155" s="1"/>
      <c r="MDR155" s="1"/>
      <c r="MDS155" s="1"/>
      <c r="MDT155" s="1"/>
      <c r="MDU155" s="1"/>
      <c r="MDV155" s="1"/>
      <c r="MDW155" s="1"/>
      <c r="MDX155" s="1"/>
      <c r="MDY155" s="1"/>
      <c r="MDZ155" s="1"/>
      <c r="MEA155" s="1"/>
      <c r="MEB155" s="1"/>
      <c r="MEC155" s="1"/>
      <c r="MED155" s="1"/>
      <c r="MEE155" s="1"/>
      <c r="MEF155" s="1"/>
      <c r="MEG155" s="1"/>
      <c r="MEH155" s="1"/>
      <c r="MEI155" s="1"/>
      <c r="MEJ155" s="1"/>
      <c r="MEK155" s="1"/>
      <c r="MEL155" s="1"/>
      <c r="MEM155" s="1"/>
      <c r="MEN155" s="1"/>
      <c r="MEO155" s="1"/>
      <c r="MEP155" s="1"/>
      <c r="MEQ155" s="1"/>
      <c r="MER155" s="1"/>
      <c r="MES155" s="1"/>
      <c r="MET155" s="1"/>
      <c r="MEU155" s="1"/>
      <c r="MEV155" s="1"/>
      <c r="MEW155" s="1"/>
      <c r="MEX155" s="1"/>
      <c r="MEY155" s="1"/>
      <c r="MEZ155" s="1"/>
      <c r="MFA155" s="1"/>
      <c r="MFB155" s="1"/>
      <c r="MFC155" s="1"/>
      <c r="MFD155" s="1"/>
      <c r="MFE155" s="1"/>
      <c r="MFF155" s="1"/>
      <c r="MFG155" s="1"/>
      <c r="MFH155" s="1"/>
      <c r="MFI155" s="1"/>
      <c r="MFJ155" s="1"/>
      <c r="MFK155" s="1"/>
      <c r="MFL155" s="1"/>
      <c r="MFM155" s="1"/>
      <c r="MFN155" s="1"/>
      <c r="MFO155" s="1"/>
      <c r="MFP155" s="1"/>
      <c r="MFQ155" s="1"/>
      <c r="MFR155" s="1"/>
      <c r="MFS155" s="1"/>
      <c r="MFT155" s="1"/>
      <c r="MFU155" s="1"/>
      <c r="MFV155" s="1"/>
      <c r="MFW155" s="1"/>
      <c r="MFX155" s="1"/>
      <c r="MFY155" s="1"/>
      <c r="MFZ155" s="1"/>
      <c r="MGA155" s="1"/>
      <c r="MGB155" s="1"/>
      <c r="MGC155" s="1"/>
      <c r="MGD155" s="1"/>
      <c r="MGE155" s="1"/>
      <c r="MGF155" s="1"/>
      <c r="MGG155" s="1"/>
      <c r="MGH155" s="1"/>
      <c r="MGI155" s="1"/>
      <c r="MGJ155" s="1"/>
      <c r="MGK155" s="1"/>
      <c r="MGL155" s="1"/>
      <c r="MGM155" s="1"/>
      <c r="MGN155" s="1"/>
      <c r="MGO155" s="1"/>
      <c r="MGP155" s="1"/>
      <c r="MGQ155" s="1"/>
      <c r="MGR155" s="1"/>
      <c r="MGS155" s="1"/>
      <c r="MGT155" s="1"/>
      <c r="MGU155" s="1"/>
      <c r="MGV155" s="1"/>
      <c r="MGW155" s="1"/>
      <c r="MGX155" s="1"/>
      <c r="MGY155" s="1"/>
      <c r="MGZ155" s="1"/>
      <c r="MHA155" s="1"/>
      <c r="MHB155" s="1"/>
      <c r="MHC155" s="1"/>
      <c r="MHD155" s="1"/>
      <c r="MHE155" s="1"/>
      <c r="MHF155" s="1"/>
      <c r="MHG155" s="1"/>
      <c r="MHH155" s="1"/>
      <c r="MHI155" s="1"/>
      <c r="MHJ155" s="1"/>
      <c r="MHK155" s="1"/>
      <c r="MHL155" s="1"/>
      <c r="MHM155" s="1"/>
      <c r="MHN155" s="1"/>
      <c r="MHO155" s="1"/>
      <c r="MHP155" s="1"/>
      <c r="MHQ155" s="1"/>
      <c r="MHR155" s="1"/>
      <c r="MHS155" s="1"/>
      <c r="MHT155" s="1"/>
      <c r="MHU155" s="1"/>
      <c r="MHV155" s="1"/>
      <c r="MHW155" s="1"/>
      <c r="MHX155" s="1"/>
      <c r="MHY155" s="1"/>
      <c r="MHZ155" s="1"/>
      <c r="MIA155" s="1"/>
      <c r="MIB155" s="1"/>
      <c r="MIC155" s="1"/>
      <c r="MID155" s="1"/>
      <c r="MIE155" s="1"/>
      <c r="MIF155" s="1"/>
      <c r="MIG155" s="1"/>
      <c r="MIH155" s="1"/>
      <c r="MII155" s="1"/>
      <c r="MIJ155" s="1"/>
      <c r="MIK155" s="1"/>
      <c r="MIL155" s="1"/>
      <c r="MIM155" s="1"/>
      <c r="MIN155" s="1"/>
      <c r="MIO155" s="1"/>
      <c r="MIP155" s="1"/>
      <c r="MIQ155" s="1"/>
      <c r="MIR155" s="1"/>
      <c r="MIS155" s="1"/>
      <c r="MIT155" s="1"/>
      <c r="MIU155" s="1"/>
      <c r="MIV155" s="1"/>
      <c r="MIW155" s="1"/>
      <c r="MIX155" s="1"/>
      <c r="MIY155" s="1"/>
      <c r="MIZ155" s="1"/>
      <c r="MJA155" s="1"/>
      <c r="MJB155" s="1"/>
      <c r="MJC155" s="1"/>
      <c r="MJD155" s="1"/>
      <c r="MJE155" s="1"/>
      <c r="MJF155" s="1"/>
      <c r="MJG155" s="1"/>
      <c r="MJH155" s="1"/>
      <c r="MJI155" s="1"/>
      <c r="MJJ155" s="1"/>
      <c r="MJK155" s="1"/>
      <c r="MJL155" s="1"/>
      <c r="MJM155" s="1"/>
      <c r="MJN155" s="1"/>
      <c r="MJO155" s="1"/>
      <c r="MJP155" s="1"/>
      <c r="MJQ155" s="1"/>
      <c r="MJR155" s="1"/>
      <c r="MJS155" s="1"/>
      <c r="MJT155" s="1"/>
      <c r="MJU155" s="1"/>
      <c r="MJV155" s="1"/>
      <c r="MJW155" s="1"/>
      <c r="MJX155" s="1"/>
      <c r="MJY155" s="1"/>
      <c r="MJZ155" s="1"/>
      <c r="MKA155" s="1"/>
      <c r="MKB155" s="1"/>
      <c r="MKC155" s="1"/>
      <c r="MKD155" s="1"/>
      <c r="MKE155" s="1"/>
      <c r="MKF155" s="1"/>
      <c r="MKG155" s="1"/>
      <c r="MKH155" s="1"/>
      <c r="MKI155" s="1"/>
      <c r="MKJ155" s="1"/>
      <c r="MKK155" s="1"/>
      <c r="MKL155" s="1"/>
      <c r="MKM155" s="1"/>
      <c r="MKN155" s="1"/>
      <c r="MKO155" s="1"/>
      <c r="MKP155" s="1"/>
      <c r="MKQ155" s="1"/>
      <c r="MKR155" s="1"/>
      <c r="MKS155" s="1"/>
      <c r="MKT155" s="1"/>
      <c r="MKU155" s="1"/>
      <c r="MKV155" s="1"/>
      <c r="MKW155" s="1"/>
      <c r="MKX155" s="1"/>
      <c r="MKY155" s="1"/>
      <c r="MKZ155" s="1"/>
      <c r="MLA155" s="1"/>
      <c r="MLB155" s="1"/>
      <c r="MLC155" s="1"/>
      <c r="MLD155" s="1"/>
      <c r="MLE155" s="1"/>
      <c r="MLF155" s="1"/>
      <c r="MLG155" s="1"/>
      <c r="MLH155" s="1"/>
      <c r="MLI155" s="1"/>
      <c r="MLJ155" s="1"/>
      <c r="MLK155" s="1"/>
      <c r="MLL155" s="1"/>
      <c r="MLM155" s="1"/>
      <c r="MLN155" s="1"/>
      <c r="MLO155" s="1"/>
      <c r="MLP155" s="1"/>
      <c r="MLQ155" s="1"/>
      <c r="MLR155" s="1"/>
      <c r="MLS155" s="1"/>
      <c r="MLT155" s="1"/>
      <c r="MLU155" s="1"/>
      <c r="MLV155" s="1"/>
      <c r="MLW155" s="1"/>
      <c r="MLX155" s="1"/>
      <c r="MLY155" s="1"/>
      <c r="MLZ155" s="1"/>
      <c r="MMA155" s="1"/>
      <c r="MMB155" s="1"/>
      <c r="MMC155" s="1"/>
      <c r="MMD155" s="1"/>
      <c r="MME155" s="1"/>
      <c r="MMF155" s="1"/>
      <c r="MMG155" s="1"/>
      <c r="MMH155" s="1"/>
      <c r="MMI155" s="1"/>
      <c r="MMJ155" s="1"/>
      <c r="MMK155" s="1"/>
      <c r="MML155" s="1"/>
      <c r="MMM155" s="1"/>
      <c r="MMN155" s="1"/>
      <c r="MMO155" s="1"/>
      <c r="MMP155" s="1"/>
      <c r="MMQ155" s="1"/>
      <c r="MMR155" s="1"/>
      <c r="MMS155" s="1"/>
      <c r="MMT155" s="1"/>
      <c r="MMU155" s="1"/>
      <c r="MMV155" s="1"/>
      <c r="MMW155" s="1"/>
      <c r="MMX155" s="1"/>
      <c r="MMY155" s="1"/>
      <c r="MMZ155" s="1"/>
      <c r="MNA155" s="1"/>
      <c r="MNB155" s="1"/>
      <c r="MNC155" s="1"/>
      <c r="MND155" s="1"/>
      <c r="MNE155" s="1"/>
      <c r="MNF155" s="1"/>
      <c r="MNG155" s="1"/>
      <c r="MNH155" s="1"/>
      <c r="MNI155" s="1"/>
      <c r="MNJ155" s="1"/>
      <c r="MNK155" s="1"/>
      <c r="MNL155" s="1"/>
      <c r="MNM155" s="1"/>
      <c r="MNN155" s="1"/>
      <c r="MNO155" s="1"/>
      <c r="MNP155" s="1"/>
      <c r="MNQ155" s="1"/>
      <c r="MNR155" s="1"/>
      <c r="MNS155" s="1"/>
      <c r="MNT155" s="1"/>
      <c r="MNU155" s="1"/>
      <c r="MNV155" s="1"/>
      <c r="MNW155" s="1"/>
      <c r="MNX155" s="1"/>
      <c r="MNY155" s="1"/>
      <c r="MNZ155" s="1"/>
      <c r="MOA155" s="1"/>
      <c r="MOB155" s="1"/>
      <c r="MOC155" s="1"/>
      <c r="MOD155" s="1"/>
      <c r="MOE155" s="1"/>
      <c r="MOF155" s="1"/>
      <c r="MOG155" s="1"/>
      <c r="MOH155" s="1"/>
      <c r="MOI155" s="1"/>
      <c r="MOJ155" s="1"/>
      <c r="MOK155" s="1"/>
      <c r="MOL155" s="1"/>
      <c r="MOM155" s="1"/>
      <c r="MON155" s="1"/>
      <c r="MOO155" s="1"/>
      <c r="MOP155" s="1"/>
      <c r="MOQ155" s="1"/>
      <c r="MOR155" s="1"/>
      <c r="MOS155" s="1"/>
      <c r="MOT155" s="1"/>
      <c r="MOU155" s="1"/>
      <c r="MOV155" s="1"/>
      <c r="MOW155" s="1"/>
      <c r="MOX155" s="1"/>
      <c r="MOY155" s="1"/>
      <c r="MOZ155" s="1"/>
      <c r="MPA155" s="1"/>
      <c r="MPB155" s="1"/>
      <c r="MPC155" s="1"/>
      <c r="MPD155" s="1"/>
      <c r="MPE155" s="1"/>
      <c r="MPF155" s="1"/>
      <c r="MPG155" s="1"/>
      <c r="MPH155" s="1"/>
      <c r="MPI155" s="1"/>
      <c r="MPJ155" s="1"/>
      <c r="MPK155" s="1"/>
      <c r="MPL155" s="1"/>
      <c r="MPM155" s="1"/>
      <c r="MPN155" s="1"/>
      <c r="MPO155" s="1"/>
      <c r="MPP155" s="1"/>
      <c r="MPQ155" s="1"/>
      <c r="MPR155" s="1"/>
      <c r="MPS155" s="1"/>
      <c r="MPT155" s="1"/>
      <c r="MPU155" s="1"/>
      <c r="MPV155" s="1"/>
      <c r="MPW155" s="1"/>
      <c r="MPX155" s="1"/>
      <c r="MPY155" s="1"/>
      <c r="MPZ155" s="1"/>
      <c r="MQA155" s="1"/>
      <c r="MQB155" s="1"/>
      <c r="MQC155" s="1"/>
      <c r="MQD155" s="1"/>
      <c r="MQE155" s="1"/>
      <c r="MQF155" s="1"/>
      <c r="MQG155" s="1"/>
      <c r="MQH155" s="1"/>
      <c r="MQI155" s="1"/>
      <c r="MQJ155" s="1"/>
      <c r="MQK155" s="1"/>
      <c r="MQL155" s="1"/>
      <c r="MQM155" s="1"/>
      <c r="MQN155" s="1"/>
      <c r="MQO155" s="1"/>
      <c r="MQP155" s="1"/>
      <c r="MQQ155" s="1"/>
      <c r="MQR155" s="1"/>
      <c r="MQS155" s="1"/>
      <c r="MQT155" s="1"/>
      <c r="MQU155" s="1"/>
      <c r="MQV155" s="1"/>
      <c r="MQW155" s="1"/>
      <c r="MQX155" s="1"/>
      <c r="MQY155" s="1"/>
      <c r="MQZ155" s="1"/>
      <c r="MRA155" s="1"/>
      <c r="MRB155" s="1"/>
      <c r="MRC155" s="1"/>
      <c r="MRD155" s="1"/>
      <c r="MRE155" s="1"/>
      <c r="MRF155" s="1"/>
      <c r="MRG155" s="1"/>
      <c r="MRH155" s="1"/>
      <c r="MRI155" s="1"/>
      <c r="MRJ155" s="1"/>
      <c r="MRK155" s="1"/>
      <c r="MRL155" s="1"/>
      <c r="MRM155" s="1"/>
      <c r="MRN155" s="1"/>
      <c r="MRO155" s="1"/>
      <c r="MRP155" s="1"/>
      <c r="MRQ155" s="1"/>
      <c r="MRR155" s="1"/>
      <c r="MRS155" s="1"/>
      <c r="MRT155" s="1"/>
      <c r="MRU155" s="1"/>
      <c r="MRV155" s="1"/>
      <c r="MRW155" s="1"/>
      <c r="MRX155" s="1"/>
      <c r="MRY155" s="1"/>
      <c r="MRZ155" s="1"/>
      <c r="MSA155" s="1"/>
      <c r="MSB155" s="1"/>
      <c r="MSC155" s="1"/>
      <c r="MSD155" s="1"/>
      <c r="MSE155" s="1"/>
      <c r="MSF155" s="1"/>
      <c r="MSG155" s="1"/>
      <c r="MSH155" s="1"/>
      <c r="MSI155" s="1"/>
      <c r="MSJ155" s="1"/>
      <c r="MSK155" s="1"/>
      <c r="MSL155" s="1"/>
      <c r="MSM155" s="1"/>
      <c r="MSN155" s="1"/>
      <c r="MSO155" s="1"/>
      <c r="MSP155" s="1"/>
      <c r="MSQ155" s="1"/>
      <c r="MSR155" s="1"/>
      <c r="MSS155" s="1"/>
      <c r="MST155" s="1"/>
      <c r="MSU155" s="1"/>
      <c r="MSV155" s="1"/>
      <c r="MSW155" s="1"/>
      <c r="MSX155" s="1"/>
      <c r="MSY155" s="1"/>
      <c r="MSZ155" s="1"/>
      <c r="MTA155" s="1"/>
      <c r="MTB155" s="1"/>
      <c r="MTC155" s="1"/>
      <c r="MTD155" s="1"/>
      <c r="MTE155" s="1"/>
      <c r="MTF155" s="1"/>
      <c r="MTG155" s="1"/>
      <c r="MTH155" s="1"/>
      <c r="MTI155" s="1"/>
      <c r="MTJ155" s="1"/>
      <c r="MTK155" s="1"/>
      <c r="MTL155" s="1"/>
      <c r="MTM155" s="1"/>
      <c r="MTN155" s="1"/>
      <c r="MTO155" s="1"/>
      <c r="MTP155" s="1"/>
      <c r="MTQ155" s="1"/>
      <c r="MTR155" s="1"/>
      <c r="MTS155" s="1"/>
      <c r="MTT155" s="1"/>
      <c r="MTU155" s="1"/>
      <c r="MTV155" s="1"/>
      <c r="MTW155" s="1"/>
      <c r="MTX155" s="1"/>
      <c r="MTY155" s="1"/>
      <c r="MTZ155" s="1"/>
      <c r="MUA155" s="1"/>
      <c r="MUB155" s="1"/>
      <c r="MUC155" s="1"/>
      <c r="MUD155" s="1"/>
      <c r="MUE155" s="1"/>
      <c r="MUF155" s="1"/>
      <c r="MUG155" s="1"/>
      <c r="MUH155" s="1"/>
      <c r="MUI155" s="1"/>
      <c r="MUJ155" s="1"/>
      <c r="MUK155" s="1"/>
      <c r="MUL155" s="1"/>
      <c r="MUM155" s="1"/>
      <c r="MUN155" s="1"/>
      <c r="MUO155" s="1"/>
      <c r="MUP155" s="1"/>
      <c r="MUQ155" s="1"/>
      <c r="MUR155" s="1"/>
      <c r="MUS155" s="1"/>
      <c r="MUT155" s="1"/>
      <c r="MUU155" s="1"/>
      <c r="MUV155" s="1"/>
      <c r="MUW155" s="1"/>
      <c r="MUX155" s="1"/>
      <c r="MUY155" s="1"/>
      <c r="MUZ155" s="1"/>
      <c r="MVA155" s="1"/>
      <c r="MVB155" s="1"/>
      <c r="MVC155" s="1"/>
      <c r="MVD155" s="1"/>
      <c r="MVE155" s="1"/>
      <c r="MVF155" s="1"/>
      <c r="MVG155" s="1"/>
      <c r="MVH155" s="1"/>
      <c r="MVI155" s="1"/>
      <c r="MVJ155" s="1"/>
      <c r="MVK155" s="1"/>
      <c r="MVL155" s="1"/>
      <c r="MVM155" s="1"/>
      <c r="MVN155" s="1"/>
      <c r="MVO155" s="1"/>
      <c r="MVP155" s="1"/>
      <c r="MVQ155" s="1"/>
      <c r="MVR155" s="1"/>
      <c r="MVS155" s="1"/>
      <c r="MVT155" s="1"/>
      <c r="MVU155" s="1"/>
      <c r="MVV155" s="1"/>
      <c r="MVW155" s="1"/>
      <c r="MVX155" s="1"/>
      <c r="MVY155" s="1"/>
      <c r="MVZ155" s="1"/>
      <c r="MWA155" s="1"/>
      <c r="MWB155" s="1"/>
      <c r="MWC155" s="1"/>
      <c r="MWD155" s="1"/>
      <c r="MWE155" s="1"/>
      <c r="MWF155" s="1"/>
      <c r="MWG155" s="1"/>
      <c r="MWH155" s="1"/>
      <c r="MWI155" s="1"/>
      <c r="MWJ155" s="1"/>
      <c r="MWK155" s="1"/>
      <c r="MWL155" s="1"/>
      <c r="MWM155" s="1"/>
      <c r="MWN155" s="1"/>
      <c r="MWO155" s="1"/>
      <c r="MWP155" s="1"/>
      <c r="MWQ155" s="1"/>
      <c r="MWR155" s="1"/>
      <c r="MWS155" s="1"/>
      <c r="MWT155" s="1"/>
      <c r="MWU155" s="1"/>
      <c r="MWV155" s="1"/>
      <c r="MWW155" s="1"/>
      <c r="MWX155" s="1"/>
      <c r="MWY155" s="1"/>
      <c r="MWZ155" s="1"/>
      <c r="MXA155" s="1"/>
      <c r="MXB155" s="1"/>
      <c r="MXC155" s="1"/>
      <c r="MXD155" s="1"/>
      <c r="MXE155" s="1"/>
      <c r="MXF155" s="1"/>
      <c r="MXG155" s="1"/>
      <c r="MXH155" s="1"/>
      <c r="MXI155" s="1"/>
      <c r="MXJ155" s="1"/>
      <c r="MXK155" s="1"/>
      <c r="MXL155" s="1"/>
      <c r="MXM155" s="1"/>
      <c r="MXN155" s="1"/>
      <c r="MXO155" s="1"/>
      <c r="MXP155" s="1"/>
      <c r="MXQ155" s="1"/>
      <c r="MXR155" s="1"/>
      <c r="MXS155" s="1"/>
      <c r="MXT155" s="1"/>
      <c r="MXU155" s="1"/>
      <c r="MXV155" s="1"/>
      <c r="MXW155" s="1"/>
      <c r="MXX155" s="1"/>
      <c r="MXY155" s="1"/>
      <c r="MXZ155" s="1"/>
      <c r="MYA155" s="1"/>
      <c r="MYB155" s="1"/>
      <c r="MYC155" s="1"/>
      <c r="MYD155" s="1"/>
      <c r="MYE155" s="1"/>
      <c r="MYF155" s="1"/>
      <c r="MYG155" s="1"/>
      <c r="MYH155" s="1"/>
      <c r="MYI155" s="1"/>
      <c r="MYJ155" s="1"/>
      <c r="MYK155" s="1"/>
      <c r="MYL155" s="1"/>
      <c r="MYM155" s="1"/>
      <c r="MYN155" s="1"/>
      <c r="MYO155" s="1"/>
      <c r="MYP155" s="1"/>
      <c r="MYQ155" s="1"/>
      <c r="MYR155" s="1"/>
      <c r="MYS155" s="1"/>
      <c r="MYT155" s="1"/>
      <c r="MYU155" s="1"/>
      <c r="MYV155" s="1"/>
      <c r="MYW155" s="1"/>
      <c r="MYX155" s="1"/>
      <c r="MYY155" s="1"/>
      <c r="MYZ155" s="1"/>
      <c r="MZA155" s="1"/>
      <c r="MZB155" s="1"/>
      <c r="MZC155" s="1"/>
      <c r="MZD155" s="1"/>
      <c r="MZE155" s="1"/>
      <c r="MZF155" s="1"/>
      <c r="MZG155" s="1"/>
      <c r="MZH155" s="1"/>
      <c r="MZI155" s="1"/>
      <c r="MZJ155" s="1"/>
      <c r="MZK155" s="1"/>
      <c r="MZL155" s="1"/>
      <c r="MZM155" s="1"/>
      <c r="MZN155" s="1"/>
      <c r="MZO155" s="1"/>
      <c r="MZP155" s="1"/>
      <c r="MZQ155" s="1"/>
      <c r="MZR155" s="1"/>
      <c r="MZS155" s="1"/>
      <c r="MZT155" s="1"/>
      <c r="MZU155" s="1"/>
      <c r="MZV155" s="1"/>
      <c r="MZW155" s="1"/>
      <c r="MZX155" s="1"/>
      <c r="MZY155" s="1"/>
      <c r="MZZ155" s="1"/>
      <c r="NAA155" s="1"/>
      <c r="NAB155" s="1"/>
      <c r="NAC155" s="1"/>
      <c r="NAD155" s="1"/>
      <c r="NAE155" s="1"/>
      <c r="NAF155" s="1"/>
      <c r="NAG155" s="1"/>
      <c r="NAH155" s="1"/>
      <c r="NAI155" s="1"/>
      <c r="NAJ155" s="1"/>
      <c r="NAK155" s="1"/>
      <c r="NAL155" s="1"/>
      <c r="NAM155" s="1"/>
      <c r="NAN155" s="1"/>
      <c r="NAO155" s="1"/>
      <c r="NAP155" s="1"/>
      <c r="NAQ155" s="1"/>
      <c r="NAR155" s="1"/>
      <c r="NAS155" s="1"/>
      <c r="NAT155" s="1"/>
      <c r="NAU155" s="1"/>
      <c r="NAV155" s="1"/>
      <c r="NAW155" s="1"/>
      <c r="NAX155" s="1"/>
      <c r="NAY155" s="1"/>
      <c r="NAZ155" s="1"/>
      <c r="NBA155" s="1"/>
      <c r="NBB155" s="1"/>
      <c r="NBC155" s="1"/>
      <c r="NBD155" s="1"/>
      <c r="NBE155" s="1"/>
      <c r="NBF155" s="1"/>
      <c r="NBG155" s="1"/>
      <c r="NBH155" s="1"/>
      <c r="NBI155" s="1"/>
      <c r="NBJ155" s="1"/>
      <c r="NBK155" s="1"/>
      <c r="NBL155" s="1"/>
      <c r="NBM155" s="1"/>
      <c r="NBN155" s="1"/>
      <c r="NBO155" s="1"/>
      <c r="NBP155" s="1"/>
      <c r="NBQ155" s="1"/>
      <c r="NBR155" s="1"/>
      <c r="NBS155" s="1"/>
      <c r="NBT155" s="1"/>
      <c r="NBU155" s="1"/>
      <c r="NBV155" s="1"/>
      <c r="NBW155" s="1"/>
      <c r="NBX155" s="1"/>
      <c r="NBY155" s="1"/>
      <c r="NBZ155" s="1"/>
      <c r="NCA155" s="1"/>
      <c r="NCB155" s="1"/>
      <c r="NCC155" s="1"/>
      <c r="NCD155" s="1"/>
      <c r="NCE155" s="1"/>
      <c r="NCF155" s="1"/>
      <c r="NCG155" s="1"/>
      <c r="NCH155" s="1"/>
      <c r="NCI155" s="1"/>
      <c r="NCJ155" s="1"/>
      <c r="NCK155" s="1"/>
      <c r="NCL155" s="1"/>
      <c r="NCM155" s="1"/>
      <c r="NCN155" s="1"/>
      <c r="NCO155" s="1"/>
      <c r="NCP155" s="1"/>
      <c r="NCQ155" s="1"/>
      <c r="NCR155" s="1"/>
      <c r="NCS155" s="1"/>
      <c r="NCT155" s="1"/>
      <c r="NCU155" s="1"/>
      <c r="NCV155" s="1"/>
      <c r="NCW155" s="1"/>
      <c r="NCX155" s="1"/>
      <c r="NCY155" s="1"/>
      <c r="NCZ155" s="1"/>
      <c r="NDA155" s="1"/>
      <c r="NDB155" s="1"/>
      <c r="NDC155" s="1"/>
      <c r="NDD155" s="1"/>
      <c r="NDE155" s="1"/>
      <c r="NDF155" s="1"/>
      <c r="NDG155" s="1"/>
      <c r="NDH155" s="1"/>
      <c r="NDI155" s="1"/>
      <c r="NDJ155" s="1"/>
      <c r="NDK155" s="1"/>
      <c r="NDL155" s="1"/>
      <c r="NDM155" s="1"/>
      <c r="NDN155" s="1"/>
      <c r="NDO155" s="1"/>
      <c r="NDP155" s="1"/>
      <c r="NDQ155" s="1"/>
      <c r="NDR155" s="1"/>
      <c r="NDS155" s="1"/>
      <c r="NDT155" s="1"/>
      <c r="NDU155" s="1"/>
      <c r="NDV155" s="1"/>
      <c r="NDW155" s="1"/>
      <c r="NDX155" s="1"/>
      <c r="NDY155" s="1"/>
      <c r="NDZ155" s="1"/>
      <c r="NEA155" s="1"/>
      <c r="NEB155" s="1"/>
      <c r="NEC155" s="1"/>
      <c r="NED155" s="1"/>
      <c r="NEE155" s="1"/>
      <c r="NEF155" s="1"/>
      <c r="NEG155" s="1"/>
      <c r="NEH155" s="1"/>
      <c r="NEI155" s="1"/>
      <c r="NEJ155" s="1"/>
      <c r="NEK155" s="1"/>
      <c r="NEL155" s="1"/>
      <c r="NEM155" s="1"/>
      <c r="NEN155" s="1"/>
      <c r="NEO155" s="1"/>
      <c r="NEP155" s="1"/>
      <c r="NEQ155" s="1"/>
      <c r="NER155" s="1"/>
      <c r="NES155" s="1"/>
      <c r="NET155" s="1"/>
      <c r="NEU155" s="1"/>
      <c r="NEV155" s="1"/>
      <c r="NEW155" s="1"/>
      <c r="NEX155" s="1"/>
      <c r="NEY155" s="1"/>
      <c r="NEZ155" s="1"/>
      <c r="NFA155" s="1"/>
      <c r="NFB155" s="1"/>
      <c r="NFC155" s="1"/>
      <c r="NFD155" s="1"/>
      <c r="NFE155" s="1"/>
      <c r="NFF155" s="1"/>
      <c r="NFG155" s="1"/>
      <c r="NFH155" s="1"/>
      <c r="NFI155" s="1"/>
      <c r="NFJ155" s="1"/>
      <c r="NFK155" s="1"/>
      <c r="NFL155" s="1"/>
      <c r="NFM155" s="1"/>
      <c r="NFN155" s="1"/>
      <c r="NFO155" s="1"/>
      <c r="NFP155" s="1"/>
      <c r="NFQ155" s="1"/>
      <c r="NFR155" s="1"/>
      <c r="NFS155" s="1"/>
      <c r="NFT155" s="1"/>
      <c r="NFU155" s="1"/>
      <c r="NFV155" s="1"/>
      <c r="NFW155" s="1"/>
      <c r="NFX155" s="1"/>
      <c r="NFY155" s="1"/>
      <c r="NFZ155" s="1"/>
      <c r="NGA155" s="1"/>
      <c r="NGB155" s="1"/>
      <c r="NGC155" s="1"/>
      <c r="NGD155" s="1"/>
      <c r="NGE155" s="1"/>
      <c r="NGF155" s="1"/>
      <c r="NGG155" s="1"/>
      <c r="NGH155" s="1"/>
      <c r="NGI155" s="1"/>
      <c r="NGJ155" s="1"/>
      <c r="NGK155" s="1"/>
      <c r="NGL155" s="1"/>
      <c r="NGM155" s="1"/>
      <c r="NGN155" s="1"/>
      <c r="NGO155" s="1"/>
      <c r="NGP155" s="1"/>
      <c r="NGQ155" s="1"/>
      <c r="NGR155" s="1"/>
      <c r="NGS155" s="1"/>
      <c r="NGT155" s="1"/>
      <c r="NGU155" s="1"/>
      <c r="NGV155" s="1"/>
      <c r="NGW155" s="1"/>
      <c r="NGX155" s="1"/>
      <c r="NGY155" s="1"/>
      <c r="NGZ155" s="1"/>
      <c r="NHA155" s="1"/>
      <c r="NHB155" s="1"/>
      <c r="NHC155" s="1"/>
      <c r="NHD155" s="1"/>
      <c r="NHE155" s="1"/>
      <c r="NHF155" s="1"/>
      <c r="NHG155" s="1"/>
      <c r="NHH155" s="1"/>
      <c r="NHI155" s="1"/>
      <c r="NHJ155" s="1"/>
      <c r="NHK155" s="1"/>
      <c r="NHL155" s="1"/>
      <c r="NHM155" s="1"/>
      <c r="NHN155" s="1"/>
      <c r="NHO155" s="1"/>
      <c r="NHP155" s="1"/>
      <c r="NHQ155" s="1"/>
      <c r="NHR155" s="1"/>
      <c r="NHS155" s="1"/>
      <c r="NHT155" s="1"/>
      <c r="NHU155" s="1"/>
      <c r="NHV155" s="1"/>
      <c r="NHW155" s="1"/>
      <c r="NHX155" s="1"/>
      <c r="NHY155" s="1"/>
      <c r="NHZ155" s="1"/>
      <c r="NIA155" s="1"/>
      <c r="NIB155" s="1"/>
      <c r="NIC155" s="1"/>
      <c r="NID155" s="1"/>
      <c r="NIE155" s="1"/>
      <c r="NIF155" s="1"/>
      <c r="NIG155" s="1"/>
      <c r="NIH155" s="1"/>
      <c r="NII155" s="1"/>
      <c r="NIJ155" s="1"/>
      <c r="NIK155" s="1"/>
      <c r="NIL155" s="1"/>
      <c r="NIM155" s="1"/>
      <c r="NIN155" s="1"/>
      <c r="NIO155" s="1"/>
      <c r="NIP155" s="1"/>
      <c r="NIQ155" s="1"/>
      <c r="NIR155" s="1"/>
      <c r="NIS155" s="1"/>
      <c r="NIT155" s="1"/>
      <c r="NIU155" s="1"/>
      <c r="NIV155" s="1"/>
      <c r="NIW155" s="1"/>
      <c r="NIX155" s="1"/>
      <c r="NIY155" s="1"/>
      <c r="NIZ155" s="1"/>
      <c r="NJA155" s="1"/>
      <c r="NJB155" s="1"/>
      <c r="NJC155" s="1"/>
      <c r="NJD155" s="1"/>
      <c r="NJE155" s="1"/>
      <c r="NJF155" s="1"/>
      <c r="NJG155" s="1"/>
      <c r="NJH155" s="1"/>
      <c r="NJI155" s="1"/>
      <c r="NJJ155" s="1"/>
      <c r="NJK155" s="1"/>
      <c r="NJL155" s="1"/>
      <c r="NJM155" s="1"/>
      <c r="NJN155" s="1"/>
      <c r="NJO155" s="1"/>
      <c r="NJP155" s="1"/>
      <c r="NJQ155" s="1"/>
      <c r="NJR155" s="1"/>
      <c r="NJS155" s="1"/>
      <c r="NJT155" s="1"/>
      <c r="NJU155" s="1"/>
      <c r="NJV155" s="1"/>
      <c r="NJW155" s="1"/>
      <c r="NJX155" s="1"/>
      <c r="NJY155" s="1"/>
      <c r="NJZ155" s="1"/>
      <c r="NKA155" s="1"/>
      <c r="NKB155" s="1"/>
      <c r="NKC155" s="1"/>
      <c r="NKD155" s="1"/>
      <c r="NKE155" s="1"/>
      <c r="NKF155" s="1"/>
      <c r="NKG155" s="1"/>
      <c r="NKH155" s="1"/>
      <c r="NKI155" s="1"/>
      <c r="NKJ155" s="1"/>
      <c r="NKK155" s="1"/>
      <c r="NKL155" s="1"/>
      <c r="NKM155" s="1"/>
      <c r="NKN155" s="1"/>
      <c r="NKO155" s="1"/>
      <c r="NKP155" s="1"/>
      <c r="NKQ155" s="1"/>
      <c r="NKR155" s="1"/>
      <c r="NKS155" s="1"/>
      <c r="NKT155" s="1"/>
      <c r="NKU155" s="1"/>
      <c r="NKV155" s="1"/>
      <c r="NKW155" s="1"/>
      <c r="NKX155" s="1"/>
      <c r="NKY155" s="1"/>
      <c r="NKZ155" s="1"/>
      <c r="NLA155" s="1"/>
      <c r="NLB155" s="1"/>
      <c r="NLC155" s="1"/>
      <c r="NLD155" s="1"/>
      <c r="NLE155" s="1"/>
      <c r="NLF155" s="1"/>
      <c r="NLG155" s="1"/>
      <c r="NLH155" s="1"/>
      <c r="NLI155" s="1"/>
      <c r="NLJ155" s="1"/>
      <c r="NLK155" s="1"/>
      <c r="NLL155" s="1"/>
      <c r="NLM155" s="1"/>
      <c r="NLN155" s="1"/>
      <c r="NLO155" s="1"/>
      <c r="NLP155" s="1"/>
      <c r="NLQ155" s="1"/>
      <c r="NLR155" s="1"/>
      <c r="NLS155" s="1"/>
      <c r="NLT155" s="1"/>
      <c r="NLU155" s="1"/>
      <c r="NLV155" s="1"/>
      <c r="NLW155" s="1"/>
      <c r="NLX155" s="1"/>
      <c r="NLY155" s="1"/>
      <c r="NLZ155" s="1"/>
      <c r="NMA155" s="1"/>
      <c r="NMB155" s="1"/>
      <c r="NMC155" s="1"/>
      <c r="NMD155" s="1"/>
      <c r="NME155" s="1"/>
      <c r="NMF155" s="1"/>
      <c r="NMG155" s="1"/>
      <c r="NMH155" s="1"/>
      <c r="NMI155" s="1"/>
      <c r="NMJ155" s="1"/>
      <c r="NMK155" s="1"/>
      <c r="NML155" s="1"/>
      <c r="NMM155" s="1"/>
      <c r="NMN155" s="1"/>
      <c r="NMO155" s="1"/>
      <c r="NMP155" s="1"/>
      <c r="NMQ155" s="1"/>
      <c r="NMR155" s="1"/>
      <c r="NMS155" s="1"/>
      <c r="NMT155" s="1"/>
      <c r="NMU155" s="1"/>
      <c r="NMV155" s="1"/>
      <c r="NMW155" s="1"/>
      <c r="NMX155" s="1"/>
      <c r="NMY155" s="1"/>
      <c r="NMZ155" s="1"/>
      <c r="NNA155" s="1"/>
      <c r="NNB155" s="1"/>
      <c r="NNC155" s="1"/>
      <c r="NND155" s="1"/>
      <c r="NNE155" s="1"/>
      <c r="NNF155" s="1"/>
      <c r="NNG155" s="1"/>
      <c r="NNH155" s="1"/>
      <c r="NNI155" s="1"/>
      <c r="NNJ155" s="1"/>
      <c r="NNK155" s="1"/>
      <c r="NNL155" s="1"/>
      <c r="NNM155" s="1"/>
      <c r="NNN155" s="1"/>
      <c r="NNO155" s="1"/>
      <c r="NNP155" s="1"/>
      <c r="NNQ155" s="1"/>
      <c r="NNR155" s="1"/>
      <c r="NNS155" s="1"/>
      <c r="NNT155" s="1"/>
      <c r="NNU155" s="1"/>
      <c r="NNV155" s="1"/>
      <c r="NNW155" s="1"/>
      <c r="NNX155" s="1"/>
      <c r="NNY155" s="1"/>
      <c r="NNZ155" s="1"/>
      <c r="NOA155" s="1"/>
      <c r="NOB155" s="1"/>
      <c r="NOC155" s="1"/>
      <c r="NOD155" s="1"/>
      <c r="NOE155" s="1"/>
      <c r="NOF155" s="1"/>
      <c r="NOG155" s="1"/>
      <c r="NOH155" s="1"/>
      <c r="NOI155" s="1"/>
      <c r="NOJ155" s="1"/>
      <c r="NOK155" s="1"/>
      <c r="NOL155" s="1"/>
      <c r="NOM155" s="1"/>
      <c r="NON155" s="1"/>
      <c r="NOO155" s="1"/>
      <c r="NOP155" s="1"/>
      <c r="NOQ155" s="1"/>
      <c r="NOR155" s="1"/>
      <c r="NOS155" s="1"/>
      <c r="NOT155" s="1"/>
      <c r="NOU155" s="1"/>
      <c r="NOV155" s="1"/>
      <c r="NOW155" s="1"/>
      <c r="NOX155" s="1"/>
      <c r="NOY155" s="1"/>
      <c r="NOZ155" s="1"/>
      <c r="NPA155" s="1"/>
      <c r="NPB155" s="1"/>
      <c r="NPC155" s="1"/>
      <c r="NPD155" s="1"/>
      <c r="NPE155" s="1"/>
      <c r="NPF155" s="1"/>
      <c r="NPG155" s="1"/>
      <c r="NPH155" s="1"/>
      <c r="NPI155" s="1"/>
      <c r="NPJ155" s="1"/>
      <c r="NPK155" s="1"/>
      <c r="NPL155" s="1"/>
      <c r="NPM155" s="1"/>
      <c r="NPN155" s="1"/>
      <c r="NPO155" s="1"/>
      <c r="NPP155" s="1"/>
      <c r="NPQ155" s="1"/>
      <c r="NPR155" s="1"/>
      <c r="NPS155" s="1"/>
      <c r="NPT155" s="1"/>
      <c r="NPU155" s="1"/>
      <c r="NPV155" s="1"/>
      <c r="NPW155" s="1"/>
      <c r="NPX155" s="1"/>
      <c r="NPY155" s="1"/>
      <c r="NPZ155" s="1"/>
      <c r="NQA155" s="1"/>
      <c r="NQB155" s="1"/>
      <c r="NQC155" s="1"/>
      <c r="NQD155" s="1"/>
      <c r="NQE155" s="1"/>
      <c r="NQF155" s="1"/>
      <c r="NQG155" s="1"/>
      <c r="NQH155" s="1"/>
      <c r="NQI155" s="1"/>
      <c r="NQJ155" s="1"/>
      <c r="NQK155" s="1"/>
      <c r="NQL155" s="1"/>
      <c r="NQM155" s="1"/>
      <c r="NQN155" s="1"/>
      <c r="NQO155" s="1"/>
      <c r="NQP155" s="1"/>
      <c r="NQQ155" s="1"/>
      <c r="NQR155" s="1"/>
      <c r="NQS155" s="1"/>
      <c r="NQT155" s="1"/>
      <c r="NQU155" s="1"/>
      <c r="NQV155" s="1"/>
      <c r="NQW155" s="1"/>
      <c r="NQX155" s="1"/>
      <c r="NQY155" s="1"/>
      <c r="NQZ155" s="1"/>
      <c r="NRA155" s="1"/>
      <c r="NRB155" s="1"/>
      <c r="NRC155" s="1"/>
      <c r="NRD155" s="1"/>
      <c r="NRE155" s="1"/>
      <c r="NRF155" s="1"/>
      <c r="NRG155" s="1"/>
      <c r="NRH155" s="1"/>
      <c r="NRI155" s="1"/>
      <c r="NRJ155" s="1"/>
      <c r="NRK155" s="1"/>
      <c r="NRL155" s="1"/>
      <c r="NRM155" s="1"/>
      <c r="NRN155" s="1"/>
      <c r="NRO155" s="1"/>
      <c r="NRP155" s="1"/>
      <c r="NRQ155" s="1"/>
      <c r="NRR155" s="1"/>
      <c r="NRS155" s="1"/>
      <c r="NRT155" s="1"/>
      <c r="NRU155" s="1"/>
      <c r="NRV155" s="1"/>
      <c r="NRW155" s="1"/>
      <c r="NRX155" s="1"/>
      <c r="NRY155" s="1"/>
      <c r="NRZ155" s="1"/>
      <c r="NSA155" s="1"/>
      <c r="NSB155" s="1"/>
      <c r="NSC155" s="1"/>
      <c r="NSD155" s="1"/>
      <c r="NSE155" s="1"/>
      <c r="NSF155" s="1"/>
      <c r="NSG155" s="1"/>
      <c r="NSH155" s="1"/>
      <c r="NSI155" s="1"/>
      <c r="NSJ155" s="1"/>
      <c r="NSK155" s="1"/>
      <c r="NSL155" s="1"/>
      <c r="NSM155" s="1"/>
      <c r="NSN155" s="1"/>
      <c r="NSO155" s="1"/>
      <c r="NSP155" s="1"/>
      <c r="NSQ155" s="1"/>
      <c r="NSR155" s="1"/>
      <c r="NSS155" s="1"/>
      <c r="NST155" s="1"/>
      <c r="NSU155" s="1"/>
      <c r="NSV155" s="1"/>
      <c r="NSW155" s="1"/>
      <c r="NSX155" s="1"/>
      <c r="NSY155" s="1"/>
      <c r="NSZ155" s="1"/>
      <c r="NTA155" s="1"/>
      <c r="NTB155" s="1"/>
      <c r="NTC155" s="1"/>
      <c r="NTD155" s="1"/>
      <c r="NTE155" s="1"/>
      <c r="NTF155" s="1"/>
      <c r="NTG155" s="1"/>
      <c r="NTH155" s="1"/>
      <c r="NTI155" s="1"/>
      <c r="NTJ155" s="1"/>
      <c r="NTK155" s="1"/>
      <c r="NTL155" s="1"/>
      <c r="NTM155" s="1"/>
      <c r="NTN155" s="1"/>
      <c r="NTO155" s="1"/>
      <c r="NTP155" s="1"/>
      <c r="NTQ155" s="1"/>
      <c r="NTR155" s="1"/>
      <c r="NTS155" s="1"/>
      <c r="NTT155" s="1"/>
      <c r="NTU155" s="1"/>
      <c r="NTV155" s="1"/>
      <c r="NTW155" s="1"/>
      <c r="NTX155" s="1"/>
      <c r="NTY155" s="1"/>
      <c r="NTZ155" s="1"/>
      <c r="NUA155" s="1"/>
      <c r="NUB155" s="1"/>
      <c r="NUC155" s="1"/>
      <c r="NUD155" s="1"/>
      <c r="NUE155" s="1"/>
      <c r="NUF155" s="1"/>
      <c r="NUG155" s="1"/>
      <c r="NUH155" s="1"/>
      <c r="NUI155" s="1"/>
      <c r="NUJ155" s="1"/>
      <c r="NUK155" s="1"/>
      <c r="NUL155" s="1"/>
      <c r="NUM155" s="1"/>
      <c r="NUN155" s="1"/>
      <c r="NUO155" s="1"/>
      <c r="NUP155" s="1"/>
      <c r="NUQ155" s="1"/>
      <c r="NUR155" s="1"/>
      <c r="NUS155" s="1"/>
      <c r="NUT155" s="1"/>
      <c r="NUU155" s="1"/>
      <c r="NUV155" s="1"/>
      <c r="NUW155" s="1"/>
      <c r="NUX155" s="1"/>
      <c r="NUY155" s="1"/>
      <c r="NUZ155" s="1"/>
      <c r="NVA155" s="1"/>
      <c r="NVB155" s="1"/>
      <c r="NVC155" s="1"/>
      <c r="NVD155" s="1"/>
      <c r="NVE155" s="1"/>
      <c r="NVF155" s="1"/>
      <c r="NVG155" s="1"/>
      <c r="NVH155" s="1"/>
      <c r="NVI155" s="1"/>
      <c r="NVJ155" s="1"/>
      <c r="NVK155" s="1"/>
      <c r="NVL155" s="1"/>
      <c r="NVM155" s="1"/>
      <c r="NVN155" s="1"/>
      <c r="NVO155" s="1"/>
      <c r="NVP155" s="1"/>
      <c r="NVQ155" s="1"/>
      <c r="NVR155" s="1"/>
      <c r="NVS155" s="1"/>
      <c r="NVT155" s="1"/>
      <c r="NVU155" s="1"/>
      <c r="NVV155" s="1"/>
      <c r="NVW155" s="1"/>
      <c r="NVX155" s="1"/>
      <c r="NVY155" s="1"/>
      <c r="NVZ155" s="1"/>
      <c r="NWA155" s="1"/>
      <c r="NWB155" s="1"/>
      <c r="NWC155" s="1"/>
      <c r="NWD155" s="1"/>
      <c r="NWE155" s="1"/>
      <c r="NWF155" s="1"/>
      <c r="NWG155" s="1"/>
      <c r="NWH155" s="1"/>
      <c r="NWI155" s="1"/>
      <c r="NWJ155" s="1"/>
      <c r="NWK155" s="1"/>
      <c r="NWL155" s="1"/>
      <c r="NWM155" s="1"/>
      <c r="NWN155" s="1"/>
      <c r="NWO155" s="1"/>
      <c r="NWP155" s="1"/>
      <c r="NWQ155" s="1"/>
      <c r="NWR155" s="1"/>
      <c r="NWS155" s="1"/>
      <c r="NWT155" s="1"/>
      <c r="NWU155" s="1"/>
      <c r="NWV155" s="1"/>
      <c r="NWW155" s="1"/>
      <c r="NWX155" s="1"/>
      <c r="NWY155" s="1"/>
      <c r="NWZ155" s="1"/>
      <c r="NXA155" s="1"/>
      <c r="NXB155" s="1"/>
      <c r="NXC155" s="1"/>
      <c r="NXD155" s="1"/>
      <c r="NXE155" s="1"/>
      <c r="NXF155" s="1"/>
      <c r="NXG155" s="1"/>
      <c r="NXH155" s="1"/>
      <c r="NXI155" s="1"/>
      <c r="NXJ155" s="1"/>
      <c r="NXK155" s="1"/>
      <c r="NXL155" s="1"/>
      <c r="NXM155" s="1"/>
      <c r="NXN155" s="1"/>
      <c r="NXO155" s="1"/>
      <c r="NXP155" s="1"/>
      <c r="NXQ155" s="1"/>
      <c r="NXR155" s="1"/>
      <c r="NXS155" s="1"/>
      <c r="NXT155" s="1"/>
      <c r="NXU155" s="1"/>
      <c r="NXV155" s="1"/>
      <c r="NXW155" s="1"/>
      <c r="NXX155" s="1"/>
      <c r="NXY155" s="1"/>
      <c r="NXZ155" s="1"/>
      <c r="NYA155" s="1"/>
      <c r="NYB155" s="1"/>
      <c r="NYC155" s="1"/>
      <c r="NYD155" s="1"/>
      <c r="NYE155" s="1"/>
      <c r="NYF155" s="1"/>
      <c r="NYG155" s="1"/>
      <c r="NYH155" s="1"/>
      <c r="NYI155" s="1"/>
      <c r="NYJ155" s="1"/>
      <c r="NYK155" s="1"/>
      <c r="NYL155" s="1"/>
      <c r="NYM155" s="1"/>
      <c r="NYN155" s="1"/>
      <c r="NYO155" s="1"/>
      <c r="NYP155" s="1"/>
      <c r="NYQ155" s="1"/>
      <c r="NYR155" s="1"/>
      <c r="NYS155" s="1"/>
      <c r="NYT155" s="1"/>
      <c r="NYU155" s="1"/>
      <c r="NYV155" s="1"/>
      <c r="NYW155" s="1"/>
      <c r="NYX155" s="1"/>
      <c r="NYY155" s="1"/>
      <c r="NYZ155" s="1"/>
      <c r="NZA155" s="1"/>
      <c r="NZB155" s="1"/>
      <c r="NZC155" s="1"/>
      <c r="NZD155" s="1"/>
      <c r="NZE155" s="1"/>
      <c r="NZF155" s="1"/>
      <c r="NZG155" s="1"/>
      <c r="NZH155" s="1"/>
      <c r="NZI155" s="1"/>
      <c r="NZJ155" s="1"/>
      <c r="NZK155" s="1"/>
      <c r="NZL155" s="1"/>
      <c r="NZM155" s="1"/>
      <c r="NZN155" s="1"/>
      <c r="NZO155" s="1"/>
      <c r="NZP155" s="1"/>
      <c r="NZQ155" s="1"/>
      <c r="NZR155" s="1"/>
      <c r="NZS155" s="1"/>
      <c r="NZT155" s="1"/>
      <c r="NZU155" s="1"/>
      <c r="NZV155" s="1"/>
      <c r="NZW155" s="1"/>
      <c r="NZX155" s="1"/>
      <c r="NZY155" s="1"/>
      <c r="NZZ155" s="1"/>
      <c r="OAA155" s="1"/>
      <c r="OAB155" s="1"/>
      <c r="OAC155" s="1"/>
      <c r="OAD155" s="1"/>
      <c r="OAE155" s="1"/>
      <c r="OAF155" s="1"/>
      <c r="OAG155" s="1"/>
      <c r="OAH155" s="1"/>
      <c r="OAI155" s="1"/>
      <c r="OAJ155" s="1"/>
      <c r="OAK155" s="1"/>
      <c r="OAL155" s="1"/>
      <c r="OAM155" s="1"/>
      <c r="OAN155" s="1"/>
      <c r="OAO155" s="1"/>
      <c r="OAP155" s="1"/>
      <c r="OAQ155" s="1"/>
      <c r="OAR155" s="1"/>
      <c r="OAS155" s="1"/>
      <c r="OAT155" s="1"/>
      <c r="OAU155" s="1"/>
      <c r="OAV155" s="1"/>
      <c r="OAW155" s="1"/>
      <c r="OAX155" s="1"/>
      <c r="OAY155" s="1"/>
      <c r="OAZ155" s="1"/>
      <c r="OBA155" s="1"/>
      <c r="OBB155" s="1"/>
      <c r="OBC155" s="1"/>
      <c r="OBD155" s="1"/>
      <c r="OBE155" s="1"/>
      <c r="OBF155" s="1"/>
      <c r="OBG155" s="1"/>
      <c r="OBH155" s="1"/>
      <c r="OBI155" s="1"/>
      <c r="OBJ155" s="1"/>
      <c r="OBK155" s="1"/>
      <c r="OBL155" s="1"/>
      <c r="OBM155" s="1"/>
      <c r="OBN155" s="1"/>
      <c r="OBO155" s="1"/>
      <c r="OBP155" s="1"/>
      <c r="OBQ155" s="1"/>
      <c r="OBR155" s="1"/>
      <c r="OBS155" s="1"/>
      <c r="OBT155" s="1"/>
      <c r="OBU155" s="1"/>
      <c r="OBV155" s="1"/>
      <c r="OBW155" s="1"/>
      <c r="OBX155" s="1"/>
      <c r="OBY155" s="1"/>
      <c r="OBZ155" s="1"/>
      <c r="OCA155" s="1"/>
      <c r="OCB155" s="1"/>
      <c r="OCC155" s="1"/>
      <c r="OCD155" s="1"/>
      <c r="OCE155" s="1"/>
      <c r="OCF155" s="1"/>
      <c r="OCG155" s="1"/>
      <c r="OCH155" s="1"/>
      <c r="OCI155" s="1"/>
      <c r="OCJ155" s="1"/>
      <c r="OCK155" s="1"/>
      <c r="OCL155" s="1"/>
      <c r="OCM155" s="1"/>
      <c r="OCN155" s="1"/>
      <c r="OCO155" s="1"/>
      <c r="OCP155" s="1"/>
      <c r="OCQ155" s="1"/>
      <c r="OCR155" s="1"/>
      <c r="OCS155" s="1"/>
      <c r="OCT155" s="1"/>
      <c r="OCU155" s="1"/>
      <c r="OCV155" s="1"/>
      <c r="OCW155" s="1"/>
      <c r="OCX155" s="1"/>
      <c r="OCY155" s="1"/>
      <c r="OCZ155" s="1"/>
      <c r="ODA155" s="1"/>
      <c r="ODB155" s="1"/>
      <c r="ODC155" s="1"/>
      <c r="ODD155" s="1"/>
      <c r="ODE155" s="1"/>
      <c r="ODF155" s="1"/>
      <c r="ODG155" s="1"/>
      <c r="ODH155" s="1"/>
      <c r="ODI155" s="1"/>
      <c r="ODJ155" s="1"/>
      <c r="ODK155" s="1"/>
      <c r="ODL155" s="1"/>
      <c r="ODM155" s="1"/>
      <c r="ODN155" s="1"/>
      <c r="ODO155" s="1"/>
      <c r="ODP155" s="1"/>
      <c r="ODQ155" s="1"/>
      <c r="ODR155" s="1"/>
      <c r="ODS155" s="1"/>
      <c r="ODT155" s="1"/>
      <c r="ODU155" s="1"/>
      <c r="ODV155" s="1"/>
      <c r="ODW155" s="1"/>
      <c r="ODX155" s="1"/>
      <c r="ODY155" s="1"/>
      <c r="ODZ155" s="1"/>
      <c r="OEA155" s="1"/>
      <c r="OEB155" s="1"/>
      <c r="OEC155" s="1"/>
      <c r="OED155" s="1"/>
      <c r="OEE155" s="1"/>
      <c r="OEF155" s="1"/>
      <c r="OEG155" s="1"/>
      <c r="OEH155" s="1"/>
      <c r="OEI155" s="1"/>
      <c r="OEJ155" s="1"/>
      <c r="OEK155" s="1"/>
      <c r="OEL155" s="1"/>
      <c r="OEM155" s="1"/>
      <c r="OEN155" s="1"/>
      <c r="OEO155" s="1"/>
      <c r="OEP155" s="1"/>
      <c r="OEQ155" s="1"/>
      <c r="OER155" s="1"/>
      <c r="OES155" s="1"/>
      <c r="OET155" s="1"/>
      <c r="OEU155" s="1"/>
      <c r="OEV155" s="1"/>
      <c r="OEW155" s="1"/>
      <c r="OEX155" s="1"/>
      <c r="OEY155" s="1"/>
      <c r="OEZ155" s="1"/>
      <c r="OFA155" s="1"/>
      <c r="OFB155" s="1"/>
      <c r="OFC155" s="1"/>
      <c r="OFD155" s="1"/>
      <c r="OFE155" s="1"/>
      <c r="OFF155" s="1"/>
      <c r="OFG155" s="1"/>
      <c r="OFH155" s="1"/>
      <c r="OFI155" s="1"/>
      <c r="OFJ155" s="1"/>
      <c r="OFK155" s="1"/>
      <c r="OFL155" s="1"/>
      <c r="OFM155" s="1"/>
      <c r="OFN155" s="1"/>
      <c r="OFO155" s="1"/>
      <c r="OFP155" s="1"/>
      <c r="OFQ155" s="1"/>
      <c r="OFR155" s="1"/>
      <c r="OFS155" s="1"/>
      <c r="OFT155" s="1"/>
      <c r="OFU155" s="1"/>
      <c r="OFV155" s="1"/>
      <c r="OFW155" s="1"/>
      <c r="OFX155" s="1"/>
      <c r="OFY155" s="1"/>
      <c r="OFZ155" s="1"/>
      <c r="OGA155" s="1"/>
      <c r="OGB155" s="1"/>
      <c r="OGC155" s="1"/>
      <c r="OGD155" s="1"/>
      <c r="OGE155" s="1"/>
      <c r="OGF155" s="1"/>
      <c r="OGG155" s="1"/>
      <c r="OGH155" s="1"/>
      <c r="OGI155" s="1"/>
      <c r="OGJ155" s="1"/>
      <c r="OGK155" s="1"/>
      <c r="OGL155" s="1"/>
      <c r="OGM155" s="1"/>
      <c r="OGN155" s="1"/>
      <c r="OGO155" s="1"/>
      <c r="OGP155" s="1"/>
      <c r="OGQ155" s="1"/>
      <c r="OGR155" s="1"/>
      <c r="OGS155" s="1"/>
      <c r="OGT155" s="1"/>
      <c r="OGU155" s="1"/>
      <c r="OGV155" s="1"/>
      <c r="OGW155" s="1"/>
      <c r="OGX155" s="1"/>
      <c r="OGY155" s="1"/>
      <c r="OGZ155" s="1"/>
      <c r="OHA155" s="1"/>
      <c r="OHB155" s="1"/>
      <c r="OHC155" s="1"/>
      <c r="OHD155" s="1"/>
      <c r="OHE155" s="1"/>
      <c r="OHF155" s="1"/>
      <c r="OHG155" s="1"/>
      <c r="OHH155" s="1"/>
      <c r="OHI155" s="1"/>
      <c r="OHJ155" s="1"/>
      <c r="OHK155" s="1"/>
      <c r="OHL155" s="1"/>
      <c r="OHM155" s="1"/>
      <c r="OHN155" s="1"/>
      <c r="OHO155" s="1"/>
      <c r="OHP155" s="1"/>
      <c r="OHQ155" s="1"/>
      <c r="OHR155" s="1"/>
      <c r="OHS155" s="1"/>
      <c r="OHT155" s="1"/>
      <c r="OHU155" s="1"/>
      <c r="OHV155" s="1"/>
      <c r="OHW155" s="1"/>
      <c r="OHX155" s="1"/>
      <c r="OHY155" s="1"/>
      <c r="OHZ155" s="1"/>
      <c r="OIA155" s="1"/>
      <c r="OIB155" s="1"/>
      <c r="OIC155" s="1"/>
      <c r="OID155" s="1"/>
      <c r="OIE155" s="1"/>
      <c r="OIF155" s="1"/>
      <c r="OIG155" s="1"/>
      <c r="OIH155" s="1"/>
      <c r="OII155" s="1"/>
      <c r="OIJ155" s="1"/>
      <c r="OIK155" s="1"/>
      <c r="OIL155" s="1"/>
      <c r="OIM155" s="1"/>
      <c r="OIN155" s="1"/>
      <c r="OIO155" s="1"/>
      <c r="OIP155" s="1"/>
      <c r="OIQ155" s="1"/>
      <c r="OIR155" s="1"/>
      <c r="OIS155" s="1"/>
      <c r="OIT155" s="1"/>
      <c r="OIU155" s="1"/>
      <c r="OIV155" s="1"/>
      <c r="OIW155" s="1"/>
      <c r="OIX155" s="1"/>
      <c r="OIY155" s="1"/>
      <c r="OIZ155" s="1"/>
      <c r="OJA155" s="1"/>
      <c r="OJB155" s="1"/>
      <c r="OJC155" s="1"/>
      <c r="OJD155" s="1"/>
      <c r="OJE155" s="1"/>
      <c r="OJF155" s="1"/>
      <c r="OJG155" s="1"/>
      <c r="OJH155" s="1"/>
      <c r="OJI155" s="1"/>
      <c r="OJJ155" s="1"/>
      <c r="OJK155" s="1"/>
      <c r="OJL155" s="1"/>
      <c r="OJM155" s="1"/>
      <c r="OJN155" s="1"/>
      <c r="OJO155" s="1"/>
      <c r="OJP155" s="1"/>
      <c r="OJQ155" s="1"/>
      <c r="OJR155" s="1"/>
      <c r="OJS155" s="1"/>
      <c r="OJT155" s="1"/>
      <c r="OJU155" s="1"/>
      <c r="OJV155" s="1"/>
      <c r="OJW155" s="1"/>
      <c r="OJX155" s="1"/>
      <c r="OJY155" s="1"/>
      <c r="OJZ155" s="1"/>
      <c r="OKA155" s="1"/>
      <c r="OKB155" s="1"/>
      <c r="OKC155" s="1"/>
      <c r="OKD155" s="1"/>
      <c r="OKE155" s="1"/>
      <c r="OKF155" s="1"/>
      <c r="OKG155" s="1"/>
      <c r="OKH155" s="1"/>
      <c r="OKI155" s="1"/>
      <c r="OKJ155" s="1"/>
      <c r="OKK155" s="1"/>
      <c r="OKL155" s="1"/>
      <c r="OKM155" s="1"/>
      <c r="OKN155" s="1"/>
      <c r="OKO155" s="1"/>
      <c r="OKP155" s="1"/>
      <c r="OKQ155" s="1"/>
      <c r="OKR155" s="1"/>
      <c r="OKS155" s="1"/>
      <c r="OKT155" s="1"/>
      <c r="OKU155" s="1"/>
      <c r="OKV155" s="1"/>
      <c r="OKW155" s="1"/>
      <c r="OKX155" s="1"/>
      <c r="OKY155" s="1"/>
      <c r="OKZ155" s="1"/>
      <c r="OLA155" s="1"/>
      <c r="OLB155" s="1"/>
      <c r="OLC155" s="1"/>
      <c r="OLD155" s="1"/>
      <c r="OLE155" s="1"/>
      <c r="OLF155" s="1"/>
      <c r="OLG155" s="1"/>
      <c r="OLH155" s="1"/>
      <c r="OLI155" s="1"/>
      <c r="OLJ155" s="1"/>
      <c r="OLK155" s="1"/>
      <c r="OLL155" s="1"/>
      <c r="OLM155" s="1"/>
      <c r="OLN155" s="1"/>
      <c r="OLO155" s="1"/>
      <c r="OLP155" s="1"/>
      <c r="OLQ155" s="1"/>
      <c r="OLR155" s="1"/>
      <c r="OLS155" s="1"/>
      <c r="OLT155" s="1"/>
      <c r="OLU155" s="1"/>
      <c r="OLV155" s="1"/>
      <c r="OLW155" s="1"/>
      <c r="OLX155" s="1"/>
      <c r="OLY155" s="1"/>
      <c r="OLZ155" s="1"/>
      <c r="OMA155" s="1"/>
      <c r="OMB155" s="1"/>
      <c r="OMC155" s="1"/>
      <c r="OMD155" s="1"/>
      <c r="OME155" s="1"/>
      <c r="OMF155" s="1"/>
      <c r="OMG155" s="1"/>
      <c r="OMH155" s="1"/>
      <c r="OMI155" s="1"/>
      <c r="OMJ155" s="1"/>
      <c r="OMK155" s="1"/>
      <c r="OML155" s="1"/>
      <c r="OMM155" s="1"/>
      <c r="OMN155" s="1"/>
      <c r="OMO155" s="1"/>
      <c r="OMP155" s="1"/>
      <c r="OMQ155" s="1"/>
      <c r="OMR155" s="1"/>
      <c r="OMS155" s="1"/>
      <c r="OMT155" s="1"/>
      <c r="OMU155" s="1"/>
      <c r="OMV155" s="1"/>
      <c r="OMW155" s="1"/>
      <c r="OMX155" s="1"/>
      <c r="OMY155" s="1"/>
      <c r="OMZ155" s="1"/>
      <c r="ONA155" s="1"/>
      <c r="ONB155" s="1"/>
      <c r="ONC155" s="1"/>
      <c r="OND155" s="1"/>
      <c r="ONE155" s="1"/>
      <c r="ONF155" s="1"/>
      <c r="ONG155" s="1"/>
      <c r="ONH155" s="1"/>
      <c r="ONI155" s="1"/>
      <c r="ONJ155" s="1"/>
      <c r="ONK155" s="1"/>
      <c r="ONL155" s="1"/>
      <c r="ONM155" s="1"/>
      <c r="ONN155" s="1"/>
      <c r="ONO155" s="1"/>
      <c r="ONP155" s="1"/>
      <c r="ONQ155" s="1"/>
      <c r="ONR155" s="1"/>
      <c r="ONS155" s="1"/>
      <c r="ONT155" s="1"/>
      <c r="ONU155" s="1"/>
      <c r="ONV155" s="1"/>
      <c r="ONW155" s="1"/>
      <c r="ONX155" s="1"/>
      <c r="ONY155" s="1"/>
      <c r="ONZ155" s="1"/>
      <c r="OOA155" s="1"/>
      <c r="OOB155" s="1"/>
      <c r="OOC155" s="1"/>
      <c r="OOD155" s="1"/>
      <c r="OOE155" s="1"/>
      <c r="OOF155" s="1"/>
      <c r="OOG155" s="1"/>
      <c r="OOH155" s="1"/>
      <c r="OOI155" s="1"/>
      <c r="OOJ155" s="1"/>
      <c r="OOK155" s="1"/>
      <c r="OOL155" s="1"/>
      <c r="OOM155" s="1"/>
      <c r="OON155" s="1"/>
      <c r="OOO155" s="1"/>
      <c r="OOP155" s="1"/>
      <c r="OOQ155" s="1"/>
      <c r="OOR155" s="1"/>
      <c r="OOS155" s="1"/>
      <c r="OOT155" s="1"/>
      <c r="OOU155" s="1"/>
      <c r="OOV155" s="1"/>
      <c r="OOW155" s="1"/>
      <c r="OOX155" s="1"/>
      <c r="OOY155" s="1"/>
      <c r="OOZ155" s="1"/>
      <c r="OPA155" s="1"/>
      <c r="OPB155" s="1"/>
      <c r="OPC155" s="1"/>
      <c r="OPD155" s="1"/>
      <c r="OPE155" s="1"/>
      <c r="OPF155" s="1"/>
      <c r="OPG155" s="1"/>
      <c r="OPH155" s="1"/>
      <c r="OPI155" s="1"/>
      <c r="OPJ155" s="1"/>
      <c r="OPK155" s="1"/>
      <c r="OPL155" s="1"/>
      <c r="OPM155" s="1"/>
      <c r="OPN155" s="1"/>
      <c r="OPO155" s="1"/>
      <c r="OPP155" s="1"/>
      <c r="OPQ155" s="1"/>
      <c r="OPR155" s="1"/>
      <c r="OPS155" s="1"/>
      <c r="OPT155" s="1"/>
      <c r="OPU155" s="1"/>
      <c r="OPV155" s="1"/>
      <c r="OPW155" s="1"/>
      <c r="OPX155" s="1"/>
      <c r="OPY155" s="1"/>
      <c r="OPZ155" s="1"/>
      <c r="OQA155" s="1"/>
      <c r="OQB155" s="1"/>
      <c r="OQC155" s="1"/>
      <c r="OQD155" s="1"/>
      <c r="OQE155" s="1"/>
      <c r="OQF155" s="1"/>
      <c r="OQG155" s="1"/>
      <c r="OQH155" s="1"/>
      <c r="OQI155" s="1"/>
      <c r="OQJ155" s="1"/>
      <c r="OQK155" s="1"/>
      <c r="OQL155" s="1"/>
      <c r="OQM155" s="1"/>
      <c r="OQN155" s="1"/>
      <c r="OQO155" s="1"/>
      <c r="OQP155" s="1"/>
      <c r="OQQ155" s="1"/>
      <c r="OQR155" s="1"/>
      <c r="OQS155" s="1"/>
      <c r="OQT155" s="1"/>
      <c r="OQU155" s="1"/>
      <c r="OQV155" s="1"/>
      <c r="OQW155" s="1"/>
      <c r="OQX155" s="1"/>
      <c r="OQY155" s="1"/>
      <c r="OQZ155" s="1"/>
      <c r="ORA155" s="1"/>
      <c r="ORB155" s="1"/>
      <c r="ORC155" s="1"/>
      <c r="ORD155" s="1"/>
      <c r="ORE155" s="1"/>
      <c r="ORF155" s="1"/>
      <c r="ORG155" s="1"/>
      <c r="ORH155" s="1"/>
      <c r="ORI155" s="1"/>
      <c r="ORJ155" s="1"/>
      <c r="ORK155" s="1"/>
      <c r="ORL155" s="1"/>
      <c r="ORM155" s="1"/>
      <c r="ORN155" s="1"/>
      <c r="ORO155" s="1"/>
      <c r="ORP155" s="1"/>
      <c r="ORQ155" s="1"/>
      <c r="ORR155" s="1"/>
      <c r="ORS155" s="1"/>
      <c r="ORT155" s="1"/>
      <c r="ORU155" s="1"/>
      <c r="ORV155" s="1"/>
      <c r="ORW155" s="1"/>
      <c r="ORX155" s="1"/>
      <c r="ORY155" s="1"/>
      <c r="ORZ155" s="1"/>
      <c r="OSA155" s="1"/>
      <c r="OSB155" s="1"/>
      <c r="OSC155" s="1"/>
      <c r="OSD155" s="1"/>
      <c r="OSE155" s="1"/>
      <c r="OSF155" s="1"/>
      <c r="OSG155" s="1"/>
      <c r="OSH155" s="1"/>
      <c r="OSI155" s="1"/>
      <c r="OSJ155" s="1"/>
      <c r="OSK155" s="1"/>
      <c r="OSL155" s="1"/>
      <c r="OSM155" s="1"/>
      <c r="OSN155" s="1"/>
      <c r="OSO155" s="1"/>
      <c r="OSP155" s="1"/>
      <c r="OSQ155" s="1"/>
      <c r="OSR155" s="1"/>
      <c r="OSS155" s="1"/>
      <c r="OST155" s="1"/>
      <c r="OSU155" s="1"/>
      <c r="OSV155" s="1"/>
      <c r="OSW155" s="1"/>
      <c r="OSX155" s="1"/>
      <c r="OSY155" s="1"/>
      <c r="OSZ155" s="1"/>
      <c r="OTA155" s="1"/>
      <c r="OTB155" s="1"/>
      <c r="OTC155" s="1"/>
      <c r="OTD155" s="1"/>
      <c r="OTE155" s="1"/>
      <c r="OTF155" s="1"/>
      <c r="OTG155" s="1"/>
      <c r="OTH155" s="1"/>
      <c r="OTI155" s="1"/>
      <c r="OTJ155" s="1"/>
      <c r="OTK155" s="1"/>
      <c r="OTL155" s="1"/>
      <c r="OTM155" s="1"/>
      <c r="OTN155" s="1"/>
      <c r="OTO155" s="1"/>
      <c r="OTP155" s="1"/>
      <c r="OTQ155" s="1"/>
      <c r="OTR155" s="1"/>
      <c r="OTS155" s="1"/>
      <c r="OTT155" s="1"/>
      <c r="OTU155" s="1"/>
      <c r="OTV155" s="1"/>
      <c r="OTW155" s="1"/>
      <c r="OTX155" s="1"/>
      <c r="OTY155" s="1"/>
      <c r="OTZ155" s="1"/>
      <c r="OUA155" s="1"/>
      <c r="OUB155" s="1"/>
      <c r="OUC155" s="1"/>
      <c r="OUD155" s="1"/>
      <c r="OUE155" s="1"/>
      <c r="OUF155" s="1"/>
      <c r="OUG155" s="1"/>
      <c r="OUH155" s="1"/>
      <c r="OUI155" s="1"/>
      <c r="OUJ155" s="1"/>
      <c r="OUK155" s="1"/>
      <c r="OUL155" s="1"/>
      <c r="OUM155" s="1"/>
      <c r="OUN155" s="1"/>
      <c r="OUO155" s="1"/>
      <c r="OUP155" s="1"/>
      <c r="OUQ155" s="1"/>
      <c r="OUR155" s="1"/>
      <c r="OUS155" s="1"/>
      <c r="OUT155" s="1"/>
      <c r="OUU155" s="1"/>
      <c r="OUV155" s="1"/>
      <c r="OUW155" s="1"/>
      <c r="OUX155" s="1"/>
      <c r="OUY155" s="1"/>
      <c r="OUZ155" s="1"/>
      <c r="OVA155" s="1"/>
      <c r="OVB155" s="1"/>
      <c r="OVC155" s="1"/>
      <c r="OVD155" s="1"/>
      <c r="OVE155" s="1"/>
      <c r="OVF155" s="1"/>
      <c r="OVG155" s="1"/>
      <c r="OVH155" s="1"/>
      <c r="OVI155" s="1"/>
      <c r="OVJ155" s="1"/>
      <c r="OVK155" s="1"/>
      <c r="OVL155" s="1"/>
      <c r="OVM155" s="1"/>
      <c r="OVN155" s="1"/>
      <c r="OVO155" s="1"/>
      <c r="OVP155" s="1"/>
      <c r="OVQ155" s="1"/>
      <c r="OVR155" s="1"/>
      <c r="OVS155" s="1"/>
      <c r="OVT155" s="1"/>
      <c r="OVU155" s="1"/>
      <c r="OVV155" s="1"/>
      <c r="OVW155" s="1"/>
      <c r="OVX155" s="1"/>
      <c r="OVY155" s="1"/>
      <c r="OVZ155" s="1"/>
      <c r="OWA155" s="1"/>
      <c r="OWB155" s="1"/>
      <c r="OWC155" s="1"/>
      <c r="OWD155" s="1"/>
      <c r="OWE155" s="1"/>
      <c r="OWF155" s="1"/>
      <c r="OWG155" s="1"/>
      <c r="OWH155" s="1"/>
      <c r="OWI155" s="1"/>
      <c r="OWJ155" s="1"/>
      <c r="OWK155" s="1"/>
      <c r="OWL155" s="1"/>
      <c r="OWM155" s="1"/>
      <c r="OWN155" s="1"/>
      <c r="OWO155" s="1"/>
      <c r="OWP155" s="1"/>
      <c r="OWQ155" s="1"/>
      <c r="OWR155" s="1"/>
      <c r="OWS155" s="1"/>
      <c r="OWT155" s="1"/>
      <c r="OWU155" s="1"/>
      <c r="OWV155" s="1"/>
      <c r="OWW155" s="1"/>
      <c r="OWX155" s="1"/>
      <c r="OWY155" s="1"/>
      <c r="OWZ155" s="1"/>
      <c r="OXA155" s="1"/>
      <c r="OXB155" s="1"/>
      <c r="OXC155" s="1"/>
      <c r="OXD155" s="1"/>
      <c r="OXE155" s="1"/>
      <c r="OXF155" s="1"/>
      <c r="OXG155" s="1"/>
      <c r="OXH155" s="1"/>
      <c r="OXI155" s="1"/>
      <c r="OXJ155" s="1"/>
      <c r="OXK155" s="1"/>
      <c r="OXL155" s="1"/>
      <c r="OXM155" s="1"/>
      <c r="OXN155" s="1"/>
      <c r="OXO155" s="1"/>
      <c r="OXP155" s="1"/>
      <c r="OXQ155" s="1"/>
      <c r="OXR155" s="1"/>
      <c r="OXS155" s="1"/>
      <c r="OXT155" s="1"/>
      <c r="OXU155" s="1"/>
      <c r="OXV155" s="1"/>
      <c r="OXW155" s="1"/>
      <c r="OXX155" s="1"/>
      <c r="OXY155" s="1"/>
      <c r="OXZ155" s="1"/>
      <c r="OYA155" s="1"/>
      <c r="OYB155" s="1"/>
      <c r="OYC155" s="1"/>
      <c r="OYD155" s="1"/>
      <c r="OYE155" s="1"/>
      <c r="OYF155" s="1"/>
      <c r="OYG155" s="1"/>
      <c r="OYH155" s="1"/>
      <c r="OYI155" s="1"/>
      <c r="OYJ155" s="1"/>
      <c r="OYK155" s="1"/>
      <c r="OYL155" s="1"/>
      <c r="OYM155" s="1"/>
      <c r="OYN155" s="1"/>
      <c r="OYO155" s="1"/>
      <c r="OYP155" s="1"/>
      <c r="OYQ155" s="1"/>
      <c r="OYR155" s="1"/>
      <c r="OYS155" s="1"/>
      <c r="OYT155" s="1"/>
      <c r="OYU155" s="1"/>
      <c r="OYV155" s="1"/>
      <c r="OYW155" s="1"/>
      <c r="OYX155" s="1"/>
      <c r="OYY155" s="1"/>
      <c r="OYZ155" s="1"/>
      <c r="OZA155" s="1"/>
      <c r="OZB155" s="1"/>
      <c r="OZC155" s="1"/>
      <c r="OZD155" s="1"/>
      <c r="OZE155" s="1"/>
      <c r="OZF155" s="1"/>
      <c r="OZG155" s="1"/>
      <c r="OZH155" s="1"/>
      <c r="OZI155" s="1"/>
      <c r="OZJ155" s="1"/>
      <c r="OZK155" s="1"/>
      <c r="OZL155" s="1"/>
      <c r="OZM155" s="1"/>
      <c r="OZN155" s="1"/>
      <c r="OZO155" s="1"/>
      <c r="OZP155" s="1"/>
      <c r="OZQ155" s="1"/>
      <c r="OZR155" s="1"/>
      <c r="OZS155" s="1"/>
      <c r="OZT155" s="1"/>
      <c r="OZU155" s="1"/>
      <c r="OZV155" s="1"/>
      <c r="OZW155" s="1"/>
      <c r="OZX155" s="1"/>
      <c r="OZY155" s="1"/>
      <c r="OZZ155" s="1"/>
      <c r="PAA155" s="1"/>
      <c r="PAB155" s="1"/>
      <c r="PAC155" s="1"/>
      <c r="PAD155" s="1"/>
      <c r="PAE155" s="1"/>
      <c r="PAF155" s="1"/>
      <c r="PAG155" s="1"/>
      <c r="PAH155" s="1"/>
      <c r="PAI155" s="1"/>
      <c r="PAJ155" s="1"/>
      <c r="PAK155" s="1"/>
      <c r="PAL155" s="1"/>
      <c r="PAM155" s="1"/>
      <c r="PAN155" s="1"/>
      <c r="PAO155" s="1"/>
      <c r="PAP155" s="1"/>
      <c r="PAQ155" s="1"/>
      <c r="PAR155" s="1"/>
      <c r="PAS155" s="1"/>
      <c r="PAT155" s="1"/>
      <c r="PAU155" s="1"/>
      <c r="PAV155" s="1"/>
      <c r="PAW155" s="1"/>
      <c r="PAX155" s="1"/>
      <c r="PAY155" s="1"/>
      <c r="PAZ155" s="1"/>
      <c r="PBA155" s="1"/>
      <c r="PBB155" s="1"/>
      <c r="PBC155" s="1"/>
      <c r="PBD155" s="1"/>
      <c r="PBE155" s="1"/>
      <c r="PBF155" s="1"/>
      <c r="PBG155" s="1"/>
      <c r="PBH155" s="1"/>
      <c r="PBI155" s="1"/>
      <c r="PBJ155" s="1"/>
      <c r="PBK155" s="1"/>
      <c r="PBL155" s="1"/>
      <c r="PBM155" s="1"/>
      <c r="PBN155" s="1"/>
      <c r="PBO155" s="1"/>
      <c r="PBP155" s="1"/>
      <c r="PBQ155" s="1"/>
      <c r="PBR155" s="1"/>
      <c r="PBS155" s="1"/>
      <c r="PBT155" s="1"/>
      <c r="PBU155" s="1"/>
      <c r="PBV155" s="1"/>
      <c r="PBW155" s="1"/>
      <c r="PBX155" s="1"/>
      <c r="PBY155" s="1"/>
      <c r="PBZ155" s="1"/>
      <c r="PCA155" s="1"/>
      <c r="PCB155" s="1"/>
      <c r="PCC155" s="1"/>
      <c r="PCD155" s="1"/>
      <c r="PCE155" s="1"/>
      <c r="PCF155" s="1"/>
      <c r="PCG155" s="1"/>
      <c r="PCH155" s="1"/>
      <c r="PCI155" s="1"/>
      <c r="PCJ155" s="1"/>
      <c r="PCK155" s="1"/>
      <c r="PCL155" s="1"/>
      <c r="PCM155" s="1"/>
      <c r="PCN155" s="1"/>
      <c r="PCO155" s="1"/>
      <c r="PCP155" s="1"/>
      <c r="PCQ155" s="1"/>
      <c r="PCR155" s="1"/>
      <c r="PCS155" s="1"/>
      <c r="PCT155" s="1"/>
      <c r="PCU155" s="1"/>
      <c r="PCV155" s="1"/>
      <c r="PCW155" s="1"/>
      <c r="PCX155" s="1"/>
      <c r="PCY155" s="1"/>
      <c r="PCZ155" s="1"/>
      <c r="PDA155" s="1"/>
      <c r="PDB155" s="1"/>
      <c r="PDC155" s="1"/>
      <c r="PDD155" s="1"/>
      <c r="PDE155" s="1"/>
      <c r="PDF155" s="1"/>
      <c r="PDG155" s="1"/>
      <c r="PDH155" s="1"/>
      <c r="PDI155" s="1"/>
      <c r="PDJ155" s="1"/>
      <c r="PDK155" s="1"/>
      <c r="PDL155" s="1"/>
      <c r="PDM155" s="1"/>
      <c r="PDN155" s="1"/>
      <c r="PDO155" s="1"/>
      <c r="PDP155" s="1"/>
      <c r="PDQ155" s="1"/>
      <c r="PDR155" s="1"/>
      <c r="PDS155" s="1"/>
      <c r="PDT155" s="1"/>
      <c r="PDU155" s="1"/>
      <c r="PDV155" s="1"/>
      <c r="PDW155" s="1"/>
      <c r="PDX155" s="1"/>
      <c r="PDY155" s="1"/>
      <c r="PDZ155" s="1"/>
      <c r="PEA155" s="1"/>
      <c r="PEB155" s="1"/>
      <c r="PEC155" s="1"/>
      <c r="PED155" s="1"/>
      <c r="PEE155" s="1"/>
      <c r="PEF155" s="1"/>
      <c r="PEG155" s="1"/>
      <c r="PEH155" s="1"/>
      <c r="PEI155" s="1"/>
      <c r="PEJ155" s="1"/>
      <c r="PEK155" s="1"/>
      <c r="PEL155" s="1"/>
      <c r="PEM155" s="1"/>
      <c r="PEN155" s="1"/>
      <c r="PEO155" s="1"/>
      <c r="PEP155" s="1"/>
      <c r="PEQ155" s="1"/>
      <c r="PER155" s="1"/>
      <c r="PES155" s="1"/>
      <c r="PET155" s="1"/>
      <c r="PEU155" s="1"/>
      <c r="PEV155" s="1"/>
      <c r="PEW155" s="1"/>
      <c r="PEX155" s="1"/>
      <c r="PEY155" s="1"/>
      <c r="PEZ155" s="1"/>
      <c r="PFA155" s="1"/>
      <c r="PFB155" s="1"/>
      <c r="PFC155" s="1"/>
      <c r="PFD155" s="1"/>
      <c r="PFE155" s="1"/>
      <c r="PFF155" s="1"/>
      <c r="PFG155" s="1"/>
      <c r="PFH155" s="1"/>
      <c r="PFI155" s="1"/>
      <c r="PFJ155" s="1"/>
      <c r="PFK155" s="1"/>
      <c r="PFL155" s="1"/>
      <c r="PFM155" s="1"/>
      <c r="PFN155" s="1"/>
      <c r="PFO155" s="1"/>
      <c r="PFP155" s="1"/>
      <c r="PFQ155" s="1"/>
      <c r="PFR155" s="1"/>
      <c r="PFS155" s="1"/>
      <c r="PFT155" s="1"/>
      <c r="PFU155" s="1"/>
      <c r="PFV155" s="1"/>
      <c r="PFW155" s="1"/>
      <c r="PFX155" s="1"/>
      <c r="PFY155" s="1"/>
      <c r="PFZ155" s="1"/>
      <c r="PGA155" s="1"/>
      <c r="PGB155" s="1"/>
      <c r="PGC155" s="1"/>
      <c r="PGD155" s="1"/>
      <c r="PGE155" s="1"/>
      <c r="PGF155" s="1"/>
      <c r="PGG155" s="1"/>
      <c r="PGH155" s="1"/>
      <c r="PGI155" s="1"/>
      <c r="PGJ155" s="1"/>
      <c r="PGK155" s="1"/>
      <c r="PGL155" s="1"/>
      <c r="PGM155" s="1"/>
      <c r="PGN155" s="1"/>
      <c r="PGO155" s="1"/>
      <c r="PGP155" s="1"/>
      <c r="PGQ155" s="1"/>
      <c r="PGR155" s="1"/>
      <c r="PGS155" s="1"/>
      <c r="PGT155" s="1"/>
      <c r="PGU155" s="1"/>
      <c r="PGV155" s="1"/>
      <c r="PGW155" s="1"/>
      <c r="PGX155" s="1"/>
      <c r="PGY155" s="1"/>
      <c r="PGZ155" s="1"/>
      <c r="PHA155" s="1"/>
      <c r="PHB155" s="1"/>
      <c r="PHC155" s="1"/>
      <c r="PHD155" s="1"/>
      <c r="PHE155" s="1"/>
      <c r="PHF155" s="1"/>
      <c r="PHG155" s="1"/>
      <c r="PHH155" s="1"/>
      <c r="PHI155" s="1"/>
      <c r="PHJ155" s="1"/>
      <c r="PHK155" s="1"/>
      <c r="PHL155" s="1"/>
      <c r="PHM155" s="1"/>
      <c r="PHN155" s="1"/>
      <c r="PHO155" s="1"/>
      <c r="PHP155" s="1"/>
      <c r="PHQ155" s="1"/>
      <c r="PHR155" s="1"/>
      <c r="PHS155" s="1"/>
      <c r="PHT155" s="1"/>
      <c r="PHU155" s="1"/>
      <c r="PHV155" s="1"/>
      <c r="PHW155" s="1"/>
      <c r="PHX155" s="1"/>
      <c r="PHY155" s="1"/>
      <c r="PHZ155" s="1"/>
      <c r="PIA155" s="1"/>
      <c r="PIB155" s="1"/>
      <c r="PIC155" s="1"/>
      <c r="PID155" s="1"/>
      <c r="PIE155" s="1"/>
      <c r="PIF155" s="1"/>
      <c r="PIG155" s="1"/>
      <c r="PIH155" s="1"/>
      <c r="PII155" s="1"/>
      <c r="PIJ155" s="1"/>
      <c r="PIK155" s="1"/>
      <c r="PIL155" s="1"/>
      <c r="PIM155" s="1"/>
      <c r="PIN155" s="1"/>
      <c r="PIO155" s="1"/>
      <c r="PIP155" s="1"/>
      <c r="PIQ155" s="1"/>
      <c r="PIR155" s="1"/>
      <c r="PIS155" s="1"/>
      <c r="PIT155" s="1"/>
      <c r="PIU155" s="1"/>
      <c r="PIV155" s="1"/>
      <c r="PIW155" s="1"/>
      <c r="PIX155" s="1"/>
      <c r="PIY155" s="1"/>
      <c r="PIZ155" s="1"/>
      <c r="PJA155" s="1"/>
      <c r="PJB155" s="1"/>
      <c r="PJC155" s="1"/>
      <c r="PJD155" s="1"/>
      <c r="PJE155" s="1"/>
      <c r="PJF155" s="1"/>
      <c r="PJG155" s="1"/>
      <c r="PJH155" s="1"/>
      <c r="PJI155" s="1"/>
      <c r="PJJ155" s="1"/>
      <c r="PJK155" s="1"/>
      <c r="PJL155" s="1"/>
      <c r="PJM155" s="1"/>
      <c r="PJN155" s="1"/>
      <c r="PJO155" s="1"/>
      <c r="PJP155" s="1"/>
      <c r="PJQ155" s="1"/>
      <c r="PJR155" s="1"/>
      <c r="PJS155" s="1"/>
      <c r="PJT155" s="1"/>
      <c r="PJU155" s="1"/>
      <c r="PJV155" s="1"/>
      <c r="PJW155" s="1"/>
      <c r="PJX155" s="1"/>
      <c r="PJY155" s="1"/>
      <c r="PJZ155" s="1"/>
      <c r="PKA155" s="1"/>
      <c r="PKB155" s="1"/>
      <c r="PKC155" s="1"/>
      <c r="PKD155" s="1"/>
      <c r="PKE155" s="1"/>
      <c r="PKF155" s="1"/>
      <c r="PKG155" s="1"/>
      <c r="PKH155" s="1"/>
      <c r="PKI155" s="1"/>
      <c r="PKJ155" s="1"/>
      <c r="PKK155" s="1"/>
      <c r="PKL155" s="1"/>
      <c r="PKM155" s="1"/>
      <c r="PKN155" s="1"/>
      <c r="PKO155" s="1"/>
      <c r="PKP155" s="1"/>
      <c r="PKQ155" s="1"/>
      <c r="PKR155" s="1"/>
      <c r="PKS155" s="1"/>
      <c r="PKT155" s="1"/>
      <c r="PKU155" s="1"/>
      <c r="PKV155" s="1"/>
      <c r="PKW155" s="1"/>
      <c r="PKX155" s="1"/>
      <c r="PKY155" s="1"/>
      <c r="PKZ155" s="1"/>
      <c r="PLA155" s="1"/>
      <c r="PLB155" s="1"/>
      <c r="PLC155" s="1"/>
      <c r="PLD155" s="1"/>
      <c r="PLE155" s="1"/>
      <c r="PLF155" s="1"/>
      <c r="PLG155" s="1"/>
      <c r="PLH155" s="1"/>
      <c r="PLI155" s="1"/>
      <c r="PLJ155" s="1"/>
      <c r="PLK155" s="1"/>
      <c r="PLL155" s="1"/>
      <c r="PLM155" s="1"/>
      <c r="PLN155" s="1"/>
      <c r="PLO155" s="1"/>
      <c r="PLP155" s="1"/>
      <c r="PLQ155" s="1"/>
      <c r="PLR155" s="1"/>
      <c r="PLS155" s="1"/>
      <c r="PLT155" s="1"/>
      <c r="PLU155" s="1"/>
      <c r="PLV155" s="1"/>
      <c r="PLW155" s="1"/>
      <c r="PLX155" s="1"/>
      <c r="PLY155" s="1"/>
      <c r="PLZ155" s="1"/>
      <c r="PMA155" s="1"/>
      <c r="PMB155" s="1"/>
      <c r="PMC155" s="1"/>
      <c r="PMD155" s="1"/>
      <c r="PME155" s="1"/>
      <c r="PMF155" s="1"/>
      <c r="PMG155" s="1"/>
      <c r="PMH155" s="1"/>
      <c r="PMI155" s="1"/>
      <c r="PMJ155" s="1"/>
      <c r="PMK155" s="1"/>
      <c r="PML155" s="1"/>
      <c r="PMM155" s="1"/>
      <c r="PMN155" s="1"/>
      <c r="PMO155" s="1"/>
      <c r="PMP155" s="1"/>
      <c r="PMQ155" s="1"/>
      <c r="PMR155" s="1"/>
      <c r="PMS155" s="1"/>
      <c r="PMT155" s="1"/>
      <c r="PMU155" s="1"/>
      <c r="PMV155" s="1"/>
      <c r="PMW155" s="1"/>
      <c r="PMX155" s="1"/>
      <c r="PMY155" s="1"/>
      <c r="PMZ155" s="1"/>
      <c r="PNA155" s="1"/>
      <c r="PNB155" s="1"/>
      <c r="PNC155" s="1"/>
      <c r="PND155" s="1"/>
      <c r="PNE155" s="1"/>
      <c r="PNF155" s="1"/>
      <c r="PNG155" s="1"/>
      <c r="PNH155" s="1"/>
      <c r="PNI155" s="1"/>
      <c r="PNJ155" s="1"/>
      <c r="PNK155" s="1"/>
      <c r="PNL155" s="1"/>
      <c r="PNM155" s="1"/>
      <c r="PNN155" s="1"/>
      <c r="PNO155" s="1"/>
      <c r="PNP155" s="1"/>
      <c r="PNQ155" s="1"/>
      <c r="PNR155" s="1"/>
      <c r="PNS155" s="1"/>
      <c r="PNT155" s="1"/>
      <c r="PNU155" s="1"/>
      <c r="PNV155" s="1"/>
      <c r="PNW155" s="1"/>
      <c r="PNX155" s="1"/>
      <c r="PNY155" s="1"/>
      <c r="PNZ155" s="1"/>
      <c r="POA155" s="1"/>
      <c r="POB155" s="1"/>
      <c r="POC155" s="1"/>
      <c r="POD155" s="1"/>
      <c r="POE155" s="1"/>
      <c r="POF155" s="1"/>
      <c r="POG155" s="1"/>
      <c r="POH155" s="1"/>
      <c r="POI155" s="1"/>
      <c r="POJ155" s="1"/>
      <c r="POK155" s="1"/>
      <c r="POL155" s="1"/>
      <c r="POM155" s="1"/>
      <c r="PON155" s="1"/>
      <c r="POO155" s="1"/>
      <c r="POP155" s="1"/>
      <c r="POQ155" s="1"/>
      <c r="POR155" s="1"/>
      <c r="POS155" s="1"/>
      <c r="POT155" s="1"/>
      <c r="POU155" s="1"/>
      <c r="POV155" s="1"/>
      <c r="POW155" s="1"/>
      <c r="POX155" s="1"/>
      <c r="POY155" s="1"/>
      <c r="POZ155" s="1"/>
      <c r="PPA155" s="1"/>
      <c r="PPB155" s="1"/>
      <c r="PPC155" s="1"/>
      <c r="PPD155" s="1"/>
      <c r="PPE155" s="1"/>
      <c r="PPF155" s="1"/>
      <c r="PPG155" s="1"/>
      <c r="PPH155" s="1"/>
      <c r="PPI155" s="1"/>
      <c r="PPJ155" s="1"/>
      <c r="PPK155" s="1"/>
      <c r="PPL155" s="1"/>
      <c r="PPM155" s="1"/>
      <c r="PPN155" s="1"/>
      <c r="PPO155" s="1"/>
      <c r="PPP155" s="1"/>
      <c r="PPQ155" s="1"/>
      <c r="PPR155" s="1"/>
      <c r="PPS155" s="1"/>
      <c r="PPT155" s="1"/>
      <c r="PPU155" s="1"/>
      <c r="PPV155" s="1"/>
      <c r="PPW155" s="1"/>
      <c r="PPX155" s="1"/>
      <c r="PPY155" s="1"/>
      <c r="PPZ155" s="1"/>
      <c r="PQA155" s="1"/>
      <c r="PQB155" s="1"/>
      <c r="PQC155" s="1"/>
      <c r="PQD155" s="1"/>
      <c r="PQE155" s="1"/>
      <c r="PQF155" s="1"/>
      <c r="PQG155" s="1"/>
      <c r="PQH155" s="1"/>
      <c r="PQI155" s="1"/>
      <c r="PQJ155" s="1"/>
      <c r="PQK155" s="1"/>
      <c r="PQL155" s="1"/>
      <c r="PQM155" s="1"/>
      <c r="PQN155" s="1"/>
      <c r="PQO155" s="1"/>
      <c r="PQP155" s="1"/>
      <c r="PQQ155" s="1"/>
      <c r="PQR155" s="1"/>
      <c r="PQS155" s="1"/>
      <c r="PQT155" s="1"/>
      <c r="PQU155" s="1"/>
      <c r="PQV155" s="1"/>
      <c r="PQW155" s="1"/>
      <c r="PQX155" s="1"/>
      <c r="PQY155" s="1"/>
      <c r="PQZ155" s="1"/>
      <c r="PRA155" s="1"/>
      <c r="PRB155" s="1"/>
      <c r="PRC155" s="1"/>
      <c r="PRD155" s="1"/>
      <c r="PRE155" s="1"/>
      <c r="PRF155" s="1"/>
      <c r="PRG155" s="1"/>
      <c r="PRH155" s="1"/>
      <c r="PRI155" s="1"/>
      <c r="PRJ155" s="1"/>
      <c r="PRK155" s="1"/>
      <c r="PRL155" s="1"/>
      <c r="PRM155" s="1"/>
      <c r="PRN155" s="1"/>
      <c r="PRO155" s="1"/>
      <c r="PRP155" s="1"/>
      <c r="PRQ155" s="1"/>
      <c r="PRR155" s="1"/>
      <c r="PRS155" s="1"/>
      <c r="PRT155" s="1"/>
      <c r="PRU155" s="1"/>
      <c r="PRV155" s="1"/>
      <c r="PRW155" s="1"/>
      <c r="PRX155" s="1"/>
      <c r="PRY155" s="1"/>
      <c r="PRZ155" s="1"/>
      <c r="PSA155" s="1"/>
      <c r="PSB155" s="1"/>
      <c r="PSC155" s="1"/>
      <c r="PSD155" s="1"/>
      <c r="PSE155" s="1"/>
      <c r="PSF155" s="1"/>
      <c r="PSG155" s="1"/>
      <c r="PSH155" s="1"/>
      <c r="PSI155" s="1"/>
      <c r="PSJ155" s="1"/>
      <c r="PSK155" s="1"/>
      <c r="PSL155" s="1"/>
      <c r="PSM155" s="1"/>
      <c r="PSN155" s="1"/>
      <c r="PSO155" s="1"/>
      <c r="PSP155" s="1"/>
      <c r="PSQ155" s="1"/>
      <c r="PSR155" s="1"/>
      <c r="PSS155" s="1"/>
      <c r="PST155" s="1"/>
      <c r="PSU155" s="1"/>
      <c r="PSV155" s="1"/>
      <c r="PSW155" s="1"/>
      <c r="PSX155" s="1"/>
      <c r="PSY155" s="1"/>
      <c r="PSZ155" s="1"/>
      <c r="PTA155" s="1"/>
      <c r="PTB155" s="1"/>
      <c r="PTC155" s="1"/>
      <c r="PTD155" s="1"/>
      <c r="PTE155" s="1"/>
      <c r="PTF155" s="1"/>
      <c r="PTG155" s="1"/>
      <c r="PTH155" s="1"/>
      <c r="PTI155" s="1"/>
      <c r="PTJ155" s="1"/>
      <c r="PTK155" s="1"/>
      <c r="PTL155" s="1"/>
      <c r="PTM155" s="1"/>
      <c r="PTN155" s="1"/>
      <c r="PTO155" s="1"/>
      <c r="PTP155" s="1"/>
      <c r="PTQ155" s="1"/>
      <c r="PTR155" s="1"/>
      <c r="PTS155" s="1"/>
      <c r="PTT155" s="1"/>
      <c r="PTU155" s="1"/>
      <c r="PTV155" s="1"/>
      <c r="PTW155" s="1"/>
      <c r="PTX155" s="1"/>
      <c r="PTY155" s="1"/>
      <c r="PTZ155" s="1"/>
      <c r="PUA155" s="1"/>
      <c r="PUB155" s="1"/>
      <c r="PUC155" s="1"/>
      <c r="PUD155" s="1"/>
      <c r="PUE155" s="1"/>
      <c r="PUF155" s="1"/>
      <c r="PUG155" s="1"/>
      <c r="PUH155" s="1"/>
      <c r="PUI155" s="1"/>
      <c r="PUJ155" s="1"/>
      <c r="PUK155" s="1"/>
      <c r="PUL155" s="1"/>
      <c r="PUM155" s="1"/>
      <c r="PUN155" s="1"/>
      <c r="PUO155" s="1"/>
      <c r="PUP155" s="1"/>
      <c r="PUQ155" s="1"/>
      <c r="PUR155" s="1"/>
      <c r="PUS155" s="1"/>
      <c r="PUT155" s="1"/>
      <c r="PUU155" s="1"/>
      <c r="PUV155" s="1"/>
      <c r="PUW155" s="1"/>
      <c r="PUX155" s="1"/>
      <c r="PUY155" s="1"/>
      <c r="PUZ155" s="1"/>
      <c r="PVA155" s="1"/>
      <c r="PVB155" s="1"/>
      <c r="PVC155" s="1"/>
      <c r="PVD155" s="1"/>
      <c r="PVE155" s="1"/>
      <c r="PVF155" s="1"/>
      <c r="PVG155" s="1"/>
      <c r="PVH155" s="1"/>
      <c r="PVI155" s="1"/>
      <c r="PVJ155" s="1"/>
      <c r="PVK155" s="1"/>
      <c r="PVL155" s="1"/>
      <c r="PVM155" s="1"/>
      <c r="PVN155" s="1"/>
      <c r="PVO155" s="1"/>
      <c r="PVP155" s="1"/>
      <c r="PVQ155" s="1"/>
      <c r="PVR155" s="1"/>
      <c r="PVS155" s="1"/>
      <c r="PVT155" s="1"/>
      <c r="PVU155" s="1"/>
      <c r="PVV155" s="1"/>
      <c r="PVW155" s="1"/>
      <c r="PVX155" s="1"/>
      <c r="PVY155" s="1"/>
      <c r="PVZ155" s="1"/>
      <c r="PWA155" s="1"/>
      <c r="PWB155" s="1"/>
      <c r="PWC155" s="1"/>
      <c r="PWD155" s="1"/>
      <c r="PWE155" s="1"/>
      <c r="PWF155" s="1"/>
      <c r="PWG155" s="1"/>
      <c r="PWH155" s="1"/>
      <c r="PWI155" s="1"/>
      <c r="PWJ155" s="1"/>
      <c r="PWK155" s="1"/>
      <c r="PWL155" s="1"/>
      <c r="PWM155" s="1"/>
      <c r="PWN155" s="1"/>
      <c r="PWO155" s="1"/>
      <c r="PWP155" s="1"/>
      <c r="PWQ155" s="1"/>
      <c r="PWR155" s="1"/>
      <c r="PWS155" s="1"/>
      <c r="PWT155" s="1"/>
      <c r="PWU155" s="1"/>
      <c r="PWV155" s="1"/>
      <c r="PWW155" s="1"/>
      <c r="PWX155" s="1"/>
      <c r="PWY155" s="1"/>
      <c r="PWZ155" s="1"/>
      <c r="PXA155" s="1"/>
      <c r="PXB155" s="1"/>
      <c r="PXC155" s="1"/>
      <c r="PXD155" s="1"/>
      <c r="PXE155" s="1"/>
      <c r="PXF155" s="1"/>
      <c r="PXG155" s="1"/>
      <c r="PXH155" s="1"/>
      <c r="PXI155" s="1"/>
      <c r="PXJ155" s="1"/>
      <c r="PXK155" s="1"/>
      <c r="PXL155" s="1"/>
      <c r="PXM155" s="1"/>
      <c r="PXN155" s="1"/>
      <c r="PXO155" s="1"/>
      <c r="PXP155" s="1"/>
      <c r="PXQ155" s="1"/>
      <c r="PXR155" s="1"/>
      <c r="PXS155" s="1"/>
      <c r="PXT155" s="1"/>
      <c r="PXU155" s="1"/>
      <c r="PXV155" s="1"/>
      <c r="PXW155" s="1"/>
      <c r="PXX155" s="1"/>
      <c r="PXY155" s="1"/>
      <c r="PXZ155" s="1"/>
      <c r="PYA155" s="1"/>
      <c r="PYB155" s="1"/>
      <c r="PYC155" s="1"/>
      <c r="PYD155" s="1"/>
      <c r="PYE155" s="1"/>
      <c r="PYF155" s="1"/>
      <c r="PYG155" s="1"/>
      <c r="PYH155" s="1"/>
      <c r="PYI155" s="1"/>
      <c r="PYJ155" s="1"/>
      <c r="PYK155" s="1"/>
      <c r="PYL155" s="1"/>
      <c r="PYM155" s="1"/>
      <c r="PYN155" s="1"/>
      <c r="PYO155" s="1"/>
      <c r="PYP155" s="1"/>
      <c r="PYQ155" s="1"/>
      <c r="PYR155" s="1"/>
      <c r="PYS155" s="1"/>
      <c r="PYT155" s="1"/>
      <c r="PYU155" s="1"/>
      <c r="PYV155" s="1"/>
      <c r="PYW155" s="1"/>
      <c r="PYX155" s="1"/>
      <c r="PYY155" s="1"/>
      <c r="PYZ155" s="1"/>
      <c r="PZA155" s="1"/>
      <c r="PZB155" s="1"/>
      <c r="PZC155" s="1"/>
      <c r="PZD155" s="1"/>
      <c r="PZE155" s="1"/>
      <c r="PZF155" s="1"/>
      <c r="PZG155" s="1"/>
      <c r="PZH155" s="1"/>
      <c r="PZI155" s="1"/>
      <c r="PZJ155" s="1"/>
      <c r="PZK155" s="1"/>
      <c r="PZL155" s="1"/>
      <c r="PZM155" s="1"/>
      <c r="PZN155" s="1"/>
      <c r="PZO155" s="1"/>
      <c r="PZP155" s="1"/>
      <c r="PZQ155" s="1"/>
      <c r="PZR155" s="1"/>
      <c r="PZS155" s="1"/>
      <c r="PZT155" s="1"/>
      <c r="PZU155" s="1"/>
      <c r="PZV155" s="1"/>
      <c r="PZW155" s="1"/>
      <c r="PZX155" s="1"/>
      <c r="PZY155" s="1"/>
      <c r="PZZ155" s="1"/>
      <c r="QAA155" s="1"/>
      <c r="QAB155" s="1"/>
      <c r="QAC155" s="1"/>
      <c r="QAD155" s="1"/>
      <c r="QAE155" s="1"/>
      <c r="QAF155" s="1"/>
      <c r="QAG155" s="1"/>
      <c r="QAH155" s="1"/>
      <c r="QAI155" s="1"/>
      <c r="QAJ155" s="1"/>
      <c r="QAK155" s="1"/>
      <c r="QAL155" s="1"/>
      <c r="QAM155" s="1"/>
      <c r="QAN155" s="1"/>
      <c r="QAO155" s="1"/>
      <c r="QAP155" s="1"/>
      <c r="QAQ155" s="1"/>
      <c r="QAR155" s="1"/>
      <c r="QAS155" s="1"/>
      <c r="QAT155" s="1"/>
      <c r="QAU155" s="1"/>
      <c r="QAV155" s="1"/>
      <c r="QAW155" s="1"/>
      <c r="QAX155" s="1"/>
      <c r="QAY155" s="1"/>
      <c r="QAZ155" s="1"/>
      <c r="QBA155" s="1"/>
      <c r="QBB155" s="1"/>
      <c r="QBC155" s="1"/>
      <c r="QBD155" s="1"/>
      <c r="QBE155" s="1"/>
      <c r="QBF155" s="1"/>
      <c r="QBG155" s="1"/>
      <c r="QBH155" s="1"/>
      <c r="QBI155" s="1"/>
      <c r="QBJ155" s="1"/>
      <c r="QBK155" s="1"/>
      <c r="QBL155" s="1"/>
      <c r="QBM155" s="1"/>
      <c r="QBN155" s="1"/>
      <c r="QBO155" s="1"/>
      <c r="QBP155" s="1"/>
      <c r="QBQ155" s="1"/>
      <c r="QBR155" s="1"/>
      <c r="QBS155" s="1"/>
      <c r="QBT155" s="1"/>
      <c r="QBU155" s="1"/>
      <c r="QBV155" s="1"/>
      <c r="QBW155" s="1"/>
      <c r="QBX155" s="1"/>
      <c r="QBY155" s="1"/>
      <c r="QBZ155" s="1"/>
      <c r="QCA155" s="1"/>
      <c r="QCB155" s="1"/>
      <c r="QCC155" s="1"/>
      <c r="QCD155" s="1"/>
      <c r="QCE155" s="1"/>
      <c r="QCF155" s="1"/>
      <c r="QCG155" s="1"/>
      <c r="QCH155" s="1"/>
      <c r="QCI155" s="1"/>
      <c r="QCJ155" s="1"/>
      <c r="QCK155" s="1"/>
      <c r="QCL155" s="1"/>
      <c r="QCM155" s="1"/>
      <c r="QCN155" s="1"/>
      <c r="QCO155" s="1"/>
      <c r="QCP155" s="1"/>
      <c r="QCQ155" s="1"/>
      <c r="QCR155" s="1"/>
      <c r="QCS155" s="1"/>
      <c r="QCT155" s="1"/>
      <c r="QCU155" s="1"/>
      <c r="QCV155" s="1"/>
      <c r="QCW155" s="1"/>
      <c r="QCX155" s="1"/>
      <c r="QCY155" s="1"/>
      <c r="QCZ155" s="1"/>
      <c r="QDA155" s="1"/>
      <c r="QDB155" s="1"/>
      <c r="QDC155" s="1"/>
      <c r="QDD155" s="1"/>
      <c r="QDE155" s="1"/>
      <c r="QDF155" s="1"/>
      <c r="QDG155" s="1"/>
      <c r="QDH155" s="1"/>
      <c r="QDI155" s="1"/>
      <c r="QDJ155" s="1"/>
      <c r="QDK155" s="1"/>
      <c r="QDL155" s="1"/>
      <c r="QDM155" s="1"/>
      <c r="QDN155" s="1"/>
      <c r="QDO155" s="1"/>
      <c r="QDP155" s="1"/>
      <c r="QDQ155" s="1"/>
      <c r="QDR155" s="1"/>
      <c r="QDS155" s="1"/>
      <c r="QDT155" s="1"/>
      <c r="QDU155" s="1"/>
      <c r="QDV155" s="1"/>
      <c r="QDW155" s="1"/>
      <c r="QDX155" s="1"/>
      <c r="QDY155" s="1"/>
      <c r="QDZ155" s="1"/>
      <c r="QEA155" s="1"/>
      <c r="QEB155" s="1"/>
      <c r="QEC155" s="1"/>
      <c r="QED155" s="1"/>
      <c r="QEE155" s="1"/>
      <c r="QEF155" s="1"/>
      <c r="QEG155" s="1"/>
      <c r="QEH155" s="1"/>
      <c r="QEI155" s="1"/>
      <c r="QEJ155" s="1"/>
      <c r="QEK155" s="1"/>
      <c r="QEL155" s="1"/>
      <c r="QEM155" s="1"/>
      <c r="QEN155" s="1"/>
      <c r="QEO155" s="1"/>
      <c r="QEP155" s="1"/>
      <c r="QEQ155" s="1"/>
      <c r="QER155" s="1"/>
      <c r="QES155" s="1"/>
      <c r="QET155" s="1"/>
      <c r="QEU155" s="1"/>
      <c r="QEV155" s="1"/>
      <c r="QEW155" s="1"/>
      <c r="QEX155" s="1"/>
      <c r="QEY155" s="1"/>
      <c r="QEZ155" s="1"/>
      <c r="QFA155" s="1"/>
      <c r="QFB155" s="1"/>
      <c r="QFC155" s="1"/>
      <c r="QFD155" s="1"/>
      <c r="QFE155" s="1"/>
      <c r="QFF155" s="1"/>
      <c r="QFG155" s="1"/>
      <c r="QFH155" s="1"/>
      <c r="QFI155" s="1"/>
      <c r="QFJ155" s="1"/>
      <c r="QFK155" s="1"/>
      <c r="QFL155" s="1"/>
      <c r="QFM155" s="1"/>
      <c r="QFN155" s="1"/>
      <c r="QFO155" s="1"/>
      <c r="QFP155" s="1"/>
      <c r="QFQ155" s="1"/>
      <c r="QFR155" s="1"/>
      <c r="QFS155" s="1"/>
      <c r="QFT155" s="1"/>
      <c r="QFU155" s="1"/>
      <c r="QFV155" s="1"/>
      <c r="QFW155" s="1"/>
      <c r="QFX155" s="1"/>
      <c r="QFY155" s="1"/>
      <c r="QFZ155" s="1"/>
      <c r="QGA155" s="1"/>
      <c r="QGB155" s="1"/>
      <c r="QGC155" s="1"/>
      <c r="QGD155" s="1"/>
      <c r="QGE155" s="1"/>
      <c r="QGF155" s="1"/>
      <c r="QGG155" s="1"/>
      <c r="QGH155" s="1"/>
      <c r="QGI155" s="1"/>
      <c r="QGJ155" s="1"/>
      <c r="QGK155" s="1"/>
      <c r="QGL155" s="1"/>
      <c r="QGM155" s="1"/>
      <c r="QGN155" s="1"/>
      <c r="QGO155" s="1"/>
      <c r="QGP155" s="1"/>
      <c r="QGQ155" s="1"/>
      <c r="QGR155" s="1"/>
      <c r="QGS155" s="1"/>
      <c r="QGT155" s="1"/>
      <c r="QGU155" s="1"/>
      <c r="QGV155" s="1"/>
      <c r="QGW155" s="1"/>
      <c r="QGX155" s="1"/>
      <c r="QGY155" s="1"/>
      <c r="QGZ155" s="1"/>
      <c r="QHA155" s="1"/>
      <c r="QHB155" s="1"/>
      <c r="QHC155" s="1"/>
      <c r="QHD155" s="1"/>
      <c r="QHE155" s="1"/>
      <c r="QHF155" s="1"/>
      <c r="QHG155" s="1"/>
      <c r="QHH155" s="1"/>
      <c r="QHI155" s="1"/>
      <c r="QHJ155" s="1"/>
      <c r="QHK155" s="1"/>
      <c r="QHL155" s="1"/>
      <c r="QHM155" s="1"/>
      <c r="QHN155" s="1"/>
      <c r="QHO155" s="1"/>
      <c r="QHP155" s="1"/>
      <c r="QHQ155" s="1"/>
      <c r="QHR155" s="1"/>
      <c r="QHS155" s="1"/>
      <c r="QHT155" s="1"/>
      <c r="QHU155" s="1"/>
      <c r="QHV155" s="1"/>
      <c r="QHW155" s="1"/>
      <c r="QHX155" s="1"/>
      <c r="QHY155" s="1"/>
      <c r="QHZ155" s="1"/>
      <c r="QIA155" s="1"/>
      <c r="QIB155" s="1"/>
      <c r="QIC155" s="1"/>
      <c r="QID155" s="1"/>
      <c r="QIE155" s="1"/>
      <c r="QIF155" s="1"/>
      <c r="QIG155" s="1"/>
      <c r="QIH155" s="1"/>
      <c r="QII155" s="1"/>
      <c r="QIJ155" s="1"/>
      <c r="QIK155" s="1"/>
      <c r="QIL155" s="1"/>
      <c r="QIM155" s="1"/>
      <c r="QIN155" s="1"/>
      <c r="QIO155" s="1"/>
      <c r="QIP155" s="1"/>
      <c r="QIQ155" s="1"/>
      <c r="QIR155" s="1"/>
      <c r="QIS155" s="1"/>
      <c r="QIT155" s="1"/>
      <c r="QIU155" s="1"/>
      <c r="QIV155" s="1"/>
      <c r="QIW155" s="1"/>
      <c r="QIX155" s="1"/>
      <c r="QIY155" s="1"/>
      <c r="QIZ155" s="1"/>
      <c r="QJA155" s="1"/>
      <c r="QJB155" s="1"/>
      <c r="QJC155" s="1"/>
      <c r="QJD155" s="1"/>
      <c r="QJE155" s="1"/>
      <c r="QJF155" s="1"/>
      <c r="QJG155" s="1"/>
      <c r="QJH155" s="1"/>
      <c r="QJI155" s="1"/>
      <c r="QJJ155" s="1"/>
      <c r="QJK155" s="1"/>
      <c r="QJL155" s="1"/>
      <c r="QJM155" s="1"/>
      <c r="QJN155" s="1"/>
      <c r="QJO155" s="1"/>
      <c r="QJP155" s="1"/>
      <c r="QJQ155" s="1"/>
      <c r="QJR155" s="1"/>
      <c r="QJS155" s="1"/>
      <c r="QJT155" s="1"/>
      <c r="QJU155" s="1"/>
      <c r="QJV155" s="1"/>
      <c r="QJW155" s="1"/>
      <c r="QJX155" s="1"/>
      <c r="QJY155" s="1"/>
      <c r="QJZ155" s="1"/>
      <c r="QKA155" s="1"/>
      <c r="QKB155" s="1"/>
      <c r="QKC155" s="1"/>
      <c r="QKD155" s="1"/>
      <c r="QKE155" s="1"/>
      <c r="QKF155" s="1"/>
      <c r="QKG155" s="1"/>
      <c r="QKH155" s="1"/>
      <c r="QKI155" s="1"/>
      <c r="QKJ155" s="1"/>
      <c r="QKK155" s="1"/>
      <c r="QKL155" s="1"/>
      <c r="QKM155" s="1"/>
      <c r="QKN155" s="1"/>
      <c r="QKO155" s="1"/>
      <c r="QKP155" s="1"/>
      <c r="QKQ155" s="1"/>
      <c r="QKR155" s="1"/>
      <c r="QKS155" s="1"/>
      <c r="QKT155" s="1"/>
      <c r="QKU155" s="1"/>
      <c r="QKV155" s="1"/>
      <c r="QKW155" s="1"/>
      <c r="QKX155" s="1"/>
      <c r="QKY155" s="1"/>
      <c r="QKZ155" s="1"/>
      <c r="QLA155" s="1"/>
      <c r="QLB155" s="1"/>
      <c r="QLC155" s="1"/>
      <c r="QLD155" s="1"/>
      <c r="QLE155" s="1"/>
      <c r="QLF155" s="1"/>
      <c r="QLG155" s="1"/>
      <c r="QLH155" s="1"/>
      <c r="QLI155" s="1"/>
      <c r="QLJ155" s="1"/>
      <c r="QLK155" s="1"/>
      <c r="QLL155" s="1"/>
      <c r="QLM155" s="1"/>
      <c r="QLN155" s="1"/>
      <c r="QLO155" s="1"/>
      <c r="QLP155" s="1"/>
      <c r="QLQ155" s="1"/>
      <c r="QLR155" s="1"/>
      <c r="QLS155" s="1"/>
      <c r="QLT155" s="1"/>
      <c r="QLU155" s="1"/>
      <c r="QLV155" s="1"/>
      <c r="QLW155" s="1"/>
      <c r="QLX155" s="1"/>
      <c r="QLY155" s="1"/>
      <c r="QLZ155" s="1"/>
      <c r="QMA155" s="1"/>
      <c r="QMB155" s="1"/>
      <c r="QMC155" s="1"/>
      <c r="QMD155" s="1"/>
      <c r="QME155" s="1"/>
      <c r="QMF155" s="1"/>
      <c r="QMG155" s="1"/>
      <c r="QMH155" s="1"/>
      <c r="QMI155" s="1"/>
      <c r="QMJ155" s="1"/>
      <c r="QMK155" s="1"/>
      <c r="QML155" s="1"/>
      <c r="QMM155" s="1"/>
      <c r="QMN155" s="1"/>
      <c r="QMO155" s="1"/>
      <c r="QMP155" s="1"/>
      <c r="QMQ155" s="1"/>
      <c r="QMR155" s="1"/>
      <c r="QMS155" s="1"/>
      <c r="QMT155" s="1"/>
      <c r="QMU155" s="1"/>
      <c r="QMV155" s="1"/>
      <c r="QMW155" s="1"/>
      <c r="QMX155" s="1"/>
      <c r="QMY155" s="1"/>
      <c r="QMZ155" s="1"/>
      <c r="QNA155" s="1"/>
      <c r="QNB155" s="1"/>
      <c r="QNC155" s="1"/>
      <c r="QND155" s="1"/>
      <c r="QNE155" s="1"/>
      <c r="QNF155" s="1"/>
      <c r="QNG155" s="1"/>
      <c r="QNH155" s="1"/>
      <c r="QNI155" s="1"/>
      <c r="QNJ155" s="1"/>
      <c r="QNK155" s="1"/>
      <c r="QNL155" s="1"/>
      <c r="QNM155" s="1"/>
      <c r="QNN155" s="1"/>
      <c r="QNO155" s="1"/>
      <c r="QNP155" s="1"/>
      <c r="QNQ155" s="1"/>
      <c r="QNR155" s="1"/>
      <c r="QNS155" s="1"/>
      <c r="QNT155" s="1"/>
      <c r="QNU155" s="1"/>
      <c r="QNV155" s="1"/>
      <c r="QNW155" s="1"/>
      <c r="QNX155" s="1"/>
      <c r="QNY155" s="1"/>
      <c r="QNZ155" s="1"/>
      <c r="QOA155" s="1"/>
      <c r="QOB155" s="1"/>
      <c r="QOC155" s="1"/>
      <c r="QOD155" s="1"/>
      <c r="QOE155" s="1"/>
      <c r="QOF155" s="1"/>
      <c r="QOG155" s="1"/>
      <c r="QOH155" s="1"/>
      <c r="QOI155" s="1"/>
      <c r="QOJ155" s="1"/>
      <c r="QOK155" s="1"/>
      <c r="QOL155" s="1"/>
      <c r="QOM155" s="1"/>
      <c r="QON155" s="1"/>
      <c r="QOO155" s="1"/>
      <c r="QOP155" s="1"/>
      <c r="QOQ155" s="1"/>
      <c r="QOR155" s="1"/>
      <c r="QOS155" s="1"/>
      <c r="QOT155" s="1"/>
      <c r="QOU155" s="1"/>
      <c r="QOV155" s="1"/>
      <c r="QOW155" s="1"/>
      <c r="QOX155" s="1"/>
      <c r="QOY155" s="1"/>
      <c r="QOZ155" s="1"/>
      <c r="QPA155" s="1"/>
      <c r="QPB155" s="1"/>
      <c r="QPC155" s="1"/>
      <c r="QPD155" s="1"/>
      <c r="QPE155" s="1"/>
      <c r="QPF155" s="1"/>
      <c r="QPG155" s="1"/>
      <c r="QPH155" s="1"/>
      <c r="QPI155" s="1"/>
      <c r="QPJ155" s="1"/>
      <c r="QPK155" s="1"/>
      <c r="QPL155" s="1"/>
      <c r="QPM155" s="1"/>
      <c r="QPN155" s="1"/>
      <c r="QPO155" s="1"/>
      <c r="QPP155" s="1"/>
      <c r="QPQ155" s="1"/>
      <c r="QPR155" s="1"/>
      <c r="QPS155" s="1"/>
      <c r="QPT155" s="1"/>
      <c r="QPU155" s="1"/>
      <c r="QPV155" s="1"/>
      <c r="QPW155" s="1"/>
      <c r="QPX155" s="1"/>
      <c r="QPY155" s="1"/>
      <c r="QPZ155" s="1"/>
      <c r="QQA155" s="1"/>
      <c r="QQB155" s="1"/>
      <c r="QQC155" s="1"/>
      <c r="QQD155" s="1"/>
      <c r="QQE155" s="1"/>
      <c r="QQF155" s="1"/>
      <c r="QQG155" s="1"/>
      <c r="QQH155" s="1"/>
      <c r="QQI155" s="1"/>
      <c r="QQJ155" s="1"/>
      <c r="QQK155" s="1"/>
      <c r="QQL155" s="1"/>
      <c r="QQM155" s="1"/>
      <c r="QQN155" s="1"/>
      <c r="QQO155" s="1"/>
      <c r="QQP155" s="1"/>
      <c r="QQQ155" s="1"/>
      <c r="QQR155" s="1"/>
      <c r="QQS155" s="1"/>
      <c r="QQT155" s="1"/>
      <c r="QQU155" s="1"/>
      <c r="QQV155" s="1"/>
      <c r="QQW155" s="1"/>
      <c r="QQX155" s="1"/>
      <c r="QQY155" s="1"/>
      <c r="QQZ155" s="1"/>
      <c r="QRA155" s="1"/>
      <c r="QRB155" s="1"/>
      <c r="QRC155" s="1"/>
      <c r="QRD155" s="1"/>
      <c r="QRE155" s="1"/>
      <c r="QRF155" s="1"/>
      <c r="QRG155" s="1"/>
      <c r="QRH155" s="1"/>
      <c r="QRI155" s="1"/>
      <c r="QRJ155" s="1"/>
      <c r="QRK155" s="1"/>
      <c r="QRL155" s="1"/>
      <c r="QRM155" s="1"/>
      <c r="QRN155" s="1"/>
      <c r="QRO155" s="1"/>
      <c r="QRP155" s="1"/>
      <c r="QRQ155" s="1"/>
      <c r="QRR155" s="1"/>
      <c r="QRS155" s="1"/>
      <c r="QRT155" s="1"/>
      <c r="QRU155" s="1"/>
      <c r="QRV155" s="1"/>
      <c r="QRW155" s="1"/>
      <c r="QRX155" s="1"/>
      <c r="QRY155" s="1"/>
      <c r="QRZ155" s="1"/>
      <c r="QSA155" s="1"/>
      <c r="QSB155" s="1"/>
      <c r="QSC155" s="1"/>
      <c r="QSD155" s="1"/>
      <c r="QSE155" s="1"/>
      <c r="QSF155" s="1"/>
      <c r="QSG155" s="1"/>
      <c r="QSH155" s="1"/>
      <c r="QSI155" s="1"/>
      <c r="QSJ155" s="1"/>
      <c r="QSK155" s="1"/>
      <c r="QSL155" s="1"/>
      <c r="QSM155" s="1"/>
      <c r="QSN155" s="1"/>
      <c r="QSO155" s="1"/>
      <c r="QSP155" s="1"/>
      <c r="QSQ155" s="1"/>
      <c r="QSR155" s="1"/>
      <c r="QSS155" s="1"/>
      <c r="QST155" s="1"/>
      <c r="QSU155" s="1"/>
      <c r="QSV155" s="1"/>
      <c r="QSW155" s="1"/>
      <c r="QSX155" s="1"/>
      <c r="QSY155" s="1"/>
      <c r="QSZ155" s="1"/>
      <c r="QTA155" s="1"/>
      <c r="QTB155" s="1"/>
      <c r="QTC155" s="1"/>
      <c r="QTD155" s="1"/>
      <c r="QTE155" s="1"/>
      <c r="QTF155" s="1"/>
      <c r="QTG155" s="1"/>
      <c r="QTH155" s="1"/>
      <c r="QTI155" s="1"/>
      <c r="QTJ155" s="1"/>
      <c r="QTK155" s="1"/>
      <c r="QTL155" s="1"/>
      <c r="QTM155" s="1"/>
      <c r="QTN155" s="1"/>
      <c r="QTO155" s="1"/>
      <c r="QTP155" s="1"/>
      <c r="QTQ155" s="1"/>
      <c r="QTR155" s="1"/>
      <c r="QTS155" s="1"/>
      <c r="QTT155" s="1"/>
      <c r="QTU155" s="1"/>
      <c r="QTV155" s="1"/>
      <c r="QTW155" s="1"/>
      <c r="QTX155" s="1"/>
      <c r="QTY155" s="1"/>
      <c r="QTZ155" s="1"/>
      <c r="QUA155" s="1"/>
      <c r="QUB155" s="1"/>
      <c r="QUC155" s="1"/>
      <c r="QUD155" s="1"/>
      <c r="QUE155" s="1"/>
      <c r="QUF155" s="1"/>
      <c r="QUG155" s="1"/>
      <c r="QUH155" s="1"/>
      <c r="QUI155" s="1"/>
      <c r="QUJ155" s="1"/>
      <c r="QUK155" s="1"/>
      <c r="QUL155" s="1"/>
      <c r="QUM155" s="1"/>
      <c r="QUN155" s="1"/>
      <c r="QUO155" s="1"/>
      <c r="QUP155" s="1"/>
      <c r="QUQ155" s="1"/>
      <c r="QUR155" s="1"/>
      <c r="QUS155" s="1"/>
      <c r="QUT155" s="1"/>
      <c r="QUU155" s="1"/>
      <c r="QUV155" s="1"/>
      <c r="QUW155" s="1"/>
      <c r="QUX155" s="1"/>
      <c r="QUY155" s="1"/>
      <c r="QUZ155" s="1"/>
      <c r="QVA155" s="1"/>
      <c r="QVB155" s="1"/>
      <c r="QVC155" s="1"/>
      <c r="QVD155" s="1"/>
      <c r="QVE155" s="1"/>
      <c r="QVF155" s="1"/>
      <c r="QVG155" s="1"/>
      <c r="QVH155" s="1"/>
      <c r="QVI155" s="1"/>
      <c r="QVJ155" s="1"/>
      <c r="QVK155" s="1"/>
      <c r="QVL155" s="1"/>
      <c r="QVM155" s="1"/>
      <c r="QVN155" s="1"/>
      <c r="QVO155" s="1"/>
      <c r="QVP155" s="1"/>
      <c r="QVQ155" s="1"/>
      <c r="QVR155" s="1"/>
      <c r="QVS155" s="1"/>
      <c r="QVT155" s="1"/>
      <c r="QVU155" s="1"/>
      <c r="QVV155" s="1"/>
      <c r="QVW155" s="1"/>
      <c r="QVX155" s="1"/>
      <c r="QVY155" s="1"/>
      <c r="QVZ155" s="1"/>
      <c r="QWA155" s="1"/>
      <c r="QWB155" s="1"/>
      <c r="QWC155" s="1"/>
      <c r="QWD155" s="1"/>
      <c r="QWE155" s="1"/>
      <c r="QWF155" s="1"/>
      <c r="QWG155" s="1"/>
      <c r="QWH155" s="1"/>
      <c r="QWI155" s="1"/>
      <c r="QWJ155" s="1"/>
      <c r="QWK155" s="1"/>
      <c r="QWL155" s="1"/>
      <c r="QWM155" s="1"/>
      <c r="QWN155" s="1"/>
      <c r="QWO155" s="1"/>
      <c r="QWP155" s="1"/>
      <c r="QWQ155" s="1"/>
      <c r="QWR155" s="1"/>
      <c r="QWS155" s="1"/>
      <c r="QWT155" s="1"/>
      <c r="QWU155" s="1"/>
      <c r="QWV155" s="1"/>
      <c r="QWW155" s="1"/>
      <c r="QWX155" s="1"/>
      <c r="QWY155" s="1"/>
      <c r="QWZ155" s="1"/>
      <c r="QXA155" s="1"/>
      <c r="QXB155" s="1"/>
      <c r="QXC155" s="1"/>
      <c r="QXD155" s="1"/>
      <c r="QXE155" s="1"/>
      <c r="QXF155" s="1"/>
      <c r="QXG155" s="1"/>
      <c r="QXH155" s="1"/>
      <c r="QXI155" s="1"/>
      <c r="QXJ155" s="1"/>
      <c r="QXK155" s="1"/>
      <c r="QXL155" s="1"/>
      <c r="QXM155" s="1"/>
      <c r="QXN155" s="1"/>
      <c r="QXO155" s="1"/>
      <c r="QXP155" s="1"/>
      <c r="QXQ155" s="1"/>
      <c r="QXR155" s="1"/>
      <c r="QXS155" s="1"/>
      <c r="QXT155" s="1"/>
      <c r="QXU155" s="1"/>
      <c r="QXV155" s="1"/>
      <c r="QXW155" s="1"/>
      <c r="QXX155" s="1"/>
      <c r="QXY155" s="1"/>
      <c r="QXZ155" s="1"/>
      <c r="QYA155" s="1"/>
      <c r="QYB155" s="1"/>
      <c r="QYC155" s="1"/>
      <c r="QYD155" s="1"/>
      <c r="QYE155" s="1"/>
      <c r="QYF155" s="1"/>
      <c r="QYG155" s="1"/>
      <c r="QYH155" s="1"/>
      <c r="QYI155" s="1"/>
      <c r="QYJ155" s="1"/>
      <c r="QYK155" s="1"/>
      <c r="QYL155" s="1"/>
      <c r="QYM155" s="1"/>
      <c r="QYN155" s="1"/>
      <c r="QYO155" s="1"/>
      <c r="QYP155" s="1"/>
      <c r="QYQ155" s="1"/>
      <c r="QYR155" s="1"/>
      <c r="QYS155" s="1"/>
      <c r="QYT155" s="1"/>
      <c r="QYU155" s="1"/>
      <c r="QYV155" s="1"/>
      <c r="QYW155" s="1"/>
      <c r="QYX155" s="1"/>
      <c r="QYY155" s="1"/>
      <c r="QYZ155" s="1"/>
      <c r="QZA155" s="1"/>
      <c r="QZB155" s="1"/>
      <c r="QZC155" s="1"/>
      <c r="QZD155" s="1"/>
      <c r="QZE155" s="1"/>
      <c r="QZF155" s="1"/>
      <c r="QZG155" s="1"/>
      <c r="QZH155" s="1"/>
      <c r="QZI155" s="1"/>
      <c r="QZJ155" s="1"/>
      <c r="QZK155" s="1"/>
      <c r="QZL155" s="1"/>
      <c r="QZM155" s="1"/>
      <c r="QZN155" s="1"/>
      <c r="QZO155" s="1"/>
      <c r="QZP155" s="1"/>
      <c r="QZQ155" s="1"/>
      <c r="QZR155" s="1"/>
      <c r="QZS155" s="1"/>
      <c r="QZT155" s="1"/>
      <c r="QZU155" s="1"/>
      <c r="QZV155" s="1"/>
      <c r="QZW155" s="1"/>
      <c r="QZX155" s="1"/>
      <c r="QZY155" s="1"/>
      <c r="QZZ155" s="1"/>
      <c r="RAA155" s="1"/>
      <c r="RAB155" s="1"/>
      <c r="RAC155" s="1"/>
      <c r="RAD155" s="1"/>
      <c r="RAE155" s="1"/>
      <c r="RAF155" s="1"/>
      <c r="RAG155" s="1"/>
      <c r="RAH155" s="1"/>
      <c r="RAI155" s="1"/>
      <c r="RAJ155" s="1"/>
      <c r="RAK155" s="1"/>
      <c r="RAL155" s="1"/>
      <c r="RAM155" s="1"/>
      <c r="RAN155" s="1"/>
      <c r="RAO155" s="1"/>
      <c r="RAP155" s="1"/>
      <c r="RAQ155" s="1"/>
      <c r="RAR155" s="1"/>
      <c r="RAS155" s="1"/>
      <c r="RAT155" s="1"/>
      <c r="RAU155" s="1"/>
      <c r="RAV155" s="1"/>
      <c r="RAW155" s="1"/>
      <c r="RAX155" s="1"/>
      <c r="RAY155" s="1"/>
      <c r="RAZ155" s="1"/>
      <c r="RBA155" s="1"/>
      <c r="RBB155" s="1"/>
      <c r="RBC155" s="1"/>
      <c r="RBD155" s="1"/>
      <c r="RBE155" s="1"/>
      <c r="RBF155" s="1"/>
      <c r="RBG155" s="1"/>
      <c r="RBH155" s="1"/>
      <c r="RBI155" s="1"/>
      <c r="RBJ155" s="1"/>
      <c r="RBK155" s="1"/>
      <c r="RBL155" s="1"/>
      <c r="RBM155" s="1"/>
      <c r="RBN155" s="1"/>
      <c r="RBO155" s="1"/>
      <c r="RBP155" s="1"/>
      <c r="RBQ155" s="1"/>
      <c r="RBR155" s="1"/>
      <c r="RBS155" s="1"/>
      <c r="RBT155" s="1"/>
      <c r="RBU155" s="1"/>
      <c r="RBV155" s="1"/>
      <c r="RBW155" s="1"/>
      <c r="RBX155" s="1"/>
      <c r="RBY155" s="1"/>
      <c r="RBZ155" s="1"/>
      <c r="RCA155" s="1"/>
      <c r="RCB155" s="1"/>
      <c r="RCC155" s="1"/>
      <c r="RCD155" s="1"/>
      <c r="RCE155" s="1"/>
      <c r="RCF155" s="1"/>
      <c r="RCG155" s="1"/>
      <c r="RCH155" s="1"/>
      <c r="RCI155" s="1"/>
      <c r="RCJ155" s="1"/>
      <c r="RCK155" s="1"/>
      <c r="RCL155" s="1"/>
      <c r="RCM155" s="1"/>
      <c r="RCN155" s="1"/>
      <c r="RCO155" s="1"/>
      <c r="RCP155" s="1"/>
      <c r="RCQ155" s="1"/>
      <c r="RCR155" s="1"/>
      <c r="RCS155" s="1"/>
      <c r="RCT155" s="1"/>
      <c r="RCU155" s="1"/>
      <c r="RCV155" s="1"/>
      <c r="RCW155" s="1"/>
      <c r="RCX155" s="1"/>
      <c r="RCY155" s="1"/>
      <c r="RCZ155" s="1"/>
      <c r="RDA155" s="1"/>
      <c r="RDB155" s="1"/>
      <c r="RDC155" s="1"/>
      <c r="RDD155" s="1"/>
      <c r="RDE155" s="1"/>
      <c r="RDF155" s="1"/>
      <c r="RDG155" s="1"/>
      <c r="RDH155" s="1"/>
      <c r="RDI155" s="1"/>
      <c r="RDJ155" s="1"/>
      <c r="RDK155" s="1"/>
      <c r="RDL155" s="1"/>
      <c r="RDM155" s="1"/>
      <c r="RDN155" s="1"/>
      <c r="RDO155" s="1"/>
      <c r="RDP155" s="1"/>
      <c r="RDQ155" s="1"/>
      <c r="RDR155" s="1"/>
      <c r="RDS155" s="1"/>
      <c r="RDT155" s="1"/>
      <c r="RDU155" s="1"/>
      <c r="RDV155" s="1"/>
      <c r="RDW155" s="1"/>
      <c r="RDX155" s="1"/>
      <c r="RDY155" s="1"/>
      <c r="RDZ155" s="1"/>
      <c r="REA155" s="1"/>
      <c r="REB155" s="1"/>
      <c r="REC155" s="1"/>
      <c r="RED155" s="1"/>
      <c r="REE155" s="1"/>
      <c r="REF155" s="1"/>
      <c r="REG155" s="1"/>
      <c r="REH155" s="1"/>
      <c r="REI155" s="1"/>
      <c r="REJ155" s="1"/>
      <c r="REK155" s="1"/>
      <c r="REL155" s="1"/>
      <c r="REM155" s="1"/>
      <c r="REN155" s="1"/>
      <c r="REO155" s="1"/>
      <c r="REP155" s="1"/>
      <c r="REQ155" s="1"/>
      <c r="RER155" s="1"/>
      <c r="RES155" s="1"/>
      <c r="RET155" s="1"/>
      <c r="REU155" s="1"/>
      <c r="REV155" s="1"/>
      <c r="REW155" s="1"/>
      <c r="REX155" s="1"/>
      <c r="REY155" s="1"/>
      <c r="REZ155" s="1"/>
      <c r="RFA155" s="1"/>
      <c r="RFB155" s="1"/>
      <c r="RFC155" s="1"/>
      <c r="RFD155" s="1"/>
      <c r="RFE155" s="1"/>
      <c r="RFF155" s="1"/>
      <c r="RFG155" s="1"/>
      <c r="RFH155" s="1"/>
      <c r="RFI155" s="1"/>
      <c r="RFJ155" s="1"/>
      <c r="RFK155" s="1"/>
      <c r="RFL155" s="1"/>
      <c r="RFM155" s="1"/>
      <c r="RFN155" s="1"/>
      <c r="RFO155" s="1"/>
      <c r="RFP155" s="1"/>
      <c r="RFQ155" s="1"/>
      <c r="RFR155" s="1"/>
      <c r="RFS155" s="1"/>
      <c r="RFT155" s="1"/>
      <c r="RFU155" s="1"/>
      <c r="RFV155" s="1"/>
      <c r="RFW155" s="1"/>
      <c r="RFX155" s="1"/>
      <c r="RFY155" s="1"/>
      <c r="RFZ155" s="1"/>
      <c r="RGA155" s="1"/>
      <c r="RGB155" s="1"/>
      <c r="RGC155" s="1"/>
      <c r="RGD155" s="1"/>
      <c r="RGE155" s="1"/>
      <c r="RGF155" s="1"/>
      <c r="RGG155" s="1"/>
      <c r="RGH155" s="1"/>
      <c r="RGI155" s="1"/>
      <c r="RGJ155" s="1"/>
      <c r="RGK155" s="1"/>
      <c r="RGL155" s="1"/>
      <c r="RGM155" s="1"/>
      <c r="RGN155" s="1"/>
      <c r="RGO155" s="1"/>
      <c r="RGP155" s="1"/>
      <c r="RGQ155" s="1"/>
      <c r="RGR155" s="1"/>
      <c r="RGS155" s="1"/>
      <c r="RGT155" s="1"/>
      <c r="RGU155" s="1"/>
      <c r="RGV155" s="1"/>
      <c r="RGW155" s="1"/>
      <c r="RGX155" s="1"/>
      <c r="RGY155" s="1"/>
      <c r="RGZ155" s="1"/>
      <c r="RHA155" s="1"/>
      <c r="RHB155" s="1"/>
      <c r="RHC155" s="1"/>
      <c r="RHD155" s="1"/>
      <c r="RHE155" s="1"/>
      <c r="RHF155" s="1"/>
      <c r="RHG155" s="1"/>
      <c r="RHH155" s="1"/>
      <c r="RHI155" s="1"/>
      <c r="RHJ155" s="1"/>
      <c r="RHK155" s="1"/>
      <c r="RHL155" s="1"/>
      <c r="RHM155" s="1"/>
      <c r="RHN155" s="1"/>
      <c r="RHO155" s="1"/>
      <c r="RHP155" s="1"/>
      <c r="RHQ155" s="1"/>
      <c r="RHR155" s="1"/>
      <c r="RHS155" s="1"/>
      <c r="RHT155" s="1"/>
      <c r="RHU155" s="1"/>
      <c r="RHV155" s="1"/>
      <c r="RHW155" s="1"/>
      <c r="RHX155" s="1"/>
      <c r="RHY155" s="1"/>
      <c r="RHZ155" s="1"/>
      <c r="RIA155" s="1"/>
      <c r="RIB155" s="1"/>
      <c r="RIC155" s="1"/>
      <c r="RID155" s="1"/>
      <c r="RIE155" s="1"/>
      <c r="RIF155" s="1"/>
      <c r="RIG155" s="1"/>
      <c r="RIH155" s="1"/>
      <c r="RII155" s="1"/>
      <c r="RIJ155" s="1"/>
      <c r="RIK155" s="1"/>
      <c r="RIL155" s="1"/>
      <c r="RIM155" s="1"/>
      <c r="RIN155" s="1"/>
      <c r="RIO155" s="1"/>
      <c r="RIP155" s="1"/>
      <c r="RIQ155" s="1"/>
      <c r="RIR155" s="1"/>
      <c r="RIS155" s="1"/>
      <c r="RIT155" s="1"/>
      <c r="RIU155" s="1"/>
      <c r="RIV155" s="1"/>
      <c r="RIW155" s="1"/>
      <c r="RIX155" s="1"/>
      <c r="RIY155" s="1"/>
      <c r="RIZ155" s="1"/>
      <c r="RJA155" s="1"/>
      <c r="RJB155" s="1"/>
      <c r="RJC155" s="1"/>
      <c r="RJD155" s="1"/>
      <c r="RJE155" s="1"/>
      <c r="RJF155" s="1"/>
      <c r="RJG155" s="1"/>
      <c r="RJH155" s="1"/>
      <c r="RJI155" s="1"/>
      <c r="RJJ155" s="1"/>
      <c r="RJK155" s="1"/>
      <c r="RJL155" s="1"/>
      <c r="RJM155" s="1"/>
      <c r="RJN155" s="1"/>
      <c r="RJO155" s="1"/>
      <c r="RJP155" s="1"/>
      <c r="RJQ155" s="1"/>
      <c r="RJR155" s="1"/>
      <c r="RJS155" s="1"/>
      <c r="RJT155" s="1"/>
      <c r="RJU155" s="1"/>
      <c r="RJV155" s="1"/>
      <c r="RJW155" s="1"/>
      <c r="RJX155" s="1"/>
      <c r="RJY155" s="1"/>
      <c r="RJZ155" s="1"/>
      <c r="RKA155" s="1"/>
      <c r="RKB155" s="1"/>
      <c r="RKC155" s="1"/>
      <c r="RKD155" s="1"/>
      <c r="RKE155" s="1"/>
      <c r="RKF155" s="1"/>
      <c r="RKG155" s="1"/>
      <c r="RKH155" s="1"/>
      <c r="RKI155" s="1"/>
      <c r="RKJ155" s="1"/>
      <c r="RKK155" s="1"/>
      <c r="RKL155" s="1"/>
      <c r="RKM155" s="1"/>
      <c r="RKN155" s="1"/>
      <c r="RKO155" s="1"/>
      <c r="RKP155" s="1"/>
      <c r="RKQ155" s="1"/>
      <c r="RKR155" s="1"/>
      <c r="RKS155" s="1"/>
      <c r="RKT155" s="1"/>
      <c r="RKU155" s="1"/>
      <c r="RKV155" s="1"/>
      <c r="RKW155" s="1"/>
      <c r="RKX155" s="1"/>
      <c r="RKY155" s="1"/>
      <c r="RKZ155" s="1"/>
      <c r="RLA155" s="1"/>
      <c r="RLB155" s="1"/>
      <c r="RLC155" s="1"/>
      <c r="RLD155" s="1"/>
      <c r="RLE155" s="1"/>
      <c r="RLF155" s="1"/>
      <c r="RLG155" s="1"/>
      <c r="RLH155" s="1"/>
      <c r="RLI155" s="1"/>
      <c r="RLJ155" s="1"/>
      <c r="RLK155" s="1"/>
      <c r="RLL155" s="1"/>
      <c r="RLM155" s="1"/>
      <c r="RLN155" s="1"/>
      <c r="RLO155" s="1"/>
      <c r="RLP155" s="1"/>
      <c r="RLQ155" s="1"/>
      <c r="RLR155" s="1"/>
      <c r="RLS155" s="1"/>
      <c r="RLT155" s="1"/>
      <c r="RLU155" s="1"/>
      <c r="RLV155" s="1"/>
      <c r="RLW155" s="1"/>
      <c r="RLX155" s="1"/>
      <c r="RLY155" s="1"/>
      <c r="RLZ155" s="1"/>
      <c r="RMA155" s="1"/>
      <c r="RMB155" s="1"/>
      <c r="RMC155" s="1"/>
      <c r="RMD155" s="1"/>
      <c r="RME155" s="1"/>
      <c r="RMF155" s="1"/>
      <c r="RMG155" s="1"/>
      <c r="RMH155" s="1"/>
      <c r="RMI155" s="1"/>
      <c r="RMJ155" s="1"/>
      <c r="RMK155" s="1"/>
      <c r="RML155" s="1"/>
      <c r="RMM155" s="1"/>
      <c r="RMN155" s="1"/>
      <c r="RMO155" s="1"/>
      <c r="RMP155" s="1"/>
      <c r="RMQ155" s="1"/>
      <c r="RMR155" s="1"/>
      <c r="RMS155" s="1"/>
      <c r="RMT155" s="1"/>
      <c r="RMU155" s="1"/>
      <c r="RMV155" s="1"/>
      <c r="RMW155" s="1"/>
      <c r="RMX155" s="1"/>
      <c r="RMY155" s="1"/>
      <c r="RMZ155" s="1"/>
      <c r="RNA155" s="1"/>
      <c r="RNB155" s="1"/>
      <c r="RNC155" s="1"/>
      <c r="RND155" s="1"/>
      <c r="RNE155" s="1"/>
      <c r="RNF155" s="1"/>
      <c r="RNG155" s="1"/>
      <c r="RNH155" s="1"/>
      <c r="RNI155" s="1"/>
      <c r="RNJ155" s="1"/>
      <c r="RNK155" s="1"/>
      <c r="RNL155" s="1"/>
      <c r="RNM155" s="1"/>
      <c r="RNN155" s="1"/>
      <c r="RNO155" s="1"/>
      <c r="RNP155" s="1"/>
      <c r="RNQ155" s="1"/>
      <c r="RNR155" s="1"/>
      <c r="RNS155" s="1"/>
      <c r="RNT155" s="1"/>
      <c r="RNU155" s="1"/>
      <c r="RNV155" s="1"/>
      <c r="RNW155" s="1"/>
      <c r="RNX155" s="1"/>
      <c r="RNY155" s="1"/>
      <c r="RNZ155" s="1"/>
      <c r="ROA155" s="1"/>
      <c r="ROB155" s="1"/>
      <c r="ROC155" s="1"/>
      <c r="ROD155" s="1"/>
      <c r="ROE155" s="1"/>
      <c r="ROF155" s="1"/>
      <c r="ROG155" s="1"/>
      <c r="ROH155" s="1"/>
      <c r="ROI155" s="1"/>
      <c r="ROJ155" s="1"/>
      <c r="ROK155" s="1"/>
      <c r="ROL155" s="1"/>
      <c r="ROM155" s="1"/>
      <c r="RON155" s="1"/>
      <c r="ROO155" s="1"/>
      <c r="ROP155" s="1"/>
      <c r="ROQ155" s="1"/>
      <c r="ROR155" s="1"/>
      <c r="ROS155" s="1"/>
      <c r="ROT155" s="1"/>
      <c r="ROU155" s="1"/>
      <c r="ROV155" s="1"/>
      <c r="ROW155" s="1"/>
      <c r="ROX155" s="1"/>
      <c r="ROY155" s="1"/>
      <c r="ROZ155" s="1"/>
      <c r="RPA155" s="1"/>
      <c r="RPB155" s="1"/>
      <c r="RPC155" s="1"/>
      <c r="RPD155" s="1"/>
      <c r="RPE155" s="1"/>
      <c r="RPF155" s="1"/>
      <c r="RPG155" s="1"/>
      <c r="RPH155" s="1"/>
      <c r="RPI155" s="1"/>
      <c r="RPJ155" s="1"/>
      <c r="RPK155" s="1"/>
      <c r="RPL155" s="1"/>
      <c r="RPM155" s="1"/>
      <c r="RPN155" s="1"/>
      <c r="RPO155" s="1"/>
      <c r="RPP155" s="1"/>
      <c r="RPQ155" s="1"/>
      <c r="RPR155" s="1"/>
      <c r="RPS155" s="1"/>
      <c r="RPT155" s="1"/>
      <c r="RPU155" s="1"/>
      <c r="RPV155" s="1"/>
      <c r="RPW155" s="1"/>
      <c r="RPX155" s="1"/>
      <c r="RPY155" s="1"/>
      <c r="RPZ155" s="1"/>
      <c r="RQA155" s="1"/>
      <c r="RQB155" s="1"/>
      <c r="RQC155" s="1"/>
      <c r="RQD155" s="1"/>
      <c r="RQE155" s="1"/>
      <c r="RQF155" s="1"/>
      <c r="RQG155" s="1"/>
      <c r="RQH155" s="1"/>
      <c r="RQI155" s="1"/>
      <c r="RQJ155" s="1"/>
      <c r="RQK155" s="1"/>
      <c r="RQL155" s="1"/>
      <c r="RQM155" s="1"/>
      <c r="RQN155" s="1"/>
      <c r="RQO155" s="1"/>
      <c r="RQP155" s="1"/>
      <c r="RQQ155" s="1"/>
      <c r="RQR155" s="1"/>
      <c r="RQS155" s="1"/>
      <c r="RQT155" s="1"/>
      <c r="RQU155" s="1"/>
      <c r="RQV155" s="1"/>
      <c r="RQW155" s="1"/>
      <c r="RQX155" s="1"/>
      <c r="RQY155" s="1"/>
      <c r="RQZ155" s="1"/>
      <c r="RRA155" s="1"/>
      <c r="RRB155" s="1"/>
      <c r="RRC155" s="1"/>
      <c r="RRD155" s="1"/>
      <c r="RRE155" s="1"/>
      <c r="RRF155" s="1"/>
      <c r="RRG155" s="1"/>
      <c r="RRH155" s="1"/>
      <c r="RRI155" s="1"/>
      <c r="RRJ155" s="1"/>
      <c r="RRK155" s="1"/>
      <c r="RRL155" s="1"/>
      <c r="RRM155" s="1"/>
      <c r="RRN155" s="1"/>
      <c r="RRO155" s="1"/>
      <c r="RRP155" s="1"/>
      <c r="RRQ155" s="1"/>
      <c r="RRR155" s="1"/>
      <c r="RRS155" s="1"/>
      <c r="RRT155" s="1"/>
      <c r="RRU155" s="1"/>
      <c r="RRV155" s="1"/>
      <c r="RRW155" s="1"/>
      <c r="RRX155" s="1"/>
      <c r="RRY155" s="1"/>
      <c r="RRZ155" s="1"/>
      <c r="RSA155" s="1"/>
      <c r="RSB155" s="1"/>
      <c r="RSC155" s="1"/>
      <c r="RSD155" s="1"/>
      <c r="RSE155" s="1"/>
      <c r="RSF155" s="1"/>
      <c r="RSG155" s="1"/>
      <c r="RSH155" s="1"/>
      <c r="RSI155" s="1"/>
      <c r="RSJ155" s="1"/>
      <c r="RSK155" s="1"/>
      <c r="RSL155" s="1"/>
      <c r="RSM155" s="1"/>
      <c r="RSN155" s="1"/>
      <c r="RSO155" s="1"/>
      <c r="RSP155" s="1"/>
      <c r="RSQ155" s="1"/>
      <c r="RSR155" s="1"/>
      <c r="RSS155" s="1"/>
      <c r="RST155" s="1"/>
      <c r="RSU155" s="1"/>
      <c r="RSV155" s="1"/>
      <c r="RSW155" s="1"/>
      <c r="RSX155" s="1"/>
      <c r="RSY155" s="1"/>
      <c r="RSZ155" s="1"/>
      <c r="RTA155" s="1"/>
      <c r="RTB155" s="1"/>
      <c r="RTC155" s="1"/>
      <c r="RTD155" s="1"/>
      <c r="RTE155" s="1"/>
      <c r="RTF155" s="1"/>
      <c r="RTG155" s="1"/>
      <c r="RTH155" s="1"/>
      <c r="RTI155" s="1"/>
      <c r="RTJ155" s="1"/>
      <c r="RTK155" s="1"/>
      <c r="RTL155" s="1"/>
      <c r="RTM155" s="1"/>
      <c r="RTN155" s="1"/>
      <c r="RTO155" s="1"/>
      <c r="RTP155" s="1"/>
      <c r="RTQ155" s="1"/>
      <c r="RTR155" s="1"/>
      <c r="RTS155" s="1"/>
      <c r="RTT155" s="1"/>
      <c r="RTU155" s="1"/>
      <c r="RTV155" s="1"/>
      <c r="RTW155" s="1"/>
      <c r="RTX155" s="1"/>
      <c r="RTY155" s="1"/>
      <c r="RTZ155" s="1"/>
      <c r="RUA155" s="1"/>
      <c r="RUB155" s="1"/>
      <c r="RUC155" s="1"/>
      <c r="RUD155" s="1"/>
      <c r="RUE155" s="1"/>
      <c r="RUF155" s="1"/>
      <c r="RUG155" s="1"/>
      <c r="RUH155" s="1"/>
      <c r="RUI155" s="1"/>
      <c r="RUJ155" s="1"/>
      <c r="RUK155" s="1"/>
      <c r="RUL155" s="1"/>
      <c r="RUM155" s="1"/>
      <c r="RUN155" s="1"/>
      <c r="RUO155" s="1"/>
      <c r="RUP155" s="1"/>
      <c r="RUQ155" s="1"/>
      <c r="RUR155" s="1"/>
      <c r="RUS155" s="1"/>
      <c r="RUT155" s="1"/>
      <c r="RUU155" s="1"/>
      <c r="RUV155" s="1"/>
      <c r="RUW155" s="1"/>
      <c r="RUX155" s="1"/>
      <c r="RUY155" s="1"/>
      <c r="RUZ155" s="1"/>
      <c r="RVA155" s="1"/>
      <c r="RVB155" s="1"/>
      <c r="RVC155" s="1"/>
      <c r="RVD155" s="1"/>
      <c r="RVE155" s="1"/>
      <c r="RVF155" s="1"/>
      <c r="RVG155" s="1"/>
      <c r="RVH155" s="1"/>
      <c r="RVI155" s="1"/>
      <c r="RVJ155" s="1"/>
      <c r="RVK155" s="1"/>
      <c r="RVL155" s="1"/>
      <c r="RVM155" s="1"/>
      <c r="RVN155" s="1"/>
      <c r="RVO155" s="1"/>
      <c r="RVP155" s="1"/>
      <c r="RVQ155" s="1"/>
      <c r="RVR155" s="1"/>
      <c r="RVS155" s="1"/>
      <c r="RVT155" s="1"/>
      <c r="RVU155" s="1"/>
      <c r="RVV155" s="1"/>
      <c r="RVW155" s="1"/>
      <c r="RVX155" s="1"/>
      <c r="RVY155" s="1"/>
      <c r="RVZ155" s="1"/>
      <c r="RWA155" s="1"/>
      <c r="RWB155" s="1"/>
      <c r="RWC155" s="1"/>
      <c r="RWD155" s="1"/>
      <c r="RWE155" s="1"/>
      <c r="RWF155" s="1"/>
      <c r="RWG155" s="1"/>
      <c r="RWH155" s="1"/>
      <c r="RWI155" s="1"/>
      <c r="RWJ155" s="1"/>
      <c r="RWK155" s="1"/>
      <c r="RWL155" s="1"/>
      <c r="RWM155" s="1"/>
      <c r="RWN155" s="1"/>
      <c r="RWO155" s="1"/>
      <c r="RWP155" s="1"/>
      <c r="RWQ155" s="1"/>
      <c r="RWR155" s="1"/>
      <c r="RWS155" s="1"/>
      <c r="RWT155" s="1"/>
      <c r="RWU155" s="1"/>
      <c r="RWV155" s="1"/>
      <c r="RWW155" s="1"/>
      <c r="RWX155" s="1"/>
      <c r="RWY155" s="1"/>
      <c r="RWZ155" s="1"/>
      <c r="RXA155" s="1"/>
      <c r="RXB155" s="1"/>
      <c r="RXC155" s="1"/>
      <c r="RXD155" s="1"/>
      <c r="RXE155" s="1"/>
      <c r="RXF155" s="1"/>
      <c r="RXG155" s="1"/>
      <c r="RXH155" s="1"/>
      <c r="RXI155" s="1"/>
      <c r="RXJ155" s="1"/>
      <c r="RXK155" s="1"/>
      <c r="RXL155" s="1"/>
      <c r="RXM155" s="1"/>
      <c r="RXN155" s="1"/>
      <c r="RXO155" s="1"/>
      <c r="RXP155" s="1"/>
      <c r="RXQ155" s="1"/>
      <c r="RXR155" s="1"/>
      <c r="RXS155" s="1"/>
      <c r="RXT155" s="1"/>
      <c r="RXU155" s="1"/>
      <c r="RXV155" s="1"/>
      <c r="RXW155" s="1"/>
      <c r="RXX155" s="1"/>
      <c r="RXY155" s="1"/>
      <c r="RXZ155" s="1"/>
      <c r="RYA155" s="1"/>
      <c r="RYB155" s="1"/>
      <c r="RYC155" s="1"/>
      <c r="RYD155" s="1"/>
      <c r="RYE155" s="1"/>
      <c r="RYF155" s="1"/>
      <c r="RYG155" s="1"/>
      <c r="RYH155" s="1"/>
      <c r="RYI155" s="1"/>
      <c r="RYJ155" s="1"/>
      <c r="RYK155" s="1"/>
      <c r="RYL155" s="1"/>
      <c r="RYM155" s="1"/>
      <c r="RYN155" s="1"/>
      <c r="RYO155" s="1"/>
      <c r="RYP155" s="1"/>
      <c r="RYQ155" s="1"/>
      <c r="RYR155" s="1"/>
      <c r="RYS155" s="1"/>
      <c r="RYT155" s="1"/>
      <c r="RYU155" s="1"/>
      <c r="RYV155" s="1"/>
      <c r="RYW155" s="1"/>
      <c r="RYX155" s="1"/>
      <c r="RYY155" s="1"/>
      <c r="RYZ155" s="1"/>
      <c r="RZA155" s="1"/>
      <c r="RZB155" s="1"/>
      <c r="RZC155" s="1"/>
      <c r="RZD155" s="1"/>
      <c r="RZE155" s="1"/>
      <c r="RZF155" s="1"/>
      <c r="RZG155" s="1"/>
      <c r="RZH155" s="1"/>
      <c r="RZI155" s="1"/>
      <c r="RZJ155" s="1"/>
      <c r="RZK155" s="1"/>
      <c r="RZL155" s="1"/>
      <c r="RZM155" s="1"/>
      <c r="RZN155" s="1"/>
      <c r="RZO155" s="1"/>
      <c r="RZP155" s="1"/>
      <c r="RZQ155" s="1"/>
      <c r="RZR155" s="1"/>
      <c r="RZS155" s="1"/>
      <c r="RZT155" s="1"/>
      <c r="RZU155" s="1"/>
      <c r="RZV155" s="1"/>
      <c r="RZW155" s="1"/>
      <c r="RZX155" s="1"/>
      <c r="RZY155" s="1"/>
      <c r="RZZ155" s="1"/>
      <c r="SAA155" s="1"/>
      <c r="SAB155" s="1"/>
      <c r="SAC155" s="1"/>
      <c r="SAD155" s="1"/>
      <c r="SAE155" s="1"/>
      <c r="SAF155" s="1"/>
      <c r="SAG155" s="1"/>
      <c r="SAH155" s="1"/>
      <c r="SAI155" s="1"/>
      <c r="SAJ155" s="1"/>
      <c r="SAK155" s="1"/>
      <c r="SAL155" s="1"/>
      <c r="SAM155" s="1"/>
      <c r="SAN155" s="1"/>
      <c r="SAO155" s="1"/>
      <c r="SAP155" s="1"/>
      <c r="SAQ155" s="1"/>
      <c r="SAR155" s="1"/>
      <c r="SAS155" s="1"/>
      <c r="SAT155" s="1"/>
      <c r="SAU155" s="1"/>
      <c r="SAV155" s="1"/>
      <c r="SAW155" s="1"/>
      <c r="SAX155" s="1"/>
      <c r="SAY155" s="1"/>
      <c r="SAZ155" s="1"/>
      <c r="SBA155" s="1"/>
      <c r="SBB155" s="1"/>
      <c r="SBC155" s="1"/>
      <c r="SBD155" s="1"/>
      <c r="SBE155" s="1"/>
      <c r="SBF155" s="1"/>
      <c r="SBG155" s="1"/>
      <c r="SBH155" s="1"/>
      <c r="SBI155" s="1"/>
      <c r="SBJ155" s="1"/>
      <c r="SBK155" s="1"/>
      <c r="SBL155" s="1"/>
      <c r="SBM155" s="1"/>
      <c r="SBN155" s="1"/>
      <c r="SBO155" s="1"/>
      <c r="SBP155" s="1"/>
      <c r="SBQ155" s="1"/>
      <c r="SBR155" s="1"/>
      <c r="SBS155" s="1"/>
      <c r="SBT155" s="1"/>
      <c r="SBU155" s="1"/>
      <c r="SBV155" s="1"/>
      <c r="SBW155" s="1"/>
      <c r="SBX155" s="1"/>
      <c r="SBY155" s="1"/>
      <c r="SBZ155" s="1"/>
      <c r="SCA155" s="1"/>
      <c r="SCB155" s="1"/>
      <c r="SCC155" s="1"/>
      <c r="SCD155" s="1"/>
      <c r="SCE155" s="1"/>
      <c r="SCF155" s="1"/>
      <c r="SCG155" s="1"/>
      <c r="SCH155" s="1"/>
      <c r="SCI155" s="1"/>
      <c r="SCJ155" s="1"/>
      <c r="SCK155" s="1"/>
      <c r="SCL155" s="1"/>
      <c r="SCM155" s="1"/>
      <c r="SCN155" s="1"/>
      <c r="SCO155" s="1"/>
      <c r="SCP155" s="1"/>
      <c r="SCQ155" s="1"/>
      <c r="SCR155" s="1"/>
      <c r="SCS155" s="1"/>
      <c r="SCT155" s="1"/>
      <c r="SCU155" s="1"/>
      <c r="SCV155" s="1"/>
      <c r="SCW155" s="1"/>
      <c r="SCX155" s="1"/>
      <c r="SCY155" s="1"/>
      <c r="SCZ155" s="1"/>
      <c r="SDA155" s="1"/>
      <c r="SDB155" s="1"/>
      <c r="SDC155" s="1"/>
      <c r="SDD155" s="1"/>
      <c r="SDE155" s="1"/>
      <c r="SDF155" s="1"/>
      <c r="SDG155" s="1"/>
      <c r="SDH155" s="1"/>
      <c r="SDI155" s="1"/>
      <c r="SDJ155" s="1"/>
      <c r="SDK155" s="1"/>
      <c r="SDL155" s="1"/>
      <c r="SDM155" s="1"/>
      <c r="SDN155" s="1"/>
      <c r="SDO155" s="1"/>
      <c r="SDP155" s="1"/>
      <c r="SDQ155" s="1"/>
      <c r="SDR155" s="1"/>
      <c r="SDS155" s="1"/>
      <c r="SDT155" s="1"/>
      <c r="SDU155" s="1"/>
      <c r="SDV155" s="1"/>
      <c r="SDW155" s="1"/>
      <c r="SDX155" s="1"/>
      <c r="SDY155" s="1"/>
      <c r="SDZ155" s="1"/>
      <c r="SEA155" s="1"/>
      <c r="SEB155" s="1"/>
      <c r="SEC155" s="1"/>
      <c r="SED155" s="1"/>
      <c r="SEE155" s="1"/>
      <c r="SEF155" s="1"/>
      <c r="SEG155" s="1"/>
      <c r="SEH155" s="1"/>
      <c r="SEI155" s="1"/>
      <c r="SEJ155" s="1"/>
      <c r="SEK155" s="1"/>
      <c r="SEL155" s="1"/>
      <c r="SEM155" s="1"/>
      <c r="SEN155" s="1"/>
      <c r="SEO155" s="1"/>
      <c r="SEP155" s="1"/>
      <c r="SEQ155" s="1"/>
      <c r="SER155" s="1"/>
      <c r="SES155" s="1"/>
      <c r="SET155" s="1"/>
      <c r="SEU155" s="1"/>
      <c r="SEV155" s="1"/>
      <c r="SEW155" s="1"/>
      <c r="SEX155" s="1"/>
      <c r="SEY155" s="1"/>
      <c r="SEZ155" s="1"/>
      <c r="SFA155" s="1"/>
      <c r="SFB155" s="1"/>
      <c r="SFC155" s="1"/>
      <c r="SFD155" s="1"/>
      <c r="SFE155" s="1"/>
      <c r="SFF155" s="1"/>
      <c r="SFG155" s="1"/>
      <c r="SFH155" s="1"/>
      <c r="SFI155" s="1"/>
      <c r="SFJ155" s="1"/>
      <c r="SFK155" s="1"/>
      <c r="SFL155" s="1"/>
      <c r="SFM155" s="1"/>
      <c r="SFN155" s="1"/>
      <c r="SFO155" s="1"/>
      <c r="SFP155" s="1"/>
      <c r="SFQ155" s="1"/>
      <c r="SFR155" s="1"/>
      <c r="SFS155" s="1"/>
      <c r="SFT155" s="1"/>
      <c r="SFU155" s="1"/>
      <c r="SFV155" s="1"/>
      <c r="SFW155" s="1"/>
      <c r="SFX155" s="1"/>
      <c r="SFY155" s="1"/>
      <c r="SFZ155" s="1"/>
      <c r="SGA155" s="1"/>
      <c r="SGB155" s="1"/>
      <c r="SGC155" s="1"/>
      <c r="SGD155" s="1"/>
      <c r="SGE155" s="1"/>
      <c r="SGF155" s="1"/>
      <c r="SGG155" s="1"/>
      <c r="SGH155" s="1"/>
      <c r="SGI155" s="1"/>
      <c r="SGJ155" s="1"/>
      <c r="SGK155" s="1"/>
      <c r="SGL155" s="1"/>
      <c r="SGM155" s="1"/>
      <c r="SGN155" s="1"/>
      <c r="SGO155" s="1"/>
      <c r="SGP155" s="1"/>
      <c r="SGQ155" s="1"/>
      <c r="SGR155" s="1"/>
      <c r="SGS155" s="1"/>
      <c r="SGT155" s="1"/>
      <c r="SGU155" s="1"/>
      <c r="SGV155" s="1"/>
      <c r="SGW155" s="1"/>
      <c r="SGX155" s="1"/>
      <c r="SGY155" s="1"/>
      <c r="SGZ155" s="1"/>
      <c r="SHA155" s="1"/>
      <c r="SHB155" s="1"/>
      <c r="SHC155" s="1"/>
      <c r="SHD155" s="1"/>
      <c r="SHE155" s="1"/>
      <c r="SHF155" s="1"/>
      <c r="SHG155" s="1"/>
      <c r="SHH155" s="1"/>
      <c r="SHI155" s="1"/>
      <c r="SHJ155" s="1"/>
      <c r="SHK155" s="1"/>
      <c r="SHL155" s="1"/>
      <c r="SHM155" s="1"/>
      <c r="SHN155" s="1"/>
      <c r="SHO155" s="1"/>
      <c r="SHP155" s="1"/>
      <c r="SHQ155" s="1"/>
      <c r="SHR155" s="1"/>
      <c r="SHS155" s="1"/>
      <c r="SHT155" s="1"/>
      <c r="SHU155" s="1"/>
      <c r="SHV155" s="1"/>
      <c r="SHW155" s="1"/>
      <c r="SHX155" s="1"/>
      <c r="SHY155" s="1"/>
      <c r="SHZ155" s="1"/>
      <c r="SIA155" s="1"/>
      <c r="SIB155" s="1"/>
      <c r="SIC155" s="1"/>
      <c r="SID155" s="1"/>
      <c r="SIE155" s="1"/>
      <c r="SIF155" s="1"/>
      <c r="SIG155" s="1"/>
      <c r="SIH155" s="1"/>
      <c r="SII155" s="1"/>
      <c r="SIJ155" s="1"/>
      <c r="SIK155" s="1"/>
      <c r="SIL155" s="1"/>
      <c r="SIM155" s="1"/>
      <c r="SIN155" s="1"/>
      <c r="SIO155" s="1"/>
      <c r="SIP155" s="1"/>
      <c r="SIQ155" s="1"/>
      <c r="SIR155" s="1"/>
      <c r="SIS155" s="1"/>
      <c r="SIT155" s="1"/>
      <c r="SIU155" s="1"/>
      <c r="SIV155" s="1"/>
      <c r="SIW155" s="1"/>
      <c r="SIX155" s="1"/>
      <c r="SIY155" s="1"/>
      <c r="SIZ155" s="1"/>
      <c r="SJA155" s="1"/>
      <c r="SJB155" s="1"/>
      <c r="SJC155" s="1"/>
      <c r="SJD155" s="1"/>
      <c r="SJE155" s="1"/>
      <c r="SJF155" s="1"/>
      <c r="SJG155" s="1"/>
      <c r="SJH155" s="1"/>
      <c r="SJI155" s="1"/>
      <c r="SJJ155" s="1"/>
      <c r="SJK155" s="1"/>
      <c r="SJL155" s="1"/>
      <c r="SJM155" s="1"/>
      <c r="SJN155" s="1"/>
      <c r="SJO155" s="1"/>
      <c r="SJP155" s="1"/>
      <c r="SJQ155" s="1"/>
      <c r="SJR155" s="1"/>
      <c r="SJS155" s="1"/>
      <c r="SJT155" s="1"/>
      <c r="SJU155" s="1"/>
      <c r="SJV155" s="1"/>
      <c r="SJW155" s="1"/>
      <c r="SJX155" s="1"/>
      <c r="SJY155" s="1"/>
      <c r="SJZ155" s="1"/>
      <c r="SKA155" s="1"/>
      <c r="SKB155" s="1"/>
      <c r="SKC155" s="1"/>
      <c r="SKD155" s="1"/>
      <c r="SKE155" s="1"/>
      <c r="SKF155" s="1"/>
      <c r="SKG155" s="1"/>
      <c r="SKH155" s="1"/>
      <c r="SKI155" s="1"/>
      <c r="SKJ155" s="1"/>
      <c r="SKK155" s="1"/>
      <c r="SKL155" s="1"/>
      <c r="SKM155" s="1"/>
      <c r="SKN155" s="1"/>
      <c r="SKO155" s="1"/>
      <c r="SKP155" s="1"/>
      <c r="SKQ155" s="1"/>
      <c r="SKR155" s="1"/>
      <c r="SKS155" s="1"/>
      <c r="SKT155" s="1"/>
      <c r="SKU155" s="1"/>
      <c r="SKV155" s="1"/>
      <c r="SKW155" s="1"/>
      <c r="SKX155" s="1"/>
      <c r="SKY155" s="1"/>
      <c r="SKZ155" s="1"/>
      <c r="SLA155" s="1"/>
      <c r="SLB155" s="1"/>
      <c r="SLC155" s="1"/>
      <c r="SLD155" s="1"/>
      <c r="SLE155" s="1"/>
      <c r="SLF155" s="1"/>
      <c r="SLG155" s="1"/>
      <c r="SLH155" s="1"/>
      <c r="SLI155" s="1"/>
      <c r="SLJ155" s="1"/>
      <c r="SLK155" s="1"/>
      <c r="SLL155" s="1"/>
      <c r="SLM155" s="1"/>
      <c r="SLN155" s="1"/>
      <c r="SLO155" s="1"/>
      <c r="SLP155" s="1"/>
      <c r="SLQ155" s="1"/>
      <c r="SLR155" s="1"/>
      <c r="SLS155" s="1"/>
      <c r="SLT155" s="1"/>
      <c r="SLU155" s="1"/>
      <c r="SLV155" s="1"/>
      <c r="SLW155" s="1"/>
      <c r="SLX155" s="1"/>
      <c r="SLY155" s="1"/>
      <c r="SLZ155" s="1"/>
      <c r="SMA155" s="1"/>
      <c r="SMB155" s="1"/>
      <c r="SMC155" s="1"/>
      <c r="SMD155" s="1"/>
      <c r="SME155" s="1"/>
      <c r="SMF155" s="1"/>
      <c r="SMG155" s="1"/>
      <c r="SMH155" s="1"/>
      <c r="SMI155" s="1"/>
      <c r="SMJ155" s="1"/>
      <c r="SMK155" s="1"/>
      <c r="SML155" s="1"/>
      <c r="SMM155" s="1"/>
      <c r="SMN155" s="1"/>
      <c r="SMO155" s="1"/>
      <c r="SMP155" s="1"/>
      <c r="SMQ155" s="1"/>
      <c r="SMR155" s="1"/>
      <c r="SMS155" s="1"/>
      <c r="SMT155" s="1"/>
      <c r="SMU155" s="1"/>
      <c r="SMV155" s="1"/>
      <c r="SMW155" s="1"/>
      <c r="SMX155" s="1"/>
      <c r="SMY155" s="1"/>
      <c r="SMZ155" s="1"/>
      <c r="SNA155" s="1"/>
      <c r="SNB155" s="1"/>
      <c r="SNC155" s="1"/>
      <c r="SND155" s="1"/>
      <c r="SNE155" s="1"/>
      <c r="SNF155" s="1"/>
      <c r="SNG155" s="1"/>
      <c r="SNH155" s="1"/>
      <c r="SNI155" s="1"/>
      <c r="SNJ155" s="1"/>
      <c r="SNK155" s="1"/>
      <c r="SNL155" s="1"/>
      <c r="SNM155" s="1"/>
      <c r="SNN155" s="1"/>
      <c r="SNO155" s="1"/>
      <c r="SNP155" s="1"/>
      <c r="SNQ155" s="1"/>
      <c r="SNR155" s="1"/>
      <c r="SNS155" s="1"/>
      <c r="SNT155" s="1"/>
      <c r="SNU155" s="1"/>
      <c r="SNV155" s="1"/>
      <c r="SNW155" s="1"/>
      <c r="SNX155" s="1"/>
      <c r="SNY155" s="1"/>
      <c r="SNZ155" s="1"/>
      <c r="SOA155" s="1"/>
      <c r="SOB155" s="1"/>
      <c r="SOC155" s="1"/>
      <c r="SOD155" s="1"/>
      <c r="SOE155" s="1"/>
      <c r="SOF155" s="1"/>
      <c r="SOG155" s="1"/>
      <c r="SOH155" s="1"/>
      <c r="SOI155" s="1"/>
      <c r="SOJ155" s="1"/>
      <c r="SOK155" s="1"/>
      <c r="SOL155" s="1"/>
      <c r="SOM155" s="1"/>
      <c r="SON155" s="1"/>
      <c r="SOO155" s="1"/>
      <c r="SOP155" s="1"/>
      <c r="SOQ155" s="1"/>
      <c r="SOR155" s="1"/>
      <c r="SOS155" s="1"/>
      <c r="SOT155" s="1"/>
      <c r="SOU155" s="1"/>
      <c r="SOV155" s="1"/>
      <c r="SOW155" s="1"/>
      <c r="SOX155" s="1"/>
      <c r="SOY155" s="1"/>
      <c r="SOZ155" s="1"/>
      <c r="SPA155" s="1"/>
      <c r="SPB155" s="1"/>
      <c r="SPC155" s="1"/>
      <c r="SPD155" s="1"/>
      <c r="SPE155" s="1"/>
      <c r="SPF155" s="1"/>
      <c r="SPG155" s="1"/>
      <c r="SPH155" s="1"/>
      <c r="SPI155" s="1"/>
      <c r="SPJ155" s="1"/>
      <c r="SPK155" s="1"/>
      <c r="SPL155" s="1"/>
      <c r="SPM155" s="1"/>
      <c r="SPN155" s="1"/>
      <c r="SPO155" s="1"/>
      <c r="SPP155" s="1"/>
      <c r="SPQ155" s="1"/>
      <c r="SPR155" s="1"/>
      <c r="SPS155" s="1"/>
      <c r="SPT155" s="1"/>
      <c r="SPU155" s="1"/>
      <c r="SPV155" s="1"/>
      <c r="SPW155" s="1"/>
      <c r="SPX155" s="1"/>
      <c r="SPY155" s="1"/>
      <c r="SPZ155" s="1"/>
      <c r="SQA155" s="1"/>
      <c r="SQB155" s="1"/>
      <c r="SQC155" s="1"/>
      <c r="SQD155" s="1"/>
      <c r="SQE155" s="1"/>
      <c r="SQF155" s="1"/>
      <c r="SQG155" s="1"/>
      <c r="SQH155" s="1"/>
      <c r="SQI155" s="1"/>
      <c r="SQJ155" s="1"/>
      <c r="SQK155" s="1"/>
      <c r="SQL155" s="1"/>
      <c r="SQM155" s="1"/>
      <c r="SQN155" s="1"/>
      <c r="SQO155" s="1"/>
      <c r="SQP155" s="1"/>
      <c r="SQQ155" s="1"/>
      <c r="SQR155" s="1"/>
      <c r="SQS155" s="1"/>
      <c r="SQT155" s="1"/>
      <c r="SQU155" s="1"/>
      <c r="SQV155" s="1"/>
      <c r="SQW155" s="1"/>
      <c r="SQX155" s="1"/>
      <c r="SQY155" s="1"/>
      <c r="SQZ155" s="1"/>
      <c r="SRA155" s="1"/>
      <c r="SRB155" s="1"/>
      <c r="SRC155" s="1"/>
      <c r="SRD155" s="1"/>
      <c r="SRE155" s="1"/>
      <c r="SRF155" s="1"/>
      <c r="SRG155" s="1"/>
      <c r="SRH155" s="1"/>
      <c r="SRI155" s="1"/>
      <c r="SRJ155" s="1"/>
      <c r="SRK155" s="1"/>
      <c r="SRL155" s="1"/>
      <c r="SRM155" s="1"/>
      <c r="SRN155" s="1"/>
      <c r="SRO155" s="1"/>
      <c r="SRP155" s="1"/>
      <c r="SRQ155" s="1"/>
      <c r="SRR155" s="1"/>
      <c r="SRS155" s="1"/>
      <c r="SRT155" s="1"/>
      <c r="SRU155" s="1"/>
      <c r="SRV155" s="1"/>
      <c r="SRW155" s="1"/>
      <c r="SRX155" s="1"/>
      <c r="SRY155" s="1"/>
      <c r="SRZ155" s="1"/>
      <c r="SSA155" s="1"/>
      <c r="SSB155" s="1"/>
      <c r="SSC155" s="1"/>
      <c r="SSD155" s="1"/>
      <c r="SSE155" s="1"/>
      <c r="SSF155" s="1"/>
      <c r="SSG155" s="1"/>
      <c r="SSH155" s="1"/>
      <c r="SSI155" s="1"/>
      <c r="SSJ155" s="1"/>
      <c r="SSK155" s="1"/>
      <c r="SSL155" s="1"/>
      <c r="SSM155" s="1"/>
      <c r="SSN155" s="1"/>
      <c r="SSO155" s="1"/>
      <c r="SSP155" s="1"/>
      <c r="SSQ155" s="1"/>
      <c r="SSR155" s="1"/>
      <c r="SSS155" s="1"/>
      <c r="SST155" s="1"/>
      <c r="SSU155" s="1"/>
      <c r="SSV155" s="1"/>
      <c r="SSW155" s="1"/>
      <c r="SSX155" s="1"/>
      <c r="SSY155" s="1"/>
      <c r="SSZ155" s="1"/>
      <c r="STA155" s="1"/>
      <c r="STB155" s="1"/>
      <c r="STC155" s="1"/>
      <c r="STD155" s="1"/>
      <c r="STE155" s="1"/>
      <c r="STF155" s="1"/>
      <c r="STG155" s="1"/>
      <c r="STH155" s="1"/>
      <c r="STI155" s="1"/>
      <c r="STJ155" s="1"/>
      <c r="STK155" s="1"/>
      <c r="STL155" s="1"/>
      <c r="STM155" s="1"/>
      <c r="STN155" s="1"/>
      <c r="STO155" s="1"/>
      <c r="STP155" s="1"/>
      <c r="STQ155" s="1"/>
      <c r="STR155" s="1"/>
      <c r="STS155" s="1"/>
      <c r="STT155" s="1"/>
      <c r="STU155" s="1"/>
      <c r="STV155" s="1"/>
      <c r="STW155" s="1"/>
      <c r="STX155" s="1"/>
      <c r="STY155" s="1"/>
      <c r="STZ155" s="1"/>
      <c r="SUA155" s="1"/>
      <c r="SUB155" s="1"/>
      <c r="SUC155" s="1"/>
      <c r="SUD155" s="1"/>
      <c r="SUE155" s="1"/>
      <c r="SUF155" s="1"/>
      <c r="SUG155" s="1"/>
      <c r="SUH155" s="1"/>
      <c r="SUI155" s="1"/>
      <c r="SUJ155" s="1"/>
      <c r="SUK155" s="1"/>
      <c r="SUL155" s="1"/>
      <c r="SUM155" s="1"/>
      <c r="SUN155" s="1"/>
      <c r="SUO155" s="1"/>
      <c r="SUP155" s="1"/>
      <c r="SUQ155" s="1"/>
      <c r="SUR155" s="1"/>
      <c r="SUS155" s="1"/>
      <c r="SUT155" s="1"/>
      <c r="SUU155" s="1"/>
      <c r="SUV155" s="1"/>
      <c r="SUW155" s="1"/>
      <c r="SUX155" s="1"/>
      <c r="SUY155" s="1"/>
      <c r="SUZ155" s="1"/>
      <c r="SVA155" s="1"/>
      <c r="SVB155" s="1"/>
      <c r="SVC155" s="1"/>
      <c r="SVD155" s="1"/>
      <c r="SVE155" s="1"/>
      <c r="SVF155" s="1"/>
      <c r="SVG155" s="1"/>
      <c r="SVH155" s="1"/>
      <c r="SVI155" s="1"/>
      <c r="SVJ155" s="1"/>
      <c r="SVK155" s="1"/>
      <c r="SVL155" s="1"/>
      <c r="SVM155" s="1"/>
      <c r="SVN155" s="1"/>
      <c r="SVO155" s="1"/>
      <c r="SVP155" s="1"/>
      <c r="SVQ155" s="1"/>
      <c r="SVR155" s="1"/>
      <c r="SVS155" s="1"/>
      <c r="SVT155" s="1"/>
      <c r="SVU155" s="1"/>
      <c r="SVV155" s="1"/>
      <c r="SVW155" s="1"/>
      <c r="SVX155" s="1"/>
      <c r="SVY155" s="1"/>
      <c r="SVZ155" s="1"/>
      <c r="SWA155" s="1"/>
      <c r="SWB155" s="1"/>
      <c r="SWC155" s="1"/>
      <c r="SWD155" s="1"/>
      <c r="SWE155" s="1"/>
      <c r="SWF155" s="1"/>
      <c r="SWG155" s="1"/>
      <c r="SWH155" s="1"/>
      <c r="SWI155" s="1"/>
      <c r="SWJ155" s="1"/>
      <c r="SWK155" s="1"/>
      <c r="SWL155" s="1"/>
      <c r="SWM155" s="1"/>
      <c r="SWN155" s="1"/>
      <c r="SWO155" s="1"/>
      <c r="SWP155" s="1"/>
      <c r="SWQ155" s="1"/>
      <c r="SWR155" s="1"/>
      <c r="SWS155" s="1"/>
      <c r="SWT155" s="1"/>
      <c r="SWU155" s="1"/>
      <c r="SWV155" s="1"/>
      <c r="SWW155" s="1"/>
      <c r="SWX155" s="1"/>
      <c r="SWY155" s="1"/>
      <c r="SWZ155" s="1"/>
      <c r="SXA155" s="1"/>
      <c r="SXB155" s="1"/>
      <c r="SXC155" s="1"/>
      <c r="SXD155" s="1"/>
      <c r="SXE155" s="1"/>
      <c r="SXF155" s="1"/>
      <c r="SXG155" s="1"/>
      <c r="SXH155" s="1"/>
      <c r="SXI155" s="1"/>
      <c r="SXJ155" s="1"/>
      <c r="SXK155" s="1"/>
      <c r="SXL155" s="1"/>
      <c r="SXM155" s="1"/>
      <c r="SXN155" s="1"/>
      <c r="SXO155" s="1"/>
      <c r="SXP155" s="1"/>
      <c r="SXQ155" s="1"/>
      <c r="SXR155" s="1"/>
      <c r="SXS155" s="1"/>
      <c r="SXT155" s="1"/>
      <c r="SXU155" s="1"/>
      <c r="SXV155" s="1"/>
      <c r="SXW155" s="1"/>
      <c r="SXX155" s="1"/>
      <c r="SXY155" s="1"/>
      <c r="SXZ155" s="1"/>
      <c r="SYA155" s="1"/>
      <c r="SYB155" s="1"/>
      <c r="SYC155" s="1"/>
      <c r="SYD155" s="1"/>
      <c r="SYE155" s="1"/>
      <c r="SYF155" s="1"/>
      <c r="SYG155" s="1"/>
      <c r="SYH155" s="1"/>
      <c r="SYI155" s="1"/>
      <c r="SYJ155" s="1"/>
      <c r="SYK155" s="1"/>
      <c r="SYL155" s="1"/>
      <c r="SYM155" s="1"/>
      <c r="SYN155" s="1"/>
      <c r="SYO155" s="1"/>
      <c r="SYP155" s="1"/>
      <c r="SYQ155" s="1"/>
      <c r="SYR155" s="1"/>
      <c r="SYS155" s="1"/>
      <c r="SYT155" s="1"/>
      <c r="SYU155" s="1"/>
      <c r="SYV155" s="1"/>
      <c r="SYW155" s="1"/>
      <c r="SYX155" s="1"/>
      <c r="SYY155" s="1"/>
      <c r="SYZ155" s="1"/>
      <c r="SZA155" s="1"/>
      <c r="SZB155" s="1"/>
      <c r="SZC155" s="1"/>
      <c r="SZD155" s="1"/>
      <c r="SZE155" s="1"/>
      <c r="SZF155" s="1"/>
      <c r="SZG155" s="1"/>
      <c r="SZH155" s="1"/>
      <c r="SZI155" s="1"/>
      <c r="SZJ155" s="1"/>
      <c r="SZK155" s="1"/>
      <c r="SZL155" s="1"/>
      <c r="SZM155" s="1"/>
      <c r="SZN155" s="1"/>
      <c r="SZO155" s="1"/>
      <c r="SZP155" s="1"/>
      <c r="SZQ155" s="1"/>
      <c r="SZR155" s="1"/>
      <c r="SZS155" s="1"/>
      <c r="SZT155" s="1"/>
      <c r="SZU155" s="1"/>
      <c r="SZV155" s="1"/>
      <c r="SZW155" s="1"/>
      <c r="SZX155" s="1"/>
      <c r="SZY155" s="1"/>
      <c r="SZZ155" s="1"/>
      <c r="TAA155" s="1"/>
      <c r="TAB155" s="1"/>
      <c r="TAC155" s="1"/>
      <c r="TAD155" s="1"/>
      <c r="TAE155" s="1"/>
      <c r="TAF155" s="1"/>
      <c r="TAG155" s="1"/>
      <c r="TAH155" s="1"/>
      <c r="TAI155" s="1"/>
      <c r="TAJ155" s="1"/>
      <c r="TAK155" s="1"/>
      <c r="TAL155" s="1"/>
      <c r="TAM155" s="1"/>
      <c r="TAN155" s="1"/>
      <c r="TAO155" s="1"/>
      <c r="TAP155" s="1"/>
      <c r="TAQ155" s="1"/>
      <c r="TAR155" s="1"/>
      <c r="TAS155" s="1"/>
      <c r="TAT155" s="1"/>
      <c r="TAU155" s="1"/>
      <c r="TAV155" s="1"/>
      <c r="TAW155" s="1"/>
      <c r="TAX155" s="1"/>
      <c r="TAY155" s="1"/>
      <c r="TAZ155" s="1"/>
      <c r="TBA155" s="1"/>
      <c r="TBB155" s="1"/>
      <c r="TBC155" s="1"/>
      <c r="TBD155" s="1"/>
      <c r="TBE155" s="1"/>
      <c r="TBF155" s="1"/>
      <c r="TBG155" s="1"/>
      <c r="TBH155" s="1"/>
      <c r="TBI155" s="1"/>
      <c r="TBJ155" s="1"/>
      <c r="TBK155" s="1"/>
      <c r="TBL155" s="1"/>
      <c r="TBM155" s="1"/>
      <c r="TBN155" s="1"/>
      <c r="TBO155" s="1"/>
      <c r="TBP155" s="1"/>
      <c r="TBQ155" s="1"/>
      <c r="TBR155" s="1"/>
      <c r="TBS155" s="1"/>
      <c r="TBT155" s="1"/>
      <c r="TBU155" s="1"/>
      <c r="TBV155" s="1"/>
      <c r="TBW155" s="1"/>
      <c r="TBX155" s="1"/>
      <c r="TBY155" s="1"/>
      <c r="TBZ155" s="1"/>
      <c r="TCA155" s="1"/>
      <c r="TCB155" s="1"/>
      <c r="TCC155" s="1"/>
      <c r="TCD155" s="1"/>
      <c r="TCE155" s="1"/>
      <c r="TCF155" s="1"/>
      <c r="TCG155" s="1"/>
      <c r="TCH155" s="1"/>
      <c r="TCI155" s="1"/>
      <c r="TCJ155" s="1"/>
      <c r="TCK155" s="1"/>
      <c r="TCL155" s="1"/>
      <c r="TCM155" s="1"/>
      <c r="TCN155" s="1"/>
      <c r="TCO155" s="1"/>
      <c r="TCP155" s="1"/>
      <c r="TCQ155" s="1"/>
      <c r="TCR155" s="1"/>
      <c r="TCS155" s="1"/>
      <c r="TCT155" s="1"/>
      <c r="TCU155" s="1"/>
      <c r="TCV155" s="1"/>
      <c r="TCW155" s="1"/>
      <c r="TCX155" s="1"/>
      <c r="TCY155" s="1"/>
      <c r="TCZ155" s="1"/>
      <c r="TDA155" s="1"/>
      <c r="TDB155" s="1"/>
      <c r="TDC155" s="1"/>
      <c r="TDD155" s="1"/>
      <c r="TDE155" s="1"/>
      <c r="TDF155" s="1"/>
      <c r="TDG155" s="1"/>
      <c r="TDH155" s="1"/>
      <c r="TDI155" s="1"/>
      <c r="TDJ155" s="1"/>
      <c r="TDK155" s="1"/>
      <c r="TDL155" s="1"/>
      <c r="TDM155" s="1"/>
      <c r="TDN155" s="1"/>
      <c r="TDO155" s="1"/>
      <c r="TDP155" s="1"/>
      <c r="TDQ155" s="1"/>
      <c r="TDR155" s="1"/>
      <c r="TDS155" s="1"/>
      <c r="TDT155" s="1"/>
      <c r="TDU155" s="1"/>
      <c r="TDV155" s="1"/>
      <c r="TDW155" s="1"/>
      <c r="TDX155" s="1"/>
      <c r="TDY155" s="1"/>
      <c r="TDZ155" s="1"/>
      <c r="TEA155" s="1"/>
      <c r="TEB155" s="1"/>
      <c r="TEC155" s="1"/>
      <c r="TED155" s="1"/>
      <c r="TEE155" s="1"/>
      <c r="TEF155" s="1"/>
      <c r="TEG155" s="1"/>
      <c r="TEH155" s="1"/>
      <c r="TEI155" s="1"/>
      <c r="TEJ155" s="1"/>
      <c r="TEK155" s="1"/>
      <c r="TEL155" s="1"/>
      <c r="TEM155" s="1"/>
      <c r="TEN155" s="1"/>
      <c r="TEO155" s="1"/>
      <c r="TEP155" s="1"/>
      <c r="TEQ155" s="1"/>
      <c r="TER155" s="1"/>
      <c r="TES155" s="1"/>
      <c r="TET155" s="1"/>
      <c r="TEU155" s="1"/>
      <c r="TEV155" s="1"/>
      <c r="TEW155" s="1"/>
      <c r="TEX155" s="1"/>
      <c r="TEY155" s="1"/>
      <c r="TEZ155" s="1"/>
      <c r="TFA155" s="1"/>
      <c r="TFB155" s="1"/>
      <c r="TFC155" s="1"/>
      <c r="TFD155" s="1"/>
      <c r="TFE155" s="1"/>
      <c r="TFF155" s="1"/>
      <c r="TFG155" s="1"/>
      <c r="TFH155" s="1"/>
      <c r="TFI155" s="1"/>
      <c r="TFJ155" s="1"/>
      <c r="TFK155" s="1"/>
      <c r="TFL155" s="1"/>
      <c r="TFM155" s="1"/>
      <c r="TFN155" s="1"/>
      <c r="TFO155" s="1"/>
      <c r="TFP155" s="1"/>
      <c r="TFQ155" s="1"/>
      <c r="TFR155" s="1"/>
      <c r="TFS155" s="1"/>
      <c r="TFT155" s="1"/>
      <c r="TFU155" s="1"/>
      <c r="TFV155" s="1"/>
      <c r="TFW155" s="1"/>
      <c r="TFX155" s="1"/>
      <c r="TFY155" s="1"/>
      <c r="TFZ155" s="1"/>
      <c r="TGA155" s="1"/>
      <c r="TGB155" s="1"/>
      <c r="TGC155" s="1"/>
      <c r="TGD155" s="1"/>
      <c r="TGE155" s="1"/>
      <c r="TGF155" s="1"/>
      <c r="TGG155" s="1"/>
      <c r="TGH155" s="1"/>
      <c r="TGI155" s="1"/>
      <c r="TGJ155" s="1"/>
      <c r="TGK155" s="1"/>
      <c r="TGL155" s="1"/>
      <c r="TGM155" s="1"/>
      <c r="TGN155" s="1"/>
      <c r="TGO155" s="1"/>
      <c r="TGP155" s="1"/>
      <c r="TGQ155" s="1"/>
      <c r="TGR155" s="1"/>
      <c r="TGS155" s="1"/>
      <c r="TGT155" s="1"/>
      <c r="TGU155" s="1"/>
      <c r="TGV155" s="1"/>
      <c r="TGW155" s="1"/>
      <c r="TGX155" s="1"/>
      <c r="TGY155" s="1"/>
      <c r="TGZ155" s="1"/>
      <c r="THA155" s="1"/>
      <c r="THB155" s="1"/>
      <c r="THC155" s="1"/>
      <c r="THD155" s="1"/>
      <c r="THE155" s="1"/>
      <c r="THF155" s="1"/>
      <c r="THG155" s="1"/>
      <c r="THH155" s="1"/>
      <c r="THI155" s="1"/>
      <c r="THJ155" s="1"/>
      <c r="THK155" s="1"/>
      <c r="THL155" s="1"/>
      <c r="THM155" s="1"/>
      <c r="THN155" s="1"/>
      <c r="THO155" s="1"/>
      <c r="THP155" s="1"/>
      <c r="THQ155" s="1"/>
      <c r="THR155" s="1"/>
      <c r="THS155" s="1"/>
      <c r="THT155" s="1"/>
      <c r="THU155" s="1"/>
      <c r="THV155" s="1"/>
      <c r="THW155" s="1"/>
      <c r="THX155" s="1"/>
      <c r="THY155" s="1"/>
      <c r="THZ155" s="1"/>
      <c r="TIA155" s="1"/>
      <c r="TIB155" s="1"/>
      <c r="TIC155" s="1"/>
      <c r="TID155" s="1"/>
      <c r="TIE155" s="1"/>
      <c r="TIF155" s="1"/>
      <c r="TIG155" s="1"/>
      <c r="TIH155" s="1"/>
      <c r="TII155" s="1"/>
      <c r="TIJ155" s="1"/>
      <c r="TIK155" s="1"/>
      <c r="TIL155" s="1"/>
      <c r="TIM155" s="1"/>
      <c r="TIN155" s="1"/>
      <c r="TIO155" s="1"/>
      <c r="TIP155" s="1"/>
      <c r="TIQ155" s="1"/>
      <c r="TIR155" s="1"/>
      <c r="TIS155" s="1"/>
      <c r="TIT155" s="1"/>
      <c r="TIU155" s="1"/>
      <c r="TIV155" s="1"/>
      <c r="TIW155" s="1"/>
      <c r="TIX155" s="1"/>
      <c r="TIY155" s="1"/>
      <c r="TIZ155" s="1"/>
      <c r="TJA155" s="1"/>
      <c r="TJB155" s="1"/>
      <c r="TJC155" s="1"/>
      <c r="TJD155" s="1"/>
      <c r="TJE155" s="1"/>
      <c r="TJF155" s="1"/>
      <c r="TJG155" s="1"/>
      <c r="TJH155" s="1"/>
      <c r="TJI155" s="1"/>
      <c r="TJJ155" s="1"/>
      <c r="TJK155" s="1"/>
      <c r="TJL155" s="1"/>
      <c r="TJM155" s="1"/>
      <c r="TJN155" s="1"/>
      <c r="TJO155" s="1"/>
      <c r="TJP155" s="1"/>
      <c r="TJQ155" s="1"/>
      <c r="TJR155" s="1"/>
      <c r="TJS155" s="1"/>
      <c r="TJT155" s="1"/>
      <c r="TJU155" s="1"/>
      <c r="TJV155" s="1"/>
      <c r="TJW155" s="1"/>
      <c r="TJX155" s="1"/>
      <c r="TJY155" s="1"/>
      <c r="TJZ155" s="1"/>
      <c r="TKA155" s="1"/>
      <c r="TKB155" s="1"/>
      <c r="TKC155" s="1"/>
      <c r="TKD155" s="1"/>
      <c r="TKE155" s="1"/>
      <c r="TKF155" s="1"/>
      <c r="TKG155" s="1"/>
      <c r="TKH155" s="1"/>
      <c r="TKI155" s="1"/>
      <c r="TKJ155" s="1"/>
      <c r="TKK155" s="1"/>
      <c r="TKL155" s="1"/>
      <c r="TKM155" s="1"/>
      <c r="TKN155" s="1"/>
      <c r="TKO155" s="1"/>
      <c r="TKP155" s="1"/>
      <c r="TKQ155" s="1"/>
      <c r="TKR155" s="1"/>
      <c r="TKS155" s="1"/>
      <c r="TKT155" s="1"/>
      <c r="TKU155" s="1"/>
      <c r="TKV155" s="1"/>
      <c r="TKW155" s="1"/>
      <c r="TKX155" s="1"/>
      <c r="TKY155" s="1"/>
      <c r="TKZ155" s="1"/>
      <c r="TLA155" s="1"/>
      <c r="TLB155" s="1"/>
      <c r="TLC155" s="1"/>
      <c r="TLD155" s="1"/>
      <c r="TLE155" s="1"/>
      <c r="TLF155" s="1"/>
      <c r="TLG155" s="1"/>
      <c r="TLH155" s="1"/>
      <c r="TLI155" s="1"/>
      <c r="TLJ155" s="1"/>
      <c r="TLK155" s="1"/>
      <c r="TLL155" s="1"/>
      <c r="TLM155" s="1"/>
      <c r="TLN155" s="1"/>
      <c r="TLO155" s="1"/>
      <c r="TLP155" s="1"/>
      <c r="TLQ155" s="1"/>
      <c r="TLR155" s="1"/>
      <c r="TLS155" s="1"/>
      <c r="TLT155" s="1"/>
      <c r="TLU155" s="1"/>
      <c r="TLV155" s="1"/>
      <c r="TLW155" s="1"/>
      <c r="TLX155" s="1"/>
      <c r="TLY155" s="1"/>
      <c r="TLZ155" s="1"/>
      <c r="TMA155" s="1"/>
      <c r="TMB155" s="1"/>
      <c r="TMC155" s="1"/>
      <c r="TMD155" s="1"/>
      <c r="TME155" s="1"/>
      <c r="TMF155" s="1"/>
      <c r="TMG155" s="1"/>
      <c r="TMH155" s="1"/>
      <c r="TMI155" s="1"/>
      <c r="TMJ155" s="1"/>
      <c r="TMK155" s="1"/>
      <c r="TML155" s="1"/>
      <c r="TMM155" s="1"/>
      <c r="TMN155" s="1"/>
      <c r="TMO155" s="1"/>
      <c r="TMP155" s="1"/>
      <c r="TMQ155" s="1"/>
      <c r="TMR155" s="1"/>
      <c r="TMS155" s="1"/>
      <c r="TMT155" s="1"/>
      <c r="TMU155" s="1"/>
      <c r="TMV155" s="1"/>
      <c r="TMW155" s="1"/>
      <c r="TMX155" s="1"/>
      <c r="TMY155" s="1"/>
      <c r="TMZ155" s="1"/>
      <c r="TNA155" s="1"/>
      <c r="TNB155" s="1"/>
      <c r="TNC155" s="1"/>
      <c r="TND155" s="1"/>
      <c r="TNE155" s="1"/>
      <c r="TNF155" s="1"/>
      <c r="TNG155" s="1"/>
      <c r="TNH155" s="1"/>
      <c r="TNI155" s="1"/>
      <c r="TNJ155" s="1"/>
      <c r="TNK155" s="1"/>
      <c r="TNL155" s="1"/>
      <c r="TNM155" s="1"/>
      <c r="TNN155" s="1"/>
      <c r="TNO155" s="1"/>
      <c r="TNP155" s="1"/>
      <c r="TNQ155" s="1"/>
      <c r="TNR155" s="1"/>
      <c r="TNS155" s="1"/>
      <c r="TNT155" s="1"/>
      <c r="TNU155" s="1"/>
      <c r="TNV155" s="1"/>
      <c r="TNW155" s="1"/>
      <c r="TNX155" s="1"/>
      <c r="TNY155" s="1"/>
      <c r="TNZ155" s="1"/>
      <c r="TOA155" s="1"/>
      <c r="TOB155" s="1"/>
      <c r="TOC155" s="1"/>
      <c r="TOD155" s="1"/>
      <c r="TOE155" s="1"/>
      <c r="TOF155" s="1"/>
      <c r="TOG155" s="1"/>
      <c r="TOH155" s="1"/>
      <c r="TOI155" s="1"/>
      <c r="TOJ155" s="1"/>
      <c r="TOK155" s="1"/>
      <c r="TOL155" s="1"/>
      <c r="TOM155" s="1"/>
      <c r="TON155" s="1"/>
      <c r="TOO155" s="1"/>
      <c r="TOP155" s="1"/>
      <c r="TOQ155" s="1"/>
      <c r="TOR155" s="1"/>
      <c r="TOS155" s="1"/>
      <c r="TOT155" s="1"/>
      <c r="TOU155" s="1"/>
      <c r="TOV155" s="1"/>
      <c r="TOW155" s="1"/>
      <c r="TOX155" s="1"/>
      <c r="TOY155" s="1"/>
      <c r="TOZ155" s="1"/>
      <c r="TPA155" s="1"/>
      <c r="TPB155" s="1"/>
      <c r="TPC155" s="1"/>
      <c r="TPD155" s="1"/>
      <c r="TPE155" s="1"/>
      <c r="TPF155" s="1"/>
      <c r="TPG155" s="1"/>
      <c r="TPH155" s="1"/>
      <c r="TPI155" s="1"/>
      <c r="TPJ155" s="1"/>
      <c r="TPK155" s="1"/>
      <c r="TPL155" s="1"/>
      <c r="TPM155" s="1"/>
      <c r="TPN155" s="1"/>
      <c r="TPO155" s="1"/>
      <c r="TPP155" s="1"/>
      <c r="TPQ155" s="1"/>
      <c r="TPR155" s="1"/>
      <c r="TPS155" s="1"/>
      <c r="TPT155" s="1"/>
      <c r="TPU155" s="1"/>
      <c r="TPV155" s="1"/>
      <c r="TPW155" s="1"/>
      <c r="TPX155" s="1"/>
      <c r="TPY155" s="1"/>
      <c r="TPZ155" s="1"/>
      <c r="TQA155" s="1"/>
      <c r="TQB155" s="1"/>
      <c r="TQC155" s="1"/>
      <c r="TQD155" s="1"/>
      <c r="TQE155" s="1"/>
      <c r="TQF155" s="1"/>
      <c r="TQG155" s="1"/>
      <c r="TQH155" s="1"/>
      <c r="TQI155" s="1"/>
      <c r="TQJ155" s="1"/>
      <c r="TQK155" s="1"/>
      <c r="TQL155" s="1"/>
      <c r="TQM155" s="1"/>
      <c r="TQN155" s="1"/>
      <c r="TQO155" s="1"/>
      <c r="TQP155" s="1"/>
      <c r="TQQ155" s="1"/>
      <c r="TQR155" s="1"/>
      <c r="TQS155" s="1"/>
      <c r="TQT155" s="1"/>
      <c r="TQU155" s="1"/>
      <c r="TQV155" s="1"/>
      <c r="TQW155" s="1"/>
      <c r="TQX155" s="1"/>
      <c r="TQY155" s="1"/>
      <c r="TQZ155" s="1"/>
      <c r="TRA155" s="1"/>
      <c r="TRB155" s="1"/>
      <c r="TRC155" s="1"/>
      <c r="TRD155" s="1"/>
      <c r="TRE155" s="1"/>
      <c r="TRF155" s="1"/>
      <c r="TRG155" s="1"/>
      <c r="TRH155" s="1"/>
      <c r="TRI155" s="1"/>
      <c r="TRJ155" s="1"/>
      <c r="TRK155" s="1"/>
      <c r="TRL155" s="1"/>
      <c r="TRM155" s="1"/>
      <c r="TRN155" s="1"/>
      <c r="TRO155" s="1"/>
      <c r="TRP155" s="1"/>
      <c r="TRQ155" s="1"/>
      <c r="TRR155" s="1"/>
      <c r="TRS155" s="1"/>
      <c r="TRT155" s="1"/>
      <c r="TRU155" s="1"/>
      <c r="TRV155" s="1"/>
      <c r="TRW155" s="1"/>
      <c r="TRX155" s="1"/>
      <c r="TRY155" s="1"/>
      <c r="TRZ155" s="1"/>
      <c r="TSA155" s="1"/>
      <c r="TSB155" s="1"/>
      <c r="TSC155" s="1"/>
      <c r="TSD155" s="1"/>
      <c r="TSE155" s="1"/>
      <c r="TSF155" s="1"/>
      <c r="TSG155" s="1"/>
      <c r="TSH155" s="1"/>
      <c r="TSI155" s="1"/>
      <c r="TSJ155" s="1"/>
      <c r="TSK155" s="1"/>
      <c r="TSL155" s="1"/>
      <c r="TSM155" s="1"/>
      <c r="TSN155" s="1"/>
      <c r="TSO155" s="1"/>
      <c r="TSP155" s="1"/>
      <c r="TSQ155" s="1"/>
      <c r="TSR155" s="1"/>
      <c r="TSS155" s="1"/>
      <c r="TST155" s="1"/>
      <c r="TSU155" s="1"/>
      <c r="TSV155" s="1"/>
      <c r="TSW155" s="1"/>
      <c r="TSX155" s="1"/>
      <c r="TSY155" s="1"/>
      <c r="TSZ155" s="1"/>
      <c r="TTA155" s="1"/>
      <c r="TTB155" s="1"/>
      <c r="TTC155" s="1"/>
      <c r="TTD155" s="1"/>
      <c r="TTE155" s="1"/>
      <c r="TTF155" s="1"/>
      <c r="TTG155" s="1"/>
      <c r="TTH155" s="1"/>
      <c r="TTI155" s="1"/>
      <c r="TTJ155" s="1"/>
      <c r="TTK155" s="1"/>
      <c r="TTL155" s="1"/>
      <c r="TTM155" s="1"/>
      <c r="TTN155" s="1"/>
      <c r="TTO155" s="1"/>
      <c r="TTP155" s="1"/>
      <c r="TTQ155" s="1"/>
      <c r="TTR155" s="1"/>
      <c r="TTS155" s="1"/>
      <c r="TTT155" s="1"/>
      <c r="TTU155" s="1"/>
      <c r="TTV155" s="1"/>
      <c r="TTW155" s="1"/>
      <c r="TTX155" s="1"/>
      <c r="TTY155" s="1"/>
      <c r="TTZ155" s="1"/>
      <c r="TUA155" s="1"/>
      <c r="TUB155" s="1"/>
      <c r="TUC155" s="1"/>
      <c r="TUD155" s="1"/>
      <c r="TUE155" s="1"/>
      <c r="TUF155" s="1"/>
      <c r="TUG155" s="1"/>
      <c r="TUH155" s="1"/>
      <c r="TUI155" s="1"/>
      <c r="TUJ155" s="1"/>
      <c r="TUK155" s="1"/>
      <c r="TUL155" s="1"/>
      <c r="TUM155" s="1"/>
      <c r="TUN155" s="1"/>
      <c r="TUO155" s="1"/>
      <c r="TUP155" s="1"/>
      <c r="TUQ155" s="1"/>
      <c r="TUR155" s="1"/>
      <c r="TUS155" s="1"/>
      <c r="TUT155" s="1"/>
      <c r="TUU155" s="1"/>
      <c r="TUV155" s="1"/>
      <c r="TUW155" s="1"/>
      <c r="TUX155" s="1"/>
      <c r="TUY155" s="1"/>
      <c r="TUZ155" s="1"/>
      <c r="TVA155" s="1"/>
      <c r="TVB155" s="1"/>
      <c r="TVC155" s="1"/>
      <c r="TVD155" s="1"/>
      <c r="TVE155" s="1"/>
      <c r="TVF155" s="1"/>
      <c r="TVG155" s="1"/>
      <c r="TVH155" s="1"/>
      <c r="TVI155" s="1"/>
      <c r="TVJ155" s="1"/>
      <c r="TVK155" s="1"/>
      <c r="TVL155" s="1"/>
      <c r="TVM155" s="1"/>
      <c r="TVN155" s="1"/>
      <c r="TVO155" s="1"/>
      <c r="TVP155" s="1"/>
      <c r="TVQ155" s="1"/>
      <c r="TVR155" s="1"/>
      <c r="TVS155" s="1"/>
      <c r="TVT155" s="1"/>
      <c r="TVU155" s="1"/>
      <c r="TVV155" s="1"/>
      <c r="TVW155" s="1"/>
      <c r="TVX155" s="1"/>
      <c r="TVY155" s="1"/>
      <c r="TVZ155" s="1"/>
      <c r="TWA155" s="1"/>
      <c r="TWB155" s="1"/>
      <c r="TWC155" s="1"/>
      <c r="TWD155" s="1"/>
      <c r="TWE155" s="1"/>
      <c r="TWF155" s="1"/>
      <c r="TWG155" s="1"/>
      <c r="TWH155" s="1"/>
      <c r="TWI155" s="1"/>
      <c r="TWJ155" s="1"/>
      <c r="TWK155" s="1"/>
      <c r="TWL155" s="1"/>
      <c r="TWM155" s="1"/>
      <c r="TWN155" s="1"/>
      <c r="TWO155" s="1"/>
      <c r="TWP155" s="1"/>
      <c r="TWQ155" s="1"/>
      <c r="TWR155" s="1"/>
      <c r="TWS155" s="1"/>
      <c r="TWT155" s="1"/>
      <c r="TWU155" s="1"/>
      <c r="TWV155" s="1"/>
      <c r="TWW155" s="1"/>
      <c r="TWX155" s="1"/>
      <c r="TWY155" s="1"/>
      <c r="TWZ155" s="1"/>
      <c r="TXA155" s="1"/>
      <c r="TXB155" s="1"/>
      <c r="TXC155" s="1"/>
      <c r="TXD155" s="1"/>
      <c r="TXE155" s="1"/>
      <c r="TXF155" s="1"/>
      <c r="TXG155" s="1"/>
      <c r="TXH155" s="1"/>
      <c r="TXI155" s="1"/>
      <c r="TXJ155" s="1"/>
      <c r="TXK155" s="1"/>
      <c r="TXL155" s="1"/>
      <c r="TXM155" s="1"/>
      <c r="TXN155" s="1"/>
      <c r="TXO155" s="1"/>
      <c r="TXP155" s="1"/>
      <c r="TXQ155" s="1"/>
      <c r="TXR155" s="1"/>
      <c r="TXS155" s="1"/>
      <c r="TXT155" s="1"/>
      <c r="TXU155" s="1"/>
      <c r="TXV155" s="1"/>
      <c r="TXW155" s="1"/>
      <c r="TXX155" s="1"/>
      <c r="TXY155" s="1"/>
      <c r="TXZ155" s="1"/>
      <c r="TYA155" s="1"/>
      <c r="TYB155" s="1"/>
      <c r="TYC155" s="1"/>
      <c r="TYD155" s="1"/>
      <c r="TYE155" s="1"/>
      <c r="TYF155" s="1"/>
      <c r="TYG155" s="1"/>
      <c r="TYH155" s="1"/>
      <c r="TYI155" s="1"/>
      <c r="TYJ155" s="1"/>
      <c r="TYK155" s="1"/>
      <c r="TYL155" s="1"/>
      <c r="TYM155" s="1"/>
      <c r="TYN155" s="1"/>
      <c r="TYO155" s="1"/>
      <c r="TYP155" s="1"/>
      <c r="TYQ155" s="1"/>
      <c r="TYR155" s="1"/>
      <c r="TYS155" s="1"/>
      <c r="TYT155" s="1"/>
      <c r="TYU155" s="1"/>
      <c r="TYV155" s="1"/>
      <c r="TYW155" s="1"/>
      <c r="TYX155" s="1"/>
      <c r="TYY155" s="1"/>
      <c r="TYZ155" s="1"/>
      <c r="TZA155" s="1"/>
      <c r="TZB155" s="1"/>
      <c r="TZC155" s="1"/>
      <c r="TZD155" s="1"/>
      <c r="TZE155" s="1"/>
      <c r="TZF155" s="1"/>
      <c r="TZG155" s="1"/>
      <c r="TZH155" s="1"/>
      <c r="TZI155" s="1"/>
      <c r="TZJ155" s="1"/>
      <c r="TZK155" s="1"/>
      <c r="TZL155" s="1"/>
      <c r="TZM155" s="1"/>
      <c r="TZN155" s="1"/>
      <c r="TZO155" s="1"/>
      <c r="TZP155" s="1"/>
      <c r="TZQ155" s="1"/>
      <c r="TZR155" s="1"/>
      <c r="TZS155" s="1"/>
      <c r="TZT155" s="1"/>
      <c r="TZU155" s="1"/>
      <c r="TZV155" s="1"/>
      <c r="TZW155" s="1"/>
      <c r="TZX155" s="1"/>
      <c r="TZY155" s="1"/>
      <c r="TZZ155" s="1"/>
      <c r="UAA155" s="1"/>
      <c r="UAB155" s="1"/>
      <c r="UAC155" s="1"/>
      <c r="UAD155" s="1"/>
      <c r="UAE155" s="1"/>
      <c r="UAF155" s="1"/>
      <c r="UAG155" s="1"/>
      <c r="UAH155" s="1"/>
      <c r="UAI155" s="1"/>
      <c r="UAJ155" s="1"/>
      <c r="UAK155" s="1"/>
      <c r="UAL155" s="1"/>
      <c r="UAM155" s="1"/>
      <c r="UAN155" s="1"/>
      <c r="UAO155" s="1"/>
      <c r="UAP155" s="1"/>
      <c r="UAQ155" s="1"/>
      <c r="UAR155" s="1"/>
      <c r="UAS155" s="1"/>
      <c r="UAT155" s="1"/>
      <c r="UAU155" s="1"/>
      <c r="UAV155" s="1"/>
      <c r="UAW155" s="1"/>
      <c r="UAX155" s="1"/>
      <c r="UAY155" s="1"/>
      <c r="UAZ155" s="1"/>
      <c r="UBA155" s="1"/>
      <c r="UBB155" s="1"/>
      <c r="UBC155" s="1"/>
      <c r="UBD155" s="1"/>
      <c r="UBE155" s="1"/>
      <c r="UBF155" s="1"/>
      <c r="UBG155" s="1"/>
      <c r="UBH155" s="1"/>
      <c r="UBI155" s="1"/>
      <c r="UBJ155" s="1"/>
      <c r="UBK155" s="1"/>
      <c r="UBL155" s="1"/>
      <c r="UBM155" s="1"/>
      <c r="UBN155" s="1"/>
      <c r="UBO155" s="1"/>
      <c r="UBP155" s="1"/>
      <c r="UBQ155" s="1"/>
      <c r="UBR155" s="1"/>
      <c r="UBS155" s="1"/>
      <c r="UBT155" s="1"/>
      <c r="UBU155" s="1"/>
      <c r="UBV155" s="1"/>
      <c r="UBW155" s="1"/>
      <c r="UBX155" s="1"/>
      <c r="UBY155" s="1"/>
      <c r="UBZ155" s="1"/>
      <c r="UCA155" s="1"/>
      <c r="UCB155" s="1"/>
      <c r="UCC155" s="1"/>
      <c r="UCD155" s="1"/>
      <c r="UCE155" s="1"/>
      <c r="UCF155" s="1"/>
      <c r="UCG155" s="1"/>
      <c r="UCH155" s="1"/>
      <c r="UCI155" s="1"/>
      <c r="UCJ155" s="1"/>
      <c r="UCK155" s="1"/>
      <c r="UCL155" s="1"/>
      <c r="UCM155" s="1"/>
      <c r="UCN155" s="1"/>
      <c r="UCO155" s="1"/>
      <c r="UCP155" s="1"/>
      <c r="UCQ155" s="1"/>
      <c r="UCR155" s="1"/>
      <c r="UCS155" s="1"/>
      <c r="UCT155" s="1"/>
      <c r="UCU155" s="1"/>
      <c r="UCV155" s="1"/>
      <c r="UCW155" s="1"/>
      <c r="UCX155" s="1"/>
      <c r="UCY155" s="1"/>
      <c r="UCZ155" s="1"/>
      <c r="UDA155" s="1"/>
      <c r="UDB155" s="1"/>
      <c r="UDC155" s="1"/>
      <c r="UDD155" s="1"/>
      <c r="UDE155" s="1"/>
      <c r="UDF155" s="1"/>
      <c r="UDG155" s="1"/>
      <c r="UDH155" s="1"/>
      <c r="UDI155" s="1"/>
      <c r="UDJ155" s="1"/>
      <c r="UDK155" s="1"/>
      <c r="UDL155" s="1"/>
      <c r="UDM155" s="1"/>
      <c r="UDN155" s="1"/>
      <c r="UDO155" s="1"/>
      <c r="UDP155" s="1"/>
      <c r="UDQ155" s="1"/>
      <c r="UDR155" s="1"/>
      <c r="UDS155" s="1"/>
      <c r="UDT155" s="1"/>
      <c r="UDU155" s="1"/>
      <c r="UDV155" s="1"/>
      <c r="UDW155" s="1"/>
      <c r="UDX155" s="1"/>
      <c r="UDY155" s="1"/>
      <c r="UDZ155" s="1"/>
      <c r="UEA155" s="1"/>
      <c r="UEB155" s="1"/>
      <c r="UEC155" s="1"/>
      <c r="UED155" s="1"/>
      <c r="UEE155" s="1"/>
      <c r="UEF155" s="1"/>
      <c r="UEG155" s="1"/>
      <c r="UEH155" s="1"/>
      <c r="UEI155" s="1"/>
      <c r="UEJ155" s="1"/>
      <c r="UEK155" s="1"/>
      <c r="UEL155" s="1"/>
      <c r="UEM155" s="1"/>
      <c r="UEN155" s="1"/>
      <c r="UEO155" s="1"/>
      <c r="UEP155" s="1"/>
      <c r="UEQ155" s="1"/>
      <c r="UER155" s="1"/>
      <c r="UES155" s="1"/>
      <c r="UET155" s="1"/>
      <c r="UEU155" s="1"/>
      <c r="UEV155" s="1"/>
      <c r="UEW155" s="1"/>
      <c r="UEX155" s="1"/>
      <c r="UEY155" s="1"/>
      <c r="UEZ155" s="1"/>
      <c r="UFA155" s="1"/>
      <c r="UFB155" s="1"/>
      <c r="UFC155" s="1"/>
      <c r="UFD155" s="1"/>
      <c r="UFE155" s="1"/>
      <c r="UFF155" s="1"/>
      <c r="UFG155" s="1"/>
      <c r="UFH155" s="1"/>
      <c r="UFI155" s="1"/>
      <c r="UFJ155" s="1"/>
      <c r="UFK155" s="1"/>
      <c r="UFL155" s="1"/>
      <c r="UFM155" s="1"/>
      <c r="UFN155" s="1"/>
      <c r="UFO155" s="1"/>
      <c r="UFP155" s="1"/>
      <c r="UFQ155" s="1"/>
      <c r="UFR155" s="1"/>
      <c r="UFS155" s="1"/>
      <c r="UFT155" s="1"/>
      <c r="UFU155" s="1"/>
      <c r="UFV155" s="1"/>
      <c r="UFW155" s="1"/>
      <c r="UFX155" s="1"/>
      <c r="UFY155" s="1"/>
      <c r="UFZ155" s="1"/>
      <c r="UGA155" s="1"/>
      <c r="UGB155" s="1"/>
      <c r="UGC155" s="1"/>
      <c r="UGD155" s="1"/>
      <c r="UGE155" s="1"/>
      <c r="UGF155" s="1"/>
      <c r="UGG155" s="1"/>
      <c r="UGH155" s="1"/>
      <c r="UGI155" s="1"/>
      <c r="UGJ155" s="1"/>
      <c r="UGK155" s="1"/>
      <c r="UGL155" s="1"/>
      <c r="UGM155" s="1"/>
      <c r="UGN155" s="1"/>
      <c r="UGO155" s="1"/>
      <c r="UGP155" s="1"/>
      <c r="UGQ155" s="1"/>
      <c r="UGR155" s="1"/>
      <c r="UGS155" s="1"/>
      <c r="UGT155" s="1"/>
      <c r="UGU155" s="1"/>
      <c r="UGV155" s="1"/>
      <c r="UGW155" s="1"/>
      <c r="UGX155" s="1"/>
      <c r="UGY155" s="1"/>
      <c r="UGZ155" s="1"/>
      <c r="UHA155" s="1"/>
      <c r="UHB155" s="1"/>
      <c r="UHC155" s="1"/>
      <c r="UHD155" s="1"/>
      <c r="UHE155" s="1"/>
      <c r="UHF155" s="1"/>
      <c r="UHG155" s="1"/>
      <c r="UHH155" s="1"/>
      <c r="UHI155" s="1"/>
      <c r="UHJ155" s="1"/>
      <c r="UHK155" s="1"/>
      <c r="UHL155" s="1"/>
      <c r="UHM155" s="1"/>
      <c r="UHN155" s="1"/>
      <c r="UHO155" s="1"/>
      <c r="UHP155" s="1"/>
      <c r="UHQ155" s="1"/>
      <c r="UHR155" s="1"/>
      <c r="UHS155" s="1"/>
      <c r="UHT155" s="1"/>
      <c r="UHU155" s="1"/>
      <c r="UHV155" s="1"/>
      <c r="UHW155" s="1"/>
      <c r="UHX155" s="1"/>
      <c r="UHY155" s="1"/>
      <c r="UHZ155" s="1"/>
      <c r="UIA155" s="1"/>
      <c r="UIB155" s="1"/>
      <c r="UIC155" s="1"/>
      <c r="UID155" s="1"/>
      <c r="UIE155" s="1"/>
      <c r="UIF155" s="1"/>
      <c r="UIG155" s="1"/>
      <c r="UIH155" s="1"/>
      <c r="UII155" s="1"/>
      <c r="UIJ155" s="1"/>
      <c r="UIK155" s="1"/>
      <c r="UIL155" s="1"/>
      <c r="UIM155" s="1"/>
      <c r="UIN155" s="1"/>
      <c r="UIO155" s="1"/>
      <c r="UIP155" s="1"/>
      <c r="UIQ155" s="1"/>
      <c r="UIR155" s="1"/>
      <c r="UIS155" s="1"/>
      <c r="UIT155" s="1"/>
      <c r="UIU155" s="1"/>
      <c r="UIV155" s="1"/>
      <c r="UIW155" s="1"/>
      <c r="UIX155" s="1"/>
      <c r="UIY155" s="1"/>
      <c r="UIZ155" s="1"/>
      <c r="UJA155" s="1"/>
      <c r="UJB155" s="1"/>
      <c r="UJC155" s="1"/>
      <c r="UJD155" s="1"/>
      <c r="UJE155" s="1"/>
      <c r="UJF155" s="1"/>
      <c r="UJG155" s="1"/>
      <c r="UJH155" s="1"/>
      <c r="UJI155" s="1"/>
      <c r="UJJ155" s="1"/>
      <c r="UJK155" s="1"/>
      <c r="UJL155" s="1"/>
      <c r="UJM155" s="1"/>
      <c r="UJN155" s="1"/>
      <c r="UJO155" s="1"/>
      <c r="UJP155" s="1"/>
      <c r="UJQ155" s="1"/>
      <c r="UJR155" s="1"/>
      <c r="UJS155" s="1"/>
      <c r="UJT155" s="1"/>
      <c r="UJU155" s="1"/>
      <c r="UJV155" s="1"/>
      <c r="UJW155" s="1"/>
      <c r="UJX155" s="1"/>
      <c r="UJY155" s="1"/>
      <c r="UJZ155" s="1"/>
      <c r="UKA155" s="1"/>
      <c r="UKB155" s="1"/>
      <c r="UKC155" s="1"/>
      <c r="UKD155" s="1"/>
      <c r="UKE155" s="1"/>
      <c r="UKF155" s="1"/>
      <c r="UKG155" s="1"/>
      <c r="UKH155" s="1"/>
      <c r="UKI155" s="1"/>
      <c r="UKJ155" s="1"/>
      <c r="UKK155" s="1"/>
      <c r="UKL155" s="1"/>
      <c r="UKM155" s="1"/>
      <c r="UKN155" s="1"/>
      <c r="UKO155" s="1"/>
      <c r="UKP155" s="1"/>
      <c r="UKQ155" s="1"/>
      <c r="UKR155" s="1"/>
      <c r="UKS155" s="1"/>
      <c r="UKT155" s="1"/>
      <c r="UKU155" s="1"/>
      <c r="UKV155" s="1"/>
      <c r="UKW155" s="1"/>
      <c r="UKX155" s="1"/>
      <c r="UKY155" s="1"/>
      <c r="UKZ155" s="1"/>
      <c r="ULA155" s="1"/>
      <c r="ULB155" s="1"/>
      <c r="ULC155" s="1"/>
      <c r="ULD155" s="1"/>
      <c r="ULE155" s="1"/>
      <c r="ULF155" s="1"/>
      <c r="ULG155" s="1"/>
      <c r="ULH155" s="1"/>
      <c r="ULI155" s="1"/>
      <c r="ULJ155" s="1"/>
      <c r="ULK155" s="1"/>
      <c r="ULL155" s="1"/>
      <c r="ULM155" s="1"/>
      <c r="ULN155" s="1"/>
      <c r="ULO155" s="1"/>
      <c r="ULP155" s="1"/>
      <c r="ULQ155" s="1"/>
      <c r="ULR155" s="1"/>
      <c r="ULS155" s="1"/>
      <c r="ULT155" s="1"/>
      <c r="ULU155" s="1"/>
      <c r="ULV155" s="1"/>
      <c r="ULW155" s="1"/>
      <c r="ULX155" s="1"/>
      <c r="ULY155" s="1"/>
      <c r="ULZ155" s="1"/>
      <c r="UMA155" s="1"/>
      <c r="UMB155" s="1"/>
      <c r="UMC155" s="1"/>
      <c r="UMD155" s="1"/>
      <c r="UME155" s="1"/>
      <c r="UMF155" s="1"/>
      <c r="UMG155" s="1"/>
      <c r="UMH155" s="1"/>
      <c r="UMI155" s="1"/>
      <c r="UMJ155" s="1"/>
      <c r="UMK155" s="1"/>
      <c r="UML155" s="1"/>
      <c r="UMM155" s="1"/>
      <c r="UMN155" s="1"/>
      <c r="UMO155" s="1"/>
      <c r="UMP155" s="1"/>
      <c r="UMQ155" s="1"/>
      <c r="UMR155" s="1"/>
      <c r="UMS155" s="1"/>
      <c r="UMT155" s="1"/>
      <c r="UMU155" s="1"/>
      <c r="UMV155" s="1"/>
      <c r="UMW155" s="1"/>
      <c r="UMX155" s="1"/>
      <c r="UMY155" s="1"/>
      <c r="UMZ155" s="1"/>
      <c r="UNA155" s="1"/>
      <c r="UNB155" s="1"/>
      <c r="UNC155" s="1"/>
      <c r="UND155" s="1"/>
      <c r="UNE155" s="1"/>
      <c r="UNF155" s="1"/>
      <c r="UNG155" s="1"/>
      <c r="UNH155" s="1"/>
      <c r="UNI155" s="1"/>
      <c r="UNJ155" s="1"/>
      <c r="UNK155" s="1"/>
      <c r="UNL155" s="1"/>
      <c r="UNM155" s="1"/>
      <c r="UNN155" s="1"/>
      <c r="UNO155" s="1"/>
      <c r="UNP155" s="1"/>
      <c r="UNQ155" s="1"/>
      <c r="UNR155" s="1"/>
      <c r="UNS155" s="1"/>
      <c r="UNT155" s="1"/>
      <c r="UNU155" s="1"/>
      <c r="UNV155" s="1"/>
      <c r="UNW155" s="1"/>
      <c r="UNX155" s="1"/>
      <c r="UNY155" s="1"/>
      <c r="UNZ155" s="1"/>
      <c r="UOA155" s="1"/>
      <c r="UOB155" s="1"/>
      <c r="UOC155" s="1"/>
      <c r="UOD155" s="1"/>
      <c r="UOE155" s="1"/>
      <c r="UOF155" s="1"/>
      <c r="UOG155" s="1"/>
      <c r="UOH155" s="1"/>
      <c r="UOI155" s="1"/>
      <c r="UOJ155" s="1"/>
      <c r="UOK155" s="1"/>
      <c r="UOL155" s="1"/>
      <c r="UOM155" s="1"/>
      <c r="UON155" s="1"/>
      <c r="UOO155" s="1"/>
      <c r="UOP155" s="1"/>
      <c r="UOQ155" s="1"/>
      <c r="UOR155" s="1"/>
      <c r="UOS155" s="1"/>
      <c r="UOT155" s="1"/>
      <c r="UOU155" s="1"/>
      <c r="UOV155" s="1"/>
      <c r="UOW155" s="1"/>
      <c r="UOX155" s="1"/>
      <c r="UOY155" s="1"/>
      <c r="UOZ155" s="1"/>
      <c r="UPA155" s="1"/>
      <c r="UPB155" s="1"/>
      <c r="UPC155" s="1"/>
      <c r="UPD155" s="1"/>
      <c r="UPE155" s="1"/>
      <c r="UPF155" s="1"/>
      <c r="UPG155" s="1"/>
      <c r="UPH155" s="1"/>
      <c r="UPI155" s="1"/>
      <c r="UPJ155" s="1"/>
      <c r="UPK155" s="1"/>
      <c r="UPL155" s="1"/>
      <c r="UPM155" s="1"/>
      <c r="UPN155" s="1"/>
      <c r="UPO155" s="1"/>
      <c r="UPP155" s="1"/>
      <c r="UPQ155" s="1"/>
      <c r="UPR155" s="1"/>
      <c r="UPS155" s="1"/>
      <c r="UPT155" s="1"/>
      <c r="UPU155" s="1"/>
      <c r="UPV155" s="1"/>
      <c r="UPW155" s="1"/>
      <c r="UPX155" s="1"/>
      <c r="UPY155" s="1"/>
      <c r="UPZ155" s="1"/>
      <c r="UQA155" s="1"/>
      <c r="UQB155" s="1"/>
      <c r="UQC155" s="1"/>
      <c r="UQD155" s="1"/>
      <c r="UQE155" s="1"/>
      <c r="UQF155" s="1"/>
      <c r="UQG155" s="1"/>
      <c r="UQH155" s="1"/>
      <c r="UQI155" s="1"/>
      <c r="UQJ155" s="1"/>
      <c r="UQK155" s="1"/>
      <c r="UQL155" s="1"/>
      <c r="UQM155" s="1"/>
      <c r="UQN155" s="1"/>
      <c r="UQO155" s="1"/>
      <c r="UQP155" s="1"/>
      <c r="UQQ155" s="1"/>
      <c r="UQR155" s="1"/>
      <c r="UQS155" s="1"/>
      <c r="UQT155" s="1"/>
      <c r="UQU155" s="1"/>
      <c r="UQV155" s="1"/>
      <c r="UQW155" s="1"/>
      <c r="UQX155" s="1"/>
      <c r="UQY155" s="1"/>
      <c r="UQZ155" s="1"/>
      <c r="URA155" s="1"/>
      <c r="URB155" s="1"/>
      <c r="URC155" s="1"/>
      <c r="URD155" s="1"/>
      <c r="URE155" s="1"/>
      <c r="URF155" s="1"/>
      <c r="URG155" s="1"/>
      <c r="URH155" s="1"/>
      <c r="URI155" s="1"/>
      <c r="URJ155" s="1"/>
      <c r="URK155" s="1"/>
      <c r="URL155" s="1"/>
      <c r="URM155" s="1"/>
      <c r="URN155" s="1"/>
      <c r="URO155" s="1"/>
      <c r="URP155" s="1"/>
      <c r="URQ155" s="1"/>
      <c r="URR155" s="1"/>
      <c r="URS155" s="1"/>
      <c r="URT155" s="1"/>
      <c r="URU155" s="1"/>
      <c r="URV155" s="1"/>
      <c r="URW155" s="1"/>
      <c r="URX155" s="1"/>
      <c r="URY155" s="1"/>
      <c r="URZ155" s="1"/>
      <c r="USA155" s="1"/>
      <c r="USB155" s="1"/>
      <c r="USC155" s="1"/>
      <c r="USD155" s="1"/>
      <c r="USE155" s="1"/>
      <c r="USF155" s="1"/>
      <c r="USG155" s="1"/>
      <c r="USH155" s="1"/>
      <c r="USI155" s="1"/>
      <c r="USJ155" s="1"/>
      <c r="USK155" s="1"/>
      <c r="USL155" s="1"/>
      <c r="USM155" s="1"/>
      <c r="USN155" s="1"/>
      <c r="USO155" s="1"/>
      <c r="USP155" s="1"/>
      <c r="USQ155" s="1"/>
      <c r="USR155" s="1"/>
      <c r="USS155" s="1"/>
      <c r="UST155" s="1"/>
      <c r="USU155" s="1"/>
      <c r="USV155" s="1"/>
      <c r="USW155" s="1"/>
      <c r="USX155" s="1"/>
      <c r="USY155" s="1"/>
      <c r="USZ155" s="1"/>
      <c r="UTA155" s="1"/>
      <c r="UTB155" s="1"/>
      <c r="UTC155" s="1"/>
      <c r="UTD155" s="1"/>
      <c r="UTE155" s="1"/>
      <c r="UTF155" s="1"/>
      <c r="UTG155" s="1"/>
      <c r="UTH155" s="1"/>
      <c r="UTI155" s="1"/>
      <c r="UTJ155" s="1"/>
      <c r="UTK155" s="1"/>
      <c r="UTL155" s="1"/>
      <c r="UTM155" s="1"/>
      <c r="UTN155" s="1"/>
      <c r="UTO155" s="1"/>
      <c r="UTP155" s="1"/>
      <c r="UTQ155" s="1"/>
      <c r="UTR155" s="1"/>
      <c r="UTS155" s="1"/>
      <c r="UTT155" s="1"/>
      <c r="UTU155" s="1"/>
      <c r="UTV155" s="1"/>
      <c r="UTW155" s="1"/>
      <c r="UTX155" s="1"/>
      <c r="UTY155" s="1"/>
      <c r="UTZ155" s="1"/>
      <c r="UUA155" s="1"/>
      <c r="UUB155" s="1"/>
      <c r="UUC155" s="1"/>
      <c r="UUD155" s="1"/>
      <c r="UUE155" s="1"/>
      <c r="UUF155" s="1"/>
      <c r="UUG155" s="1"/>
      <c r="UUH155" s="1"/>
      <c r="UUI155" s="1"/>
      <c r="UUJ155" s="1"/>
      <c r="UUK155" s="1"/>
      <c r="UUL155" s="1"/>
      <c r="UUM155" s="1"/>
      <c r="UUN155" s="1"/>
      <c r="UUO155" s="1"/>
      <c r="UUP155" s="1"/>
      <c r="UUQ155" s="1"/>
      <c r="UUR155" s="1"/>
      <c r="UUS155" s="1"/>
      <c r="UUT155" s="1"/>
      <c r="UUU155" s="1"/>
      <c r="UUV155" s="1"/>
      <c r="UUW155" s="1"/>
      <c r="UUX155" s="1"/>
      <c r="UUY155" s="1"/>
      <c r="UUZ155" s="1"/>
      <c r="UVA155" s="1"/>
      <c r="UVB155" s="1"/>
      <c r="UVC155" s="1"/>
      <c r="UVD155" s="1"/>
      <c r="UVE155" s="1"/>
      <c r="UVF155" s="1"/>
      <c r="UVG155" s="1"/>
      <c r="UVH155" s="1"/>
      <c r="UVI155" s="1"/>
      <c r="UVJ155" s="1"/>
      <c r="UVK155" s="1"/>
      <c r="UVL155" s="1"/>
      <c r="UVM155" s="1"/>
      <c r="UVN155" s="1"/>
      <c r="UVO155" s="1"/>
      <c r="UVP155" s="1"/>
      <c r="UVQ155" s="1"/>
      <c r="UVR155" s="1"/>
      <c r="UVS155" s="1"/>
      <c r="UVT155" s="1"/>
      <c r="UVU155" s="1"/>
      <c r="UVV155" s="1"/>
      <c r="UVW155" s="1"/>
      <c r="UVX155" s="1"/>
      <c r="UVY155" s="1"/>
      <c r="UVZ155" s="1"/>
      <c r="UWA155" s="1"/>
      <c r="UWB155" s="1"/>
      <c r="UWC155" s="1"/>
      <c r="UWD155" s="1"/>
      <c r="UWE155" s="1"/>
      <c r="UWF155" s="1"/>
      <c r="UWG155" s="1"/>
      <c r="UWH155" s="1"/>
      <c r="UWI155" s="1"/>
      <c r="UWJ155" s="1"/>
      <c r="UWK155" s="1"/>
      <c r="UWL155" s="1"/>
      <c r="UWM155" s="1"/>
      <c r="UWN155" s="1"/>
      <c r="UWO155" s="1"/>
      <c r="UWP155" s="1"/>
      <c r="UWQ155" s="1"/>
      <c r="UWR155" s="1"/>
      <c r="UWS155" s="1"/>
      <c r="UWT155" s="1"/>
      <c r="UWU155" s="1"/>
      <c r="UWV155" s="1"/>
      <c r="UWW155" s="1"/>
      <c r="UWX155" s="1"/>
      <c r="UWY155" s="1"/>
      <c r="UWZ155" s="1"/>
      <c r="UXA155" s="1"/>
      <c r="UXB155" s="1"/>
      <c r="UXC155" s="1"/>
      <c r="UXD155" s="1"/>
      <c r="UXE155" s="1"/>
      <c r="UXF155" s="1"/>
      <c r="UXG155" s="1"/>
      <c r="UXH155" s="1"/>
      <c r="UXI155" s="1"/>
      <c r="UXJ155" s="1"/>
      <c r="UXK155" s="1"/>
      <c r="UXL155" s="1"/>
      <c r="UXM155" s="1"/>
      <c r="UXN155" s="1"/>
      <c r="UXO155" s="1"/>
      <c r="UXP155" s="1"/>
      <c r="UXQ155" s="1"/>
      <c r="UXR155" s="1"/>
      <c r="UXS155" s="1"/>
      <c r="UXT155" s="1"/>
      <c r="UXU155" s="1"/>
      <c r="UXV155" s="1"/>
      <c r="UXW155" s="1"/>
      <c r="UXX155" s="1"/>
      <c r="UXY155" s="1"/>
      <c r="UXZ155" s="1"/>
      <c r="UYA155" s="1"/>
      <c r="UYB155" s="1"/>
      <c r="UYC155" s="1"/>
      <c r="UYD155" s="1"/>
      <c r="UYE155" s="1"/>
      <c r="UYF155" s="1"/>
      <c r="UYG155" s="1"/>
      <c r="UYH155" s="1"/>
      <c r="UYI155" s="1"/>
      <c r="UYJ155" s="1"/>
      <c r="UYK155" s="1"/>
      <c r="UYL155" s="1"/>
      <c r="UYM155" s="1"/>
      <c r="UYN155" s="1"/>
      <c r="UYO155" s="1"/>
      <c r="UYP155" s="1"/>
      <c r="UYQ155" s="1"/>
      <c r="UYR155" s="1"/>
      <c r="UYS155" s="1"/>
      <c r="UYT155" s="1"/>
      <c r="UYU155" s="1"/>
      <c r="UYV155" s="1"/>
      <c r="UYW155" s="1"/>
      <c r="UYX155" s="1"/>
      <c r="UYY155" s="1"/>
      <c r="UYZ155" s="1"/>
      <c r="UZA155" s="1"/>
      <c r="UZB155" s="1"/>
      <c r="UZC155" s="1"/>
      <c r="UZD155" s="1"/>
      <c r="UZE155" s="1"/>
      <c r="UZF155" s="1"/>
      <c r="UZG155" s="1"/>
      <c r="UZH155" s="1"/>
      <c r="UZI155" s="1"/>
      <c r="UZJ155" s="1"/>
      <c r="UZK155" s="1"/>
      <c r="UZL155" s="1"/>
      <c r="UZM155" s="1"/>
      <c r="UZN155" s="1"/>
      <c r="UZO155" s="1"/>
      <c r="UZP155" s="1"/>
      <c r="UZQ155" s="1"/>
      <c r="UZR155" s="1"/>
      <c r="UZS155" s="1"/>
      <c r="UZT155" s="1"/>
      <c r="UZU155" s="1"/>
      <c r="UZV155" s="1"/>
      <c r="UZW155" s="1"/>
      <c r="UZX155" s="1"/>
      <c r="UZY155" s="1"/>
      <c r="UZZ155" s="1"/>
      <c r="VAA155" s="1"/>
      <c r="VAB155" s="1"/>
      <c r="VAC155" s="1"/>
      <c r="VAD155" s="1"/>
      <c r="VAE155" s="1"/>
      <c r="VAF155" s="1"/>
      <c r="VAG155" s="1"/>
      <c r="VAH155" s="1"/>
      <c r="VAI155" s="1"/>
      <c r="VAJ155" s="1"/>
      <c r="VAK155" s="1"/>
      <c r="VAL155" s="1"/>
      <c r="VAM155" s="1"/>
      <c r="VAN155" s="1"/>
      <c r="VAO155" s="1"/>
      <c r="VAP155" s="1"/>
      <c r="VAQ155" s="1"/>
      <c r="VAR155" s="1"/>
      <c r="VAS155" s="1"/>
      <c r="VAT155" s="1"/>
      <c r="VAU155" s="1"/>
      <c r="VAV155" s="1"/>
      <c r="VAW155" s="1"/>
      <c r="VAX155" s="1"/>
      <c r="VAY155" s="1"/>
      <c r="VAZ155" s="1"/>
      <c r="VBA155" s="1"/>
      <c r="VBB155" s="1"/>
      <c r="VBC155" s="1"/>
      <c r="VBD155" s="1"/>
      <c r="VBE155" s="1"/>
      <c r="VBF155" s="1"/>
      <c r="VBG155" s="1"/>
      <c r="VBH155" s="1"/>
      <c r="VBI155" s="1"/>
      <c r="VBJ155" s="1"/>
      <c r="VBK155" s="1"/>
      <c r="VBL155" s="1"/>
      <c r="VBM155" s="1"/>
      <c r="VBN155" s="1"/>
      <c r="VBO155" s="1"/>
      <c r="VBP155" s="1"/>
      <c r="VBQ155" s="1"/>
      <c r="VBR155" s="1"/>
      <c r="VBS155" s="1"/>
      <c r="VBT155" s="1"/>
      <c r="VBU155" s="1"/>
      <c r="VBV155" s="1"/>
      <c r="VBW155" s="1"/>
      <c r="VBX155" s="1"/>
      <c r="VBY155" s="1"/>
      <c r="VBZ155" s="1"/>
      <c r="VCA155" s="1"/>
      <c r="VCB155" s="1"/>
      <c r="VCC155" s="1"/>
      <c r="VCD155" s="1"/>
      <c r="VCE155" s="1"/>
      <c r="VCF155" s="1"/>
      <c r="VCG155" s="1"/>
      <c r="VCH155" s="1"/>
      <c r="VCI155" s="1"/>
      <c r="VCJ155" s="1"/>
      <c r="VCK155" s="1"/>
      <c r="VCL155" s="1"/>
      <c r="VCM155" s="1"/>
      <c r="VCN155" s="1"/>
      <c r="VCO155" s="1"/>
      <c r="VCP155" s="1"/>
      <c r="VCQ155" s="1"/>
      <c r="VCR155" s="1"/>
      <c r="VCS155" s="1"/>
      <c r="VCT155" s="1"/>
      <c r="VCU155" s="1"/>
      <c r="VCV155" s="1"/>
      <c r="VCW155" s="1"/>
      <c r="VCX155" s="1"/>
      <c r="VCY155" s="1"/>
      <c r="VCZ155" s="1"/>
      <c r="VDA155" s="1"/>
      <c r="VDB155" s="1"/>
      <c r="VDC155" s="1"/>
      <c r="VDD155" s="1"/>
      <c r="VDE155" s="1"/>
      <c r="VDF155" s="1"/>
      <c r="VDG155" s="1"/>
      <c r="VDH155" s="1"/>
      <c r="VDI155" s="1"/>
      <c r="VDJ155" s="1"/>
      <c r="VDK155" s="1"/>
      <c r="VDL155" s="1"/>
      <c r="VDM155" s="1"/>
      <c r="VDN155" s="1"/>
      <c r="VDO155" s="1"/>
      <c r="VDP155" s="1"/>
      <c r="VDQ155" s="1"/>
      <c r="VDR155" s="1"/>
      <c r="VDS155" s="1"/>
      <c r="VDT155" s="1"/>
      <c r="VDU155" s="1"/>
      <c r="VDV155" s="1"/>
      <c r="VDW155" s="1"/>
      <c r="VDX155" s="1"/>
      <c r="VDY155" s="1"/>
      <c r="VDZ155" s="1"/>
      <c r="VEA155" s="1"/>
      <c r="VEB155" s="1"/>
      <c r="VEC155" s="1"/>
      <c r="VED155" s="1"/>
      <c r="VEE155" s="1"/>
      <c r="VEF155" s="1"/>
      <c r="VEG155" s="1"/>
      <c r="VEH155" s="1"/>
      <c r="VEI155" s="1"/>
      <c r="VEJ155" s="1"/>
      <c r="VEK155" s="1"/>
      <c r="VEL155" s="1"/>
      <c r="VEM155" s="1"/>
      <c r="VEN155" s="1"/>
      <c r="VEO155" s="1"/>
      <c r="VEP155" s="1"/>
      <c r="VEQ155" s="1"/>
      <c r="VER155" s="1"/>
      <c r="VES155" s="1"/>
      <c r="VET155" s="1"/>
      <c r="VEU155" s="1"/>
      <c r="VEV155" s="1"/>
      <c r="VEW155" s="1"/>
      <c r="VEX155" s="1"/>
      <c r="VEY155" s="1"/>
      <c r="VEZ155" s="1"/>
      <c r="VFA155" s="1"/>
      <c r="VFB155" s="1"/>
      <c r="VFC155" s="1"/>
      <c r="VFD155" s="1"/>
      <c r="VFE155" s="1"/>
      <c r="VFF155" s="1"/>
      <c r="VFG155" s="1"/>
      <c r="VFH155" s="1"/>
      <c r="VFI155" s="1"/>
      <c r="VFJ155" s="1"/>
      <c r="VFK155" s="1"/>
      <c r="VFL155" s="1"/>
      <c r="VFM155" s="1"/>
      <c r="VFN155" s="1"/>
      <c r="VFO155" s="1"/>
      <c r="VFP155" s="1"/>
      <c r="VFQ155" s="1"/>
      <c r="VFR155" s="1"/>
      <c r="VFS155" s="1"/>
      <c r="VFT155" s="1"/>
      <c r="VFU155" s="1"/>
      <c r="VFV155" s="1"/>
      <c r="VFW155" s="1"/>
      <c r="VFX155" s="1"/>
      <c r="VFY155" s="1"/>
      <c r="VFZ155" s="1"/>
      <c r="VGA155" s="1"/>
      <c r="VGB155" s="1"/>
      <c r="VGC155" s="1"/>
      <c r="VGD155" s="1"/>
      <c r="VGE155" s="1"/>
      <c r="VGF155" s="1"/>
      <c r="VGG155" s="1"/>
      <c r="VGH155" s="1"/>
      <c r="VGI155" s="1"/>
      <c r="VGJ155" s="1"/>
      <c r="VGK155" s="1"/>
      <c r="VGL155" s="1"/>
      <c r="VGM155" s="1"/>
      <c r="VGN155" s="1"/>
      <c r="VGO155" s="1"/>
      <c r="VGP155" s="1"/>
      <c r="VGQ155" s="1"/>
      <c r="VGR155" s="1"/>
      <c r="VGS155" s="1"/>
      <c r="VGT155" s="1"/>
      <c r="VGU155" s="1"/>
      <c r="VGV155" s="1"/>
      <c r="VGW155" s="1"/>
      <c r="VGX155" s="1"/>
      <c r="VGY155" s="1"/>
      <c r="VGZ155" s="1"/>
      <c r="VHA155" s="1"/>
      <c r="VHB155" s="1"/>
      <c r="VHC155" s="1"/>
      <c r="VHD155" s="1"/>
      <c r="VHE155" s="1"/>
      <c r="VHF155" s="1"/>
      <c r="VHG155" s="1"/>
      <c r="VHH155" s="1"/>
      <c r="VHI155" s="1"/>
      <c r="VHJ155" s="1"/>
      <c r="VHK155" s="1"/>
      <c r="VHL155" s="1"/>
      <c r="VHM155" s="1"/>
      <c r="VHN155" s="1"/>
      <c r="VHO155" s="1"/>
      <c r="VHP155" s="1"/>
      <c r="VHQ155" s="1"/>
      <c r="VHR155" s="1"/>
      <c r="VHS155" s="1"/>
      <c r="VHT155" s="1"/>
      <c r="VHU155" s="1"/>
      <c r="VHV155" s="1"/>
      <c r="VHW155" s="1"/>
      <c r="VHX155" s="1"/>
      <c r="VHY155" s="1"/>
      <c r="VHZ155" s="1"/>
      <c r="VIA155" s="1"/>
      <c r="VIB155" s="1"/>
      <c r="VIC155" s="1"/>
      <c r="VID155" s="1"/>
      <c r="VIE155" s="1"/>
      <c r="VIF155" s="1"/>
      <c r="VIG155" s="1"/>
      <c r="VIH155" s="1"/>
      <c r="VII155" s="1"/>
      <c r="VIJ155" s="1"/>
      <c r="VIK155" s="1"/>
      <c r="VIL155" s="1"/>
      <c r="VIM155" s="1"/>
      <c r="VIN155" s="1"/>
      <c r="VIO155" s="1"/>
      <c r="VIP155" s="1"/>
      <c r="VIQ155" s="1"/>
      <c r="VIR155" s="1"/>
      <c r="VIS155" s="1"/>
      <c r="VIT155" s="1"/>
      <c r="VIU155" s="1"/>
      <c r="VIV155" s="1"/>
      <c r="VIW155" s="1"/>
      <c r="VIX155" s="1"/>
      <c r="VIY155" s="1"/>
      <c r="VIZ155" s="1"/>
      <c r="VJA155" s="1"/>
      <c r="VJB155" s="1"/>
      <c r="VJC155" s="1"/>
      <c r="VJD155" s="1"/>
      <c r="VJE155" s="1"/>
      <c r="VJF155" s="1"/>
      <c r="VJG155" s="1"/>
      <c r="VJH155" s="1"/>
      <c r="VJI155" s="1"/>
      <c r="VJJ155" s="1"/>
      <c r="VJK155" s="1"/>
      <c r="VJL155" s="1"/>
      <c r="VJM155" s="1"/>
      <c r="VJN155" s="1"/>
      <c r="VJO155" s="1"/>
      <c r="VJP155" s="1"/>
      <c r="VJQ155" s="1"/>
      <c r="VJR155" s="1"/>
      <c r="VJS155" s="1"/>
      <c r="VJT155" s="1"/>
      <c r="VJU155" s="1"/>
      <c r="VJV155" s="1"/>
      <c r="VJW155" s="1"/>
      <c r="VJX155" s="1"/>
      <c r="VJY155" s="1"/>
      <c r="VJZ155" s="1"/>
      <c r="VKA155" s="1"/>
      <c r="VKB155" s="1"/>
      <c r="VKC155" s="1"/>
      <c r="VKD155" s="1"/>
      <c r="VKE155" s="1"/>
      <c r="VKF155" s="1"/>
      <c r="VKG155" s="1"/>
      <c r="VKH155" s="1"/>
      <c r="VKI155" s="1"/>
      <c r="VKJ155" s="1"/>
      <c r="VKK155" s="1"/>
      <c r="VKL155" s="1"/>
      <c r="VKM155" s="1"/>
      <c r="VKN155" s="1"/>
      <c r="VKO155" s="1"/>
      <c r="VKP155" s="1"/>
      <c r="VKQ155" s="1"/>
      <c r="VKR155" s="1"/>
      <c r="VKS155" s="1"/>
      <c r="VKT155" s="1"/>
      <c r="VKU155" s="1"/>
      <c r="VKV155" s="1"/>
      <c r="VKW155" s="1"/>
      <c r="VKX155" s="1"/>
      <c r="VKY155" s="1"/>
      <c r="VKZ155" s="1"/>
      <c r="VLA155" s="1"/>
      <c r="VLB155" s="1"/>
      <c r="VLC155" s="1"/>
      <c r="VLD155" s="1"/>
      <c r="VLE155" s="1"/>
      <c r="VLF155" s="1"/>
      <c r="VLG155" s="1"/>
      <c r="VLH155" s="1"/>
      <c r="VLI155" s="1"/>
      <c r="VLJ155" s="1"/>
      <c r="VLK155" s="1"/>
      <c r="VLL155" s="1"/>
      <c r="VLM155" s="1"/>
      <c r="VLN155" s="1"/>
      <c r="VLO155" s="1"/>
      <c r="VLP155" s="1"/>
      <c r="VLQ155" s="1"/>
      <c r="VLR155" s="1"/>
      <c r="VLS155" s="1"/>
      <c r="VLT155" s="1"/>
      <c r="VLU155" s="1"/>
      <c r="VLV155" s="1"/>
      <c r="VLW155" s="1"/>
      <c r="VLX155" s="1"/>
      <c r="VLY155" s="1"/>
      <c r="VLZ155" s="1"/>
      <c r="VMA155" s="1"/>
      <c r="VMB155" s="1"/>
      <c r="VMC155" s="1"/>
      <c r="VMD155" s="1"/>
      <c r="VME155" s="1"/>
      <c r="VMF155" s="1"/>
      <c r="VMG155" s="1"/>
      <c r="VMH155" s="1"/>
      <c r="VMI155" s="1"/>
      <c r="VMJ155" s="1"/>
      <c r="VMK155" s="1"/>
      <c r="VML155" s="1"/>
      <c r="VMM155" s="1"/>
      <c r="VMN155" s="1"/>
      <c r="VMO155" s="1"/>
      <c r="VMP155" s="1"/>
      <c r="VMQ155" s="1"/>
      <c r="VMR155" s="1"/>
      <c r="VMS155" s="1"/>
      <c r="VMT155" s="1"/>
      <c r="VMU155" s="1"/>
      <c r="VMV155" s="1"/>
      <c r="VMW155" s="1"/>
      <c r="VMX155" s="1"/>
      <c r="VMY155" s="1"/>
      <c r="VMZ155" s="1"/>
      <c r="VNA155" s="1"/>
      <c r="VNB155" s="1"/>
      <c r="VNC155" s="1"/>
      <c r="VND155" s="1"/>
      <c r="VNE155" s="1"/>
      <c r="VNF155" s="1"/>
      <c r="VNG155" s="1"/>
      <c r="VNH155" s="1"/>
      <c r="VNI155" s="1"/>
      <c r="VNJ155" s="1"/>
      <c r="VNK155" s="1"/>
      <c r="VNL155" s="1"/>
      <c r="VNM155" s="1"/>
      <c r="VNN155" s="1"/>
      <c r="VNO155" s="1"/>
      <c r="VNP155" s="1"/>
      <c r="VNQ155" s="1"/>
      <c r="VNR155" s="1"/>
      <c r="VNS155" s="1"/>
      <c r="VNT155" s="1"/>
      <c r="VNU155" s="1"/>
      <c r="VNV155" s="1"/>
      <c r="VNW155" s="1"/>
      <c r="VNX155" s="1"/>
      <c r="VNY155" s="1"/>
      <c r="VNZ155" s="1"/>
      <c r="VOA155" s="1"/>
      <c r="VOB155" s="1"/>
      <c r="VOC155" s="1"/>
      <c r="VOD155" s="1"/>
      <c r="VOE155" s="1"/>
      <c r="VOF155" s="1"/>
      <c r="VOG155" s="1"/>
      <c r="VOH155" s="1"/>
      <c r="VOI155" s="1"/>
      <c r="VOJ155" s="1"/>
      <c r="VOK155" s="1"/>
      <c r="VOL155" s="1"/>
      <c r="VOM155" s="1"/>
      <c r="VON155" s="1"/>
      <c r="VOO155" s="1"/>
      <c r="VOP155" s="1"/>
      <c r="VOQ155" s="1"/>
      <c r="VOR155" s="1"/>
      <c r="VOS155" s="1"/>
      <c r="VOT155" s="1"/>
      <c r="VOU155" s="1"/>
      <c r="VOV155" s="1"/>
      <c r="VOW155" s="1"/>
      <c r="VOX155" s="1"/>
      <c r="VOY155" s="1"/>
      <c r="VOZ155" s="1"/>
      <c r="VPA155" s="1"/>
      <c r="VPB155" s="1"/>
      <c r="VPC155" s="1"/>
      <c r="VPD155" s="1"/>
      <c r="VPE155" s="1"/>
      <c r="VPF155" s="1"/>
      <c r="VPG155" s="1"/>
      <c r="VPH155" s="1"/>
      <c r="VPI155" s="1"/>
      <c r="VPJ155" s="1"/>
      <c r="VPK155" s="1"/>
      <c r="VPL155" s="1"/>
      <c r="VPM155" s="1"/>
      <c r="VPN155" s="1"/>
      <c r="VPO155" s="1"/>
      <c r="VPP155" s="1"/>
      <c r="VPQ155" s="1"/>
      <c r="VPR155" s="1"/>
      <c r="VPS155" s="1"/>
      <c r="VPT155" s="1"/>
      <c r="VPU155" s="1"/>
      <c r="VPV155" s="1"/>
      <c r="VPW155" s="1"/>
      <c r="VPX155" s="1"/>
      <c r="VPY155" s="1"/>
      <c r="VPZ155" s="1"/>
      <c r="VQA155" s="1"/>
      <c r="VQB155" s="1"/>
      <c r="VQC155" s="1"/>
      <c r="VQD155" s="1"/>
      <c r="VQE155" s="1"/>
      <c r="VQF155" s="1"/>
      <c r="VQG155" s="1"/>
      <c r="VQH155" s="1"/>
      <c r="VQI155" s="1"/>
      <c r="VQJ155" s="1"/>
      <c r="VQK155" s="1"/>
      <c r="VQL155" s="1"/>
      <c r="VQM155" s="1"/>
      <c r="VQN155" s="1"/>
      <c r="VQO155" s="1"/>
      <c r="VQP155" s="1"/>
      <c r="VQQ155" s="1"/>
      <c r="VQR155" s="1"/>
      <c r="VQS155" s="1"/>
      <c r="VQT155" s="1"/>
      <c r="VQU155" s="1"/>
      <c r="VQV155" s="1"/>
      <c r="VQW155" s="1"/>
      <c r="VQX155" s="1"/>
      <c r="VQY155" s="1"/>
      <c r="VQZ155" s="1"/>
      <c r="VRA155" s="1"/>
      <c r="VRB155" s="1"/>
      <c r="VRC155" s="1"/>
      <c r="VRD155" s="1"/>
      <c r="VRE155" s="1"/>
      <c r="VRF155" s="1"/>
      <c r="VRG155" s="1"/>
      <c r="VRH155" s="1"/>
      <c r="VRI155" s="1"/>
      <c r="VRJ155" s="1"/>
      <c r="VRK155" s="1"/>
      <c r="VRL155" s="1"/>
      <c r="VRM155" s="1"/>
      <c r="VRN155" s="1"/>
      <c r="VRO155" s="1"/>
      <c r="VRP155" s="1"/>
      <c r="VRQ155" s="1"/>
      <c r="VRR155" s="1"/>
      <c r="VRS155" s="1"/>
      <c r="VRT155" s="1"/>
      <c r="VRU155" s="1"/>
      <c r="VRV155" s="1"/>
      <c r="VRW155" s="1"/>
      <c r="VRX155" s="1"/>
      <c r="VRY155" s="1"/>
      <c r="VRZ155" s="1"/>
      <c r="VSA155" s="1"/>
      <c r="VSB155" s="1"/>
      <c r="VSC155" s="1"/>
      <c r="VSD155" s="1"/>
      <c r="VSE155" s="1"/>
      <c r="VSF155" s="1"/>
      <c r="VSG155" s="1"/>
      <c r="VSH155" s="1"/>
      <c r="VSI155" s="1"/>
      <c r="VSJ155" s="1"/>
      <c r="VSK155" s="1"/>
      <c r="VSL155" s="1"/>
      <c r="VSM155" s="1"/>
      <c r="VSN155" s="1"/>
      <c r="VSO155" s="1"/>
      <c r="VSP155" s="1"/>
      <c r="VSQ155" s="1"/>
      <c r="VSR155" s="1"/>
      <c r="VSS155" s="1"/>
      <c r="VST155" s="1"/>
      <c r="VSU155" s="1"/>
      <c r="VSV155" s="1"/>
      <c r="VSW155" s="1"/>
      <c r="VSX155" s="1"/>
      <c r="VSY155" s="1"/>
      <c r="VSZ155" s="1"/>
      <c r="VTA155" s="1"/>
      <c r="VTB155" s="1"/>
      <c r="VTC155" s="1"/>
      <c r="VTD155" s="1"/>
      <c r="VTE155" s="1"/>
      <c r="VTF155" s="1"/>
      <c r="VTG155" s="1"/>
      <c r="VTH155" s="1"/>
      <c r="VTI155" s="1"/>
      <c r="VTJ155" s="1"/>
      <c r="VTK155" s="1"/>
      <c r="VTL155" s="1"/>
      <c r="VTM155" s="1"/>
      <c r="VTN155" s="1"/>
      <c r="VTO155" s="1"/>
      <c r="VTP155" s="1"/>
      <c r="VTQ155" s="1"/>
      <c r="VTR155" s="1"/>
      <c r="VTS155" s="1"/>
      <c r="VTT155" s="1"/>
      <c r="VTU155" s="1"/>
      <c r="VTV155" s="1"/>
      <c r="VTW155" s="1"/>
      <c r="VTX155" s="1"/>
      <c r="VTY155" s="1"/>
      <c r="VTZ155" s="1"/>
      <c r="VUA155" s="1"/>
      <c r="VUB155" s="1"/>
      <c r="VUC155" s="1"/>
      <c r="VUD155" s="1"/>
      <c r="VUE155" s="1"/>
      <c r="VUF155" s="1"/>
      <c r="VUG155" s="1"/>
      <c r="VUH155" s="1"/>
      <c r="VUI155" s="1"/>
      <c r="VUJ155" s="1"/>
      <c r="VUK155" s="1"/>
      <c r="VUL155" s="1"/>
      <c r="VUM155" s="1"/>
      <c r="VUN155" s="1"/>
      <c r="VUO155" s="1"/>
      <c r="VUP155" s="1"/>
      <c r="VUQ155" s="1"/>
      <c r="VUR155" s="1"/>
      <c r="VUS155" s="1"/>
      <c r="VUT155" s="1"/>
      <c r="VUU155" s="1"/>
      <c r="VUV155" s="1"/>
      <c r="VUW155" s="1"/>
      <c r="VUX155" s="1"/>
      <c r="VUY155" s="1"/>
      <c r="VUZ155" s="1"/>
      <c r="VVA155" s="1"/>
      <c r="VVB155" s="1"/>
      <c r="VVC155" s="1"/>
      <c r="VVD155" s="1"/>
      <c r="VVE155" s="1"/>
      <c r="VVF155" s="1"/>
      <c r="VVG155" s="1"/>
      <c r="VVH155" s="1"/>
      <c r="VVI155" s="1"/>
      <c r="VVJ155" s="1"/>
      <c r="VVK155" s="1"/>
      <c r="VVL155" s="1"/>
      <c r="VVM155" s="1"/>
      <c r="VVN155" s="1"/>
      <c r="VVO155" s="1"/>
      <c r="VVP155" s="1"/>
      <c r="VVQ155" s="1"/>
      <c r="VVR155" s="1"/>
      <c r="VVS155" s="1"/>
      <c r="VVT155" s="1"/>
      <c r="VVU155" s="1"/>
      <c r="VVV155" s="1"/>
      <c r="VVW155" s="1"/>
      <c r="VVX155" s="1"/>
      <c r="VVY155" s="1"/>
      <c r="VVZ155" s="1"/>
      <c r="VWA155" s="1"/>
      <c r="VWB155" s="1"/>
      <c r="VWC155" s="1"/>
      <c r="VWD155" s="1"/>
      <c r="VWE155" s="1"/>
      <c r="VWF155" s="1"/>
      <c r="VWG155" s="1"/>
      <c r="VWH155" s="1"/>
      <c r="VWI155" s="1"/>
      <c r="VWJ155" s="1"/>
      <c r="VWK155" s="1"/>
      <c r="VWL155" s="1"/>
      <c r="VWM155" s="1"/>
      <c r="VWN155" s="1"/>
      <c r="VWO155" s="1"/>
      <c r="VWP155" s="1"/>
      <c r="VWQ155" s="1"/>
      <c r="VWR155" s="1"/>
      <c r="VWS155" s="1"/>
      <c r="VWT155" s="1"/>
      <c r="VWU155" s="1"/>
      <c r="VWV155" s="1"/>
      <c r="VWW155" s="1"/>
      <c r="VWX155" s="1"/>
      <c r="VWY155" s="1"/>
      <c r="VWZ155" s="1"/>
      <c r="VXA155" s="1"/>
      <c r="VXB155" s="1"/>
      <c r="VXC155" s="1"/>
      <c r="VXD155" s="1"/>
      <c r="VXE155" s="1"/>
      <c r="VXF155" s="1"/>
      <c r="VXG155" s="1"/>
      <c r="VXH155" s="1"/>
      <c r="VXI155" s="1"/>
      <c r="VXJ155" s="1"/>
      <c r="VXK155" s="1"/>
      <c r="VXL155" s="1"/>
      <c r="VXM155" s="1"/>
      <c r="VXN155" s="1"/>
      <c r="VXO155" s="1"/>
      <c r="VXP155" s="1"/>
      <c r="VXQ155" s="1"/>
      <c r="VXR155" s="1"/>
      <c r="VXS155" s="1"/>
      <c r="VXT155" s="1"/>
      <c r="VXU155" s="1"/>
      <c r="VXV155" s="1"/>
      <c r="VXW155" s="1"/>
      <c r="VXX155" s="1"/>
      <c r="VXY155" s="1"/>
      <c r="VXZ155" s="1"/>
      <c r="VYA155" s="1"/>
      <c r="VYB155" s="1"/>
      <c r="VYC155" s="1"/>
      <c r="VYD155" s="1"/>
      <c r="VYE155" s="1"/>
      <c r="VYF155" s="1"/>
      <c r="VYG155" s="1"/>
      <c r="VYH155" s="1"/>
      <c r="VYI155" s="1"/>
      <c r="VYJ155" s="1"/>
      <c r="VYK155" s="1"/>
      <c r="VYL155" s="1"/>
      <c r="VYM155" s="1"/>
      <c r="VYN155" s="1"/>
      <c r="VYO155" s="1"/>
      <c r="VYP155" s="1"/>
      <c r="VYQ155" s="1"/>
      <c r="VYR155" s="1"/>
      <c r="VYS155" s="1"/>
      <c r="VYT155" s="1"/>
      <c r="VYU155" s="1"/>
      <c r="VYV155" s="1"/>
      <c r="VYW155" s="1"/>
      <c r="VYX155" s="1"/>
      <c r="VYY155" s="1"/>
      <c r="VYZ155" s="1"/>
      <c r="VZA155" s="1"/>
      <c r="VZB155" s="1"/>
      <c r="VZC155" s="1"/>
      <c r="VZD155" s="1"/>
      <c r="VZE155" s="1"/>
      <c r="VZF155" s="1"/>
      <c r="VZG155" s="1"/>
      <c r="VZH155" s="1"/>
      <c r="VZI155" s="1"/>
      <c r="VZJ155" s="1"/>
      <c r="VZK155" s="1"/>
      <c r="VZL155" s="1"/>
      <c r="VZM155" s="1"/>
      <c r="VZN155" s="1"/>
      <c r="VZO155" s="1"/>
      <c r="VZP155" s="1"/>
      <c r="VZQ155" s="1"/>
      <c r="VZR155" s="1"/>
      <c r="VZS155" s="1"/>
      <c r="VZT155" s="1"/>
      <c r="VZU155" s="1"/>
      <c r="VZV155" s="1"/>
      <c r="VZW155" s="1"/>
      <c r="VZX155" s="1"/>
      <c r="VZY155" s="1"/>
      <c r="VZZ155" s="1"/>
      <c r="WAA155" s="1"/>
      <c r="WAB155" s="1"/>
      <c r="WAC155" s="1"/>
      <c r="WAD155" s="1"/>
      <c r="WAE155" s="1"/>
      <c r="WAF155" s="1"/>
      <c r="WAG155" s="1"/>
      <c r="WAH155" s="1"/>
      <c r="WAI155" s="1"/>
      <c r="WAJ155" s="1"/>
      <c r="WAK155" s="1"/>
      <c r="WAL155" s="1"/>
      <c r="WAM155" s="1"/>
      <c r="WAN155" s="1"/>
      <c r="WAO155" s="1"/>
      <c r="WAP155" s="1"/>
      <c r="WAQ155" s="1"/>
      <c r="WAR155" s="1"/>
      <c r="WAS155" s="1"/>
      <c r="WAT155" s="1"/>
      <c r="WAU155" s="1"/>
      <c r="WAV155" s="1"/>
      <c r="WAW155" s="1"/>
      <c r="WAX155" s="1"/>
      <c r="WAY155" s="1"/>
      <c r="WAZ155" s="1"/>
      <c r="WBA155" s="1"/>
      <c r="WBB155" s="1"/>
      <c r="WBC155" s="1"/>
      <c r="WBD155" s="1"/>
      <c r="WBE155" s="1"/>
      <c r="WBF155" s="1"/>
      <c r="WBG155" s="1"/>
      <c r="WBH155" s="1"/>
      <c r="WBI155" s="1"/>
      <c r="WBJ155" s="1"/>
      <c r="WBK155" s="1"/>
      <c r="WBL155" s="1"/>
      <c r="WBM155" s="1"/>
      <c r="WBN155" s="1"/>
      <c r="WBO155" s="1"/>
      <c r="WBP155" s="1"/>
      <c r="WBQ155" s="1"/>
      <c r="WBR155" s="1"/>
      <c r="WBS155" s="1"/>
      <c r="WBT155" s="1"/>
      <c r="WBU155" s="1"/>
      <c r="WBV155" s="1"/>
      <c r="WBW155" s="1"/>
      <c r="WBX155" s="1"/>
      <c r="WBY155" s="1"/>
      <c r="WBZ155" s="1"/>
      <c r="WCA155" s="1"/>
      <c r="WCB155" s="1"/>
      <c r="WCC155" s="1"/>
      <c r="WCD155" s="1"/>
      <c r="WCE155" s="1"/>
      <c r="WCF155" s="1"/>
      <c r="WCG155" s="1"/>
      <c r="WCH155" s="1"/>
      <c r="WCI155" s="1"/>
      <c r="WCJ155" s="1"/>
      <c r="WCK155" s="1"/>
      <c r="WCL155" s="1"/>
      <c r="WCM155" s="1"/>
      <c r="WCN155" s="1"/>
      <c r="WCO155" s="1"/>
      <c r="WCP155" s="1"/>
      <c r="WCQ155" s="1"/>
      <c r="WCR155" s="1"/>
      <c r="WCS155" s="1"/>
      <c r="WCT155" s="1"/>
      <c r="WCU155" s="1"/>
      <c r="WCV155" s="1"/>
      <c r="WCW155" s="1"/>
      <c r="WCX155" s="1"/>
      <c r="WCY155" s="1"/>
      <c r="WCZ155" s="1"/>
      <c r="WDA155" s="1"/>
      <c r="WDB155" s="1"/>
      <c r="WDC155" s="1"/>
      <c r="WDD155" s="1"/>
      <c r="WDE155" s="1"/>
      <c r="WDF155" s="1"/>
      <c r="WDG155" s="1"/>
      <c r="WDH155" s="1"/>
      <c r="WDI155" s="1"/>
      <c r="WDJ155" s="1"/>
      <c r="WDK155" s="1"/>
      <c r="WDL155" s="1"/>
      <c r="WDM155" s="1"/>
      <c r="WDN155" s="1"/>
      <c r="WDO155" s="1"/>
      <c r="WDP155" s="1"/>
      <c r="WDQ155" s="1"/>
      <c r="WDR155" s="1"/>
      <c r="WDS155" s="1"/>
      <c r="WDT155" s="1"/>
      <c r="WDU155" s="1"/>
      <c r="WDV155" s="1"/>
      <c r="WDW155" s="1"/>
      <c r="WDX155" s="1"/>
      <c r="WDY155" s="1"/>
      <c r="WDZ155" s="1"/>
      <c r="WEA155" s="1"/>
      <c r="WEB155" s="1"/>
      <c r="WEC155" s="1"/>
      <c r="WED155" s="1"/>
      <c r="WEE155" s="1"/>
      <c r="WEF155" s="1"/>
      <c r="WEG155" s="1"/>
      <c r="WEH155" s="1"/>
      <c r="WEI155" s="1"/>
      <c r="WEJ155" s="1"/>
      <c r="WEK155" s="1"/>
      <c r="WEL155" s="1"/>
      <c r="WEM155" s="1"/>
      <c r="WEN155" s="1"/>
      <c r="WEO155" s="1"/>
      <c r="WEP155" s="1"/>
      <c r="WEQ155" s="1"/>
      <c r="WER155" s="1"/>
      <c r="WES155" s="1"/>
      <c r="WET155" s="1"/>
      <c r="WEU155" s="1"/>
      <c r="WEV155" s="1"/>
      <c r="WEW155" s="1"/>
      <c r="WEX155" s="1"/>
      <c r="WEY155" s="1"/>
      <c r="WEZ155" s="1"/>
      <c r="WFA155" s="1"/>
      <c r="WFB155" s="1"/>
      <c r="WFC155" s="1"/>
      <c r="WFD155" s="1"/>
      <c r="WFE155" s="1"/>
      <c r="WFF155" s="1"/>
      <c r="WFG155" s="1"/>
      <c r="WFH155" s="1"/>
      <c r="WFI155" s="1"/>
      <c r="WFJ155" s="1"/>
      <c r="WFK155" s="1"/>
      <c r="WFL155" s="1"/>
      <c r="WFM155" s="1"/>
      <c r="WFN155" s="1"/>
      <c r="WFO155" s="1"/>
      <c r="WFP155" s="1"/>
      <c r="WFQ155" s="1"/>
      <c r="WFR155" s="1"/>
      <c r="WFS155" s="1"/>
      <c r="WFT155" s="1"/>
      <c r="WFU155" s="1"/>
      <c r="WFV155" s="1"/>
      <c r="WFW155" s="1"/>
      <c r="WFX155" s="1"/>
      <c r="WFY155" s="1"/>
      <c r="WFZ155" s="1"/>
      <c r="WGA155" s="1"/>
      <c r="WGB155" s="1"/>
      <c r="WGC155" s="1"/>
      <c r="WGD155" s="1"/>
      <c r="WGE155" s="1"/>
      <c r="WGF155" s="1"/>
      <c r="WGG155" s="1"/>
      <c r="WGH155" s="1"/>
      <c r="WGI155" s="1"/>
      <c r="WGJ155" s="1"/>
      <c r="WGK155" s="1"/>
      <c r="WGL155" s="1"/>
      <c r="WGM155" s="1"/>
      <c r="WGN155" s="1"/>
      <c r="WGO155" s="1"/>
      <c r="WGP155" s="1"/>
      <c r="WGQ155" s="1"/>
      <c r="WGR155" s="1"/>
      <c r="WGS155" s="1"/>
      <c r="WGT155" s="1"/>
      <c r="WGU155" s="1"/>
      <c r="WGV155" s="1"/>
      <c r="WGW155" s="1"/>
      <c r="WGX155" s="1"/>
      <c r="WGY155" s="1"/>
      <c r="WGZ155" s="1"/>
      <c r="WHA155" s="1"/>
      <c r="WHB155" s="1"/>
      <c r="WHC155" s="1"/>
      <c r="WHD155" s="1"/>
      <c r="WHE155" s="1"/>
      <c r="WHF155" s="1"/>
      <c r="WHG155" s="1"/>
      <c r="WHH155" s="1"/>
      <c r="WHI155" s="1"/>
      <c r="WHJ155" s="1"/>
      <c r="WHK155" s="1"/>
      <c r="WHL155" s="1"/>
      <c r="WHM155" s="1"/>
      <c r="WHN155" s="1"/>
      <c r="WHO155" s="1"/>
      <c r="WHP155" s="1"/>
      <c r="WHQ155" s="1"/>
      <c r="WHR155" s="1"/>
      <c r="WHS155" s="1"/>
      <c r="WHT155" s="1"/>
      <c r="WHU155" s="1"/>
      <c r="WHV155" s="1"/>
      <c r="WHW155" s="1"/>
      <c r="WHX155" s="1"/>
      <c r="WHY155" s="1"/>
      <c r="WHZ155" s="1"/>
      <c r="WIA155" s="1"/>
      <c r="WIB155" s="1"/>
      <c r="WIC155" s="1"/>
      <c r="WID155" s="1"/>
      <c r="WIE155" s="1"/>
      <c r="WIF155" s="1"/>
      <c r="WIG155" s="1"/>
      <c r="WIH155" s="1"/>
      <c r="WII155" s="1"/>
      <c r="WIJ155" s="1"/>
      <c r="WIK155" s="1"/>
      <c r="WIL155" s="1"/>
      <c r="WIM155" s="1"/>
      <c r="WIN155" s="1"/>
      <c r="WIO155" s="1"/>
      <c r="WIP155" s="1"/>
      <c r="WIQ155" s="1"/>
      <c r="WIR155" s="1"/>
      <c r="WIS155" s="1"/>
      <c r="WIT155" s="1"/>
      <c r="WIU155" s="1"/>
      <c r="WIV155" s="1"/>
      <c r="WIW155" s="1"/>
      <c r="WIX155" s="1"/>
      <c r="WIY155" s="1"/>
      <c r="WIZ155" s="1"/>
      <c r="WJA155" s="1"/>
      <c r="WJB155" s="1"/>
      <c r="WJC155" s="1"/>
      <c r="WJD155" s="1"/>
      <c r="WJE155" s="1"/>
      <c r="WJF155" s="1"/>
      <c r="WJG155" s="1"/>
      <c r="WJH155" s="1"/>
      <c r="WJI155" s="1"/>
      <c r="WJJ155" s="1"/>
      <c r="WJK155" s="1"/>
      <c r="WJL155" s="1"/>
      <c r="WJM155" s="1"/>
      <c r="WJN155" s="1"/>
      <c r="WJO155" s="1"/>
      <c r="WJP155" s="1"/>
      <c r="WJQ155" s="1"/>
      <c r="WJR155" s="1"/>
      <c r="WJS155" s="1"/>
      <c r="WJT155" s="1"/>
      <c r="WJU155" s="1"/>
      <c r="WJV155" s="1"/>
      <c r="WJW155" s="1"/>
      <c r="WJX155" s="1"/>
      <c r="WJY155" s="1"/>
      <c r="WJZ155" s="1"/>
      <c r="WKA155" s="1"/>
      <c r="WKB155" s="1"/>
      <c r="WKC155" s="1"/>
      <c r="WKD155" s="1"/>
      <c r="WKE155" s="1"/>
      <c r="WKF155" s="1"/>
      <c r="WKG155" s="1"/>
      <c r="WKH155" s="1"/>
      <c r="WKI155" s="1"/>
      <c r="WKJ155" s="1"/>
      <c r="WKK155" s="1"/>
      <c r="WKL155" s="1"/>
      <c r="WKM155" s="1"/>
      <c r="WKN155" s="1"/>
      <c r="WKO155" s="1"/>
      <c r="WKP155" s="1"/>
      <c r="WKQ155" s="1"/>
      <c r="WKR155" s="1"/>
      <c r="WKS155" s="1"/>
      <c r="WKT155" s="1"/>
      <c r="WKU155" s="1"/>
      <c r="WKV155" s="1"/>
      <c r="WKW155" s="1"/>
      <c r="WKX155" s="1"/>
      <c r="WKY155" s="1"/>
      <c r="WKZ155" s="1"/>
      <c r="WLA155" s="1"/>
      <c r="WLB155" s="1"/>
      <c r="WLC155" s="1"/>
      <c r="WLD155" s="1"/>
      <c r="WLE155" s="1"/>
      <c r="WLF155" s="1"/>
      <c r="WLG155" s="1"/>
      <c r="WLH155" s="1"/>
      <c r="WLI155" s="1"/>
      <c r="WLJ155" s="1"/>
      <c r="WLK155" s="1"/>
      <c r="WLL155" s="1"/>
      <c r="WLM155" s="1"/>
      <c r="WLN155" s="1"/>
      <c r="WLO155" s="1"/>
      <c r="WLP155" s="1"/>
      <c r="WLQ155" s="1"/>
      <c r="WLR155" s="1"/>
      <c r="WLS155" s="1"/>
      <c r="WLT155" s="1"/>
      <c r="WLU155" s="1"/>
      <c r="WLV155" s="1"/>
      <c r="WLW155" s="1"/>
      <c r="WLX155" s="1"/>
      <c r="WLY155" s="1"/>
      <c r="WLZ155" s="1"/>
      <c r="WMA155" s="1"/>
      <c r="WMB155" s="1"/>
      <c r="WMC155" s="1"/>
      <c r="WMD155" s="1"/>
      <c r="WME155" s="1"/>
      <c r="WMF155" s="1"/>
      <c r="WMG155" s="1"/>
      <c r="WMH155" s="1"/>
      <c r="WMI155" s="1"/>
      <c r="WMJ155" s="1"/>
      <c r="WMK155" s="1"/>
      <c r="WML155" s="1"/>
      <c r="WMM155" s="1"/>
      <c r="WMN155" s="1"/>
      <c r="WMO155" s="1"/>
      <c r="WMP155" s="1"/>
      <c r="WMQ155" s="1"/>
      <c r="WMR155" s="1"/>
      <c r="WMS155" s="1"/>
      <c r="WMT155" s="1"/>
      <c r="WMU155" s="1"/>
      <c r="WMV155" s="1"/>
      <c r="WMW155" s="1"/>
      <c r="WMX155" s="1"/>
      <c r="WMY155" s="1"/>
      <c r="WMZ155" s="1"/>
      <c r="WNA155" s="1"/>
      <c r="WNB155" s="1"/>
      <c r="WNC155" s="1"/>
      <c r="WND155" s="1"/>
      <c r="WNE155" s="1"/>
      <c r="WNF155" s="1"/>
      <c r="WNG155" s="1"/>
      <c r="WNH155" s="1"/>
      <c r="WNI155" s="1"/>
      <c r="WNJ155" s="1"/>
      <c r="WNK155" s="1"/>
      <c r="WNL155" s="1"/>
      <c r="WNM155" s="1"/>
      <c r="WNN155" s="1"/>
      <c r="WNO155" s="1"/>
      <c r="WNP155" s="1"/>
      <c r="WNQ155" s="1"/>
      <c r="WNR155" s="1"/>
      <c r="WNS155" s="1"/>
      <c r="WNT155" s="1"/>
      <c r="WNU155" s="1"/>
      <c r="WNV155" s="1"/>
      <c r="WNW155" s="1"/>
      <c r="WNX155" s="1"/>
      <c r="WNY155" s="1"/>
      <c r="WNZ155" s="1"/>
      <c r="WOA155" s="1"/>
      <c r="WOB155" s="1"/>
      <c r="WOC155" s="1"/>
      <c r="WOD155" s="1"/>
      <c r="WOE155" s="1"/>
      <c r="WOF155" s="1"/>
      <c r="WOG155" s="1"/>
      <c r="WOH155" s="1"/>
      <c r="WOI155" s="1"/>
      <c r="WOJ155" s="1"/>
      <c r="WOK155" s="1"/>
      <c r="WOL155" s="1"/>
      <c r="WOM155" s="1"/>
      <c r="WON155" s="1"/>
      <c r="WOO155" s="1"/>
      <c r="WOP155" s="1"/>
      <c r="WOQ155" s="1"/>
      <c r="WOR155" s="1"/>
      <c r="WOS155" s="1"/>
      <c r="WOT155" s="1"/>
      <c r="WOU155" s="1"/>
      <c r="WOV155" s="1"/>
      <c r="WOW155" s="1"/>
      <c r="WOX155" s="1"/>
      <c r="WOY155" s="1"/>
      <c r="WOZ155" s="1"/>
      <c r="WPA155" s="1"/>
      <c r="WPB155" s="1"/>
      <c r="WPC155" s="1"/>
      <c r="WPD155" s="1"/>
      <c r="WPE155" s="1"/>
      <c r="WPF155" s="1"/>
      <c r="WPG155" s="1"/>
      <c r="WPH155" s="1"/>
      <c r="WPI155" s="1"/>
      <c r="WPJ155" s="1"/>
      <c r="WPK155" s="1"/>
      <c r="WPL155" s="1"/>
      <c r="WPM155" s="1"/>
      <c r="WPN155" s="1"/>
      <c r="WPO155" s="1"/>
      <c r="WPP155" s="1"/>
      <c r="WPQ155" s="1"/>
      <c r="WPR155" s="1"/>
      <c r="WPS155" s="1"/>
      <c r="WPT155" s="1"/>
      <c r="WPU155" s="1"/>
      <c r="WPV155" s="1"/>
      <c r="WPW155" s="1"/>
      <c r="WPX155" s="1"/>
      <c r="WPY155" s="1"/>
      <c r="WPZ155" s="1"/>
      <c r="WQA155" s="1"/>
      <c r="WQB155" s="1"/>
      <c r="WQC155" s="1"/>
      <c r="WQD155" s="1"/>
      <c r="WQE155" s="1"/>
      <c r="WQF155" s="1"/>
      <c r="WQG155" s="1"/>
      <c r="WQH155" s="1"/>
      <c r="WQI155" s="1"/>
      <c r="WQJ155" s="1"/>
      <c r="WQK155" s="1"/>
      <c r="WQL155" s="1"/>
      <c r="WQM155" s="1"/>
      <c r="WQN155" s="1"/>
      <c r="WQO155" s="1"/>
      <c r="WQP155" s="1"/>
      <c r="WQQ155" s="1"/>
      <c r="WQR155" s="1"/>
      <c r="WQS155" s="1"/>
      <c r="WQT155" s="1"/>
      <c r="WQU155" s="1"/>
      <c r="WQV155" s="1"/>
      <c r="WQW155" s="1"/>
      <c r="WQX155" s="1"/>
      <c r="WQY155" s="1"/>
      <c r="WQZ155" s="1"/>
      <c r="WRA155" s="1"/>
      <c r="WRB155" s="1"/>
      <c r="WRC155" s="1"/>
      <c r="WRD155" s="1"/>
      <c r="WRE155" s="1"/>
      <c r="WRF155" s="1"/>
      <c r="WRG155" s="1"/>
      <c r="WRH155" s="1"/>
      <c r="WRI155" s="1"/>
      <c r="WRJ155" s="1"/>
      <c r="WRK155" s="1"/>
      <c r="WRL155" s="1"/>
      <c r="WRM155" s="1"/>
      <c r="WRN155" s="1"/>
      <c r="WRO155" s="1"/>
      <c r="WRP155" s="1"/>
      <c r="WRQ155" s="1"/>
      <c r="WRR155" s="1"/>
      <c r="WRS155" s="1"/>
      <c r="WRT155" s="1"/>
      <c r="WRU155" s="1"/>
      <c r="WRV155" s="1"/>
      <c r="WRW155" s="1"/>
      <c r="WRX155" s="1"/>
      <c r="WRY155" s="1"/>
      <c r="WRZ155" s="1"/>
      <c r="WSA155" s="1"/>
      <c r="WSB155" s="1"/>
      <c r="WSC155" s="1"/>
      <c r="WSD155" s="1"/>
      <c r="WSE155" s="1"/>
      <c r="WSF155" s="1"/>
      <c r="WSG155" s="1"/>
      <c r="WSH155" s="1"/>
      <c r="WSI155" s="1"/>
      <c r="WSJ155" s="1"/>
      <c r="WSK155" s="1"/>
      <c r="WSL155" s="1"/>
      <c r="WSM155" s="1"/>
      <c r="WSN155" s="1"/>
      <c r="WSO155" s="1"/>
      <c r="WSP155" s="1"/>
      <c r="WSQ155" s="1"/>
      <c r="WSR155" s="1"/>
      <c r="WSS155" s="1"/>
      <c r="WST155" s="1"/>
      <c r="WSU155" s="1"/>
      <c r="WSV155" s="1"/>
      <c r="WSW155" s="1"/>
      <c r="WSX155" s="1"/>
      <c r="WSY155" s="1"/>
      <c r="WSZ155" s="1"/>
      <c r="WTA155" s="1"/>
      <c r="WTB155" s="1"/>
      <c r="WTC155" s="1"/>
      <c r="WTD155" s="1"/>
      <c r="WTE155" s="1"/>
      <c r="WTF155" s="1"/>
      <c r="WTG155" s="1"/>
      <c r="WTH155" s="1"/>
      <c r="WTI155" s="1"/>
      <c r="WTJ155" s="1"/>
      <c r="WTK155" s="1"/>
      <c r="WTL155" s="1"/>
      <c r="WTM155" s="1"/>
      <c r="WTN155" s="1"/>
      <c r="WTO155" s="1"/>
      <c r="WTP155" s="1"/>
      <c r="WTQ155" s="1"/>
      <c r="WTR155" s="1"/>
      <c r="WTS155" s="1"/>
      <c r="WTT155" s="1"/>
      <c r="WTU155" s="1"/>
      <c r="WTV155" s="1"/>
      <c r="WTW155" s="1"/>
      <c r="WTX155" s="1"/>
      <c r="WTY155" s="1"/>
      <c r="WTZ155" s="1"/>
      <c r="WUA155" s="1"/>
      <c r="WUB155" s="1"/>
      <c r="WUC155" s="1"/>
      <c r="WUD155" s="1"/>
      <c r="WUE155" s="1"/>
      <c r="WUF155" s="1"/>
      <c r="WUG155" s="1"/>
      <c r="WUH155" s="1"/>
      <c r="WUI155" s="1"/>
      <c r="WUJ155" s="1"/>
      <c r="WUK155" s="1"/>
      <c r="WUL155" s="1"/>
      <c r="WUM155" s="1"/>
      <c r="WUN155" s="1"/>
      <c r="WUO155" s="1"/>
      <c r="WUP155" s="1"/>
      <c r="WUQ155" s="1"/>
      <c r="WUR155" s="1"/>
      <c r="WUS155" s="1"/>
      <c r="WUT155" s="1"/>
      <c r="WUU155" s="1"/>
      <c r="WUV155" s="1"/>
      <c r="WUW155" s="1"/>
      <c r="WUX155" s="1"/>
      <c r="WUY155" s="1"/>
      <c r="WUZ155" s="1"/>
      <c r="WVA155" s="1"/>
      <c r="WVB155" s="1"/>
      <c r="WVC155" s="1"/>
      <c r="WVD155" s="1"/>
      <c r="WVE155" s="1"/>
      <c r="WVF155" s="1"/>
      <c r="WVG155" s="1"/>
      <c r="WVH155" s="1"/>
      <c r="WVI155" s="1"/>
      <c r="WVJ155" s="1"/>
      <c r="WVK155" s="1"/>
      <c r="WVL155" s="1"/>
      <c r="WVM155" s="1"/>
      <c r="WVN155" s="1"/>
      <c r="WVO155" s="1"/>
      <c r="WVP155" s="1"/>
      <c r="WVQ155" s="1"/>
    </row>
    <row r="156" spans="1:16137" s="4" customFormat="1">
      <c r="A156" s="1"/>
      <c r="B156" s="72" t="s">
        <v>1799</v>
      </c>
      <c r="C156" s="73">
        <v>0</v>
      </c>
      <c r="D156" s="1"/>
      <c r="E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c r="AMK156" s="1"/>
      <c r="AML156" s="1"/>
      <c r="AMM156" s="1"/>
      <c r="AMN156" s="1"/>
      <c r="AMO156" s="1"/>
      <c r="AMP156" s="1"/>
      <c r="AMQ156" s="1"/>
      <c r="AMR156" s="1"/>
      <c r="AMS156" s="1"/>
      <c r="AMT156" s="1"/>
      <c r="AMU156" s="1"/>
      <c r="AMV156" s="1"/>
      <c r="AMW156" s="1"/>
      <c r="AMX156" s="1"/>
      <c r="AMY156" s="1"/>
      <c r="AMZ156" s="1"/>
      <c r="ANA156" s="1"/>
      <c r="ANB156" s="1"/>
      <c r="ANC156" s="1"/>
      <c r="AND156" s="1"/>
      <c r="ANE156" s="1"/>
      <c r="ANF156" s="1"/>
      <c r="ANG156" s="1"/>
      <c r="ANH156" s="1"/>
      <c r="ANI156" s="1"/>
      <c r="ANJ156" s="1"/>
      <c r="ANK156" s="1"/>
      <c r="ANL156" s="1"/>
      <c r="ANM156" s="1"/>
      <c r="ANN156" s="1"/>
      <c r="ANO156" s="1"/>
      <c r="ANP156" s="1"/>
      <c r="ANQ156" s="1"/>
      <c r="ANR156" s="1"/>
      <c r="ANS156" s="1"/>
      <c r="ANT156" s="1"/>
      <c r="ANU156" s="1"/>
      <c r="ANV156" s="1"/>
      <c r="ANW156" s="1"/>
      <c r="ANX156" s="1"/>
      <c r="ANY156" s="1"/>
      <c r="ANZ156" s="1"/>
      <c r="AOA156" s="1"/>
      <c r="AOB156" s="1"/>
      <c r="AOC156" s="1"/>
      <c r="AOD156" s="1"/>
      <c r="AOE156" s="1"/>
      <c r="AOF156" s="1"/>
      <c r="AOG156" s="1"/>
      <c r="AOH156" s="1"/>
      <c r="AOI156" s="1"/>
      <c r="AOJ156" s="1"/>
      <c r="AOK156" s="1"/>
      <c r="AOL156" s="1"/>
      <c r="AOM156" s="1"/>
      <c r="AON156" s="1"/>
      <c r="AOO156" s="1"/>
      <c r="AOP156" s="1"/>
      <c r="AOQ156" s="1"/>
      <c r="AOR156" s="1"/>
      <c r="AOS156" s="1"/>
      <c r="AOT156" s="1"/>
      <c r="AOU156" s="1"/>
      <c r="AOV156" s="1"/>
      <c r="AOW156" s="1"/>
      <c r="AOX156" s="1"/>
      <c r="AOY156" s="1"/>
      <c r="AOZ156" s="1"/>
      <c r="APA156" s="1"/>
      <c r="APB156" s="1"/>
      <c r="APC156" s="1"/>
      <c r="APD156" s="1"/>
      <c r="APE156" s="1"/>
      <c r="APF156" s="1"/>
      <c r="APG156" s="1"/>
      <c r="APH156" s="1"/>
      <c r="API156" s="1"/>
      <c r="APJ156" s="1"/>
      <c r="APK156" s="1"/>
      <c r="APL156" s="1"/>
      <c r="APM156" s="1"/>
      <c r="APN156" s="1"/>
      <c r="APO156" s="1"/>
      <c r="APP156" s="1"/>
      <c r="APQ156" s="1"/>
      <c r="APR156" s="1"/>
      <c r="APS156" s="1"/>
      <c r="APT156" s="1"/>
      <c r="APU156" s="1"/>
      <c r="APV156" s="1"/>
      <c r="APW156" s="1"/>
      <c r="APX156" s="1"/>
      <c r="APY156" s="1"/>
      <c r="APZ156" s="1"/>
      <c r="AQA156" s="1"/>
      <c r="AQB156" s="1"/>
      <c r="AQC156" s="1"/>
      <c r="AQD156" s="1"/>
      <c r="AQE156" s="1"/>
      <c r="AQF156" s="1"/>
      <c r="AQG156" s="1"/>
      <c r="AQH156" s="1"/>
      <c r="AQI156" s="1"/>
      <c r="AQJ156" s="1"/>
      <c r="AQK156" s="1"/>
      <c r="AQL156" s="1"/>
      <c r="AQM156" s="1"/>
      <c r="AQN156" s="1"/>
      <c r="AQO156" s="1"/>
      <c r="AQP156" s="1"/>
      <c r="AQQ156" s="1"/>
      <c r="AQR156" s="1"/>
      <c r="AQS156" s="1"/>
      <c r="AQT156" s="1"/>
      <c r="AQU156" s="1"/>
      <c r="AQV156" s="1"/>
      <c r="AQW156" s="1"/>
      <c r="AQX156" s="1"/>
      <c r="AQY156" s="1"/>
      <c r="AQZ156" s="1"/>
      <c r="ARA156" s="1"/>
      <c r="ARB156" s="1"/>
      <c r="ARC156" s="1"/>
      <c r="ARD156" s="1"/>
      <c r="ARE156" s="1"/>
      <c r="ARF156" s="1"/>
      <c r="ARG156" s="1"/>
      <c r="ARH156" s="1"/>
      <c r="ARI156" s="1"/>
      <c r="ARJ156" s="1"/>
      <c r="ARK156" s="1"/>
      <c r="ARL156" s="1"/>
      <c r="ARM156" s="1"/>
      <c r="ARN156" s="1"/>
      <c r="ARO156" s="1"/>
      <c r="ARP156" s="1"/>
      <c r="ARQ156" s="1"/>
      <c r="ARR156" s="1"/>
      <c r="ARS156" s="1"/>
      <c r="ART156" s="1"/>
      <c r="ARU156" s="1"/>
      <c r="ARV156" s="1"/>
      <c r="ARW156" s="1"/>
      <c r="ARX156" s="1"/>
      <c r="ARY156" s="1"/>
      <c r="ARZ156" s="1"/>
      <c r="ASA156" s="1"/>
      <c r="ASB156" s="1"/>
      <c r="ASC156" s="1"/>
      <c r="ASD156" s="1"/>
      <c r="ASE156" s="1"/>
      <c r="ASF156" s="1"/>
      <c r="ASG156" s="1"/>
      <c r="ASH156" s="1"/>
      <c r="ASI156" s="1"/>
      <c r="ASJ156" s="1"/>
      <c r="ASK156" s="1"/>
      <c r="ASL156" s="1"/>
      <c r="ASM156" s="1"/>
      <c r="ASN156" s="1"/>
      <c r="ASO156" s="1"/>
      <c r="ASP156" s="1"/>
      <c r="ASQ156" s="1"/>
      <c r="ASR156" s="1"/>
      <c r="ASS156" s="1"/>
      <c r="AST156" s="1"/>
      <c r="ASU156" s="1"/>
      <c r="ASV156" s="1"/>
      <c r="ASW156" s="1"/>
      <c r="ASX156" s="1"/>
      <c r="ASY156" s="1"/>
      <c r="ASZ156" s="1"/>
      <c r="ATA156" s="1"/>
      <c r="ATB156" s="1"/>
      <c r="ATC156" s="1"/>
      <c r="ATD156" s="1"/>
      <c r="ATE156" s="1"/>
      <c r="ATF156" s="1"/>
      <c r="ATG156" s="1"/>
      <c r="ATH156" s="1"/>
      <c r="ATI156" s="1"/>
      <c r="ATJ156" s="1"/>
      <c r="ATK156" s="1"/>
      <c r="ATL156" s="1"/>
      <c r="ATM156" s="1"/>
      <c r="ATN156" s="1"/>
      <c r="ATO156" s="1"/>
      <c r="ATP156" s="1"/>
      <c r="ATQ156" s="1"/>
      <c r="ATR156" s="1"/>
      <c r="ATS156" s="1"/>
      <c r="ATT156" s="1"/>
      <c r="ATU156" s="1"/>
      <c r="ATV156" s="1"/>
      <c r="ATW156" s="1"/>
      <c r="ATX156" s="1"/>
      <c r="ATY156" s="1"/>
      <c r="ATZ156" s="1"/>
      <c r="AUA156" s="1"/>
      <c r="AUB156" s="1"/>
      <c r="AUC156" s="1"/>
      <c r="AUD156" s="1"/>
      <c r="AUE156" s="1"/>
      <c r="AUF156" s="1"/>
      <c r="AUG156" s="1"/>
      <c r="AUH156" s="1"/>
      <c r="AUI156" s="1"/>
      <c r="AUJ156" s="1"/>
      <c r="AUK156" s="1"/>
      <c r="AUL156" s="1"/>
      <c r="AUM156" s="1"/>
      <c r="AUN156" s="1"/>
      <c r="AUO156" s="1"/>
      <c r="AUP156" s="1"/>
      <c r="AUQ156" s="1"/>
      <c r="AUR156" s="1"/>
      <c r="AUS156" s="1"/>
      <c r="AUT156" s="1"/>
      <c r="AUU156" s="1"/>
      <c r="AUV156" s="1"/>
      <c r="AUW156" s="1"/>
      <c r="AUX156" s="1"/>
      <c r="AUY156" s="1"/>
      <c r="AUZ156" s="1"/>
      <c r="AVA156" s="1"/>
      <c r="AVB156" s="1"/>
      <c r="AVC156" s="1"/>
      <c r="AVD156" s="1"/>
      <c r="AVE156" s="1"/>
      <c r="AVF156" s="1"/>
      <c r="AVG156" s="1"/>
      <c r="AVH156" s="1"/>
      <c r="AVI156" s="1"/>
      <c r="AVJ156" s="1"/>
      <c r="AVK156" s="1"/>
      <c r="AVL156" s="1"/>
      <c r="AVM156" s="1"/>
      <c r="AVN156" s="1"/>
      <c r="AVO156" s="1"/>
      <c r="AVP156" s="1"/>
      <c r="AVQ156" s="1"/>
      <c r="AVR156" s="1"/>
      <c r="AVS156" s="1"/>
      <c r="AVT156" s="1"/>
      <c r="AVU156" s="1"/>
      <c r="AVV156" s="1"/>
      <c r="AVW156" s="1"/>
      <c r="AVX156" s="1"/>
      <c r="AVY156" s="1"/>
      <c r="AVZ156" s="1"/>
      <c r="AWA156" s="1"/>
      <c r="AWB156" s="1"/>
      <c r="AWC156" s="1"/>
      <c r="AWD156" s="1"/>
      <c r="AWE156" s="1"/>
      <c r="AWF156" s="1"/>
      <c r="AWG156" s="1"/>
      <c r="AWH156" s="1"/>
      <c r="AWI156" s="1"/>
      <c r="AWJ156" s="1"/>
      <c r="AWK156" s="1"/>
      <c r="AWL156" s="1"/>
      <c r="AWM156" s="1"/>
      <c r="AWN156" s="1"/>
      <c r="AWO156" s="1"/>
      <c r="AWP156" s="1"/>
      <c r="AWQ156" s="1"/>
      <c r="AWR156" s="1"/>
      <c r="AWS156" s="1"/>
      <c r="AWT156" s="1"/>
      <c r="AWU156" s="1"/>
      <c r="AWV156" s="1"/>
      <c r="AWW156" s="1"/>
      <c r="AWX156" s="1"/>
      <c r="AWY156" s="1"/>
      <c r="AWZ156" s="1"/>
      <c r="AXA156" s="1"/>
      <c r="AXB156" s="1"/>
      <c r="AXC156" s="1"/>
      <c r="AXD156" s="1"/>
      <c r="AXE156" s="1"/>
      <c r="AXF156" s="1"/>
      <c r="AXG156" s="1"/>
      <c r="AXH156" s="1"/>
      <c r="AXI156" s="1"/>
      <c r="AXJ156" s="1"/>
      <c r="AXK156" s="1"/>
      <c r="AXL156" s="1"/>
      <c r="AXM156" s="1"/>
      <c r="AXN156" s="1"/>
      <c r="AXO156" s="1"/>
      <c r="AXP156" s="1"/>
      <c r="AXQ156" s="1"/>
      <c r="AXR156" s="1"/>
      <c r="AXS156" s="1"/>
      <c r="AXT156" s="1"/>
      <c r="AXU156" s="1"/>
      <c r="AXV156" s="1"/>
      <c r="AXW156" s="1"/>
      <c r="AXX156" s="1"/>
      <c r="AXY156" s="1"/>
      <c r="AXZ156" s="1"/>
      <c r="AYA156" s="1"/>
      <c r="AYB156" s="1"/>
      <c r="AYC156" s="1"/>
      <c r="AYD156" s="1"/>
      <c r="AYE156" s="1"/>
      <c r="AYF156" s="1"/>
      <c r="AYG156" s="1"/>
      <c r="AYH156" s="1"/>
      <c r="AYI156" s="1"/>
      <c r="AYJ156" s="1"/>
      <c r="AYK156" s="1"/>
      <c r="AYL156" s="1"/>
      <c r="AYM156" s="1"/>
      <c r="AYN156" s="1"/>
      <c r="AYO156" s="1"/>
      <c r="AYP156" s="1"/>
      <c r="AYQ156" s="1"/>
      <c r="AYR156" s="1"/>
      <c r="AYS156" s="1"/>
      <c r="AYT156" s="1"/>
      <c r="AYU156" s="1"/>
      <c r="AYV156" s="1"/>
      <c r="AYW156" s="1"/>
      <c r="AYX156" s="1"/>
      <c r="AYY156" s="1"/>
      <c r="AYZ156" s="1"/>
      <c r="AZA156" s="1"/>
      <c r="AZB156" s="1"/>
      <c r="AZC156" s="1"/>
      <c r="AZD156" s="1"/>
      <c r="AZE156" s="1"/>
      <c r="AZF156" s="1"/>
      <c r="AZG156" s="1"/>
      <c r="AZH156" s="1"/>
      <c r="AZI156" s="1"/>
      <c r="AZJ156" s="1"/>
      <c r="AZK156" s="1"/>
      <c r="AZL156" s="1"/>
      <c r="AZM156" s="1"/>
      <c r="AZN156" s="1"/>
      <c r="AZO156" s="1"/>
      <c r="AZP156" s="1"/>
      <c r="AZQ156" s="1"/>
      <c r="AZR156" s="1"/>
      <c r="AZS156" s="1"/>
      <c r="AZT156" s="1"/>
      <c r="AZU156" s="1"/>
      <c r="AZV156" s="1"/>
      <c r="AZW156" s="1"/>
      <c r="AZX156" s="1"/>
      <c r="AZY156" s="1"/>
      <c r="AZZ156" s="1"/>
      <c r="BAA156" s="1"/>
      <c r="BAB156" s="1"/>
      <c r="BAC156" s="1"/>
      <c r="BAD156" s="1"/>
      <c r="BAE156" s="1"/>
      <c r="BAF156" s="1"/>
      <c r="BAG156" s="1"/>
      <c r="BAH156" s="1"/>
      <c r="BAI156" s="1"/>
      <c r="BAJ156" s="1"/>
      <c r="BAK156" s="1"/>
      <c r="BAL156" s="1"/>
      <c r="BAM156" s="1"/>
      <c r="BAN156" s="1"/>
      <c r="BAO156" s="1"/>
      <c r="BAP156" s="1"/>
      <c r="BAQ156" s="1"/>
      <c r="BAR156" s="1"/>
      <c r="BAS156" s="1"/>
      <c r="BAT156" s="1"/>
      <c r="BAU156" s="1"/>
      <c r="BAV156" s="1"/>
      <c r="BAW156" s="1"/>
      <c r="BAX156" s="1"/>
      <c r="BAY156" s="1"/>
      <c r="BAZ156" s="1"/>
      <c r="BBA156" s="1"/>
      <c r="BBB156" s="1"/>
      <c r="BBC156" s="1"/>
      <c r="BBD156" s="1"/>
      <c r="BBE156" s="1"/>
      <c r="BBF156" s="1"/>
      <c r="BBG156" s="1"/>
      <c r="BBH156" s="1"/>
      <c r="BBI156" s="1"/>
      <c r="BBJ156" s="1"/>
      <c r="BBK156" s="1"/>
      <c r="BBL156" s="1"/>
      <c r="BBM156" s="1"/>
      <c r="BBN156" s="1"/>
      <c r="BBO156" s="1"/>
      <c r="BBP156" s="1"/>
      <c r="BBQ156" s="1"/>
      <c r="BBR156" s="1"/>
      <c r="BBS156" s="1"/>
      <c r="BBT156" s="1"/>
      <c r="BBU156" s="1"/>
      <c r="BBV156" s="1"/>
      <c r="BBW156" s="1"/>
      <c r="BBX156" s="1"/>
      <c r="BBY156" s="1"/>
      <c r="BBZ156" s="1"/>
      <c r="BCA156" s="1"/>
      <c r="BCB156" s="1"/>
      <c r="BCC156" s="1"/>
      <c r="BCD156" s="1"/>
      <c r="BCE156" s="1"/>
      <c r="BCF156" s="1"/>
      <c r="BCG156" s="1"/>
      <c r="BCH156" s="1"/>
      <c r="BCI156" s="1"/>
      <c r="BCJ156" s="1"/>
      <c r="BCK156" s="1"/>
      <c r="BCL156" s="1"/>
      <c r="BCM156" s="1"/>
      <c r="BCN156" s="1"/>
      <c r="BCO156" s="1"/>
      <c r="BCP156" s="1"/>
      <c r="BCQ156" s="1"/>
      <c r="BCR156" s="1"/>
      <c r="BCS156" s="1"/>
      <c r="BCT156" s="1"/>
      <c r="BCU156" s="1"/>
      <c r="BCV156" s="1"/>
      <c r="BCW156" s="1"/>
      <c r="BCX156" s="1"/>
      <c r="BCY156" s="1"/>
      <c r="BCZ156" s="1"/>
      <c r="BDA156" s="1"/>
      <c r="BDB156" s="1"/>
      <c r="BDC156" s="1"/>
      <c r="BDD156" s="1"/>
      <c r="BDE156" s="1"/>
      <c r="BDF156" s="1"/>
      <c r="BDG156" s="1"/>
      <c r="BDH156" s="1"/>
      <c r="BDI156" s="1"/>
      <c r="BDJ156" s="1"/>
      <c r="BDK156" s="1"/>
      <c r="BDL156" s="1"/>
      <c r="BDM156" s="1"/>
      <c r="BDN156" s="1"/>
      <c r="BDO156" s="1"/>
      <c r="BDP156" s="1"/>
      <c r="BDQ156" s="1"/>
      <c r="BDR156" s="1"/>
      <c r="BDS156" s="1"/>
      <c r="BDT156" s="1"/>
      <c r="BDU156" s="1"/>
      <c r="BDV156" s="1"/>
      <c r="BDW156" s="1"/>
      <c r="BDX156" s="1"/>
      <c r="BDY156" s="1"/>
      <c r="BDZ156" s="1"/>
      <c r="BEA156" s="1"/>
      <c r="BEB156" s="1"/>
      <c r="BEC156" s="1"/>
      <c r="BED156" s="1"/>
      <c r="BEE156" s="1"/>
      <c r="BEF156" s="1"/>
      <c r="BEG156" s="1"/>
      <c r="BEH156" s="1"/>
      <c r="BEI156" s="1"/>
      <c r="BEJ156" s="1"/>
      <c r="BEK156" s="1"/>
      <c r="BEL156" s="1"/>
      <c r="BEM156" s="1"/>
      <c r="BEN156" s="1"/>
      <c r="BEO156" s="1"/>
      <c r="BEP156" s="1"/>
      <c r="BEQ156" s="1"/>
      <c r="BER156" s="1"/>
      <c r="BES156" s="1"/>
      <c r="BET156" s="1"/>
      <c r="BEU156" s="1"/>
      <c r="BEV156" s="1"/>
      <c r="BEW156" s="1"/>
      <c r="BEX156" s="1"/>
      <c r="BEY156" s="1"/>
      <c r="BEZ156" s="1"/>
      <c r="BFA156" s="1"/>
      <c r="BFB156" s="1"/>
      <c r="BFC156" s="1"/>
      <c r="BFD156" s="1"/>
      <c r="BFE156" s="1"/>
      <c r="BFF156" s="1"/>
      <c r="BFG156" s="1"/>
      <c r="BFH156" s="1"/>
      <c r="BFI156" s="1"/>
      <c r="BFJ156" s="1"/>
      <c r="BFK156" s="1"/>
      <c r="BFL156" s="1"/>
      <c r="BFM156" s="1"/>
      <c r="BFN156" s="1"/>
      <c r="BFO156" s="1"/>
      <c r="BFP156" s="1"/>
      <c r="BFQ156" s="1"/>
      <c r="BFR156" s="1"/>
      <c r="BFS156" s="1"/>
      <c r="BFT156" s="1"/>
      <c r="BFU156" s="1"/>
      <c r="BFV156" s="1"/>
      <c r="BFW156" s="1"/>
      <c r="BFX156" s="1"/>
      <c r="BFY156" s="1"/>
      <c r="BFZ156" s="1"/>
      <c r="BGA156" s="1"/>
      <c r="BGB156" s="1"/>
      <c r="BGC156" s="1"/>
      <c r="BGD156" s="1"/>
      <c r="BGE156" s="1"/>
      <c r="BGF156" s="1"/>
      <c r="BGG156" s="1"/>
      <c r="BGH156" s="1"/>
      <c r="BGI156" s="1"/>
      <c r="BGJ156" s="1"/>
      <c r="BGK156" s="1"/>
      <c r="BGL156" s="1"/>
      <c r="BGM156" s="1"/>
      <c r="BGN156" s="1"/>
      <c r="BGO156" s="1"/>
      <c r="BGP156" s="1"/>
      <c r="BGQ156" s="1"/>
      <c r="BGR156" s="1"/>
      <c r="BGS156" s="1"/>
      <c r="BGT156" s="1"/>
      <c r="BGU156" s="1"/>
      <c r="BGV156" s="1"/>
      <c r="BGW156" s="1"/>
      <c r="BGX156" s="1"/>
      <c r="BGY156" s="1"/>
      <c r="BGZ156" s="1"/>
      <c r="BHA156" s="1"/>
      <c r="BHB156" s="1"/>
      <c r="BHC156" s="1"/>
      <c r="BHD156" s="1"/>
      <c r="BHE156" s="1"/>
      <c r="BHF156" s="1"/>
      <c r="BHG156" s="1"/>
      <c r="BHH156" s="1"/>
      <c r="BHI156" s="1"/>
      <c r="BHJ156" s="1"/>
      <c r="BHK156" s="1"/>
      <c r="BHL156" s="1"/>
      <c r="BHM156" s="1"/>
      <c r="BHN156" s="1"/>
      <c r="BHO156" s="1"/>
      <c r="BHP156" s="1"/>
      <c r="BHQ156" s="1"/>
      <c r="BHR156" s="1"/>
      <c r="BHS156" s="1"/>
      <c r="BHT156" s="1"/>
      <c r="BHU156" s="1"/>
      <c r="BHV156" s="1"/>
      <c r="BHW156" s="1"/>
      <c r="BHX156" s="1"/>
      <c r="BHY156" s="1"/>
      <c r="BHZ156" s="1"/>
      <c r="BIA156" s="1"/>
      <c r="BIB156" s="1"/>
      <c r="BIC156" s="1"/>
      <c r="BID156" s="1"/>
      <c r="BIE156" s="1"/>
      <c r="BIF156" s="1"/>
      <c r="BIG156" s="1"/>
      <c r="BIH156" s="1"/>
      <c r="BII156" s="1"/>
      <c r="BIJ156" s="1"/>
      <c r="BIK156" s="1"/>
      <c r="BIL156" s="1"/>
      <c r="BIM156" s="1"/>
      <c r="BIN156" s="1"/>
      <c r="BIO156" s="1"/>
      <c r="BIP156" s="1"/>
      <c r="BIQ156" s="1"/>
      <c r="BIR156" s="1"/>
      <c r="BIS156" s="1"/>
      <c r="BIT156" s="1"/>
      <c r="BIU156" s="1"/>
      <c r="BIV156" s="1"/>
      <c r="BIW156" s="1"/>
      <c r="BIX156" s="1"/>
      <c r="BIY156" s="1"/>
      <c r="BIZ156" s="1"/>
      <c r="BJA156" s="1"/>
      <c r="BJB156" s="1"/>
      <c r="BJC156" s="1"/>
      <c r="BJD156" s="1"/>
      <c r="BJE156" s="1"/>
      <c r="BJF156" s="1"/>
      <c r="BJG156" s="1"/>
      <c r="BJH156" s="1"/>
      <c r="BJI156" s="1"/>
      <c r="BJJ156" s="1"/>
      <c r="BJK156" s="1"/>
      <c r="BJL156" s="1"/>
      <c r="BJM156" s="1"/>
      <c r="BJN156" s="1"/>
      <c r="BJO156" s="1"/>
      <c r="BJP156" s="1"/>
      <c r="BJQ156" s="1"/>
      <c r="BJR156" s="1"/>
      <c r="BJS156" s="1"/>
      <c r="BJT156" s="1"/>
      <c r="BJU156" s="1"/>
      <c r="BJV156" s="1"/>
      <c r="BJW156" s="1"/>
      <c r="BJX156" s="1"/>
      <c r="BJY156" s="1"/>
      <c r="BJZ156" s="1"/>
      <c r="BKA156" s="1"/>
      <c r="BKB156" s="1"/>
      <c r="BKC156" s="1"/>
      <c r="BKD156" s="1"/>
      <c r="BKE156" s="1"/>
      <c r="BKF156" s="1"/>
      <c r="BKG156" s="1"/>
      <c r="BKH156" s="1"/>
      <c r="BKI156" s="1"/>
      <c r="BKJ156" s="1"/>
      <c r="BKK156" s="1"/>
      <c r="BKL156" s="1"/>
      <c r="BKM156" s="1"/>
      <c r="BKN156" s="1"/>
      <c r="BKO156" s="1"/>
      <c r="BKP156" s="1"/>
      <c r="BKQ156" s="1"/>
      <c r="BKR156" s="1"/>
      <c r="BKS156" s="1"/>
      <c r="BKT156" s="1"/>
      <c r="BKU156" s="1"/>
      <c r="BKV156" s="1"/>
      <c r="BKW156" s="1"/>
      <c r="BKX156" s="1"/>
      <c r="BKY156" s="1"/>
      <c r="BKZ156" s="1"/>
      <c r="BLA156" s="1"/>
      <c r="BLB156" s="1"/>
      <c r="BLC156" s="1"/>
      <c r="BLD156" s="1"/>
      <c r="BLE156" s="1"/>
      <c r="BLF156" s="1"/>
      <c r="BLG156" s="1"/>
      <c r="BLH156" s="1"/>
      <c r="BLI156" s="1"/>
      <c r="BLJ156" s="1"/>
      <c r="BLK156" s="1"/>
      <c r="BLL156" s="1"/>
      <c r="BLM156" s="1"/>
      <c r="BLN156" s="1"/>
      <c r="BLO156" s="1"/>
      <c r="BLP156" s="1"/>
      <c r="BLQ156" s="1"/>
      <c r="BLR156" s="1"/>
      <c r="BLS156" s="1"/>
      <c r="BLT156" s="1"/>
      <c r="BLU156" s="1"/>
      <c r="BLV156" s="1"/>
      <c r="BLW156" s="1"/>
      <c r="BLX156" s="1"/>
      <c r="BLY156" s="1"/>
      <c r="BLZ156" s="1"/>
      <c r="BMA156" s="1"/>
      <c r="BMB156" s="1"/>
      <c r="BMC156" s="1"/>
      <c r="BMD156" s="1"/>
      <c r="BME156" s="1"/>
      <c r="BMF156" s="1"/>
      <c r="BMG156" s="1"/>
      <c r="BMH156" s="1"/>
      <c r="BMI156" s="1"/>
      <c r="BMJ156" s="1"/>
      <c r="BMK156" s="1"/>
      <c r="BML156" s="1"/>
      <c r="BMM156" s="1"/>
      <c r="BMN156" s="1"/>
      <c r="BMO156" s="1"/>
      <c r="BMP156" s="1"/>
      <c r="BMQ156" s="1"/>
      <c r="BMR156" s="1"/>
      <c r="BMS156" s="1"/>
      <c r="BMT156" s="1"/>
      <c r="BMU156" s="1"/>
      <c r="BMV156" s="1"/>
      <c r="BMW156" s="1"/>
      <c r="BMX156" s="1"/>
      <c r="BMY156" s="1"/>
      <c r="BMZ156" s="1"/>
      <c r="BNA156" s="1"/>
      <c r="BNB156" s="1"/>
      <c r="BNC156" s="1"/>
      <c r="BND156" s="1"/>
      <c r="BNE156" s="1"/>
      <c r="BNF156" s="1"/>
      <c r="BNG156" s="1"/>
      <c r="BNH156" s="1"/>
      <c r="BNI156" s="1"/>
      <c r="BNJ156" s="1"/>
      <c r="BNK156" s="1"/>
      <c r="BNL156" s="1"/>
      <c r="BNM156" s="1"/>
      <c r="BNN156" s="1"/>
      <c r="BNO156" s="1"/>
      <c r="BNP156" s="1"/>
      <c r="BNQ156" s="1"/>
      <c r="BNR156" s="1"/>
      <c r="BNS156" s="1"/>
      <c r="BNT156" s="1"/>
      <c r="BNU156" s="1"/>
      <c r="BNV156" s="1"/>
      <c r="BNW156" s="1"/>
      <c r="BNX156" s="1"/>
      <c r="BNY156" s="1"/>
      <c r="BNZ156" s="1"/>
      <c r="BOA156" s="1"/>
      <c r="BOB156" s="1"/>
      <c r="BOC156" s="1"/>
      <c r="BOD156" s="1"/>
      <c r="BOE156" s="1"/>
      <c r="BOF156" s="1"/>
      <c r="BOG156" s="1"/>
      <c r="BOH156" s="1"/>
      <c r="BOI156" s="1"/>
      <c r="BOJ156" s="1"/>
      <c r="BOK156" s="1"/>
      <c r="BOL156" s="1"/>
      <c r="BOM156" s="1"/>
      <c r="BON156" s="1"/>
      <c r="BOO156" s="1"/>
      <c r="BOP156" s="1"/>
      <c r="BOQ156" s="1"/>
      <c r="BOR156" s="1"/>
      <c r="BOS156" s="1"/>
      <c r="BOT156" s="1"/>
      <c r="BOU156" s="1"/>
      <c r="BOV156" s="1"/>
      <c r="BOW156" s="1"/>
      <c r="BOX156" s="1"/>
      <c r="BOY156" s="1"/>
      <c r="BOZ156" s="1"/>
      <c r="BPA156" s="1"/>
      <c r="BPB156" s="1"/>
      <c r="BPC156" s="1"/>
      <c r="BPD156" s="1"/>
      <c r="BPE156" s="1"/>
      <c r="BPF156" s="1"/>
      <c r="BPG156" s="1"/>
      <c r="BPH156" s="1"/>
      <c r="BPI156" s="1"/>
      <c r="BPJ156" s="1"/>
      <c r="BPK156" s="1"/>
      <c r="BPL156" s="1"/>
      <c r="BPM156" s="1"/>
      <c r="BPN156" s="1"/>
      <c r="BPO156" s="1"/>
      <c r="BPP156" s="1"/>
      <c r="BPQ156" s="1"/>
      <c r="BPR156" s="1"/>
      <c r="BPS156" s="1"/>
      <c r="BPT156" s="1"/>
      <c r="BPU156" s="1"/>
      <c r="BPV156" s="1"/>
      <c r="BPW156" s="1"/>
      <c r="BPX156" s="1"/>
      <c r="BPY156" s="1"/>
      <c r="BPZ156" s="1"/>
      <c r="BQA156" s="1"/>
      <c r="BQB156" s="1"/>
      <c r="BQC156" s="1"/>
      <c r="BQD156" s="1"/>
      <c r="BQE156" s="1"/>
      <c r="BQF156" s="1"/>
      <c r="BQG156" s="1"/>
      <c r="BQH156" s="1"/>
      <c r="BQI156" s="1"/>
      <c r="BQJ156" s="1"/>
      <c r="BQK156" s="1"/>
      <c r="BQL156" s="1"/>
      <c r="BQM156" s="1"/>
      <c r="BQN156" s="1"/>
      <c r="BQO156" s="1"/>
      <c r="BQP156" s="1"/>
      <c r="BQQ156" s="1"/>
      <c r="BQR156" s="1"/>
      <c r="BQS156" s="1"/>
      <c r="BQT156" s="1"/>
      <c r="BQU156" s="1"/>
      <c r="BQV156" s="1"/>
      <c r="BQW156" s="1"/>
      <c r="BQX156" s="1"/>
      <c r="BQY156" s="1"/>
      <c r="BQZ156" s="1"/>
      <c r="BRA156" s="1"/>
      <c r="BRB156" s="1"/>
      <c r="BRC156" s="1"/>
      <c r="BRD156" s="1"/>
      <c r="BRE156" s="1"/>
      <c r="BRF156" s="1"/>
      <c r="BRG156" s="1"/>
      <c r="BRH156" s="1"/>
      <c r="BRI156" s="1"/>
      <c r="BRJ156" s="1"/>
      <c r="BRK156" s="1"/>
      <c r="BRL156" s="1"/>
      <c r="BRM156" s="1"/>
      <c r="BRN156" s="1"/>
      <c r="BRO156" s="1"/>
      <c r="BRP156" s="1"/>
      <c r="BRQ156" s="1"/>
      <c r="BRR156" s="1"/>
      <c r="BRS156" s="1"/>
      <c r="BRT156" s="1"/>
      <c r="BRU156" s="1"/>
      <c r="BRV156" s="1"/>
      <c r="BRW156" s="1"/>
      <c r="BRX156" s="1"/>
      <c r="BRY156" s="1"/>
      <c r="BRZ156" s="1"/>
      <c r="BSA156" s="1"/>
      <c r="BSB156" s="1"/>
      <c r="BSC156" s="1"/>
      <c r="BSD156" s="1"/>
      <c r="BSE156" s="1"/>
      <c r="BSF156" s="1"/>
      <c r="BSG156" s="1"/>
      <c r="BSH156" s="1"/>
      <c r="BSI156" s="1"/>
      <c r="BSJ156" s="1"/>
      <c r="BSK156" s="1"/>
      <c r="BSL156" s="1"/>
      <c r="BSM156" s="1"/>
      <c r="BSN156" s="1"/>
      <c r="BSO156" s="1"/>
      <c r="BSP156" s="1"/>
      <c r="BSQ156" s="1"/>
      <c r="BSR156" s="1"/>
      <c r="BSS156" s="1"/>
      <c r="BST156" s="1"/>
      <c r="BSU156" s="1"/>
      <c r="BSV156" s="1"/>
      <c r="BSW156" s="1"/>
      <c r="BSX156" s="1"/>
      <c r="BSY156" s="1"/>
      <c r="BSZ156" s="1"/>
      <c r="BTA156" s="1"/>
      <c r="BTB156" s="1"/>
      <c r="BTC156" s="1"/>
      <c r="BTD156" s="1"/>
      <c r="BTE156" s="1"/>
      <c r="BTF156" s="1"/>
      <c r="BTG156" s="1"/>
      <c r="BTH156" s="1"/>
      <c r="BTI156" s="1"/>
      <c r="BTJ156" s="1"/>
      <c r="BTK156" s="1"/>
      <c r="BTL156" s="1"/>
      <c r="BTM156" s="1"/>
      <c r="BTN156" s="1"/>
      <c r="BTO156" s="1"/>
      <c r="BTP156" s="1"/>
      <c r="BTQ156" s="1"/>
      <c r="BTR156" s="1"/>
      <c r="BTS156" s="1"/>
      <c r="BTT156" s="1"/>
      <c r="BTU156" s="1"/>
      <c r="BTV156" s="1"/>
      <c r="BTW156" s="1"/>
      <c r="BTX156" s="1"/>
      <c r="BTY156" s="1"/>
      <c r="BTZ156" s="1"/>
      <c r="BUA156" s="1"/>
      <c r="BUB156" s="1"/>
      <c r="BUC156" s="1"/>
      <c r="BUD156" s="1"/>
      <c r="BUE156" s="1"/>
      <c r="BUF156" s="1"/>
      <c r="BUG156" s="1"/>
      <c r="BUH156" s="1"/>
      <c r="BUI156" s="1"/>
      <c r="BUJ156" s="1"/>
      <c r="BUK156" s="1"/>
      <c r="BUL156" s="1"/>
      <c r="BUM156" s="1"/>
      <c r="BUN156" s="1"/>
      <c r="BUO156" s="1"/>
      <c r="BUP156" s="1"/>
      <c r="BUQ156" s="1"/>
      <c r="BUR156" s="1"/>
      <c r="BUS156" s="1"/>
      <c r="BUT156" s="1"/>
      <c r="BUU156" s="1"/>
      <c r="BUV156" s="1"/>
      <c r="BUW156" s="1"/>
      <c r="BUX156" s="1"/>
      <c r="BUY156" s="1"/>
      <c r="BUZ156" s="1"/>
      <c r="BVA156" s="1"/>
      <c r="BVB156" s="1"/>
      <c r="BVC156" s="1"/>
      <c r="BVD156" s="1"/>
      <c r="BVE156" s="1"/>
      <c r="BVF156" s="1"/>
      <c r="BVG156" s="1"/>
      <c r="BVH156" s="1"/>
      <c r="BVI156" s="1"/>
      <c r="BVJ156" s="1"/>
      <c r="BVK156" s="1"/>
      <c r="BVL156" s="1"/>
      <c r="BVM156" s="1"/>
      <c r="BVN156" s="1"/>
      <c r="BVO156" s="1"/>
      <c r="BVP156" s="1"/>
      <c r="BVQ156" s="1"/>
      <c r="BVR156" s="1"/>
      <c r="BVS156" s="1"/>
      <c r="BVT156" s="1"/>
      <c r="BVU156" s="1"/>
      <c r="BVV156" s="1"/>
      <c r="BVW156" s="1"/>
      <c r="BVX156" s="1"/>
      <c r="BVY156" s="1"/>
      <c r="BVZ156" s="1"/>
      <c r="BWA156" s="1"/>
      <c r="BWB156" s="1"/>
      <c r="BWC156" s="1"/>
      <c r="BWD156" s="1"/>
      <c r="BWE156" s="1"/>
      <c r="BWF156" s="1"/>
      <c r="BWG156" s="1"/>
      <c r="BWH156" s="1"/>
      <c r="BWI156" s="1"/>
      <c r="BWJ156" s="1"/>
      <c r="BWK156" s="1"/>
      <c r="BWL156" s="1"/>
      <c r="BWM156" s="1"/>
      <c r="BWN156" s="1"/>
      <c r="BWO156" s="1"/>
      <c r="BWP156" s="1"/>
      <c r="BWQ156" s="1"/>
      <c r="BWR156" s="1"/>
      <c r="BWS156" s="1"/>
      <c r="BWT156" s="1"/>
      <c r="BWU156" s="1"/>
      <c r="BWV156" s="1"/>
      <c r="BWW156" s="1"/>
      <c r="BWX156" s="1"/>
      <c r="BWY156" s="1"/>
      <c r="BWZ156" s="1"/>
      <c r="BXA156" s="1"/>
      <c r="BXB156" s="1"/>
      <c r="BXC156" s="1"/>
      <c r="BXD156" s="1"/>
      <c r="BXE156" s="1"/>
      <c r="BXF156" s="1"/>
      <c r="BXG156" s="1"/>
      <c r="BXH156" s="1"/>
      <c r="BXI156" s="1"/>
      <c r="BXJ156" s="1"/>
      <c r="BXK156" s="1"/>
      <c r="BXL156" s="1"/>
      <c r="BXM156" s="1"/>
      <c r="BXN156" s="1"/>
      <c r="BXO156" s="1"/>
      <c r="BXP156" s="1"/>
      <c r="BXQ156" s="1"/>
      <c r="BXR156" s="1"/>
      <c r="BXS156" s="1"/>
      <c r="BXT156" s="1"/>
      <c r="BXU156" s="1"/>
      <c r="BXV156" s="1"/>
      <c r="BXW156" s="1"/>
      <c r="BXX156" s="1"/>
      <c r="BXY156" s="1"/>
      <c r="BXZ156" s="1"/>
      <c r="BYA156" s="1"/>
      <c r="BYB156" s="1"/>
      <c r="BYC156" s="1"/>
      <c r="BYD156" s="1"/>
      <c r="BYE156" s="1"/>
      <c r="BYF156" s="1"/>
      <c r="BYG156" s="1"/>
      <c r="BYH156" s="1"/>
      <c r="BYI156" s="1"/>
      <c r="BYJ156" s="1"/>
      <c r="BYK156" s="1"/>
      <c r="BYL156" s="1"/>
      <c r="BYM156" s="1"/>
      <c r="BYN156" s="1"/>
      <c r="BYO156" s="1"/>
      <c r="BYP156" s="1"/>
      <c r="BYQ156" s="1"/>
      <c r="BYR156" s="1"/>
      <c r="BYS156" s="1"/>
      <c r="BYT156" s="1"/>
      <c r="BYU156" s="1"/>
      <c r="BYV156" s="1"/>
      <c r="BYW156" s="1"/>
      <c r="BYX156" s="1"/>
      <c r="BYY156" s="1"/>
      <c r="BYZ156" s="1"/>
      <c r="BZA156" s="1"/>
      <c r="BZB156" s="1"/>
      <c r="BZC156" s="1"/>
      <c r="BZD156" s="1"/>
      <c r="BZE156" s="1"/>
      <c r="BZF156" s="1"/>
      <c r="BZG156" s="1"/>
      <c r="BZH156" s="1"/>
      <c r="BZI156" s="1"/>
      <c r="BZJ156" s="1"/>
      <c r="BZK156" s="1"/>
      <c r="BZL156" s="1"/>
      <c r="BZM156" s="1"/>
      <c r="BZN156" s="1"/>
      <c r="BZO156" s="1"/>
      <c r="BZP156" s="1"/>
      <c r="BZQ156" s="1"/>
      <c r="BZR156" s="1"/>
      <c r="BZS156" s="1"/>
      <c r="BZT156" s="1"/>
      <c r="BZU156" s="1"/>
      <c r="BZV156" s="1"/>
      <c r="BZW156" s="1"/>
      <c r="BZX156" s="1"/>
      <c r="BZY156" s="1"/>
      <c r="BZZ156" s="1"/>
      <c r="CAA156" s="1"/>
      <c r="CAB156" s="1"/>
      <c r="CAC156" s="1"/>
      <c r="CAD156" s="1"/>
      <c r="CAE156" s="1"/>
      <c r="CAF156" s="1"/>
      <c r="CAG156" s="1"/>
      <c r="CAH156" s="1"/>
      <c r="CAI156" s="1"/>
      <c r="CAJ156" s="1"/>
      <c r="CAK156" s="1"/>
      <c r="CAL156" s="1"/>
      <c r="CAM156" s="1"/>
      <c r="CAN156" s="1"/>
      <c r="CAO156" s="1"/>
      <c r="CAP156" s="1"/>
      <c r="CAQ156" s="1"/>
      <c r="CAR156" s="1"/>
      <c r="CAS156" s="1"/>
      <c r="CAT156" s="1"/>
      <c r="CAU156" s="1"/>
      <c r="CAV156" s="1"/>
      <c r="CAW156" s="1"/>
      <c r="CAX156" s="1"/>
      <c r="CAY156" s="1"/>
      <c r="CAZ156" s="1"/>
      <c r="CBA156" s="1"/>
      <c r="CBB156" s="1"/>
      <c r="CBC156" s="1"/>
      <c r="CBD156" s="1"/>
      <c r="CBE156" s="1"/>
      <c r="CBF156" s="1"/>
      <c r="CBG156" s="1"/>
      <c r="CBH156" s="1"/>
      <c r="CBI156" s="1"/>
      <c r="CBJ156" s="1"/>
      <c r="CBK156" s="1"/>
      <c r="CBL156" s="1"/>
      <c r="CBM156" s="1"/>
      <c r="CBN156" s="1"/>
      <c r="CBO156" s="1"/>
      <c r="CBP156" s="1"/>
      <c r="CBQ156" s="1"/>
      <c r="CBR156" s="1"/>
      <c r="CBS156" s="1"/>
      <c r="CBT156" s="1"/>
      <c r="CBU156" s="1"/>
      <c r="CBV156" s="1"/>
      <c r="CBW156" s="1"/>
      <c r="CBX156" s="1"/>
      <c r="CBY156" s="1"/>
      <c r="CBZ156" s="1"/>
      <c r="CCA156" s="1"/>
      <c r="CCB156" s="1"/>
      <c r="CCC156" s="1"/>
      <c r="CCD156" s="1"/>
      <c r="CCE156" s="1"/>
      <c r="CCF156" s="1"/>
      <c r="CCG156" s="1"/>
      <c r="CCH156" s="1"/>
      <c r="CCI156" s="1"/>
      <c r="CCJ156" s="1"/>
      <c r="CCK156" s="1"/>
      <c r="CCL156" s="1"/>
      <c r="CCM156" s="1"/>
      <c r="CCN156" s="1"/>
      <c r="CCO156" s="1"/>
      <c r="CCP156" s="1"/>
      <c r="CCQ156" s="1"/>
      <c r="CCR156" s="1"/>
      <c r="CCS156" s="1"/>
      <c r="CCT156" s="1"/>
      <c r="CCU156" s="1"/>
      <c r="CCV156" s="1"/>
      <c r="CCW156" s="1"/>
      <c r="CCX156" s="1"/>
      <c r="CCY156" s="1"/>
      <c r="CCZ156" s="1"/>
      <c r="CDA156" s="1"/>
      <c r="CDB156" s="1"/>
      <c r="CDC156" s="1"/>
      <c r="CDD156" s="1"/>
      <c r="CDE156" s="1"/>
      <c r="CDF156" s="1"/>
      <c r="CDG156" s="1"/>
      <c r="CDH156" s="1"/>
      <c r="CDI156" s="1"/>
      <c r="CDJ156" s="1"/>
      <c r="CDK156" s="1"/>
      <c r="CDL156" s="1"/>
      <c r="CDM156" s="1"/>
      <c r="CDN156" s="1"/>
      <c r="CDO156" s="1"/>
      <c r="CDP156" s="1"/>
      <c r="CDQ156" s="1"/>
      <c r="CDR156" s="1"/>
      <c r="CDS156" s="1"/>
      <c r="CDT156" s="1"/>
      <c r="CDU156" s="1"/>
      <c r="CDV156" s="1"/>
      <c r="CDW156" s="1"/>
      <c r="CDX156" s="1"/>
      <c r="CDY156" s="1"/>
      <c r="CDZ156" s="1"/>
      <c r="CEA156" s="1"/>
      <c r="CEB156" s="1"/>
      <c r="CEC156" s="1"/>
      <c r="CED156" s="1"/>
      <c r="CEE156" s="1"/>
      <c r="CEF156" s="1"/>
      <c r="CEG156" s="1"/>
      <c r="CEH156" s="1"/>
      <c r="CEI156" s="1"/>
      <c r="CEJ156" s="1"/>
      <c r="CEK156" s="1"/>
      <c r="CEL156" s="1"/>
      <c r="CEM156" s="1"/>
      <c r="CEN156" s="1"/>
      <c r="CEO156" s="1"/>
      <c r="CEP156" s="1"/>
      <c r="CEQ156" s="1"/>
      <c r="CER156" s="1"/>
      <c r="CES156" s="1"/>
      <c r="CET156" s="1"/>
      <c r="CEU156" s="1"/>
      <c r="CEV156" s="1"/>
      <c r="CEW156" s="1"/>
      <c r="CEX156" s="1"/>
      <c r="CEY156" s="1"/>
      <c r="CEZ156" s="1"/>
      <c r="CFA156" s="1"/>
      <c r="CFB156" s="1"/>
      <c r="CFC156" s="1"/>
      <c r="CFD156" s="1"/>
      <c r="CFE156" s="1"/>
      <c r="CFF156" s="1"/>
      <c r="CFG156" s="1"/>
      <c r="CFH156" s="1"/>
      <c r="CFI156" s="1"/>
      <c r="CFJ156" s="1"/>
      <c r="CFK156" s="1"/>
      <c r="CFL156" s="1"/>
      <c r="CFM156" s="1"/>
      <c r="CFN156" s="1"/>
      <c r="CFO156" s="1"/>
      <c r="CFP156" s="1"/>
      <c r="CFQ156" s="1"/>
      <c r="CFR156" s="1"/>
      <c r="CFS156" s="1"/>
      <c r="CFT156" s="1"/>
      <c r="CFU156" s="1"/>
      <c r="CFV156" s="1"/>
      <c r="CFW156" s="1"/>
      <c r="CFX156" s="1"/>
      <c r="CFY156" s="1"/>
      <c r="CFZ156" s="1"/>
      <c r="CGA156" s="1"/>
      <c r="CGB156" s="1"/>
      <c r="CGC156" s="1"/>
      <c r="CGD156" s="1"/>
      <c r="CGE156" s="1"/>
      <c r="CGF156" s="1"/>
      <c r="CGG156" s="1"/>
      <c r="CGH156" s="1"/>
      <c r="CGI156" s="1"/>
      <c r="CGJ156" s="1"/>
      <c r="CGK156" s="1"/>
      <c r="CGL156" s="1"/>
      <c r="CGM156" s="1"/>
      <c r="CGN156" s="1"/>
      <c r="CGO156" s="1"/>
      <c r="CGP156" s="1"/>
      <c r="CGQ156" s="1"/>
      <c r="CGR156" s="1"/>
      <c r="CGS156" s="1"/>
      <c r="CGT156" s="1"/>
      <c r="CGU156" s="1"/>
      <c r="CGV156" s="1"/>
      <c r="CGW156" s="1"/>
      <c r="CGX156" s="1"/>
      <c r="CGY156" s="1"/>
      <c r="CGZ156" s="1"/>
      <c r="CHA156" s="1"/>
      <c r="CHB156" s="1"/>
      <c r="CHC156" s="1"/>
      <c r="CHD156" s="1"/>
      <c r="CHE156" s="1"/>
      <c r="CHF156" s="1"/>
      <c r="CHG156" s="1"/>
      <c r="CHH156" s="1"/>
      <c r="CHI156" s="1"/>
      <c r="CHJ156" s="1"/>
      <c r="CHK156" s="1"/>
      <c r="CHL156" s="1"/>
      <c r="CHM156" s="1"/>
      <c r="CHN156" s="1"/>
      <c r="CHO156" s="1"/>
      <c r="CHP156" s="1"/>
      <c r="CHQ156" s="1"/>
      <c r="CHR156" s="1"/>
      <c r="CHS156" s="1"/>
      <c r="CHT156" s="1"/>
      <c r="CHU156" s="1"/>
      <c r="CHV156" s="1"/>
      <c r="CHW156" s="1"/>
      <c r="CHX156" s="1"/>
      <c r="CHY156" s="1"/>
      <c r="CHZ156" s="1"/>
      <c r="CIA156" s="1"/>
      <c r="CIB156" s="1"/>
      <c r="CIC156" s="1"/>
      <c r="CID156" s="1"/>
      <c r="CIE156" s="1"/>
      <c r="CIF156" s="1"/>
      <c r="CIG156" s="1"/>
      <c r="CIH156" s="1"/>
      <c r="CII156" s="1"/>
      <c r="CIJ156" s="1"/>
      <c r="CIK156" s="1"/>
      <c r="CIL156" s="1"/>
      <c r="CIM156" s="1"/>
      <c r="CIN156" s="1"/>
      <c r="CIO156" s="1"/>
      <c r="CIP156" s="1"/>
      <c r="CIQ156" s="1"/>
      <c r="CIR156" s="1"/>
      <c r="CIS156" s="1"/>
      <c r="CIT156" s="1"/>
      <c r="CIU156" s="1"/>
      <c r="CIV156" s="1"/>
      <c r="CIW156" s="1"/>
      <c r="CIX156" s="1"/>
      <c r="CIY156" s="1"/>
      <c r="CIZ156" s="1"/>
      <c r="CJA156" s="1"/>
      <c r="CJB156" s="1"/>
      <c r="CJC156" s="1"/>
      <c r="CJD156" s="1"/>
      <c r="CJE156" s="1"/>
      <c r="CJF156" s="1"/>
      <c r="CJG156" s="1"/>
      <c r="CJH156" s="1"/>
      <c r="CJI156" s="1"/>
      <c r="CJJ156" s="1"/>
      <c r="CJK156" s="1"/>
      <c r="CJL156" s="1"/>
      <c r="CJM156" s="1"/>
      <c r="CJN156" s="1"/>
      <c r="CJO156" s="1"/>
      <c r="CJP156" s="1"/>
      <c r="CJQ156" s="1"/>
      <c r="CJR156" s="1"/>
      <c r="CJS156" s="1"/>
      <c r="CJT156" s="1"/>
      <c r="CJU156" s="1"/>
      <c r="CJV156" s="1"/>
      <c r="CJW156" s="1"/>
      <c r="CJX156" s="1"/>
      <c r="CJY156" s="1"/>
      <c r="CJZ156" s="1"/>
      <c r="CKA156" s="1"/>
      <c r="CKB156" s="1"/>
      <c r="CKC156" s="1"/>
      <c r="CKD156" s="1"/>
      <c r="CKE156" s="1"/>
      <c r="CKF156" s="1"/>
      <c r="CKG156" s="1"/>
      <c r="CKH156" s="1"/>
      <c r="CKI156" s="1"/>
      <c r="CKJ156" s="1"/>
      <c r="CKK156" s="1"/>
      <c r="CKL156" s="1"/>
      <c r="CKM156" s="1"/>
      <c r="CKN156" s="1"/>
      <c r="CKO156" s="1"/>
      <c r="CKP156" s="1"/>
      <c r="CKQ156" s="1"/>
      <c r="CKR156" s="1"/>
      <c r="CKS156" s="1"/>
      <c r="CKT156" s="1"/>
      <c r="CKU156" s="1"/>
      <c r="CKV156" s="1"/>
      <c r="CKW156" s="1"/>
      <c r="CKX156" s="1"/>
      <c r="CKY156" s="1"/>
      <c r="CKZ156" s="1"/>
      <c r="CLA156" s="1"/>
      <c r="CLB156" s="1"/>
      <c r="CLC156" s="1"/>
      <c r="CLD156" s="1"/>
      <c r="CLE156" s="1"/>
      <c r="CLF156" s="1"/>
      <c r="CLG156" s="1"/>
      <c r="CLH156" s="1"/>
      <c r="CLI156" s="1"/>
      <c r="CLJ156" s="1"/>
      <c r="CLK156" s="1"/>
      <c r="CLL156" s="1"/>
      <c r="CLM156" s="1"/>
      <c r="CLN156" s="1"/>
      <c r="CLO156" s="1"/>
      <c r="CLP156" s="1"/>
      <c r="CLQ156" s="1"/>
      <c r="CLR156" s="1"/>
      <c r="CLS156" s="1"/>
      <c r="CLT156" s="1"/>
      <c r="CLU156" s="1"/>
      <c r="CLV156" s="1"/>
      <c r="CLW156" s="1"/>
      <c r="CLX156" s="1"/>
      <c r="CLY156" s="1"/>
      <c r="CLZ156" s="1"/>
      <c r="CMA156" s="1"/>
      <c r="CMB156" s="1"/>
      <c r="CMC156" s="1"/>
      <c r="CMD156" s="1"/>
      <c r="CME156" s="1"/>
      <c r="CMF156" s="1"/>
      <c r="CMG156" s="1"/>
      <c r="CMH156" s="1"/>
      <c r="CMI156" s="1"/>
      <c r="CMJ156" s="1"/>
      <c r="CMK156" s="1"/>
      <c r="CML156" s="1"/>
      <c r="CMM156" s="1"/>
      <c r="CMN156" s="1"/>
      <c r="CMO156" s="1"/>
      <c r="CMP156" s="1"/>
      <c r="CMQ156" s="1"/>
      <c r="CMR156" s="1"/>
      <c r="CMS156" s="1"/>
      <c r="CMT156" s="1"/>
      <c r="CMU156" s="1"/>
      <c r="CMV156" s="1"/>
      <c r="CMW156" s="1"/>
      <c r="CMX156" s="1"/>
      <c r="CMY156" s="1"/>
      <c r="CMZ156" s="1"/>
      <c r="CNA156" s="1"/>
      <c r="CNB156" s="1"/>
      <c r="CNC156" s="1"/>
      <c r="CND156" s="1"/>
      <c r="CNE156" s="1"/>
      <c r="CNF156" s="1"/>
      <c r="CNG156" s="1"/>
      <c r="CNH156" s="1"/>
      <c r="CNI156" s="1"/>
      <c r="CNJ156" s="1"/>
      <c r="CNK156" s="1"/>
      <c r="CNL156" s="1"/>
      <c r="CNM156" s="1"/>
      <c r="CNN156" s="1"/>
      <c r="CNO156" s="1"/>
      <c r="CNP156" s="1"/>
      <c r="CNQ156" s="1"/>
      <c r="CNR156" s="1"/>
      <c r="CNS156" s="1"/>
      <c r="CNT156" s="1"/>
      <c r="CNU156" s="1"/>
      <c r="CNV156" s="1"/>
      <c r="CNW156" s="1"/>
      <c r="CNX156" s="1"/>
      <c r="CNY156" s="1"/>
      <c r="CNZ156" s="1"/>
      <c r="COA156" s="1"/>
      <c r="COB156" s="1"/>
      <c r="COC156" s="1"/>
      <c r="COD156" s="1"/>
      <c r="COE156" s="1"/>
      <c r="COF156" s="1"/>
      <c r="COG156" s="1"/>
      <c r="COH156" s="1"/>
      <c r="COI156" s="1"/>
      <c r="COJ156" s="1"/>
      <c r="COK156" s="1"/>
      <c r="COL156" s="1"/>
      <c r="COM156" s="1"/>
      <c r="CON156" s="1"/>
      <c r="COO156" s="1"/>
      <c r="COP156" s="1"/>
      <c r="COQ156" s="1"/>
      <c r="COR156" s="1"/>
      <c r="COS156" s="1"/>
      <c r="COT156" s="1"/>
      <c r="COU156" s="1"/>
      <c r="COV156" s="1"/>
      <c r="COW156" s="1"/>
      <c r="COX156" s="1"/>
      <c r="COY156" s="1"/>
      <c r="COZ156" s="1"/>
      <c r="CPA156" s="1"/>
      <c r="CPB156" s="1"/>
      <c r="CPC156" s="1"/>
      <c r="CPD156" s="1"/>
      <c r="CPE156" s="1"/>
      <c r="CPF156" s="1"/>
      <c r="CPG156" s="1"/>
      <c r="CPH156" s="1"/>
      <c r="CPI156" s="1"/>
      <c r="CPJ156" s="1"/>
      <c r="CPK156" s="1"/>
      <c r="CPL156" s="1"/>
      <c r="CPM156" s="1"/>
      <c r="CPN156" s="1"/>
      <c r="CPO156" s="1"/>
      <c r="CPP156" s="1"/>
      <c r="CPQ156" s="1"/>
      <c r="CPR156" s="1"/>
      <c r="CPS156" s="1"/>
      <c r="CPT156" s="1"/>
      <c r="CPU156" s="1"/>
      <c r="CPV156" s="1"/>
      <c r="CPW156" s="1"/>
      <c r="CPX156" s="1"/>
      <c r="CPY156" s="1"/>
      <c r="CPZ156" s="1"/>
      <c r="CQA156" s="1"/>
      <c r="CQB156" s="1"/>
      <c r="CQC156" s="1"/>
      <c r="CQD156" s="1"/>
      <c r="CQE156" s="1"/>
      <c r="CQF156" s="1"/>
      <c r="CQG156" s="1"/>
      <c r="CQH156" s="1"/>
      <c r="CQI156" s="1"/>
      <c r="CQJ156" s="1"/>
      <c r="CQK156" s="1"/>
      <c r="CQL156" s="1"/>
      <c r="CQM156" s="1"/>
      <c r="CQN156" s="1"/>
      <c r="CQO156" s="1"/>
      <c r="CQP156" s="1"/>
      <c r="CQQ156" s="1"/>
      <c r="CQR156" s="1"/>
      <c r="CQS156" s="1"/>
      <c r="CQT156" s="1"/>
      <c r="CQU156" s="1"/>
      <c r="CQV156" s="1"/>
      <c r="CQW156" s="1"/>
      <c r="CQX156" s="1"/>
      <c r="CQY156" s="1"/>
      <c r="CQZ156" s="1"/>
      <c r="CRA156" s="1"/>
      <c r="CRB156" s="1"/>
      <c r="CRC156" s="1"/>
      <c r="CRD156" s="1"/>
      <c r="CRE156" s="1"/>
      <c r="CRF156" s="1"/>
      <c r="CRG156" s="1"/>
      <c r="CRH156" s="1"/>
      <c r="CRI156" s="1"/>
      <c r="CRJ156" s="1"/>
      <c r="CRK156" s="1"/>
      <c r="CRL156" s="1"/>
      <c r="CRM156" s="1"/>
      <c r="CRN156" s="1"/>
      <c r="CRO156" s="1"/>
      <c r="CRP156" s="1"/>
      <c r="CRQ156" s="1"/>
      <c r="CRR156" s="1"/>
      <c r="CRS156" s="1"/>
      <c r="CRT156" s="1"/>
      <c r="CRU156" s="1"/>
      <c r="CRV156" s="1"/>
      <c r="CRW156" s="1"/>
      <c r="CRX156" s="1"/>
      <c r="CRY156" s="1"/>
      <c r="CRZ156" s="1"/>
      <c r="CSA156" s="1"/>
      <c r="CSB156" s="1"/>
      <c r="CSC156" s="1"/>
      <c r="CSD156" s="1"/>
      <c r="CSE156" s="1"/>
      <c r="CSF156" s="1"/>
      <c r="CSG156" s="1"/>
      <c r="CSH156" s="1"/>
      <c r="CSI156" s="1"/>
      <c r="CSJ156" s="1"/>
      <c r="CSK156" s="1"/>
      <c r="CSL156" s="1"/>
      <c r="CSM156" s="1"/>
      <c r="CSN156" s="1"/>
      <c r="CSO156" s="1"/>
      <c r="CSP156" s="1"/>
      <c r="CSQ156" s="1"/>
      <c r="CSR156" s="1"/>
      <c r="CSS156" s="1"/>
      <c r="CST156" s="1"/>
      <c r="CSU156" s="1"/>
      <c r="CSV156" s="1"/>
      <c r="CSW156" s="1"/>
      <c r="CSX156" s="1"/>
      <c r="CSY156" s="1"/>
      <c r="CSZ156" s="1"/>
      <c r="CTA156" s="1"/>
      <c r="CTB156" s="1"/>
      <c r="CTC156" s="1"/>
      <c r="CTD156" s="1"/>
      <c r="CTE156" s="1"/>
      <c r="CTF156" s="1"/>
      <c r="CTG156" s="1"/>
      <c r="CTH156" s="1"/>
      <c r="CTI156" s="1"/>
      <c r="CTJ156" s="1"/>
      <c r="CTK156" s="1"/>
      <c r="CTL156" s="1"/>
      <c r="CTM156" s="1"/>
      <c r="CTN156" s="1"/>
      <c r="CTO156" s="1"/>
      <c r="CTP156" s="1"/>
      <c r="CTQ156" s="1"/>
      <c r="CTR156" s="1"/>
      <c r="CTS156" s="1"/>
      <c r="CTT156" s="1"/>
      <c r="CTU156" s="1"/>
      <c r="CTV156" s="1"/>
      <c r="CTW156" s="1"/>
      <c r="CTX156" s="1"/>
      <c r="CTY156" s="1"/>
      <c r="CTZ156" s="1"/>
      <c r="CUA156" s="1"/>
      <c r="CUB156" s="1"/>
      <c r="CUC156" s="1"/>
      <c r="CUD156" s="1"/>
      <c r="CUE156" s="1"/>
      <c r="CUF156" s="1"/>
      <c r="CUG156" s="1"/>
      <c r="CUH156" s="1"/>
      <c r="CUI156" s="1"/>
      <c r="CUJ156" s="1"/>
      <c r="CUK156" s="1"/>
      <c r="CUL156" s="1"/>
      <c r="CUM156" s="1"/>
      <c r="CUN156" s="1"/>
      <c r="CUO156" s="1"/>
      <c r="CUP156" s="1"/>
      <c r="CUQ156" s="1"/>
      <c r="CUR156" s="1"/>
      <c r="CUS156" s="1"/>
      <c r="CUT156" s="1"/>
      <c r="CUU156" s="1"/>
      <c r="CUV156" s="1"/>
      <c r="CUW156" s="1"/>
      <c r="CUX156" s="1"/>
      <c r="CUY156" s="1"/>
      <c r="CUZ156" s="1"/>
      <c r="CVA156" s="1"/>
      <c r="CVB156" s="1"/>
      <c r="CVC156" s="1"/>
      <c r="CVD156" s="1"/>
      <c r="CVE156" s="1"/>
      <c r="CVF156" s="1"/>
      <c r="CVG156" s="1"/>
      <c r="CVH156" s="1"/>
      <c r="CVI156" s="1"/>
      <c r="CVJ156" s="1"/>
      <c r="CVK156" s="1"/>
      <c r="CVL156" s="1"/>
      <c r="CVM156" s="1"/>
      <c r="CVN156" s="1"/>
      <c r="CVO156" s="1"/>
      <c r="CVP156" s="1"/>
      <c r="CVQ156" s="1"/>
      <c r="CVR156" s="1"/>
      <c r="CVS156" s="1"/>
      <c r="CVT156" s="1"/>
      <c r="CVU156" s="1"/>
      <c r="CVV156" s="1"/>
      <c r="CVW156" s="1"/>
      <c r="CVX156" s="1"/>
      <c r="CVY156" s="1"/>
      <c r="CVZ156" s="1"/>
      <c r="CWA156" s="1"/>
      <c r="CWB156" s="1"/>
      <c r="CWC156" s="1"/>
      <c r="CWD156" s="1"/>
      <c r="CWE156" s="1"/>
      <c r="CWF156" s="1"/>
      <c r="CWG156" s="1"/>
      <c r="CWH156" s="1"/>
      <c r="CWI156" s="1"/>
      <c r="CWJ156" s="1"/>
      <c r="CWK156" s="1"/>
      <c r="CWL156" s="1"/>
      <c r="CWM156" s="1"/>
      <c r="CWN156" s="1"/>
      <c r="CWO156" s="1"/>
      <c r="CWP156" s="1"/>
      <c r="CWQ156" s="1"/>
      <c r="CWR156" s="1"/>
      <c r="CWS156" s="1"/>
      <c r="CWT156" s="1"/>
      <c r="CWU156" s="1"/>
      <c r="CWV156" s="1"/>
      <c r="CWW156" s="1"/>
      <c r="CWX156" s="1"/>
      <c r="CWY156" s="1"/>
      <c r="CWZ156" s="1"/>
      <c r="CXA156" s="1"/>
      <c r="CXB156" s="1"/>
      <c r="CXC156" s="1"/>
      <c r="CXD156" s="1"/>
      <c r="CXE156" s="1"/>
      <c r="CXF156" s="1"/>
      <c r="CXG156" s="1"/>
      <c r="CXH156" s="1"/>
      <c r="CXI156" s="1"/>
      <c r="CXJ156" s="1"/>
      <c r="CXK156" s="1"/>
      <c r="CXL156" s="1"/>
      <c r="CXM156" s="1"/>
      <c r="CXN156" s="1"/>
      <c r="CXO156" s="1"/>
      <c r="CXP156" s="1"/>
      <c r="CXQ156" s="1"/>
      <c r="CXR156" s="1"/>
      <c r="CXS156" s="1"/>
      <c r="CXT156" s="1"/>
      <c r="CXU156" s="1"/>
      <c r="CXV156" s="1"/>
      <c r="CXW156" s="1"/>
      <c r="CXX156" s="1"/>
      <c r="CXY156" s="1"/>
      <c r="CXZ156" s="1"/>
      <c r="CYA156" s="1"/>
      <c r="CYB156" s="1"/>
      <c r="CYC156" s="1"/>
      <c r="CYD156" s="1"/>
      <c r="CYE156" s="1"/>
      <c r="CYF156" s="1"/>
      <c r="CYG156" s="1"/>
      <c r="CYH156" s="1"/>
      <c r="CYI156" s="1"/>
      <c r="CYJ156" s="1"/>
      <c r="CYK156" s="1"/>
      <c r="CYL156" s="1"/>
      <c r="CYM156" s="1"/>
      <c r="CYN156" s="1"/>
      <c r="CYO156" s="1"/>
      <c r="CYP156" s="1"/>
      <c r="CYQ156" s="1"/>
      <c r="CYR156" s="1"/>
      <c r="CYS156" s="1"/>
      <c r="CYT156" s="1"/>
      <c r="CYU156" s="1"/>
      <c r="CYV156" s="1"/>
      <c r="CYW156" s="1"/>
      <c r="CYX156" s="1"/>
      <c r="CYY156" s="1"/>
      <c r="CYZ156" s="1"/>
      <c r="CZA156" s="1"/>
      <c r="CZB156" s="1"/>
      <c r="CZC156" s="1"/>
      <c r="CZD156" s="1"/>
      <c r="CZE156" s="1"/>
      <c r="CZF156" s="1"/>
      <c r="CZG156" s="1"/>
      <c r="CZH156" s="1"/>
      <c r="CZI156" s="1"/>
      <c r="CZJ156" s="1"/>
      <c r="CZK156" s="1"/>
      <c r="CZL156" s="1"/>
      <c r="CZM156" s="1"/>
      <c r="CZN156" s="1"/>
      <c r="CZO156" s="1"/>
      <c r="CZP156" s="1"/>
      <c r="CZQ156" s="1"/>
      <c r="CZR156" s="1"/>
      <c r="CZS156" s="1"/>
      <c r="CZT156" s="1"/>
      <c r="CZU156" s="1"/>
      <c r="CZV156" s="1"/>
      <c r="CZW156" s="1"/>
      <c r="CZX156" s="1"/>
      <c r="CZY156" s="1"/>
      <c r="CZZ156" s="1"/>
      <c r="DAA156" s="1"/>
      <c r="DAB156" s="1"/>
      <c r="DAC156" s="1"/>
      <c r="DAD156" s="1"/>
      <c r="DAE156" s="1"/>
      <c r="DAF156" s="1"/>
      <c r="DAG156" s="1"/>
      <c r="DAH156" s="1"/>
      <c r="DAI156" s="1"/>
      <c r="DAJ156" s="1"/>
      <c r="DAK156" s="1"/>
      <c r="DAL156" s="1"/>
      <c r="DAM156" s="1"/>
      <c r="DAN156" s="1"/>
      <c r="DAO156" s="1"/>
      <c r="DAP156" s="1"/>
      <c r="DAQ156" s="1"/>
      <c r="DAR156" s="1"/>
      <c r="DAS156" s="1"/>
      <c r="DAT156" s="1"/>
      <c r="DAU156" s="1"/>
      <c r="DAV156" s="1"/>
      <c r="DAW156" s="1"/>
      <c r="DAX156" s="1"/>
      <c r="DAY156" s="1"/>
      <c r="DAZ156" s="1"/>
      <c r="DBA156" s="1"/>
      <c r="DBB156" s="1"/>
      <c r="DBC156" s="1"/>
      <c r="DBD156" s="1"/>
      <c r="DBE156" s="1"/>
      <c r="DBF156" s="1"/>
      <c r="DBG156" s="1"/>
      <c r="DBH156" s="1"/>
      <c r="DBI156" s="1"/>
      <c r="DBJ156" s="1"/>
      <c r="DBK156" s="1"/>
      <c r="DBL156" s="1"/>
      <c r="DBM156" s="1"/>
      <c r="DBN156" s="1"/>
      <c r="DBO156" s="1"/>
      <c r="DBP156" s="1"/>
      <c r="DBQ156" s="1"/>
      <c r="DBR156" s="1"/>
      <c r="DBS156" s="1"/>
      <c r="DBT156" s="1"/>
      <c r="DBU156" s="1"/>
      <c r="DBV156" s="1"/>
      <c r="DBW156" s="1"/>
      <c r="DBX156" s="1"/>
      <c r="DBY156" s="1"/>
      <c r="DBZ156" s="1"/>
      <c r="DCA156" s="1"/>
      <c r="DCB156" s="1"/>
      <c r="DCC156" s="1"/>
      <c r="DCD156" s="1"/>
      <c r="DCE156" s="1"/>
      <c r="DCF156" s="1"/>
      <c r="DCG156" s="1"/>
      <c r="DCH156" s="1"/>
      <c r="DCI156" s="1"/>
      <c r="DCJ156" s="1"/>
      <c r="DCK156" s="1"/>
      <c r="DCL156" s="1"/>
      <c r="DCM156" s="1"/>
      <c r="DCN156" s="1"/>
      <c r="DCO156" s="1"/>
      <c r="DCP156" s="1"/>
      <c r="DCQ156" s="1"/>
      <c r="DCR156" s="1"/>
      <c r="DCS156" s="1"/>
      <c r="DCT156" s="1"/>
      <c r="DCU156" s="1"/>
      <c r="DCV156" s="1"/>
      <c r="DCW156" s="1"/>
      <c r="DCX156" s="1"/>
      <c r="DCY156" s="1"/>
      <c r="DCZ156" s="1"/>
      <c r="DDA156" s="1"/>
      <c r="DDB156" s="1"/>
      <c r="DDC156" s="1"/>
      <c r="DDD156" s="1"/>
      <c r="DDE156" s="1"/>
      <c r="DDF156" s="1"/>
      <c r="DDG156" s="1"/>
      <c r="DDH156" s="1"/>
      <c r="DDI156" s="1"/>
      <c r="DDJ156" s="1"/>
      <c r="DDK156" s="1"/>
      <c r="DDL156" s="1"/>
      <c r="DDM156" s="1"/>
      <c r="DDN156" s="1"/>
      <c r="DDO156" s="1"/>
      <c r="DDP156" s="1"/>
      <c r="DDQ156" s="1"/>
      <c r="DDR156" s="1"/>
      <c r="DDS156" s="1"/>
      <c r="DDT156" s="1"/>
      <c r="DDU156" s="1"/>
      <c r="DDV156" s="1"/>
      <c r="DDW156" s="1"/>
      <c r="DDX156" s="1"/>
      <c r="DDY156" s="1"/>
      <c r="DDZ156" s="1"/>
      <c r="DEA156" s="1"/>
      <c r="DEB156" s="1"/>
      <c r="DEC156" s="1"/>
      <c r="DED156" s="1"/>
      <c r="DEE156" s="1"/>
      <c r="DEF156" s="1"/>
      <c r="DEG156" s="1"/>
      <c r="DEH156" s="1"/>
      <c r="DEI156" s="1"/>
      <c r="DEJ156" s="1"/>
      <c r="DEK156" s="1"/>
      <c r="DEL156" s="1"/>
      <c r="DEM156" s="1"/>
      <c r="DEN156" s="1"/>
      <c r="DEO156" s="1"/>
      <c r="DEP156" s="1"/>
      <c r="DEQ156" s="1"/>
      <c r="DER156" s="1"/>
      <c r="DES156" s="1"/>
      <c r="DET156" s="1"/>
      <c r="DEU156" s="1"/>
      <c r="DEV156" s="1"/>
      <c r="DEW156" s="1"/>
      <c r="DEX156" s="1"/>
      <c r="DEY156" s="1"/>
      <c r="DEZ156" s="1"/>
      <c r="DFA156" s="1"/>
      <c r="DFB156" s="1"/>
      <c r="DFC156" s="1"/>
      <c r="DFD156" s="1"/>
      <c r="DFE156" s="1"/>
      <c r="DFF156" s="1"/>
      <c r="DFG156" s="1"/>
      <c r="DFH156" s="1"/>
      <c r="DFI156" s="1"/>
      <c r="DFJ156" s="1"/>
      <c r="DFK156" s="1"/>
      <c r="DFL156" s="1"/>
      <c r="DFM156" s="1"/>
      <c r="DFN156" s="1"/>
      <c r="DFO156" s="1"/>
      <c r="DFP156" s="1"/>
      <c r="DFQ156" s="1"/>
      <c r="DFR156" s="1"/>
      <c r="DFS156" s="1"/>
      <c r="DFT156" s="1"/>
      <c r="DFU156" s="1"/>
      <c r="DFV156" s="1"/>
      <c r="DFW156" s="1"/>
      <c r="DFX156" s="1"/>
      <c r="DFY156" s="1"/>
      <c r="DFZ156" s="1"/>
      <c r="DGA156" s="1"/>
      <c r="DGB156" s="1"/>
      <c r="DGC156" s="1"/>
      <c r="DGD156" s="1"/>
      <c r="DGE156" s="1"/>
      <c r="DGF156" s="1"/>
      <c r="DGG156" s="1"/>
      <c r="DGH156" s="1"/>
      <c r="DGI156" s="1"/>
      <c r="DGJ156" s="1"/>
      <c r="DGK156" s="1"/>
      <c r="DGL156" s="1"/>
      <c r="DGM156" s="1"/>
      <c r="DGN156" s="1"/>
      <c r="DGO156" s="1"/>
      <c r="DGP156" s="1"/>
      <c r="DGQ156" s="1"/>
      <c r="DGR156" s="1"/>
      <c r="DGS156" s="1"/>
      <c r="DGT156" s="1"/>
      <c r="DGU156" s="1"/>
      <c r="DGV156" s="1"/>
      <c r="DGW156" s="1"/>
      <c r="DGX156" s="1"/>
      <c r="DGY156" s="1"/>
      <c r="DGZ156" s="1"/>
      <c r="DHA156" s="1"/>
      <c r="DHB156" s="1"/>
      <c r="DHC156" s="1"/>
      <c r="DHD156" s="1"/>
      <c r="DHE156" s="1"/>
      <c r="DHF156" s="1"/>
      <c r="DHG156" s="1"/>
      <c r="DHH156" s="1"/>
      <c r="DHI156" s="1"/>
      <c r="DHJ156" s="1"/>
      <c r="DHK156" s="1"/>
      <c r="DHL156" s="1"/>
      <c r="DHM156" s="1"/>
      <c r="DHN156" s="1"/>
      <c r="DHO156" s="1"/>
      <c r="DHP156" s="1"/>
      <c r="DHQ156" s="1"/>
      <c r="DHR156" s="1"/>
      <c r="DHS156" s="1"/>
      <c r="DHT156" s="1"/>
      <c r="DHU156" s="1"/>
      <c r="DHV156" s="1"/>
      <c r="DHW156" s="1"/>
      <c r="DHX156" s="1"/>
      <c r="DHY156" s="1"/>
      <c r="DHZ156" s="1"/>
      <c r="DIA156" s="1"/>
      <c r="DIB156" s="1"/>
      <c r="DIC156" s="1"/>
      <c r="DID156" s="1"/>
      <c r="DIE156" s="1"/>
      <c r="DIF156" s="1"/>
      <c r="DIG156" s="1"/>
      <c r="DIH156" s="1"/>
      <c r="DII156" s="1"/>
      <c r="DIJ156" s="1"/>
      <c r="DIK156" s="1"/>
      <c r="DIL156" s="1"/>
      <c r="DIM156" s="1"/>
      <c r="DIN156" s="1"/>
      <c r="DIO156" s="1"/>
      <c r="DIP156" s="1"/>
      <c r="DIQ156" s="1"/>
      <c r="DIR156" s="1"/>
      <c r="DIS156" s="1"/>
      <c r="DIT156" s="1"/>
      <c r="DIU156" s="1"/>
      <c r="DIV156" s="1"/>
      <c r="DIW156" s="1"/>
      <c r="DIX156" s="1"/>
      <c r="DIY156" s="1"/>
      <c r="DIZ156" s="1"/>
      <c r="DJA156" s="1"/>
      <c r="DJB156" s="1"/>
      <c r="DJC156" s="1"/>
      <c r="DJD156" s="1"/>
      <c r="DJE156" s="1"/>
      <c r="DJF156" s="1"/>
      <c r="DJG156" s="1"/>
      <c r="DJH156" s="1"/>
      <c r="DJI156" s="1"/>
      <c r="DJJ156" s="1"/>
      <c r="DJK156" s="1"/>
      <c r="DJL156" s="1"/>
      <c r="DJM156" s="1"/>
      <c r="DJN156" s="1"/>
      <c r="DJO156" s="1"/>
      <c r="DJP156" s="1"/>
      <c r="DJQ156" s="1"/>
      <c r="DJR156" s="1"/>
      <c r="DJS156" s="1"/>
      <c r="DJT156" s="1"/>
      <c r="DJU156" s="1"/>
      <c r="DJV156" s="1"/>
      <c r="DJW156" s="1"/>
      <c r="DJX156" s="1"/>
      <c r="DJY156" s="1"/>
      <c r="DJZ156" s="1"/>
      <c r="DKA156" s="1"/>
      <c r="DKB156" s="1"/>
      <c r="DKC156" s="1"/>
      <c r="DKD156" s="1"/>
      <c r="DKE156" s="1"/>
      <c r="DKF156" s="1"/>
      <c r="DKG156" s="1"/>
      <c r="DKH156" s="1"/>
      <c r="DKI156" s="1"/>
      <c r="DKJ156" s="1"/>
      <c r="DKK156" s="1"/>
      <c r="DKL156" s="1"/>
      <c r="DKM156" s="1"/>
      <c r="DKN156" s="1"/>
      <c r="DKO156" s="1"/>
      <c r="DKP156" s="1"/>
      <c r="DKQ156" s="1"/>
      <c r="DKR156" s="1"/>
      <c r="DKS156" s="1"/>
      <c r="DKT156" s="1"/>
      <c r="DKU156" s="1"/>
      <c r="DKV156" s="1"/>
      <c r="DKW156" s="1"/>
      <c r="DKX156" s="1"/>
      <c r="DKY156" s="1"/>
      <c r="DKZ156" s="1"/>
      <c r="DLA156" s="1"/>
      <c r="DLB156" s="1"/>
      <c r="DLC156" s="1"/>
      <c r="DLD156" s="1"/>
      <c r="DLE156" s="1"/>
      <c r="DLF156" s="1"/>
      <c r="DLG156" s="1"/>
      <c r="DLH156" s="1"/>
      <c r="DLI156" s="1"/>
      <c r="DLJ156" s="1"/>
      <c r="DLK156" s="1"/>
      <c r="DLL156" s="1"/>
      <c r="DLM156" s="1"/>
      <c r="DLN156" s="1"/>
      <c r="DLO156" s="1"/>
      <c r="DLP156" s="1"/>
      <c r="DLQ156" s="1"/>
      <c r="DLR156" s="1"/>
      <c r="DLS156" s="1"/>
      <c r="DLT156" s="1"/>
      <c r="DLU156" s="1"/>
      <c r="DLV156" s="1"/>
      <c r="DLW156" s="1"/>
      <c r="DLX156" s="1"/>
      <c r="DLY156" s="1"/>
      <c r="DLZ156" s="1"/>
      <c r="DMA156" s="1"/>
      <c r="DMB156" s="1"/>
      <c r="DMC156" s="1"/>
      <c r="DMD156" s="1"/>
      <c r="DME156" s="1"/>
      <c r="DMF156" s="1"/>
      <c r="DMG156" s="1"/>
      <c r="DMH156" s="1"/>
      <c r="DMI156" s="1"/>
      <c r="DMJ156" s="1"/>
      <c r="DMK156" s="1"/>
      <c r="DML156" s="1"/>
      <c r="DMM156" s="1"/>
      <c r="DMN156" s="1"/>
      <c r="DMO156" s="1"/>
      <c r="DMP156" s="1"/>
      <c r="DMQ156" s="1"/>
      <c r="DMR156" s="1"/>
      <c r="DMS156" s="1"/>
      <c r="DMT156" s="1"/>
      <c r="DMU156" s="1"/>
      <c r="DMV156" s="1"/>
      <c r="DMW156" s="1"/>
      <c r="DMX156" s="1"/>
      <c r="DMY156" s="1"/>
      <c r="DMZ156" s="1"/>
      <c r="DNA156" s="1"/>
      <c r="DNB156" s="1"/>
      <c r="DNC156" s="1"/>
      <c r="DND156" s="1"/>
      <c r="DNE156" s="1"/>
      <c r="DNF156" s="1"/>
      <c r="DNG156" s="1"/>
      <c r="DNH156" s="1"/>
      <c r="DNI156" s="1"/>
      <c r="DNJ156" s="1"/>
      <c r="DNK156" s="1"/>
      <c r="DNL156" s="1"/>
      <c r="DNM156" s="1"/>
      <c r="DNN156" s="1"/>
      <c r="DNO156" s="1"/>
      <c r="DNP156" s="1"/>
      <c r="DNQ156" s="1"/>
      <c r="DNR156" s="1"/>
      <c r="DNS156" s="1"/>
      <c r="DNT156" s="1"/>
      <c r="DNU156" s="1"/>
      <c r="DNV156" s="1"/>
      <c r="DNW156" s="1"/>
      <c r="DNX156" s="1"/>
      <c r="DNY156" s="1"/>
      <c r="DNZ156" s="1"/>
      <c r="DOA156" s="1"/>
      <c r="DOB156" s="1"/>
      <c r="DOC156" s="1"/>
      <c r="DOD156" s="1"/>
      <c r="DOE156" s="1"/>
      <c r="DOF156" s="1"/>
      <c r="DOG156" s="1"/>
      <c r="DOH156" s="1"/>
      <c r="DOI156" s="1"/>
      <c r="DOJ156" s="1"/>
      <c r="DOK156" s="1"/>
      <c r="DOL156" s="1"/>
      <c r="DOM156" s="1"/>
      <c r="DON156" s="1"/>
      <c r="DOO156" s="1"/>
      <c r="DOP156" s="1"/>
      <c r="DOQ156" s="1"/>
      <c r="DOR156" s="1"/>
      <c r="DOS156" s="1"/>
      <c r="DOT156" s="1"/>
      <c r="DOU156" s="1"/>
      <c r="DOV156" s="1"/>
      <c r="DOW156" s="1"/>
      <c r="DOX156" s="1"/>
      <c r="DOY156" s="1"/>
      <c r="DOZ156" s="1"/>
      <c r="DPA156" s="1"/>
      <c r="DPB156" s="1"/>
      <c r="DPC156" s="1"/>
      <c r="DPD156" s="1"/>
      <c r="DPE156" s="1"/>
      <c r="DPF156" s="1"/>
      <c r="DPG156" s="1"/>
      <c r="DPH156" s="1"/>
      <c r="DPI156" s="1"/>
      <c r="DPJ156" s="1"/>
      <c r="DPK156" s="1"/>
      <c r="DPL156" s="1"/>
      <c r="DPM156" s="1"/>
      <c r="DPN156" s="1"/>
      <c r="DPO156" s="1"/>
      <c r="DPP156" s="1"/>
      <c r="DPQ156" s="1"/>
      <c r="DPR156" s="1"/>
      <c r="DPS156" s="1"/>
      <c r="DPT156" s="1"/>
      <c r="DPU156" s="1"/>
      <c r="DPV156" s="1"/>
      <c r="DPW156" s="1"/>
      <c r="DPX156" s="1"/>
      <c r="DPY156" s="1"/>
      <c r="DPZ156" s="1"/>
      <c r="DQA156" s="1"/>
      <c r="DQB156" s="1"/>
      <c r="DQC156" s="1"/>
      <c r="DQD156" s="1"/>
      <c r="DQE156" s="1"/>
      <c r="DQF156" s="1"/>
      <c r="DQG156" s="1"/>
      <c r="DQH156" s="1"/>
      <c r="DQI156" s="1"/>
      <c r="DQJ156" s="1"/>
      <c r="DQK156" s="1"/>
      <c r="DQL156" s="1"/>
      <c r="DQM156" s="1"/>
      <c r="DQN156" s="1"/>
      <c r="DQO156" s="1"/>
      <c r="DQP156" s="1"/>
      <c r="DQQ156" s="1"/>
      <c r="DQR156" s="1"/>
      <c r="DQS156" s="1"/>
      <c r="DQT156" s="1"/>
      <c r="DQU156" s="1"/>
      <c r="DQV156" s="1"/>
      <c r="DQW156" s="1"/>
      <c r="DQX156" s="1"/>
      <c r="DQY156" s="1"/>
      <c r="DQZ156" s="1"/>
      <c r="DRA156" s="1"/>
      <c r="DRB156" s="1"/>
      <c r="DRC156" s="1"/>
      <c r="DRD156" s="1"/>
      <c r="DRE156" s="1"/>
      <c r="DRF156" s="1"/>
      <c r="DRG156" s="1"/>
      <c r="DRH156" s="1"/>
      <c r="DRI156" s="1"/>
      <c r="DRJ156" s="1"/>
      <c r="DRK156" s="1"/>
      <c r="DRL156" s="1"/>
      <c r="DRM156" s="1"/>
      <c r="DRN156" s="1"/>
      <c r="DRO156" s="1"/>
      <c r="DRP156" s="1"/>
      <c r="DRQ156" s="1"/>
      <c r="DRR156" s="1"/>
      <c r="DRS156" s="1"/>
      <c r="DRT156" s="1"/>
      <c r="DRU156" s="1"/>
      <c r="DRV156" s="1"/>
      <c r="DRW156" s="1"/>
      <c r="DRX156" s="1"/>
      <c r="DRY156" s="1"/>
      <c r="DRZ156" s="1"/>
      <c r="DSA156" s="1"/>
      <c r="DSB156" s="1"/>
      <c r="DSC156" s="1"/>
      <c r="DSD156" s="1"/>
      <c r="DSE156" s="1"/>
      <c r="DSF156" s="1"/>
      <c r="DSG156" s="1"/>
      <c r="DSH156" s="1"/>
      <c r="DSI156" s="1"/>
      <c r="DSJ156" s="1"/>
      <c r="DSK156" s="1"/>
      <c r="DSL156" s="1"/>
      <c r="DSM156" s="1"/>
      <c r="DSN156" s="1"/>
      <c r="DSO156" s="1"/>
      <c r="DSP156" s="1"/>
      <c r="DSQ156" s="1"/>
      <c r="DSR156" s="1"/>
      <c r="DSS156" s="1"/>
      <c r="DST156" s="1"/>
      <c r="DSU156" s="1"/>
      <c r="DSV156" s="1"/>
      <c r="DSW156" s="1"/>
      <c r="DSX156" s="1"/>
      <c r="DSY156" s="1"/>
      <c r="DSZ156" s="1"/>
      <c r="DTA156" s="1"/>
      <c r="DTB156" s="1"/>
      <c r="DTC156" s="1"/>
      <c r="DTD156" s="1"/>
      <c r="DTE156" s="1"/>
      <c r="DTF156" s="1"/>
      <c r="DTG156" s="1"/>
      <c r="DTH156" s="1"/>
      <c r="DTI156" s="1"/>
      <c r="DTJ156" s="1"/>
      <c r="DTK156" s="1"/>
      <c r="DTL156" s="1"/>
      <c r="DTM156" s="1"/>
      <c r="DTN156" s="1"/>
      <c r="DTO156" s="1"/>
      <c r="DTP156" s="1"/>
      <c r="DTQ156" s="1"/>
      <c r="DTR156" s="1"/>
      <c r="DTS156" s="1"/>
      <c r="DTT156" s="1"/>
      <c r="DTU156" s="1"/>
      <c r="DTV156" s="1"/>
      <c r="DTW156" s="1"/>
      <c r="DTX156" s="1"/>
      <c r="DTY156" s="1"/>
      <c r="DTZ156" s="1"/>
      <c r="DUA156" s="1"/>
      <c r="DUB156" s="1"/>
      <c r="DUC156" s="1"/>
      <c r="DUD156" s="1"/>
      <c r="DUE156" s="1"/>
      <c r="DUF156" s="1"/>
      <c r="DUG156" s="1"/>
      <c r="DUH156" s="1"/>
      <c r="DUI156" s="1"/>
      <c r="DUJ156" s="1"/>
      <c r="DUK156" s="1"/>
      <c r="DUL156" s="1"/>
      <c r="DUM156" s="1"/>
      <c r="DUN156" s="1"/>
      <c r="DUO156" s="1"/>
      <c r="DUP156" s="1"/>
      <c r="DUQ156" s="1"/>
      <c r="DUR156" s="1"/>
      <c r="DUS156" s="1"/>
      <c r="DUT156" s="1"/>
      <c r="DUU156" s="1"/>
      <c r="DUV156" s="1"/>
      <c r="DUW156" s="1"/>
      <c r="DUX156" s="1"/>
      <c r="DUY156" s="1"/>
      <c r="DUZ156" s="1"/>
      <c r="DVA156" s="1"/>
      <c r="DVB156" s="1"/>
      <c r="DVC156" s="1"/>
      <c r="DVD156" s="1"/>
      <c r="DVE156" s="1"/>
      <c r="DVF156" s="1"/>
      <c r="DVG156" s="1"/>
      <c r="DVH156" s="1"/>
      <c r="DVI156" s="1"/>
      <c r="DVJ156" s="1"/>
      <c r="DVK156" s="1"/>
      <c r="DVL156" s="1"/>
      <c r="DVM156" s="1"/>
      <c r="DVN156" s="1"/>
      <c r="DVO156" s="1"/>
      <c r="DVP156" s="1"/>
      <c r="DVQ156" s="1"/>
      <c r="DVR156" s="1"/>
      <c r="DVS156" s="1"/>
      <c r="DVT156" s="1"/>
      <c r="DVU156" s="1"/>
      <c r="DVV156" s="1"/>
      <c r="DVW156" s="1"/>
      <c r="DVX156" s="1"/>
      <c r="DVY156" s="1"/>
      <c r="DVZ156" s="1"/>
      <c r="DWA156" s="1"/>
      <c r="DWB156" s="1"/>
      <c r="DWC156" s="1"/>
      <c r="DWD156" s="1"/>
      <c r="DWE156" s="1"/>
      <c r="DWF156" s="1"/>
      <c r="DWG156" s="1"/>
      <c r="DWH156" s="1"/>
      <c r="DWI156" s="1"/>
      <c r="DWJ156" s="1"/>
      <c r="DWK156" s="1"/>
      <c r="DWL156" s="1"/>
      <c r="DWM156" s="1"/>
      <c r="DWN156" s="1"/>
      <c r="DWO156" s="1"/>
      <c r="DWP156" s="1"/>
      <c r="DWQ156" s="1"/>
      <c r="DWR156" s="1"/>
      <c r="DWS156" s="1"/>
      <c r="DWT156" s="1"/>
      <c r="DWU156" s="1"/>
      <c r="DWV156" s="1"/>
      <c r="DWW156" s="1"/>
      <c r="DWX156" s="1"/>
      <c r="DWY156" s="1"/>
      <c r="DWZ156" s="1"/>
      <c r="DXA156" s="1"/>
      <c r="DXB156" s="1"/>
      <c r="DXC156" s="1"/>
      <c r="DXD156" s="1"/>
      <c r="DXE156" s="1"/>
      <c r="DXF156" s="1"/>
      <c r="DXG156" s="1"/>
      <c r="DXH156" s="1"/>
      <c r="DXI156" s="1"/>
      <c r="DXJ156" s="1"/>
      <c r="DXK156" s="1"/>
      <c r="DXL156" s="1"/>
      <c r="DXM156" s="1"/>
      <c r="DXN156" s="1"/>
      <c r="DXO156" s="1"/>
      <c r="DXP156" s="1"/>
      <c r="DXQ156" s="1"/>
      <c r="DXR156" s="1"/>
      <c r="DXS156" s="1"/>
      <c r="DXT156" s="1"/>
      <c r="DXU156" s="1"/>
      <c r="DXV156" s="1"/>
      <c r="DXW156" s="1"/>
      <c r="DXX156" s="1"/>
      <c r="DXY156" s="1"/>
      <c r="DXZ156" s="1"/>
      <c r="DYA156" s="1"/>
      <c r="DYB156" s="1"/>
      <c r="DYC156" s="1"/>
      <c r="DYD156" s="1"/>
      <c r="DYE156" s="1"/>
      <c r="DYF156" s="1"/>
      <c r="DYG156" s="1"/>
      <c r="DYH156" s="1"/>
      <c r="DYI156" s="1"/>
      <c r="DYJ156" s="1"/>
      <c r="DYK156" s="1"/>
      <c r="DYL156" s="1"/>
      <c r="DYM156" s="1"/>
      <c r="DYN156" s="1"/>
      <c r="DYO156" s="1"/>
      <c r="DYP156" s="1"/>
      <c r="DYQ156" s="1"/>
      <c r="DYR156" s="1"/>
      <c r="DYS156" s="1"/>
      <c r="DYT156" s="1"/>
      <c r="DYU156" s="1"/>
      <c r="DYV156" s="1"/>
      <c r="DYW156" s="1"/>
      <c r="DYX156" s="1"/>
      <c r="DYY156" s="1"/>
      <c r="DYZ156" s="1"/>
      <c r="DZA156" s="1"/>
      <c r="DZB156" s="1"/>
      <c r="DZC156" s="1"/>
      <c r="DZD156" s="1"/>
      <c r="DZE156" s="1"/>
      <c r="DZF156" s="1"/>
      <c r="DZG156" s="1"/>
      <c r="DZH156" s="1"/>
      <c r="DZI156" s="1"/>
      <c r="DZJ156" s="1"/>
      <c r="DZK156" s="1"/>
      <c r="DZL156" s="1"/>
      <c r="DZM156" s="1"/>
      <c r="DZN156" s="1"/>
      <c r="DZO156" s="1"/>
      <c r="DZP156" s="1"/>
      <c r="DZQ156" s="1"/>
      <c r="DZR156" s="1"/>
      <c r="DZS156" s="1"/>
      <c r="DZT156" s="1"/>
      <c r="DZU156" s="1"/>
      <c r="DZV156" s="1"/>
      <c r="DZW156" s="1"/>
      <c r="DZX156" s="1"/>
      <c r="DZY156" s="1"/>
      <c r="DZZ156" s="1"/>
      <c r="EAA156" s="1"/>
      <c r="EAB156" s="1"/>
      <c r="EAC156" s="1"/>
      <c r="EAD156" s="1"/>
      <c r="EAE156" s="1"/>
      <c r="EAF156" s="1"/>
      <c r="EAG156" s="1"/>
      <c r="EAH156" s="1"/>
      <c r="EAI156" s="1"/>
      <c r="EAJ156" s="1"/>
      <c r="EAK156" s="1"/>
      <c r="EAL156" s="1"/>
      <c r="EAM156" s="1"/>
      <c r="EAN156" s="1"/>
      <c r="EAO156" s="1"/>
      <c r="EAP156" s="1"/>
      <c r="EAQ156" s="1"/>
      <c r="EAR156" s="1"/>
      <c r="EAS156" s="1"/>
      <c r="EAT156" s="1"/>
      <c r="EAU156" s="1"/>
      <c r="EAV156" s="1"/>
      <c r="EAW156" s="1"/>
      <c r="EAX156" s="1"/>
      <c r="EAY156" s="1"/>
      <c r="EAZ156" s="1"/>
      <c r="EBA156" s="1"/>
      <c r="EBB156" s="1"/>
      <c r="EBC156" s="1"/>
      <c r="EBD156" s="1"/>
      <c r="EBE156" s="1"/>
      <c r="EBF156" s="1"/>
      <c r="EBG156" s="1"/>
      <c r="EBH156" s="1"/>
      <c r="EBI156" s="1"/>
      <c r="EBJ156" s="1"/>
      <c r="EBK156" s="1"/>
      <c r="EBL156" s="1"/>
      <c r="EBM156" s="1"/>
      <c r="EBN156" s="1"/>
      <c r="EBO156" s="1"/>
      <c r="EBP156" s="1"/>
      <c r="EBQ156" s="1"/>
      <c r="EBR156" s="1"/>
      <c r="EBS156" s="1"/>
      <c r="EBT156" s="1"/>
      <c r="EBU156" s="1"/>
      <c r="EBV156" s="1"/>
      <c r="EBW156" s="1"/>
      <c r="EBX156" s="1"/>
      <c r="EBY156" s="1"/>
      <c r="EBZ156" s="1"/>
      <c r="ECA156" s="1"/>
      <c r="ECB156" s="1"/>
      <c r="ECC156" s="1"/>
      <c r="ECD156" s="1"/>
      <c r="ECE156" s="1"/>
      <c r="ECF156" s="1"/>
      <c r="ECG156" s="1"/>
      <c r="ECH156" s="1"/>
      <c r="ECI156" s="1"/>
      <c r="ECJ156" s="1"/>
      <c r="ECK156" s="1"/>
      <c r="ECL156" s="1"/>
      <c r="ECM156" s="1"/>
      <c r="ECN156" s="1"/>
      <c r="ECO156" s="1"/>
      <c r="ECP156" s="1"/>
      <c r="ECQ156" s="1"/>
      <c r="ECR156" s="1"/>
      <c r="ECS156" s="1"/>
      <c r="ECT156" s="1"/>
      <c r="ECU156" s="1"/>
      <c r="ECV156" s="1"/>
      <c r="ECW156" s="1"/>
      <c r="ECX156" s="1"/>
      <c r="ECY156" s="1"/>
      <c r="ECZ156" s="1"/>
      <c r="EDA156" s="1"/>
      <c r="EDB156" s="1"/>
      <c r="EDC156" s="1"/>
      <c r="EDD156" s="1"/>
      <c r="EDE156" s="1"/>
      <c r="EDF156" s="1"/>
      <c r="EDG156" s="1"/>
      <c r="EDH156" s="1"/>
      <c r="EDI156" s="1"/>
      <c r="EDJ156" s="1"/>
      <c r="EDK156" s="1"/>
      <c r="EDL156" s="1"/>
      <c r="EDM156" s="1"/>
      <c r="EDN156" s="1"/>
      <c r="EDO156" s="1"/>
      <c r="EDP156" s="1"/>
      <c r="EDQ156" s="1"/>
      <c r="EDR156" s="1"/>
      <c r="EDS156" s="1"/>
      <c r="EDT156" s="1"/>
      <c r="EDU156" s="1"/>
      <c r="EDV156" s="1"/>
      <c r="EDW156" s="1"/>
      <c r="EDX156" s="1"/>
      <c r="EDY156" s="1"/>
      <c r="EDZ156" s="1"/>
      <c r="EEA156" s="1"/>
      <c r="EEB156" s="1"/>
      <c r="EEC156" s="1"/>
      <c r="EED156" s="1"/>
      <c r="EEE156" s="1"/>
      <c r="EEF156" s="1"/>
      <c r="EEG156" s="1"/>
      <c r="EEH156" s="1"/>
      <c r="EEI156" s="1"/>
      <c r="EEJ156" s="1"/>
      <c r="EEK156" s="1"/>
      <c r="EEL156" s="1"/>
      <c r="EEM156" s="1"/>
      <c r="EEN156" s="1"/>
      <c r="EEO156" s="1"/>
      <c r="EEP156" s="1"/>
      <c r="EEQ156" s="1"/>
      <c r="EER156" s="1"/>
      <c r="EES156" s="1"/>
      <c r="EET156" s="1"/>
      <c r="EEU156" s="1"/>
      <c r="EEV156" s="1"/>
      <c r="EEW156" s="1"/>
      <c r="EEX156" s="1"/>
      <c r="EEY156" s="1"/>
      <c r="EEZ156" s="1"/>
      <c r="EFA156" s="1"/>
      <c r="EFB156" s="1"/>
      <c r="EFC156" s="1"/>
      <c r="EFD156" s="1"/>
      <c r="EFE156" s="1"/>
      <c r="EFF156" s="1"/>
      <c r="EFG156" s="1"/>
      <c r="EFH156" s="1"/>
      <c r="EFI156" s="1"/>
      <c r="EFJ156" s="1"/>
      <c r="EFK156" s="1"/>
      <c r="EFL156" s="1"/>
      <c r="EFM156" s="1"/>
      <c r="EFN156" s="1"/>
      <c r="EFO156" s="1"/>
      <c r="EFP156" s="1"/>
      <c r="EFQ156" s="1"/>
      <c r="EFR156" s="1"/>
      <c r="EFS156" s="1"/>
      <c r="EFT156" s="1"/>
      <c r="EFU156" s="1"/>
      <c r="EFV156" s="1"/>
      <c r="EFW156" s="1"/>
      <c r="EFX156" s="1"/>
      <c r="EFY156" s="1"/>
      <c r="EFZ156" s="1"/>
      <c r="EGA156" s="1"/>
      <c r="EGB156" s="1"/>
      <c r="EGC156" s="1"/>
      <c r="EGD156" s="1"/>
      <c r="EGE156" s="1"/>
      <c r="EGF156" s="1"/>
      <c r="EGG156" s="1"/>
      <c r="EGH156" s="1"/>
      <c r="EGI156" s="1"/>
      <c r="EGJ156" s="1"/>
      <c r="EGK156" s="1"/>
      <c r="EGL156" s="1"/>
      <c r="EGM156" s="1"/>
      <c r="EGN156" s="1"/>
      <c r="EGO156" s="1"/>
      <c r="EGP156" s="1"/>
      <c r="EGQ156" s="1"/>
      <c r="EGR156" s="1"/>
      <c r="EGS156" s="1"/>
      <c r="EGT156" s="1"/>
      <c r="EGU156" s="1"/>
      <c r="EGV156" s="1"/>
      <c r="EGW156" s="1"/>
      <c r="EGX156" s="1"/>
      <c r="EGY156" s="1"/>
      <c r="EGZ156" s="1"/>
      <c r="EHA156" s="1"/>
      <c r="EHB156" s="1"/>
      <c r="EHC156" s="1"/>
      <c r="EHD156" s="1"/>
      <c r="EHE156" s="1"/>
      <c r="EHF156" s="1"/>
      <c r="EHG156" s="1"/>
      <c r="EHH156" s="1"/>
      <c r="EHI156" s="1"/>
      <c r="EHJ156" s="1"/>
      <c r="EHK156" s="1"/>
      <c r="EHL156" s="1"/>
      <c r="EHM156" s="1"/>
      <c r="EHN156" s="1"/>
      <c r="EHO156" s="1"/>
      <c r="EHP156" s="1"/>
      <c r="EHQ156" s="1"/>
      <c r="EHR156" s="1"/>
      <c r="EHS156" s="1"/>
      <c r="EHT156" s="1"/>
      <c r="EHU156" s="1"/>
      <c r="EHV156" s="1"/>
      <c r="EHW156" s="1"/>
      <c r="EHX156" s="1"/>
      <c r="EHY156" s="1"/>
      <c r="EHZ156" s="1"/>
      <c r="EIA156" s="1"/>
      <c r="EIB156" s="1"/>
      <c r="EIC156" s="1"/>
      <c r="EID156" s="1"/>
      <c r="EIE156" s="1"/>
      <c r="EIF156" s="1"/>
      <c r="EIG156" s="1"/>
      <c r="EIH156" s="1"/>
      <c r="EII156" s="1"/>
      <c r="EIJ156" s="1"/>
      <c r="EIK156" s="1"/>
      <c r="EIL156" s="1"/>
      <c r="EIM156" s="1"/>
      <c r="EIN156" s="1"/>
      <c r="EIO156" s="1"/>
      <c r="EIP156" s="1"/>
      <c r="EIQ156" s="1"/>
      <c r="EIR156" s="1"/>
      <c r="EIS156" s="1"/>
      <c r="EIT156" s="1"/>
      <c r="EIU156" s="1"/>
      <c r="EIV156" s="1"/>
      <c r="EIW156" s="1"/>
      <c r="EIX156" s="1"/>
      <c r="EIY156" s="1"/>
      <c r="EIZ156" s="1"/>
      <c r="EJA156" s="1"/>
      <c r="EJB156" s="1"/>
      <c r="EJC156" s="1"/>
      <c r="EJD156" s="1"/>
      <c r="EJE156" s="1"/>
      <c r="EJF156" s="1"/>
      <c r="EJG156" s="1"/>
      <c r="EJH156" s="1"/>
      <c r="EJI156" s="1"/>
      <c r="EJJ156" s="1"/>
      <c r="EJK156" s="1"/>
      <c r="EJL156" s="1"/>
      <c r="EJM156" s="1"/>
      <c r="EJN156" s="1"/>
      <c r="EJO156" s="1"/>
      <c r="EJP156" s="1"/>
      <c r="EJQ156" s="1"/>
      <c r="EJR156" s="1"/>
      <c r="EJS156" s="1"/>
      <c r="EJT156" s="1"/>
      <c r="EJU156" s="1"/>
      <c r="EJV156" s="1"/>
      <c r="EJW156" s="1"/>
      <c r="EJX156" s="1"/>
      <c r="EJY156" s="1"/>
      <c r="EJZ156" s="1"/>
      <c r="EKA156" s="1"/>
      <c r="EKB156" s="1"/>
      <c r="EKC156" s="1"/>
      <c r="EKD156" s="1"/>
      <c r="EKE156" s="1"/>
      <c r="EKF156" s="1"/>
      <c r="EKG156" s="1"/>
      <c r="EKH156" s="1"/>
      <c r="EKI156" s="1"/>
      <c r="EKJ156" s="1"/>
      <c r="EKK156" s="1"/>
      <c r="EKL156" s="1"/>
      <c r="EKM156" s="1"/>
      <c r="EKN156" s="1"/>
      <c r="EKO156" s="1"/>
      <c r="EKP156" s="1"/>
      <c r="EKQ156" s="1"/>
      <c r="EKR156" s="1"/>
      <c r="EKS156" s="1"/>
      <c r="EKT156" s="1"/>
      <c r="EKU156" s="1"/>
      <c r="EKV156" s="1"/>
      <c r="EKW156" s="1"/>
      <c r="EKX156" s="1"/>
      <c r="EKY156" s="1"/>
      <c r="EKZ156" s="1"/>
      <c r="ELA156" s="1"/>
      <c r="ELB156" s="1"/>
      <c r="ELC156" s="1"/>
      <c r="ELD156" s="1"/>
      <c r="ELE156" s="1"/>
      <c r="ELF156" s="1"/>
      <c r="ELG156" s="1"/>
      <c r="ELH156" s="1"/>
      <c r="ELI156" s="1"/>
      <c r="ELJ156" s="1"/>
      <c r="ELK156" s="1"/>
      <c r="ELL156" s="1"/>
      <c r="ELM156" s="1"/>
      <c r="ELN156" s="1"/>
      <c r="ELO156" s="1"/>
      <c r="ELP156" s="1"/>
      <c r="ELQ156" s="1"/>
      <c r="ELR156" s="1"/>
      <c r="ELS156" s="1"/>
      <c r="ELT156" s="1"/>
      <c r="ELU156" s="1"/>
      <c r="ELV156" s="1"/>
      <c r="ELW156" s="1"/>
      <c r="ELX156" s="1"/>
      <c r="ELY156" s="1"/>
      <c r="ELZ156" s="1"/>
      <c r="EMA156" s="1"/>
      <c r="EMB156" s="1"/>
      <c r="EMC156" s="1"/>
      <c r="EMD156" s="1"/>
      <c r="EME156" s="1"/>
      <c r="EMF156" s="1"/>
      <c r="EMG156" s="1"/>
      <c r="EMH156" s="1"/>
      <c r="EMI156" s="1"/>
      <c r="EMJ156" s="1"/>
      <c r="EMK156" s="1"/>
      <c r="EML156" s="1"/>
      <c r="EMM156" s="1"/>
      <c r="EMN156" s="1"/>
      <c r="EMO156" s="1"/>
      <c r="EMP156" s="1"/>
      <c r="EMQ156" s="1"/>
      <c r="EMR156" s="1"/>
      <c r="EMS156" s="1"/>
      <c r="EMT156" s="1"/>
      <c r="EMU156" s="1"/>
      <c r="EMV156" s="1"/>
      <c r="EMW156" s="1"/>
      <c r="EMX156" s="1"/>
      <c r="EMY156" s="1"/>
      <c r="EMZ156" s="1"/>
      <c r="ENA156" s="1"/>
      <c r="ENB156" s="1"/>
      <c r="ENC156" s="1"/>
      <c r="END156" s="1"/>
      <c r="ENE156" s="1"/>
      <c r="ENF156" s="1"/>
      <c r="ENG156" s="1"/>
      <c r="ENH156" s="1"/>
      <c r="ENI156" s="1"/>
      <c r="ENJ156" s="1"/>
      <c r="ENK156" s="1"/>
      <c r="ENL156" s="1"/>
      <c r="ENM156" s="1"/>
      <c r="ENN156" s="1"/>
      <c r="ENO156" s="1"/>
      <c r="ENP156" s="1"/>
      <c r="ENQ156" s="1"/>
      <c r="ENR156" s="1"/>
      <c r="ENS156" s="1"/>
      <c r="ENT156" s="1"/>
      <c r="ENU156" s="1"/>
      <c r="ENV156" s="1"/>
      <c r="ENW156" s="1"/>
      <c r="ENX156" s="1"/>
      <c r="ENY156" s="1"/>
      <c r="ENZ156" s="1"/>
      <c r="EOA156" s="1"/>
      <c r="EOB156" s="1"/>
      <c r="EOC156" s="1"/>
      <c r="EOD156" s="1"/>
      <c r="EOE156" s="1"/>
      <c r="EOF156" s="1"/>
      <c r="EOG156" s="1"/>
      <c r="EOH156" s="1"/>
      <c r="EOI156" s="1"/>
      <c r="EOJ156" s="1"/>
      <c r="EOK156" s="1"/>
      <c r="EOL156" s="1"/>
      <c r="EOM156" s="1"/>
      <c r="EON156" s="1"/>
      <c r="EOO156" s="1"/>
      <c r="EOP156" s="1"/>
      <c r="EOQ156" s="1"/>
      <c r="EOR156" s="1"/>
      <c r="EOS156" s="1"/>
      <c r="EOT156" s="1"/>
      <c r="EOU156" s="1"/>
      <c r="EOV156" s="1"/>
      <c r="EOW156" s="1"/>
      <c r="EOX156" s="1"/>
      <c r="EOY156" s="1"/>
      <c r="EOZ156" s="1"/>
      <c r="EPA156" s="1"/>
      <c r="EPB156" s="1"/>
      <c r="EPC156" s="1"/>
      <c r="EPD156" s="1"/>
      <c r="EPE156" s="1"/>
      <c r="EPF156" s="1"/>
      <c r="EPG156" s="1"/>
      <c r="EPH156" s="1"/>
      <c r="EPI156" s="1"/>
      <c r="EPJ156" s="1"/>
      <c r="EPK156" s="1"/>
      <c r="EPL156" s="1"/>
      <c r="EPM156" s="1"/>
      <c r="EPN156" s="1"/>
      <c r="EPO156" s="1"/>
      <c r="EPP156" s="1"/>
      <c r="EPQ156" s="1"/>
      <c r="EPR156" s="1"/>
      <c r="EPS156" s="1"/>
      <c r="EPT156" s="1"/>
      <c r="EPU156" s="1"/>
      <c r="EPV156" s="1"/>
      <c r="EPW156" s="1"/>
      <c r="EPX156" s="1"/>
      <c r="EPY156" s="1"/>
      <c r="EPZ156" s="1"/>
      <c r="EQA156" s="1"/>
      <c r="EQB156" s="1"/>
      <c r="EQC156" s="1"/>
      <c r="EQD156" s="1"/>
      <c r="EQE156" s="1"/>
      <c r="EQF156" s="1"/>
      <c r="EQG156" s="1"/>
      <c r="EQH156" s="1"/>
      <c r="EQI156" s="1"/>
      <c r="EQJ156" s="1"/>
      <c r="EQK156" s="1"/>
      <c r="EQL156" s="1"/>
      <c r="EQM156" s="1"/>
      <c r="EQN156" s="1"/>
      <c r="EQO156" s="1"/>
      <c r="EQP156" s="1"/>
      <c r="EQQ156" s="1"/>
      <c r="EQR156" s="1"/>
      <c r="EQS156" s="1"/>
      <c r="EQT156" s="1"/>
      <c r="EQU156" s="1"/>
      <c r="EQV156" s="1"/>
      <c r="EQW156" s="1"/>
      <c r="EQX156" s="1"/>
      <c r="EQY156" s="1"/>
      <c r="EQZ156" s="1"/>
      <c r="ERA156" s="1"/>
      <c r="ERB156" s="1"/>
      <c r="ERC156" s="1"/>
      <c r="ERD156" s="1"/>
      <c r="ERE156" s="1"/>
      <c r="ERF156" s="1"/>
      <c r="ERG156" s="1"/>
      <c r="ERH156" s="1"/>
      <c r="ERI156" s="1"/>
      <c r="ERJ156" s="1"/>
      <c r="ERK156" s="1"/>
      <c r="ERL156" s="1"/>
      <c r="ERM156" s="1"/>
      <c r="ERN156" s="1"/>
      <c r="ERO156" s="1"/>
      <c r="ERP156" s="1"/>
      <c r="ERQ156" s="1"/>
      <c r="ERR156" s="1"/>
      <c r="ERS156" s="1"/>
      <c r="ERT156" s="1"/>
      <c r="ERU156" s="1"/>
      <c r="ERV156" s="1"/>
      <c r="ERW156" s="1"/>
      <c r="ERX156" s="1"/>
      <c r="ERY156" s="1"/>
      <c r="ERZ156" s="1"/>
      <c r="ESA156" s="1"/>
      <c r="ESB156" s="1"/>
      <c r="ESC156" s="1"/>
      <c r="ESD156" s="1"/>
      <c r="ESE156" s="1"/>
      <c r="ESF156" s="1"/>
      <c r="ESG156" s="1"/>
      <c r="ESH156" s="1"/>
      <c r="ESI156" s="1"/>
      <c r="ESJ156" s="1"/>
      <c r="ESK156" s="1"/>
      <c r="ESL156" s="1"/>
      <c r="ESM156" s="1"/>
      <c r="ESN156" s="1"/>
      <c r="ESO156" s="1"/>
      <c r="ESP156" s="1"/>
      <c r="ESQ156" s="1"/>
      <c r="ESR156" s="1"/>
      <c r="ESS156" s="1"/>
      <c r="EST156" s="1"/>
      <c r="ESU156" s="1"/>
      <c r="ESV156" s="1"/>
      <c r="ESW156" s="1"/>
      <c r="ESX156" s="1"/>
      <c r="ESY156" s="1"/>
      <c r="ESZ156" s="1"/>
      <c r="ETA156" s="1"/>
      <c r="ETB156" s="1"/>
      <c r="ETC156" s="1"/>
      <c r="ETD156" s="1"/>
      <c r="ETE156" s="1"/>
      <c r="ETF156" s="1"/>
      <c r="ETG156" s="1"/>
      <c r="ETH156" s="1"/>
      <c r="ETI156" s="1"/>
      <c r="ETJ156" s="1"/>
      <c r="ETK156" s="1"/>
      <c r="ETL156" s="1"/>
      <c r="ETM156" s="1"/>
      <c r="ETN156" s="1"/>
      <c r="ETO156" s="1"/>
      <c r="ETP156" s="1"/>
      <c r="ETQ156" s="1"/>
      <c r="ETR156" s="1"/>
      <c r="ETS156" s="1"/>
      <c r="ETT156" s="1"/>
      <c r="ETU156" s="1"/>
      <c r="ETV156" s="1"/>
      <c r="ETW156" s="1"/>
      <c r="ETX156" s="1"/>
      <c r="ETY156" s="1"/>
      <c r="ETZ156" s="1"/>
      <c r="EUA156" s="1"/>
      <c r="EUB156" s="1"/>
      <c r="EUC156" s="1"/>
      <c r="EUD156" s="1"/>
      <c r="EUE156" s="1"/>
      <c r="EUF156" s="1"/>
      <c r="EUG156" s="1"/>
      <c r="EUH156" s="1"/>
      <c r="EUI156" s="1"/>
      <c r="EUJ156" s="1"/>
      <c r="EUK156" s="1"/>
      <c r="EUL156" s="1"/>
      <c r="EUM156" s="1"/>
      <c r="EUN156" s="1"/>
      <c r="EUO156" s="1"/>
      <c r="EUP156" s="1"/>
      <c r="EUQ156" s="1"/>
      <c r="EUR156" s="1"/>
      <c r="EUS156" s="1"/>
      <c r="EUT156" s="1"/>
      <c r="EUU156" s="1"/>
      <c r="EUV156" s="1"/>
      <c r="EUW156" s="1"/>
      <c r="EUX156" s="1"/>
      <c r="EUY156" s="1"/>
      <c r="EUZ156" s="1"/>
      <c r="EVA156" s="1"/>
      <c r="EVB156" s="1"/>
      <c r="EVC156" s="1"/>
      <c r="EVD156" s="1"/>
      <c r="EVE156" s="1"/>
      <c r="EVF156" s="1"/>
      <c r="EVG156" s="1"/>
      <c r="EVH156" s="1"/>
      <c r="EVI156" s="1"/>
      <c r="EVJ156" s="1"/>
      <c r="EVK156" s="1"/>
      <c r="EVL156" s="1"/>
      <c r="EVM156" s="1"/>
      <c r="EVN156" s="1"/>
      <c r="EVO156" s="1"/>
      <c r="EVP156" s="1"/>
      <c r="EVQ156" s="1"/>
      <c r="EVR156" s="1"/>
      <c r="EVS156" s="1"/>
      <c r="EVT156" s="1"/>
      <c r="EVU156" s="1"/>
      <c r="EVV156" s="1"/>
      <c r="EVW156" s="1"/>
      <c r="EVX156" s="1"/>
      <c r="EVY156" s="1"/>
      <c r="EVZ156" s="1"/>
      <c r="EWA156" s="1"/>
      <c r="EWB156" s="1"/>
      <c r="EWC156" s="1"/>
      <c r="EWD156" s="1"/>
      <c r="EWE156" s="1"/>
      <c r="EWF156" s="1"/>
      <c r="EWG156" s="1"/>
      <c r="EWH156" s="1"/>
      <c r="EWI156" s="1"/>
      <c r="EWJ156" s="1"/>
      <c r="EWK156" s="1"/>
      <c r="EWL156" s="1"/>
      <c r="EWM156" s="1"/>
      <c r="EWN156" s="1"/>
      <c r="EWO156" s="1"/>
      <c r="EWP156" s="1"/>
      <c r="EWQ156" s="1"/>
      <c r="EWR156" s="1"/>
      <c r="EWS156" s="1"/>
      <c r="EWT156" s="1"/>
      <c r="EWU156" s="1"/>
      <c r="EWV156" s="1"/>
      <c r="EWW156" s="1"/>
      <c r="EWX156" s="1"/>
      <c r="EWY156" s="1"/>
      <c r="EWZ156" s="1"/>
      <c r="EXA156" s="1"/>
      <c r="EXB156" s="1"/>
      <c r="EXC156" s="1"/>
      <c r="EXD156" s="1"/>
      <c r="EXE156" s="1"/>
      <c r="EXF156" s="1"/>
      <c r="EXG156" s="1"/>
      <c r="EXH156" s="1"/>
      <c r="EXI156" s="1"/>
      <c r="EXJ156" s="1"/>
      <c r="EXK156" s="1"/>
      <c r="EXL156" s="1"/>
      <c r="EXM156" s="1"/>
      <c r="EXN156" s="1"/>
      <c r="EXO156" s="1"/>
      <c r="EXP156" s="1"/>
      <c r="EXQ156" s="1"/>
      <c r="EXR156" s="1"/>
      <c r="EXS156" s="1"/>
      <c r="EXT156" s="1"/>
      <c r="EXU156" s="1"/>
      <c r="EXV156" s="1"/>
      <c r="EXW156" s="1"/>
      <c r="EXX156" s="1"/>
      <c r="EXY156" s="1"/>
      <c r="EXZ156" s="1"/>
      <c r="EYA156" s="1"/>
      <c r="EYB156" s="1"/>
      <c r="EYC156" s="1"/>
      <c r="EYD156" s="1"/>
      <c r="EYE156" s="1"/>
      <c r="EYF156" s="1"/>
      <c r="EYG156" s="1"/>
      <c r="EYH156" s="1"/>
      <c r="EYI156" s="1"/>
      <c r="EYJ156" s="1"/>
      <c r="EYK156" s="1"/>
      <c r="EYL156" s="1"/>
      <c r="EYM156" s="1"/>
      <c r="EYN156" s="1"/>
      <c r="EYO156" s="1"/>
      <c r="EYP156" s="1"/>
      <c r="EYQ156" s="1"/>
      <c r="EYR156" s="1"/>
      <c r="EYS156" s="1"/>
      <c r="EYT156" s="1"/>
      <c r="EYU156" s="1"/>
      <c r="EYV156" s="1"/>
      <c r="EYW156" s="1"/>
      <c r="EYX156" s="1"/>
      <c r="EYY156" s="1"/>
      <c r="EYZ156" s="1"/>
      <c r="EZA156" s="1"/>
      <c r="EZB156" s="1"/>
      <c r="EZC156" s="1"/>
      <c r="EZD156" s="1"/>
      <c r="EZE156" s="1"/>
      <c r="EZF156" s="1"/>
      <c r="EZG156" s="1"/>
      <c r="EZH156" s="1"/>
      <c r="EZI156" s="1"/>
      <c r="EZJ156" s="1"/>
      <c r="EZK156" s="1"/>
      <c r="EZL156" s="1"/>
      <c r="EZM156" s="1"/>
      <c r="EZN156" s="1"/>
      <c r="EZO156" s="1"/>
      <c r="EZP156" s="1"/>
      <c r="EZQ156" s="1"/>
      <c r="EZR156" s="1"/>
      <c r="EZS156" s="1"/>
      <c r="EZT156" s="1"/>
      <c r="EZU156" s="1"/>
      <c r="EZV156" s="1"/>
      <c r="EZW156" s="1"/>
      <c r="EZX156" s="1"/>
      <c r="EZY156" s="1"/>
      <c r="EZZ156" s="1"/>
      <c r="FAA156" s="1"/>
      <c r="FAB156" s="1"/>
      <c r="FAC156" s="1"/>
      <c r="FAD156" s="1"/>
      <c r="FAE156" s="1"/>
      <c r="FAF156" s="1"/>
      <c r="FAG156" s="1"/>
      <c r="FAH156" s="1"/>
      <c r="FAI156" s="1"/>
      <c r="FAJ156" s="1"/>
      <c r="FAK156" s="1"/>
      <c r="FAL156" s="1"/>
      <c r="FAM156" s="1"/>
      <c r="FAN156" s="1"/>
      <c r="FAO156" s="1"/>
      <c r="FAP156" s="1"/>
      <c r="FAQ156" s="1"/>
      <c r="FAR156" s="1"/>
      <c r="FAS156" s="1"/>
      <c r="FAT156" s="1"/>
      <c r="FAU156" s="1"/>
      <c r="FAV156" s="1"/>
      <c r="FAW156" s="1"/>
      <c r="FAX156" s="1"/>
      <c r="FAY156" s="1"/>
      <c r="FAZ156" s="1"/>
      <c r="FBA156" s="1"/>
      <c r="FBB156" s="1"/>
      <c r="FBC156" s="1"/>
      <c r="FBD156" s="1"/>
      <c r="FBE156" s="1"/>
      <c r="FBF156" s="1"/>
      <c r="FBG156" s="1"/>
      <c r="FBH156" s="1"/>
      <c r="FBI156" s="1"/>
      <c r="FBJ156" s="1"/>
      <c r="FBK156" s="1"/>
      <c r="FBL156" s="1"/>
      <c r="FBM156" s="1"/>
      <c r="FBN156" s="1"/>
      <c r="FBO156" s="1"/>
      <c r="FBP156" s="1"/>
      <c r="FBQ156" s="1"/>
      <c r="FBR156" s="1"/>
      <c r="FBS156" s="1"/>
      <c r="FBT156" s="1"/>
      <c r="FBU156" s="1"/>
      <c r="FBV156" s="1"/>
      <c r="FBW156" s="1"/>
      <c r="FBX156" s="1"/>
      <c r="FBY156" s="1"/>
      <c r="FBZ156" s="1"/>
      <c r="FCA156" s="1"/>
      <c r="FCB156" s="1"/>
      <c r="FCC156" s="1"/>
      <c r="FCD156" s="1"/>
      <c r="FCE156" s="1"/>
      <c r="FCF156" s="1"/>
      <c r="FCG156" s="1"/>
      <c r="FCH156" s="1"/>
      <c r="FCI156" s="1"/>
      <c r="FCJ156" s="1"/>
      <c r="FCK156" s="1"/>
      <c r="FCL156" s="1"/>
      <c r="FCM156" s="1"/>
      <c r="FCN156" s="1"/>
      <c r="FCO156" s="1"/>
      <c r="FCP156" s="1"/>
      <c r="FCQ156" s="1"/>
      <c r="FCR156" s="1"/>
      <c r="FCS156" s="1"/>
      <c r="FCT156" s="1"/>
      <c r="FCU156" s="1"/>
      <c r="FCV156" s="1"/>
      <c r="FCW156" s="1"/>
      <c r="FCX156" s="1"/>
      <c r="FCY156" s="1"/>
      <c r="FCZ156" s="1"/>
      <c r="FDA156" s="1"/>
      <c r="FDB156" s="1"/>
      <c r="FDC156" s="1"/>
      <c r="FDD156" s="1"/>
      <c r="FDE156" s="1"/>
      <c r="FDF156" s="1"/>
      <c r="FDG156" s="1"/>
      <c r="FDH156" s="1"/>
      <c r="FDI156" s="1"/>
      <c r="FDJ156" s="1"/>
      <c r="FDK156" s="1"/>
      <c r="FDL156" s="1"/>
      <c r="FDM156" s="1"/>
      <c r="FDN156" s="1"/>
      <c r="FDO156" s="1"/>
      <c r="FDP156" s="1"/>
      <c r="FDQ156" s="1"/>
      <c r="FDR156" s="1"/>
      <c r="FDS156" s="1"/>
      <c r="FDT156" s="1"/>
      <c r="FDU156" s="1"/>
      <c r="FDV156" s="1"/>
      <c r="FDW156" s="1"/>
      <c r="FDX156" s="1"/>
      <c r="FDY156" s="1"/>
      <c r="FDZ156" s="1"/>
      <c r="FEA156" s="1"/>
      <c r="FEB156" s="1"/>
      <c r="FEC156" s="1"/>
      <c r="FED156" s="1"/>
      <c r="FEE156" s="1"/>
      <c r="FEF156" s="1"/>
      <c r="FEG156" s="1"/>
      <c r="FEH156" s="1"/>
      <c r="FEI156" s="1"/>
      <c r="FEJ156" s="1"/>
      <c r="FEK156" s="1"/>
      <c r="FEL156" s="1"/>
      <c r="FEM156" s="1"/>
      <c r="FEN156" s="1"/>
      <c r="FEO156" s="1"/>
      <c r="FEP156" s="1"/>
      <c r="FEQ156" s="1"/>
      <c r="FER156" s="1"/>
      <c r="FES156" s="1"/>
      <c r="FET156" s="1"/>
      <c r="FEU156" s="1"/>
      <c r="FEV156" s="1"/>
      <c r="FEW156" s="1"/>
      <c r="FEX156" s="1"/>
      <c r="FEY156" s="1"/>
      <c r="FEZ156" s="1"/>
      <c r="FFA156" s="1"/>
      <c r="FFB156" s="1"/>
      <c r="FFC156" s="1"/>
      <c r="FFD156" s="1"/>
      <c r="FFE156" s="1"/>
      <c r="FFF156" s="1"/>
      <c r="FFG156" s="1"/>
      <c r="FFH156" s="1"/>
      <c r="FFI156" s="1"/>
      <c r="FFJ156" s="1"/>
      <c r="FFK156" s="1"/>
      <c r="FFL156" s="1"/>
      <c r="FFM156" s="1"/>
      <c r="FFN156" s="1"/>
      <c r="FFO156" s="1"/>
      <c r="FFP156" s="1"/>
      <c r="FFQ156" s="1"/>
      <c r="FFR156" s="1"/>
      <c r="FFS156" s="1"/>
      <c r="FFT156" s="1"/>
      <c r="FFU156" s="1"/>
      <c r="FFV156" s="1"/>
      <c r="FFW156" s="1"/>
      <c r="FFX156" s="1"/>
      <c r="FFY156" s="1"/>
      <c r="FFZ156" s="1"/>
      <c r="FGA156" s="1"/>
      <c r="FGB156" s="1"/>
      <c r="FGC156" s="1"/>
      <c r="FGD156" s="1"/>
      <c r="FGE156" s="1"/>
      <c r="FGF156" s="1"/>
      <c r="FGG156" s="1"/>
      <c r="FGH156" s="1"/>
      <c r="FGI156" s="1"/>
      <c r="FGJ156" s="1"/>
      <c r="FGK156" s="1"/>
      <c r="FGL156" s="1"/>
      <c r="FGM156" s="1"/>
      <c r="FGN156" s="1"/>
      <c r="FGO156" s="1"/>
      <c r="FGP156" s="1"/>
      <c r="FGQ156" s="1"/>
      <c r="FGR156" s="1"/>
      <c r="FGS156" s="1"/>
      <c r="FGT156" s="1"/>
      <c r="FGU156" s="1"/>
      <c r="FGV156" s="1"/>
      <c r="FGW156" s="1"/>
      <c r="FGX156" s="1"/>
      <c r="FGY156" s="1"/>
      <c r="FGZ156" s="1"/>
      <c r="FHA156" s="1"/>
      <c r="FHB156" s="1"/>
      <c r="FHC156" s="1"/>
      <c r="FHD156" s="1"/>
      <c r="FHE156" s="1"/>
      <c r="FHF156" s="1"/>
      <c r="FHG156" s="1"/>
      <c r="FHH156" s="1"/>
      <c r="FHI156" s="1"/>
      <c r="FHJ156" s="1"/>
      <c r="FHK156" s="1"/>
      <c r="FHL156" s="1"/>
      <c r="FHM156" s="1"/>
      <c r="FHN156" s="1"/>
      <c r="FHO156" s="1"/>
      <c r="FHP156" s="1"/>
      <c r="FHQ156" s="1"/>
      <c r="FHR156" s="1"/>
      <c r="FHS156" s="1"/>
      <c r="FHT156" s="1"/>
      <c r="FHU156" s="1"/>
      <c r="FHV156" s="1"/>
      <c r="FHW156" s="1"/>
      <c r="FHX156" s="1"/>
      <c r="FHY156" s="1"/>
      <c r="FHZ156" s="1"/>
      <c r="FIA156" s="1"/>
      <c r="FIB156" s="1"/>
      <c r="FIC156" s="1"/>
      <c r="FID156" s="1"/>
      <c r="FIE156" s="1"/>
      <c r="FIF156" s="1"/>
      <c r="FIG156" s="1"/>
      <c r="FIH156" s="1"/>
      <c r="FII156" s="1"/>
      <c r="FIJ156" s="1"/>
      <c r="FIK156" s="1"/>
      <c r="FIL156" s="1"/>
      <c r="FIM156" s="1"/>
      <c r="FIN156" s="1"/>
      <c r="FIO156" s="1"/>
      <c r="FIP156" s="1"/>
      <c r="FIQ156" s="1"/>
      <c r="FIR156" s="1"/>
      <c r="FIS156" s="1"/>
      <c r="FIT156" s="1"/>
      <c r="FIU156" s="1"/>
      <c r="FIV156" s="1"/>
      <c r="FIW156" s="1"/>
      <c r="FIX156" s="1"/>
      <c r="FIY156" s="1"/>
      <c r="FIZ156" s="1"/>
      <c r="FJA156" s="1"/>
      <c r="FJB156" s="1"/>
      <c r="FJC156" s="1"/>
      <c r="FJD156" s="1"/>
      <c r="FJE156" s="1"/>
      <c r="FJF156" s="1"/>
      <c r="FJG156" s="1"/>
      <c r="FJH156" s="1"/>
      <c r="FJI156" s="1"/>
      <c r="FJJ156" s="1"/>
      <c r="FJK156" s="1"/>
      <c r="FJL156" s="1"/>
      <c r="FJM156" s="1"/>
      <c r="FJN156" s="1"/>
      <c r="FJO156" s="1"/>
      <c r="FJP156" s="1"/>
      <c r="FJQ156" s="1"/>
      <c r="FJR156" s="1"/>
      <c r="FJS156" s="1"/>
      <c r="FJT156" s="1"/>
      <c r="FJU156" s="1"/>
      <c r="FJV156" s="1"/>
      <c r="FJW156" s="1"/>
      <c r="FJX156" s="1"/>
      <c r="FJY156" s="1"/>
      <c r="FJZ156" s="1"/>
      <c r="FKA156" s="1"/>
      <c r="FKB156" s="1"/>
      <c r="FKC156" s="1"/>
      <c r="FKD156" s="1"/>
      <c r="FKE156" s="1"/>
      <c r="FKF156" s="1"/>
      <c r="FKG156" s="1"/>
      <c r="FKH156" s="1"/>
      <c r="FKI156" s="1"/>
      <c r="FKJ156" s="1"/>
      <c r="FKK156" s="1"/>
      <c r="FKL156" s="1"/>
      <c r="FKM156" s="1"/>
      <c r="FKN156" s="1"/>
      <c r="FKO156" s="1"/>
      <c r="FKP156" s="1"/>
      <c r="FKQ156" s="1"/>
      <c r="FKR156" s="1"/>
      <c r="FKS156" s="1"/>
      <c r="FKT156" s="1"/>
      <c r="FKU156" s="1"/>
      <c r="FKV156" s="1"/>
      <c r="FKW156" s="1"/>
      <c r="FKX156" s="1"/>
      <c r="FKY156" s="1"/>
      <c r="FKZ156" s="1"/>
      <c r="FLA156" s="1"/>
      <c r="FLB156" s="1"/>
      <c r="FLC156" s="1"/>
      <c r="FLD156" s="1"/>
      <c r="FLE156" s="1"/>
      <c r="FLF156" s="1"/>
      <c r="FLG156" s="1"/>
      <c r="FLH156" s="1"/>
      <c r="FLI156" s="1"/>
      <c r="FLJ156" s="1"/>
      <c r="FLK156" s="1"/>
      <c r="FLL156" s="1"/>
      <c r="FLM156" s="1"/>
      <c r="FLN156" s="1"/>
      <c r="FLO156" s="1"/>
      <c r="FLP156" s="1"/>
      <c r="FLQ156" s="1"/>
      <c r="FLR156" s="1"/>
      <c r="FLS156" s="1"/>
      <c r="FLT156" s="1"/>
      <c r="FLU156" s="1"/>
      <c r="FLV156" s="1"/>
      <c r="FLW156" s="1"/>
      <c r="FLX156" s="1"/>
      <c r="FLY156" s="1"/>
      <c r="FLZ156" s="1"/>
      <c r="FMA156" s="1"/>
      <c r="FMB156" s="1"/>
      <c r="FMC156" s="1"/>
      <c r="FMD156" s="1"/>
      <c r="FME156" s="1"/>
      <c r="FMF156" s="1"/>
      <c r="FMG156" s="1"/>
      <c r="FMH156" s="1"/>
      <c r="FMI156" s="1"/>
      <c r="FMJ156" s="1"/>
      <c r="FMK156" s="1"/>
      <c r="FML156" s="1"/>
      <c r="FMM156" s="1"/>
      <c r="FMN156" s="1"/>
      <c r="FMO156" s="1"/>
      <c r="FMP156" s="1"/>
      <c r="FMQ156" s="1"/>
      <c r="FMR156" s="1"/>
      <c r="FMS156" s="1"/>
      <c r="FMT156" s="1"/>
      <c r="FMU156" s="1"/>
      <c r="FMV156" s="1"/>
      <c r="FMW156" s="1"/>
      <c r="FMX156" s="1"/>
      <c r="FMY156" s="1"/>
      <c r="FMZ156" s="1"/>
      <c r="FNA156" s="1"/>
      <c r="FNB156" s="1"/>
      <c r="FNC156" s="1"/>
      <c r="FND156" s="1"/>
      <c r="FNE156" s="1"/>
      <c r="FNF156" s="1"/>
      <c r="FNG156" s="1"/>
      <c r="FNH156" s="1"/>
      <c r="FNI156" s="1"/>
      <c r="FNJ156" s="1"/>
      <c r="FNK156" s="1"/>
      <c r="FNL156" s="1"/>
      <c r="FNM156" s="1"/>
      <c r="FNN156" s="1"/>
      <c r="FNO156" s="1"/>
      <c r="FNP156" s="1"/>
      <c r="FNQ156" s="1"/>
      <c r="FNR156" s="1"/>
      <c r="FNS156" s="1"/>
      <c r="FNT156" s="1"/>
      <c r="FNU156" s="1"/>
      <c r="FNV156" s="1"/>
      <c r="FNW156" s="1"/>
      <c r="FNX156" s="1"/>
      <c r="FNY156" s="1"/>
      <c r="FNZ156" s="1"/>
      <c r="FOA156" s="1"/>
      <c r="FOB156" s="1"/>
      <c r="FOC156" s="1"/>
      <c r="FOD156" s="1"/>
      <c r="FOE156" s="1"/>
      <c r="FOF156" s="1"/>
      <c r="FOG156" s="1"/>
      <c r="FOH156" s="1"/>
      <c r="FOI156" s="1"/>
      <c r="FOJ156" s="1"/>
      <c r="FOK156" s="1"/>
      <c r="FOL156" s="1"/>
      <c r="FOM156" s="1"/>
      <c r="FON156" s="1"/>
      <c r="FOO156" s="1"/>
      <c r="FOP156" s="1"/>
      <c r="FOQ156" s="1"/>
      <c r="FOR156" s="1"/>
      <c r="FOS156" s="1"/>
      <c r="FOT156" s="1"/>
      <c r="FOU156" s="1"/>
      <c r="FOV156" s="1"/>
      <c r="FOW156" s="1"/>
      <c r="FOX156" s="1"/>
      <c r="FOY156" s="1"/>
      <c r="FOZ156" s="1"/>
      <c r="FPA156" s="1"/>
      <c r="FPB156" s="1"/>
      <c r="FPC156" s="1"/>
      <c r="FPD156" s="1"/>
      <c r="FPE156" s="1"/>
      <c r="FPF156" s="1"/>
      <c r="FPG156" s="1"/>
      <c r="FPH156" s="1"/>
      <c r="FPI156" s="1"/>
      <c r="FPJ156" s="1"/>
      <c r="FPK156" s="1"/>
      <c r="FPL156" s="1"/>
      <c r="FPM156" s="1"/>
      <c r="FPN156" s="1"/>
      <c r="FPO156" s="1"/>
      <c r="FPP156" s="1"/>
      <c r="FPQ156" s="1"/>
      <c r="FPR156" s="1"/>
      <c r="FPS156" s="1"/>
      <c r="FPT156" s="1"/>
      <c r="FPU156" s="1"/>
      <c r="FPV156" s="1"/>
      <c r="FPW156" s="1"/>
      <c r="FPX156" s="1"/>
      <c r="FPY156" s="1"/>
      <c r="FPZ156" s="1"/>
      <c r="FQA156" s="1"/>
      <c r="FQB156" s="1"/>
      <c r="FQC156" s="1"/>
      <c r="FQD156" s="1"/>
      <c r="FQE156" s="1"/>
      <c r="FQF156" s="1"/>
      <c r="FQG156" s="1"/>
      <c r="FQH156" s="1"/>
      <c r="FQI156" s="1"/>
      <c r="FQJ156" s="1"/>
      <c r="FQK156" s="1"/>
      <c r="FQL156" s="1"/>
      <c r="FQM156" s="1"/>
      <c r="FQN156" s="1"/>
      <c r="FQO156" s="1"/>
      <c r="FQP156" s="1"/>
      <c r="FQQ156" s="1"/>
      <c r="FQR156" s="1"/>
      <c r="FQS156" s="1"/>
      <c r="FQT156" s="1"/>
      <c r="FQU156" s="1"/>
      <c r="FQV156" s="1"/>
      <c r="FQW156" s="1"/>
      <c r="FQX156" s="1"/>
      <c r="FQY156" s="1"/>
      <c r="FQZ156" s="1"/>
      <c r="FRA156" s="1"/>
      <c r="FRB156" s="1"/>
      <c r="FRC156" s="1"/>
      <c r="FRD156" s="1"/>
      <c r="FRE156" s="1"/>
      <c r="FRF156" s="1"/>
      <c r="FRG156" s="1"/>
      <c r="FRH156" s="1"/>
      <c r="FRI156" s="1"/>
      <c r="FRJ156" s="1"/>
      <c r="FRK156" s="1"/>
      <c r="FRL156" s="1"/>
      <c r="FRM156" s="1"/>
      <c r="FRN156" s="1"/>
      <c r="FRO156" s="1"/>
      <c r="FRP156" s="1"/>
      <c r="FRQ156" s="1"/>
      <c r="FRR156" s="1"/>
      <c r="FRS156" s="1"/>
      <c r="FRT156" s="1"/>
      <c r="FRU156" s="1"/>
      <c r="FRV156" s="1"/>
      <c r="FRW156" s="1"/>
      <c r="FRX156" s="1"/>
      <c r="FRY156" s="1"/>
      <c r="FRZ156" s="1"/>
      <c r="FSA156" s="1"/>
      <c r="FSB156" s="1"/>
      <c r="FSC156" s="1"/>
      <c r="FSD156" s="1"/>
      <c r="FSE156" s="1"/>
      <c r="FSF156" s="1"/>
      <c r="FSG156" s="1"/>
      <c r="FSH156" s="1"/>
      <c r="FSI156" s="1"/>
      <c r="FSJ156" s="1"/>
      <c r="FSK156" s="1"/>
      <c r="FSL156" s="1"/>
      <c r="FSM156" s="1"/>
      <c r="FSN156" s="1"/>
      <c r="FSO156" s="1"/>
      <c r="FSP156" s="1"/>
      <c r="FSQ156" s="1"/>
      <c r="FSR156" s="1"/>
      <c r="FSS156" s="1"/>
      <c r="FST156" s="1"/>
      <c r="FSU156" s="1"/>
      <c r="FSV156" s="1"/>
      <c r="FSW156" s="1"/>
      <c r="FSX156" s="1"/>
      <c r="FSY156" s="1"/>
      <c r="FSZ156" s="1"/>
      <c r="FTA156" s="1"/>
      <c r="FTB156" s="1"/>
      <c r="FTC156" s="1"/>
      <c r="FTD156" s="1"/>
      <c r="FTE156" s="1"/>
      <c r="FTF156" s="1"/>
      <c r="FTG156" s="1"/>
      <c r="FTH156" s="1"/>
      <c r="FTI156" s="1"/>
      <c r="FTJ156" s="1"/>
      <c r="FTK156" s="1"/>
      <c r="FTL156" s="1"/>
      <c r="FTM156" s="1"/>
      <c r="FTN156" s="1"/>
      <c r="FTO156" s="1"/>
      <c r="FTP156" s="1"/>
      <c r="FTQ156" s="1"/>
      <c r="FTR156" s="1"/>
      <c r="FTS156" s="1"/>
      <c r="FTT156" s="1"/>
      <c r="FTU156" s="1"/>
      <c r="FTV156" s="1"/>
      <c r="FTW156" s="1"/>
      <c r="FTX156" s="1"/>
      <c r="FTY156" s="1"/>
      <c r="FTZ156" s="1"/>
      <c r="FUA156" s="1"/>
      <c r="FUB156" s="1"/>
      <c r="FUC156" s="1"/>
      <c r="FUD156" s="1"/>
      <c r="FUE156" s="1"/>
      <c r="FUF156" s="1"/>
      <c r="FUG156" s="1"/>
      <c r="FUH156" s="1"/>
      <c r="FUI156" s="1"/>
      <c r="FUJ156" s="1"/>
      <c r="FUK156" s="1"/>
      <c r="FUL156" s="1"/>
      <c r="FUM156" s="1"/>
      <c r="FUN156" s="1"/>
      <c r="FUO156" s="1"/>
      <c r="FUP156" s="1"/>
      <c r="FUQ156" s="1"/>
      <c r="FUR156" s="1"/>
      <c r="FUS156" s="1"/>
      <c r="FUT156" s="1"/>
      <c r="FUU156" s="1"/>
      <c r="FUV156" s="1"/>
      <c r="FUW156" s="1"/>
      <c r="FUX156" s="1"/>
      <c r="FUY156" s="1"/>
      <c r="FUZ156" s="1"/>
      <c r="FVA156" s="1"/>
      <c r="FVB156" s="1"/>
      <c r="FVC156" s="1"/>
      <c r="FVD156" s="1"/>
      <c r="FVE156" s="1"/>
      <c r="FVF156" s="1"/>
      <c r="FVG156" s="1"/>
      <c r="FVH156" s="1"/>
      <c r="FVI156" s="1"/>
      <c r="FVJ156" s="1"/>
      <c r="FVK156" s="1"/>
      <c r="FVL156" s="1"/>
      <c r="FVM156" s="1"/>
      <c r="FVN156" s="1"/>
      <c r="FVO156" s="1"/>
      <c r="FVP156" s="1"/>
      <c r="FVQ156" s="1"/>
      <c r="FVR156" s="1"/>
      <c r="FVS156" s="1"/>
      <c r="FVT156" s="1"/>
      <c r="FVU156" s="1"/>
      <c r="FVV156" s="1"/>
      <c r="FVW156" s="1"/>
      <c r="FVX156" s="1"/>
      <c r="FVY156" s="1"/>
      <c r="FVZ156" s="1"/>
      <c r="FWA156" s="1"/>
      <c r="FWB156" s="1"/>
      <c r="FWC156" s="1"/>
      <c r="FWD156" s="1"/>
      <c r="FWE156" s="1"/>
      <c r="FWF156" s="1"/>
      <c r="FWG156" s="1"/>
      <c r="FWH156" s="1"/>
      <c r="FWI156" s="1"/>
      <c r="FWJ156" s="1"/>
      <c r="FWK156" s="1"/>
      <c r="FWL156" s="1"/>
      <c r="FWM156" s="1"/>
      <c r="FWN156" s="1"/>
      <c r="FWO156" s="1"/>
      <c r="FWP156" s="1"/>
      <c r="FWQ156" s="1"/>
      <c r="FWR156" s="1"/>
      <c r="FWS156" s="1"/>
      <c r="FWT156" s="1"/>
      <c r="FWU156" s="1"/>
      <c r="FWV156" s="1"/>
      <c r="FWW156" s="1"/>
      <c r="FWX156" s="1"/>
      <c r="FWY156" s="1"/>
      <c r="FWZ156" s="1"/>
      <c r="FXA156" s="1"/>
      <c r="FXB156" s="1"/>
      <c r="FXC156" s="1"/>
      <c r="FXD156" s="1"/>
      <c r="FXE156" s="1"/>
      <c r="FXF156" s="1"/>
      <c r="FXG156" s="1"/>
      <c r="FXH156" s="1"/>
      <c r="FXI156" s="1"/>
      <c r="FXJ156" s="1"/>
      <c r="FXK156" s="1"/>
      <c r="FXL156" s="1"/>
      <c r="FXM156" s="1"/>
      <c r="FXN156" s="1"/>
      <c r="FXO156" s="1"/>
      <c r="FXP156" s="1"/>
      <c r="FXQ156" s="1"/>
      <c r="FXR156" s="1"/>
      <c r="FXS156" s="1"/>
      <c r="FXT156" s="1"/>
      <c r="FXU156" s="1"/>
      <c r="FXV156" s="1"/>
      <c r="FXW156" s="1"/>
      <c r="FXX156" s="1"/>
      <c r="FXY156" s="1"/>
      <c r="FXZ156" s="1"/>
      <c r="FYA156" s="1"/>
      <c r="FYB156" s="1"/>
      <c r="FYC156" s="1"/>
      <c r="FYD156" s="1"/>
      <c r="FYE156" s="1"/>
      <c r="FYF156" s="1"/>
      <c r="FYG156" s="1"/>
      <c r="FYH156" s="1"/>
      <c r="FYI156" s="1"/>
      <c r="FYJ156" s="1"/>
      <c r="FYK156" s="1"/>
      <c r="FYL156" s="1"/>
      <c r="FYM156" s="1"/>
      <c r="FYN156" s="1"/>
      <c r="FYO156" s="1"/>
      <c r="FYP156" s="1"/>
      <c r="FYQ156" s="1"/>
      <c r="FYR156" s="1"/>
      <c r="FYS156" s="1"/>
      <c r="FYT156" s="1"/>
      <c r="FYU156" s="1"/>
      <c r="FYV156" s="1"/>
      <c r="FYW156" s="1"/>
      <c r="FYX156" s="1"/>
      <c r="FYY156" s="1"/>
      <c r="FYZ156" s="1"/>
      <c r="FZA156" s="1"/>
      <c r="FZB156" s="1"/>
      <c r="FZC156" s="1"/>
      <c r="FZD156" s="1"/>
      <c r="FZE156" s="1"/>
      <c r="FZF156" s="1"/>
      <c r="FZG156" s="1"/>
      <c r="FZH156" s="1"/>
      <c r="FZI156" s="1"/>
      <c r="FZJ156" s="1"/>
      <c r="FZK156" s="1"/>
      <c r="FZL156" s="1"/>
      <c r="FZM156" s="1"/>
      <c r="FZN156" s="1"/>
      <c r="FZO156" s="1"/>
      <c r="FZP156" s="1"/>
      <c r="FZQ156" s="1"/>
      <c r="FZR156" s="1"/>
      <c r="FZS156" s="1"/>
      <c r="FZT156" s="1"/>
      <c r="FZU156" s="1"/>
      <c r="FZV156" s="1"/>
      <c r="FZW156" s="1"/>
      <c r="FZX156" s="1"/>
      <c r="FZY156" s="1"/>
      <c r="FZZ156" s="1"/>
      <c r="GAA156" s="1"/>
      <c r="GAB156" s="1"/>
      <c r="GAC156" s="1"/>
      <c r="GAD156" s="1"/>
      <c r="GAE156" s="1"/>
      <c r="GAF156" s="1"/>
      <c r="GAG156" s="1"/>
      <c r="GAH156" s="1"/>
      <c r="GAI156" s="1"/>
      <c r="GAJ156" s="1"/>
      <c r="GAK156" s="1"/>
      <c r="GAL156" s="1"/>
      <c r="GAM156" s="1"/>
      <c r="GAN156" s="1"/>
      <c r="GAO156" s="1"/>
      <c r="GAP156" s="1"/>
      <c r="GAQ156" s="1"/>
      <c r="GAR156" s="1"/>
      <c r="GAS156" s="1"/>
      <c r="GAT156" s="1"/>
      <c r="GAU156" s="1"/>
      <c r="GAV156" s="1"/>
      <c r="GAW156" s="1"/>
      <c r="GAX156" s="1"/>
      <c r="GAY156" s="1"/>
      <c r="GAZ156" s="1"/>
      <c r="GBA156" s="1"/>
      <c r="GBB156" s="1"/>
      <c r="GBC156" s="1"/>
      <c r="GBD156" s="1"/>
      <c r="GBE156" s="1"/>
      <c r="GBF156" s="1"/>
      <c r="GBG156" s="1"/>
      <c r="GBH156" s="1"/>
      <c r="GBI156" s="1"/>
      <c r="GBJ156" s="1"/>
      <c r="GBK156" s="1"/>
      <c r="GBL156" s="1"/>
      <c r="GBM156" s="1"/>
      <c r="GBN156" s="1"/>
      <c r="GBO156" s="1"/>
      <c r="GBP156" s="1"/>
      <c r="GBQ156" s="1"/>
      <c r="GBR156" s="1"/>
      <c r="GBS156" s="1"/>
      <c r="GBT156" s="1"/>
      <c r="GBU156" s="1"/>
      <c r="GBV156" s="1"/>
      <c r="GBW156" s="1"/>
      <c r="GBX156" s="1"/>
      <c r="GBY156" s="1"/>
      <c r="GBZ156" s="1"/>
      <c r="GCA156" s="1"/>
      <c r="GCB156" s="1"/>
      <c r="GCC156" s="1"/>
      <c r="GCD156" s="1"/>
      <c r="GCE156" s="1"/>
      <c r="GCF156" s="1"/>
      <c r="GCG156" s="1"/>
      <c r="GCH156" s="1"/>
      <c r="GCI156" s="1"/>
      <c r="GCJ156" s="1"/>
      <c r="GCK156" s="1"/>
      <c r="GCL156" s="1"/>
      <c r="GCM156" s="1"/>
      <c r="GCN156" s="1"/>
      <c r="GCO156" s="1"/>
      <c r="GCP156" s="1"/>
      <c r="GCQ156" s="1"/>
      <c r="GCR156" s="1"/>
      <c r="GCS156" s="1"/>
      <c r="GCT156" s="1"/>
      <c r="GCU156" s="1"/>
      <c r="GCV156" s="1"/>
      <c r="GCW156" s="1"/>
      <c r="GCX156" s="1"/>
      <c r="GCY156" s="1"/>
      <c r="GCZ156" s="1"/>
      <c r="GDA156" s="1"/>
      <c r="GDB156" s="1"/>
      <c r="GDC156" s="1"/>
      <c r="GDD156" s="1"/>
      <c r="GDE156" s="1"/>
      <c r="GDF156" s="1"/>
      <c r="GDG156" s="1"/>
      <c r="GDH156" s="1"/>
      <c r="GDI156" s="1"/>
      <c r="GDJ156" s="1"/>
      <c r="GDK156" s="1"/>
      <c r="GDL156" s="1"/>
      <c r="GDM156" s="1"/>
      <c r="GDN156" s="1"/>
      <c r="GDO156" s="1"/>
      <c r="GDP156" s="1"/>
      <c r="GDQ156" s="1"/>
      <c r="GDR156" s="1"/>
      <c r="GDS156" s="1"/>
      <c r="GDT156" s="1"/>
      <c r="GDU156" s="1"/>
      <c r="GDV156" s="1"/>
      <c r="GDW156" s="1"/>
      <c r="GDX156" s="1"/>
      <c r="GDY156" s="1"/>
      <c r="GDZ156" s="1"/>
      <c r="GEA156" s="1"/>
      <c r="GEB156" s="1"/>
      <c r="GEC156" s="1"/>
      <c r="GED156" s="1"/>
      <c r="GEE156" s="1"/>
      <c r="GEF156" s="1"/>
      <c r="GEG156" s="1"/>
      <c r="GEH156" s="1"/>
      <c r="GEI156" s="1"/>
      <c r="GEJ156" s="1"/>
      <c r="GEK156" s="1"/>
      <c r="GEL156" s="1"/>
      <c r="GEM156" s="1"/>
      <c r="GEN156" s="1"/>
      <c r="GEO156" s="1"/>
      <c r="GEP156" s="1"/>
      <c r="GEQ156" s="1"/>
      <c r="GER156" s="1"/>
      <c r="GES156" s="1"/>
      <c r="GET156" s="1"/>
      <c r="GEU156" s="1"/>
      <c r="GEV156" s="1"/>
      <c r="GEW156" s="1"/>
      <c r="GEX156" s="1"/>
      <c r="GEY156" s="1"/>
      <c r="GEZ156" s="1"/>
      <c r="GFA156" s="1"/>
      <c r="GFB156" s="1"/>
      <c r="GFC156" s="1"/>
      <c r="GFD156" s="1"/>
      <c r="GFE156" s="1"/>
      <c r="GFF156" s="1"/>
      <c r="GFG156" s="1"/>
      <c r="GFH156" s="1"/>
      <c r="GFI156" s="1"/>
      <c r="GFJ156" s="1"/>
      <c r="GFK156" s="1"/>
      <c r="GFL156" s="1"/>
      <c r="GFM156" s="1"/>
      <c r="GFN156" s="1"/>
      <c r="GFO156" s="1"/>
      <c r="GFP156" s="1"/>
      <c r="GFQ156" s="1"/>
      <c r="GFR156" s="1"/>
      <c r="GFS156" s="1"/>
      <c r="GFT156" s="1"/>
      <c r="GFU156" s="1"/>
      <c r="GFV156" s="1"/>
      <c r="GFW156" s="1"/>
      <c r="GFX156" s="1"/>
      <c r="GFY156" s="1"/>
      <c r="GFZ156" s="1"/>
      <c r="GGA156" s="1"/>
      <c r="GGB156" s="1"/>
      <c r="GGC156" s="1"/>
      <c r="GGD156" s="1"/>
      <c r="GGE156" s="1"/>
      <c r="GGF156" s="1"/>
      <c r="GGG156" s="1"/>
      <c r="GGH156" s="1"/>
      <c r="GGI156" s="1"/>
      <c r="GGJ156" s="1"/>
      <c r="GGK156" s="1"/>
      <c r="GGL156" s="1"/>
      <c r="GGM156" s="1"/>
      <c r="GGN156" s="1"/>
      <c r="GGO156" s="1"/>
      <c r="GGP156" s="1"/>
      <c r="GGQ156" s="1"/>
      <c r="GGR156" s="1"/>
      <c r="GGS156" s="1"/>
      <c r="GGT156" s="1"/>
      <c r="GGU156" s="1"/>
      <c r="GGV156" s="1"/>
      <c r="GGW156" s="1"/>
      <c r="GGX156" s="1"/>
      <c r="GGY156" s="1"/>
      <c r="GGZ156" s="1"/>
      <c r="GHA156" s="1"/>
      <c r="GHB156" s="1"/>
      <c r="GHC156" s="1"/>
      <c r="GHD156" s="1"/>
      <c r="GHE156" s="1"/>
      <c r="GHF156" s="1"/>
      <c r="GHG156" s="1"/>
      <c r="GHH156" s="1"/>
      <c r="GHI156" s="1"/>
      <c r="GHJ156" s="1"/>
      <c r="GHK156" s="1"/>
      <c r="GHL156" s="1"/>
      <c r="GHM156" s="1"/>
      <c r="GHN156" s="1"/>
      <c r="GHO156" s="1"/>
      <c r="GHP156" s="1"/>
      <c r="GHQ156" s="1"/>
      <c r="GHR156" s="1"/>
      <c r="GHS156" s="1"/>
      <c r="GHT156" s="1"/>
      <c r="GHU156" s="1"/>
      <c r="GHV156" s="1"/>
      <c r="GHW156" s="1"/>
      <c r="GHX156" s="1"/>
      <c r="GHY156" s="1"/>
      <c r="GHZ156" s="1"/>
      <c r="GIA156" s="1"/>
      <c r="GIB156" s="1"/>
      <c r="GIC156" s="1"/>
      <c r="GID156" s="1"/>
      <c r="GIE156" s="1"/>
      <c r="GIF156" s="1"/>
      <c r="GIG156" s="1"/>
      <c r="GIH156" s="1"/>
      <c r="GII156" s="1"/>
      <c r="GIJ156" s="1"/>
      <c r="GIK156" s="1"/>
      <c r="GIL156" s="1"/>
      <c r="GIM156" s="1"/>
      <c r="GIN156" s="1"/>
      <c r="GIO156" s="1"/>
      <c r="GIP156" s="1"/>
      <c r="GIQ156" s="1"/>
      <c r="GIR156" s="1"/>
      <c r="GIS156" s="1"/>
      <c r="GIT156" s="1"/>
      <c r="GIU156" s="1"/>
      <c r="GIV156" s="1"/>
      <c r="GIW156" s="1"/>
      <c r="GIX156" s="1"/>
      <c r="GIY156" s="1"/>
      <c r="GIZ156" s="1"/>
      <c r="GJA156" s="1"/>
      <c r="GJB156" s="1"/>
      <c r="GJC156" s="1"/>
      <c r="GJD156" s="1"/>
      <c r="GJE156" s="1"/>
      <c r="GJF156" s="1"/>
      <c r="GJG156" s="1"/>
      <c r="GJH156" s="1"/>
      <c r="GJI156" s="1"/>
      <c r="GJJ156" s="1"/>
      <c r="GJK156" s="1"/>
      <c r="GJL156" s="1"/>
      <c r="GJM156" s="1"/>
      <c r="GJN156" s="1"/>
      <c r="GJO156" s="1"/>
      <c r="GJP156" s="1"/>
      <c r="GJQ156" s="1"/>
      <c r="GJR156" s="1"/>
      <c r="GJS156" s="1"/>
      <c r="GJT156" s="1"/>
      <c r="GJU156" s="1"/>
      <c r="GJV156" s="1"/>
      <c r="GJW156" s="1"/>
      <c r="GJX156" s="1"/>
      <c r="GJY156" s="1"/>
      <c r="GJZ156" s="1"/>
      <c r="GKA156" s="1"/>
      <c r="GKB156" s="1"/>
      <c r="GKC156" s="1"/>
      <c r="GKD156" s="1"/>
      <c r="GKE156" s="1"/>
      <c r="GKF156" s="1"/>
      <c r="GKG156" s="1"/>
      <c r="GKH156" s="1"/>
      <c r="GKI156" s="1"/>
      <c r="GKJ156" s="1"/>
      <c r="GKK156" s="1"/>
      <c r="GKL156" s="1"/>
      <c r="GKM156" s="1"/>
      <c r="GKN156" s="1"/>
      <c r="GKO156" s="1"/>
      <c r="GKP156" s="1"/>
      <c r="GKQ156" s="1"/>
      <c r="GKR156" s="1"/>
      <c r="GKS156" s="1"/>
      <c r="GKT156" s="1"/>
      <c r="GKU156" s="1"/>
      <c r="GKV156" s="1"/>
      <c r="GKW156" s="1"/>
      <c r="GKX156" s="1"/>
      <c r="GKY156" s="1"/>
      <c r="GKZ156" s="1"/>
      <c r="GLA156" s="1"/>
      <c r="GLB156" s="1"/>
      <c r="GLC156" s="1"/>
      <c r="GLD156" s="1"/>
      <c r="GLE156" s="1"/>
      <c r="GLF156" s="1"/>
      <c r="GLG156" s="1"/>
      <c r="GLH156" s="1"/>
      <c r="GLI156" s="1"/>
      <c r="GLJ156" s="1"/>
      <c r="GLK156" s="1"/>
      <c r="GLL156" s="1"/>
      <c r="GLM156" s="1"/>
      <c r="GLN156" s="1"/>
      <c r="GLO156" s="1"/>
      <c r="GLP156" s="1"/>
      <c r="GLQ156" s="1"/>
      <c r="GLR156" s="1"/>
      <c r="GLS156" s="1"/>
      <c r="GLT156" s="1"/>
      <c r="GLU156" s="1"/>
      <c r="GLV156" s="1"/>
      <c r="GLW156" s="1"/>
      <c r="GLX156" s="1"/>
      <c r="GLY156" s="1"/>
      <c r="GLZ156" s="1"/>
      <c r="GMA156" s="1"/>
      <c r="GMB156" s="1"/>
      <c r="GMC156" s="1"/>
      <c r="GMD156" s="1"/>
      <c r="GME156" s="1"/>
      <c r="GMF156" s="1"/>
      <c r="GMG156" s="1"/>
      <c r="GMH156" s="1"/>
      <c r="GMI156" s="1"/>
      <c r="GMJ156" s="1"/>
      <c r="GMK156" s="1"/>
      <c r="GML156" s="1"/>
      <c r="GMM156" s="1"/>
      <c r="GMN156" s="1"/>
      <c r="GMO156" s="1"/>
      <c r="GMP156" s="1"/>
      <c r="GMQ156" s="1"/>
      <c r="GMR156" s="1"/>
      <c r="GMS156" s="1"/>
      <c r="GMT156" s="1"/>
      <c r="GMU156" s="1"/>
      <c r="GMV156" s="1"/>
      <c r="GMW156" s="1"/>
      <c r="GMX156" s="1"/>
      <c r="GMY156" s="1"/>
      <c r="GMZ156" s="1"/>
      <c r="GNA156" s="1"/>
      <c r="GNB156" s="1"/>
      <c r="GNC156" s="1"/>
      <c r="GND156" s="1"/>
      <c r="GNE156" s="1"/>
      <c r="GNF156" s="1"/>
      <c r="GNG156" s="1"/>
      <c r="GNH156" s="1"/>
      <c r="GNI156" s="1"/>
      <c r="GNJ156" s="1"/>
      <c r="GNK156" s="1"/>
      <c r="GNL156" s="1"/>
      <c r="GNM156" s="1"/>
      <c r="GNN156" s="1"/>
      <c r="GNO156" s="1"/>
      <c r="GNP156" s="1"/>
      <c r="GNQ156" s="1"/>
      <c r="GNR156" s="1"/>
      <c r="GNS156" s="1"/>
      <c r="GNT156" s="1"/>
      <c r="GNU156" s="1"/>
      <c r="GNV156" s="1"/>
      <c r="GNW156" s="1"/>
      <c r="GNX156" s="1"/>
      <c r="GNY156" s="1"/>
      <c r="GNZ156" s="1"/>
      <c r="GOA156" s="1"/>
      <c r="GOB156" s="1"/>
      <c r="GOC156" s="1"/>
      <c r="GOD156" s="1"/>
      <c r="GOE156" s="1"/>
      <c r="GOF156" s="1"/>
      <c r="GOG156" s="1"/>
      <c r="GOH156" s="1"/>
      <c r="GOI156" s="1"/>
      <c r="GOJ156" s="1"/>
      <c r="GOK156" s="1"/>
      <c r="GOL156" s="1"/>
      <c r="GOM156" s="1"/>
      <c r="GON156" s="1"/>
      <c r="GOO156" s="1"/>
      <c r="GOP156" s="1"/>
      <c r="GOQ156" s="1"/>
      <c r="GOR156" s="1"/>
      <c r="GOS156" s="1"/>
      <c r="GOT156" s="1"/>
      <c r="GOU156" s="1"/>
      <c r="GOV156" s="1"/>
      <c r="GOW156" s="1"/>
      <c r="GOX156" s="1"/>
      <c r="GOY156" s="1"/>
      <c r="GOZ156" s="1"/>
      <c r="GPA156" s="1"/>
      <c r="GPB156" s="1"/>
      <c r="GPC156" s="1"/>
      <c r="GPD156" s="1"/>
      <c r="GPE156" s="1"/>
      <c r="GPF156" s="1"/>
      <c r="GPG156" s="1"/>
      <c r="GPH156" s="1"/>
      <c r="GPI156" s="1"/>
      <c r="GPJ156" s="1"/>
      <c r="GPK156" s="1"/>
      <c r="GPL156" s="1"/>
      <c r="GPM156" s="1"/>
      <c r="GPN156" s="1"/>
      <c r="GPO156" s="1"/>
      <c r="GPP156" s="1"/>
      <c r="GPQ156" s="1"/>
      <c r="GPR156" s="1"/>
      <c r="GPS156" s="1"/>
      <c r="GPT156" s="1"/>
      <c r="GPU156" s="1"/>
      <c r="GPV156" s="1"/>
      <c r="GPW156" s="1"/>
      <c r="GPX156" s="1"/>
      <c r="GPY156" s="1"/>
      <c r="GPZ156" s="1"/>
      <c r="GQA156" s="1"/>
      <c r="GQB156" s="1"/>
      <c r="GQC156" s="1"/>
      <c r="GQD156" s="1"/>
      <c r="GQE156" s="1"/>
      <c r="GQF156" s="1"/>
      <c r="GQG156" s="1"/>
      <c r="GQH156" s="1"/>
      <c r="GQI156" s="1"/>
      <c r="GQJ156" s="1"/>
      <c r="GQK156" s="1"/>
      <c r="GQL156" s="1"/>
      <c r="GQM156" s="1"/>
      <c r="GQN156" s="1"/>
      <c r="GQO156" s="1"/>
      <c r="GQP156" s="1"/>
      <c r="GQQ156" s="1"/>
      <c r="GQR156" s="1"/>
      <c r="GQS156" s="1"/>
      <c r="GQT156" s="1"/>
      <c r="GQU156" s="1"/>
      <c r="GQV156" s="1"/>
      <c r="GQW156" s="1"/>
      <c r="GQX156" s="1"/>
      <c r="GQY156" s="1"/>
      <c r="GQZ156" s="1"/>
      <c r="GRA156" s="1"/>
      <c r="GRB156" s="1"/>
      <c r="GRC156" s="1"/>
      <c r="GRD156" s="1"/>
      <c r="GRE156" s="1"/>
      <c r="GRF156" s="1"/>
      <c r="GRG156" s="1"/>
      <c r="GRH156" s="1"/>
      <c r="GRI156" s="1"/>
      <c r="GRJ156" s="1"/>
      <c r="GRK156" s="1"/>
      <c r="GRL156" s="1"/>
      <c r="GRM156" s="1"/>
      <c r="GRN156" s="1"/>
      <c r="GRO156" s="1"/>
      <c r="GRP156" s="1"/>
      <c r="GRQ156" s="1"/>
      <c r="GRR156" s="1"/>
      <c r="GRS156" s="1"/>
      <c r="GRT156" s="1"/>
      <c r="GRU156" s="1"/>
      <c r="GRV156" s="1"/>
      <c r="GRW156" s="1"/>
      <c r="GRX156" s="1"/>
      <c r="GRY156" s="1"/>
      <c r="GRZ156" s="1"/>
      <c r="GSA156" s="1"/>
      <c r="GSB156" s="1"/>
      <c r="GSC156" s="1"/>
      <c r="GSD156" s="1"/>
      <c r="GSE156" s="1"/>
      <c r="GSF156" s="1"/>
      <c r="GSG156" s="1"/>
      <c r="GSH156" s="1"/>
      <c r="GSI156" s="1"/>
      <c r="GSJ156" s="1"/>
      <c r="GSK156" s="1"/>
      <c r="GSL156" s="1"/>
      <c r="GSM156" s="1"/>
      <c r="GSN156" s="1"/>
      <c r="GSO156" s="1"/>
      <c r="GSP156" s="1"/>
      <c r="GSQ156" s="1"/>
      <c r="GSR156" s="1"/>
      <c r="GSS156" s="1"/>
      <c r="GST156" s="1"/>
      <c r="GSU156" s="1"/>
      <c r="GSV156" s="1"/>
      <c r="GSW156" s="1"/>
      <c r="GSX156" s="1"/>
      <c r="GSY156" s="1"/>
      <c r="GSZ156" s="1"/>
      <c r="GTA156" s="1"/>
      <c r="GTB156" s="1"/>
      <c r="GTC156" s="1"/>
      <c r="GTD156" s="1"/>
      <c r="GTE156" s="1"/>
      <c r="GTF156" s="1"/>
      <c r="GTG156" s="1"/>
      <c r="GTH156" s="1"/>
      <c r="GTI156" s="1"/>
      <c r="GTJ156" s="1"/>
      <c r="GTK156" s="1"/>
      <c r="GTL156" s="1"/>
      <c r="GTM156" s="1"/>
      <c r="GTN156" s="1"/>
      <c r="GTO156" s="1"/>
      <c r="GTP156" s="1"/>
      <c r="GTQ156" s="1"/>
      <c r="GTR156" s="1"/>
      <c r="GTS156" s="1"/>
      <c r="GTT156" s="1"/>
      <c r="GTU156" s="1"/>
      <c r="GTV156" s="1"/>
      <c r="GTW156" s="1"/>
      <c r="GTX156" s="1"/>
      <c r="GTY156" s="1"/>
      <c r="GTZ156" s="1"/>
      <c r="GUA156" s="1"/>
      <c r="GUB156" s="1"/>
      <c r="GUC156" s="1"/>
      <c r="GUD156" s="1"/>
      <c r="GUE156" s="1"/>
      <c r="GUF156" s="1"/>
      <c r="GUG156" s="1"/>
      <c r="GUH156" s="1"/>
      <c r="GUI156" s="1"/>
      <c r="GUJ156" s="1"/>
      <c r="GUK156" s="1"/>
      <c r="GUL156" s="1"/>
      <c r="GUM156" s="1"/>
      <c r="GUN156" s="1"/>
      <c r="GUO156" s="1"/>
      <c r="GUP156" s="1"/>
      <c r="GUQ156" s="1"/>
      <c r="GUR156" s="1"/>
      <c r="GUS156" s="1"/>
      <c r="GUT156" s="1"/>
      <c r="GUU156" s="1"/>
      <c r="GUV156" s="1"/>
      <c r="GUW156" s="1"/>
      <c r="GUX156" s="1"/>
      <c r="GUY156" s="1"/>
      <c r="GUZ156" s="1"/>
      <c r="GVA156" s="1"/>
      <c r="GVB156" s="1"/>
      <c r="GVC156" s="1"/>
      <c r="GVD156" s="1"/>
      <c r="GVE156" s="1"/>
      <c r="GVF156" s="1"/>
      <c r="GVG156" s="1"/>
      <c r="GVH156" s="1"/>
      <c r="GVI156" s="1"/>
      <c r="GVJ156" s="1"/>
      <c r="GVK156" s="1"/>
      <c r="GVL156" s="1"/>
      <c r="GVM156" s="1"/>
      <c r="GVN156" s="1"/>
      <c r="GVO156" s="1"/>
      <c r="GVP156" s="1"/>
      <c r="GVQ156" s="1"/>
      <c r="GVR156" s="1"/>
      <c r="GVS156" s="1"/>
      <c r="GVT156" s="1"/>
      <c r="GVU156" s="1"/>
      <c r="GVV156" s="1"/>
      <c r="GVW156" s="1"/>
      <c r="GVX156" s="1"/>
      <c r="GVY156" s="1"/>
      <c r="GVZ156" s="1"/>
      <c r="GWA156" s="1"/>
      <c r="GWB156" s="1"/>
      <c r="GWC156" s="1"/>
      <c r="GWD156" s="1"/>
      <c r="GWE156" s="1"/>
      <c r="GWF156" s="1"/>
      <c r="GWG156" s="1"/>
      <c r="GWH156" s="1"/>
      <c r="GWI156" s="1"/>
      <c r="GWJ156" s="1"/>
      <c r="GWK156" s="1"/>
      <c r="GWL156" s="1"/>
      <c r="GWM156" s="1"/>
      <c r="GWN156" s="1"/>
      <c r="GWO156" s="1"/>
      <c r="GWP156" s="1"/>
      <c r="GWQ156" s="1"/>
      <c r="GWR156" s="1"/>
      <c r="GWS156" s="1"/>
      <c r="GWT156" s="1"/>
      <c r="GWU156" s="1"/>
      <c r="GWV156" s="1"/>
      <c r="GWW156" s="1"/>
      <c r="GWX156" s="1"/>
      <c r="GWY156" s="1"/>
      <c r="GWZ156" s="1"/>
      <c r="GXA156" s="1"/>
      <c r="GXB156" s="1"/>
      <c r="GXC156" s="1"/>
      <c r="GXD156" s="1"/>
      <c r="GXE156" s="1"/>
      <c r="GXF156" s="1"/>
      <c r="GXG156" s="1"/>
      <c r="GXH156" s="1"/>
      <c r="GXI156" s="1"/>
      <c r="GXJ156" s="1"/>
      <c r="GXK156" s="1"/>
      <c r="GXL156" s="1"/>
      <c r="GXM156" s="1"/>
      <c r="GXN156" s="1"/>
      <c r="GXO156" s="1"/>
      <c r="GXP156" s="1"/>
      <c r="GXQ156" s="1"/>
      <c r="GXR156" s="1"/>
      <c r="GXS156" s="1"/>
      <c r="GXT156" s="1"/>
      <c r="GXU156" s="1"/>
      <c r="GXV156" s="1"/>
      <c r="GXW156" s="1"/>
      <c r="GXX156" s="1"/>
      <c r="GXY156" s="1"/>
      <c r="GXZ156" s="1"/>
      <c r="GYA156" s="1"/>
      <c r="GYB156" s="1"/>
      <c r="GYC156" s="1"/>
      <c r="GYD156" s="1"/>
      <c r="GYE156" s="1"/>
      <c r="GYF156" s="1"/>
      <c r="GYG156" s="1"/>
      <c r="GYH156" s="1"/>
      <c r="GYI156" s="1"/>
      <c r="GYJ156" s="1"/>
      <c r="GYK156" s="1"/>
      <c r="GYL156" s="1"/>
      <c r="GYM156" s="1"/>
      <c r="GYN156" s="1"/>
      <c r="GYO156" s="1"/>
      <c r="GYP156" s="1"/>
      <c r="GYQ156" s="1"/>
      <c r="GYR156" s="1"/>
      <c r="GYS156" s="1"/>
      <c r="GYT156" s="1"/>
      <c r="GYU156" s="1"/>
      <c r="GYV156" s="1"/>
      <c r="GYW156" s="1"/>
      <c r="GYX156" s="1"/>
      <c r="GYY156" s="1"/>
      <c r="GYZ156" s="1"/>
      <c r="GZA156" s="1"/>
      <c r="GZB156" s="1"/>
      <c r="GZC156" s="1"/>
      <c r="GZD156" s="1"/>
      <c r="GZE156" s="1"/>
      <c r="GZF156" s="1"/>
      <c r="GZG156" s="1"/>
      <c r="GZH156" s="1"/>
      <c r="GZI156" s="1"/>
      <c r="GZJ156" s="1"/>
      <c r="GZK156" s="1"/>
      <c r="GZL156" s="1"/>
      <c r="GZM156" s="1"/>
      <c r="GZN156" s="1"/>
      <c r="GZO156" s="1"/>
      <c r="GZP156" s="1"/>
      <c r="GZQ156" s="1"/>
      <c r="GZR156" s="1"/>
      <c r="GZS156" s="1"/>
      <c r="GZT156" s="1"/>
      <c r="GZU156" s="1"/>
      <c r="GZV156" s="1"/>
      <c r="GZW156" s="1"/>
      <c r="GZX156" s="1"/>
      <c r="GZY156" s="1"/>
      <c r="GZZ156" s="1"/>
      <c r="HAA156" s="1"/>
      <c r="HAB156" s="1"/>
      <c r="HAC156" s="1"/>
      <c r="HAD156" s="1"/>
      <c r="HAE156" s="1"/>
      <c r="HAF156" s="1"/>
      <c r="HAG156" s="1"/>
      <c r="HAH156" s="1"/>
      <c r="HAI156" s="1"/>
      <c r="HAJ156" s="1"/>
      <c r="HAK156" s="1"/>
      <c r="HAL156" s="1"/>
      <c r="HAM156" s="1"/>
      <c r="HAN156" s="1"/>
      <c r="HAO156" s="1"/>
      <c r="HAP156" s="1"/>
      <c r="HAQ156" s="1"/>
      <c r="HAR156" s="1"/>
      <c r="HAS156" s="1"/>
      <c r="HAT156" s="1"/>
      <c r="HAU156" s="1"/>
      <c r="HAV156" s="1"/>
      <c r="HAW156" s="1"/>
      <c r="HAX156" s="1"/>
      <c r="HAY156" s="1"/>
      <c r="HAZ156" s="1"/>
      <c r="HBA156" s="1"/>
      <c r="HBB156" s="1"/>
      <c r="HBC156" s="1"/>
      <c r="HBD156" s="1"/>
      <c r="HBE156" s="1"/>
      <c r="HBF156" s="1"/>
      <c r="HBG156" s="1"/>
      <c r="HBH156" s="1"/>
      <c r="HBI156" s="1"/>
      <c r="HBJ156" s="1"/>
      <c r="HBK156" s="1"/>
      <c r="HBL156" s="1"/>
      <c r="HBM156" s="1"/>
      <c r="HBN156" s="1"/>
      <c r="HBO156" s="1"/>
      <c r="HBP156" s="1"/>
      <c r="HBQ156" s="1"/>
      <c r="HBR156" s="1"/>
      <c r="HBS156" s="1"/>
      <c r="HBT156" s="1"/>
      <c r="HBU156" s="1"/>
      <c r="HBV156" s="1"/>
      <c r="HBW156" s="1"/>
      <c r="HBX156" s="1"/>
      <c r="HBY156" s="1"/>
      <c r="HBZ156" s="1"/>
      <c r="HCA156" s="1"/>
      <c r="HCB156" s="1"/>
      <c r="HCC156" s="1"/>
      <c r="HCD156" s="1"/>
      <c r="HCE156" s="1"/>
      <c r="HCF156" s="1"/>
      <c r="HCG156" s="1"/>
      <c r="HCH156" s="1"/>
      <c r="HCI156" s="1"/>
      <c r="HCJ156" s="1"/>
      <c r="HCK156" s="1"/>
      <c r="HCL156" s="1"/>
      <c r="HCM156" s="1"/>
      <c r="HCN156" s="1"/>
      <c r="HCO156" s="1"/>
      <c r="HCP156" s="1"/>
      <c r="HCQ156" s="1"/>
      <c r="HCR156" s="1"/>
      <c r="HCS156" s="1"/>
      <c r="HCT156" s="1"/>
      <c r="HCU156" s="1"/>
      <c r="HCV156" s="1"/>
      <c r="HCW156" s="1"/>
      <c r="HCX156" s="1"/>
      <c r="HCY156" s="1"/>
      <c r="HCZ156" s="1"/>
      <c r="HDA156" s="1"/>
      <c r="HDB156" s="1"/>
      <c r="HDC156" s="1"/>
      <c r="HDD156" s="1"/>
      <c r="HDE156" s="1"/>
      <c r="HDF156" s="1"/>
      <c r="HDG156" s="1"/>
      <c r="HDH156" s="1"/>
      <c r="HDI156" s="1"/>
      <c r="HDJ156" s="1"/>
      <c r="HDK156" s="1"/>
      <c r="HDL156" s="1"/>
      <c r="HDM156" s="1"/>
      <c r="HDN156" s="1"/>
      <c r="HDO156" s="1"/>
      <c r="HDP156" s="1"/>
      <c r="HDQ156" s="1"/>
      <c r="HDR156" s="1"/>
      <c r="HDS156" s="1"/>
      <c r="HDT156" s="1"/>
      <c r="HDU156" s="1"/>
      <c r="HDV156" s="1"/>
      <c r="HDW156" s="1"/>
      <c r="HDX156" s="1"/>
      <c r="HDY156" s="1"/>
      <c r="HDZ156" s="1"/>
      <c r="HEA156" s="1"/>
      <c r="HEB156" s="1"/>
      <c r="HEC156" s="1"/>
      <c r="HED156" s="1"/>
      <c r="HEE156" s="1"/>
      <c r="HEF156" s="1"/>
      <c r="HEG156" s="1"/>
      <c r="HEH156" s="1"/>
      <c r="HEI156" s="1"/>
      <c r="HEJ156" s="1"/>
      <c r="HEK156" s="1"/>
      <c r="HEL156" s="1"/>
      <c r="HEM156" s="1"/>
      <c r="HEN156" s="1"/>
      <c r="HEO156" s="1"/>
      <c r="HEP156" s="1"/>
      <c r="HEQ156" s="1"/>
      <c r="HER156" s="1"/>
      <c r="HES156" s="1"/>
      <c r="HET156" s="1"/>
      <c r="HEU156" s="1"/>
      <c r="HEV156" s="1"/>
      <c r="HEW156" s="1"/>
      <c r="HEX156" s="1"/>
      <c r="HEY156" s="1"/>
      <c r="HEZ156" s="1"/>
      <c r="HFA156" s="1"/>
      <c r="HFB156" s="1"/>
      <c r="HFC156" s="1"/>
      <c r="HFD156" s="1"/>
      <c r="HFE156" s="1"/>
      <c r="HFF156" s="1"/>
      <c r="HFG156" s="1"/>
      <c r="HFH156" s="1"/>
      <c r="HFI156" s="1"/>
      <c r="HFJ156" s="1"/>
      <c r="HFK156" s="1"/>
      <c r="HFL156" s="1"/>
      <c r="HFM156" s="1"/>
      <c r="HFN156" s="1"/>
      <c r="HFO156" s="1"/>
      <c r="HFP156" s="1"/>
      <c r="HFQ156" s="1"/>
      <c r="HFR156" s="1"/>
      <c r="HFS156" s="1"/>
      <c r="HFT156" s="1"/>
      <c r="HFU156" s="1"/>
      <c r="HFV156" s="1"/>
      <c r="HFW156" s="1"/>
      <c r="HFX156" s="1"/>
      <c r="HFY156" s="1"/>
      <c r="HFZ156" s="1"/>
      <c r="HGA156" s="1"/>
      <c r="HGB156" s="1"/>
      <c r="HGC156" s="1"/>
      <c r="HGD156" s="1"/>
      <c r="HGE156" s="1"/>
      <c r="HGF156" s="1"/>
      <c r="HGG156" s="1"/>
      <c r="HGH156" s="1"/>
      <c r="HGI156" s="1"/>
      <c r="HGJ156" s="1"/>
      <c r="HGK156" s="1"/>
      <c r="HGL156" s="1"/>
      <c r="HGM156" s="1"/>
      <c r="HGN156" s="1"/>
      <c r="HGO156" s="1"/>
      <c r="HGP156" s="1"/>
      <c r="HGQ156" s="1"/>
      <c r="HGR156" s="1"/>
      <c r="HGS156" s="1"/>
      <c r="HGT156" s="1"/>
      <c r="HGU156" s="1"/>
      <c r="HGV156" s="1"/>
      <c r="HGW156" s="1"/>
      <c r="HGX156" s="1"/>
      <c r="HGY156" s="1"/>
      <c r="HGZ156" s="1"/>
      <c r="HHA156" s="1"/>
      <c r="HHB156" s="1"/>
      <c r="HHC156" s="1"/>
      <c r="HHD156" s="1"/>
      <c r="HHE156" s="1"/>
      <c r="HHF156" s="1"/>
      <c r="HHG156" s="1"/>
      <c r="HHH156" s="1"/>
      <c r="HHI156" s="1"/>
      <c r="HHJ156" s="1"/>
      <c r="HHK156" s="1"/>
      <c r="HHL156" s="1"/>
      <c r="HHM156" s="1"/>
      <c r="HHN156" s="1"/>
      <c r="HHO156" s="1"/>
      <c r="HHP156" s="1"/>
      <c r="HHQ156" s="1"/>
      <c r="HHR156" s="1"/>
      <c r="HHS156" s="1"/>
      <c r="HHT156" s="1"/>
      <c r="HHU156" s="1"/>
      <c r="HHV156" s="1"/>
      <c r="HHW156" s="1"/>
      <c r="HHX156" s="1"/>
      <c r="HHY156" s="1"/>
      <c r="HHZ156" s="1"/>
      <c r="HIA156" s="1"/>
      <c r="HIB156" s="1"/>
      <c r="HIC156" s="1"/>
      <c r="HID156" s="1"/>
      <c r="HIE156" s="1"/>
      <c r="HIF156" s="1"/>
      <c r="HIG156" s="1"/>
      <c r="HIH156" s="1"/>
      <c r="HII156" s="1"/>
      <c r="HIJ156" s="1"/>
      <c r="HIK156" s="1"/>
      <c r="HIL156" s="1"/>
      <c r="HIM156" s="1"/>
      <c r="HIN156" s="1"/>
      <c r="HIO156" s="1"/>
      <c r="HIP156" s="1"/>
      <c r="HIQ156" s="1"/>
      <c r="HIR156" s="1"/>
      <c r="HIS156" s="1"/>
      <c r="HIT156" s="1"/>
      <c r="HIU156" s="1"/>
      <c r="HIV156" s="1"/>
      <c r="HIW156" s="1"/>
      <c r="HIX156" s="1"/>
      <c r="HIY156" s="1"/>
      <c r="HIZ156" s="1"/>
      <c r="HJA156" s="1"/>
      <c r="HJB156" s="1"/>
      <c r="HJC156" s="1"/>
      <c r="HJD156" s="1"/>
      <c r="HJE156" s="1"/>
      <c r="HJF156" s="1"/>
      <c r="HJG156" s="1"/>
      <c r="HJH156" s="1"/>
      <c r="HJI156" s="1"/>
      <c r="HJJ156" s="1"/>
      <c r="HJK156" s="1"/>
      <c r="HJL156" s="1"/>
      <c r="HJM156" s="1"/>
      <c r="HJN156" s="1"/>
      <c r="HJO156" s="1"/>
      <c r="HJP156" s="1"/>
      <c r="HJQ156" s="1"/>
      <c r="HJR156" s="1"/>
      <c r="HJS156" s="1"/>
      <c r="HJT156" s="1"/>
      <c r="HJU156" s="1"/>
      <c r="HJV156" s="1"/>
      <c r="HJW156" s="1"/>
      <c r="HJX156" s="1"/>
      <c r="HJY156" s="1"/>
      <c r="HJZ156" s="1"/>
      <c r="HKA156" s="1"/>
      <c r="HKB156" s="1"/>
      <c r="HKC156" s="1"/>
      <c r="HKD156" s="1"/>
      <c r="HKE156" s="1"/>
      <c r="HKF156" s="1"/>
      <c r="HKG156" s="1"/>
      <c r="HKH156" s="1"/>
      <c r="HKI156" s="1"/>
      <c r="HKJ156" s="1"/>
      <c r="HKK156" s="1"/>
      <c r="HKL156" s="1"/>
      <c r="HKM156" s="1"/>
      <c r="HKN156" s="1"/>
      <c r="HKO156" s="1"/>
      <c r="HKP156" s="1"/>
      <c r="HKQ156" s="1"/>
      <c r="HKR156" s="1"/>
      <c r="HKS156" s="1"/>
      <c r="HKT156" s="1"/>
      <c r="HKU156" s="1"/>
      <c r="HKV156" s="1"/>
      <c r="HKW156" s="1"/>
      <c r="HKX156" s="1"/>
      <c r="HKY156" s="1"/>
      <c r="HKZ156" s="1"/>
      <c r="HLA156" s="1"/>
      <c r="HLB156" s="1"/>
      <c r="HLC156" s="1"/>
      <c r="HLD156" s="1"/>
      <c r="HLE156" s="1"/>
      <c r="HLF156" s="1"/>
      <c r="HLG156" s="1"/>
      <c r="HLH156" s="1"/>
      <c r="HLI156" s="1"/>
      <c r="HLJ156" s="1"/>
      <c r="HLK156" s="1"/>
      <c r="HLL156" s="1"/>
      <c r="HLM156" s="1"/>
      <c r="HLN156" s="1"/>
      <c r="HLO156" s="1"/>
      <c r="HLP156" s="1"/>
      <c r="HLQ156" s="1"/>
      <c r="HLR156" s="1"/>
      <c r="HLS156" s="1"/>
      <c r="HLT156" s="1"/>
      <c r="HLU156" s="1"/>
      <c r="HLV156" s="1"/>
      <c r="HLW156" s="1"/>
      <c r="HLX156" s="1"/>
      <c r="HLY156" s="1"/>
      <c r="HLZ156" s="1"/>
      <c r="HMA156" s="1"/>
      <c r="HMB156" s="1"/>
      <c r="HMC156" s="1"/>
      <c r="HMD156" s="1"/>
      <c r="HME156" s="1"/>
      <c r="HMF156" s="1"/>
      <c r="HMG156" s="1"/>
      <c r="HMH156" s="1"/>
      <c r="HMI156" s="1"/>
      <c r="HMJ156" s="1"/>
      <c r="HMK156" s="1"/>
      <c r="HML156" s="1"/>
      <c r="HMM156" s="1"/>
      <c r="HMN156" s="1"/>
      <c r="HMO156" s="1"/>
      <c r="HMP156" s="1"/>
      <c r="HMQ156" s="1"/>
      <c r="HMR156" s="1"/>
      <c r="HMS156" s="1"/>
      <c r="HMT156" s="1"/>
      <c r="HMU156" s="1"/>
      <c r="HMV156" s="1"/>
      <c r="HMW156" s="1"/>
      <c r="HMX156" s="1"/>
      <c r="HMY156" s="1"/>
      <c r="HMZ156" s="1"/>
      <c r="HNA156" s="1"/>
      <c r="HNB156" s="1"/>
      <c r="HNC156" s="1"/>
      <c r="HND156" s="1"/>
      <c r="HNE156" s="1"/>
      <c r="HNF156" s="1"/>
      <c r="HNG156" s="1"/>
      <c r="HNH156" s="1"/>
      <c r="HNI156" s="1"/>
      <c r="HNJ156" s="1"/>
      <c r="HNK156" s="1"/>
      <c r="HNL156" s="1"/>
      <c r="HNM156" s="1"/>
      <c r="HNN156" s="1"/>
      <c r="HNO156" s="1"/>
      <c r="HNP156" s="1"/>
      <c r="HNQ156" s="1"/>
      <c r="HNR156" s="1"/>
      <c r="HNS156" s="1"/>
      <c r="HNT156" s="1"/>
      <c r="HNU156" s="1"/>
      <c r="HNV156" s="1"/>
      <c r="HNW156" s="1"/>
      <c r="HNX156" s="1"/>
      <c r="HNY156" s="1"/>
      <c r="HNZ156" s="1"/>
      <c r="HOA156" s="1"/>
      <c r="HOB156" s="1"/>
      <c r="HOC156" s="1"/>
      <c r="HOD156" s="1"/>
      <c r="HOE156" s="1"/>
      <c r="HOF156" s="1"/>
      <c r="HOG156" s="1"/>
      <c r="HOH156" s="1"/>
      <c r="HOI156" s="1"/>
      <c r="HOJ156" s="1"/>
      <c r="HOK156" s="1"/>
      <c r="HOL156" s="1"/>
      <c r="HOM156" s="1"/>
      <c r="HON156" s="1"/>
      <c r="HOO156" s="1"/>
      <c r="HOP156" s="1"/>
      <c r="HOQ156" s="1"/>
      <c r="HOR156" s="1"/>
      <c r="HOS156" s="1"/>
      <c r="HOT156" s="1"/>
      <c r="HOU156" s="1"/>
      <c r="HOV156" s="1"/>
      <c r="HOW156" s="1"/>
      <c r="HOX156" s="1"/>
      <c r="HOY156" s="1"/>
      <c r="HOZ156" s="1"/>
      <c r="HPA156" s="1"/>
      <c r="HPB156" s="1"/>
      <c r="HPC156" s="1"/>
      <c r="HPD156" s="1"/>
      <c r="HPE156" s="1"/>
      <c r="HPF156" s="1"/>
      <c r="HPG156" s="1"/>
      <c r="HPH156" s="1"/>
      <c r="HPI156" s="1"/>
      <c r="HPJ156" s="1"/>
      <c r="HPK156" s="1"/>
      <c r="HPL156" s="1"/>
      <c r="HPM156" s="1"/>
      <c r="HPN156" s="1"/>
      <c r="HPO156" s="1"/>
      <c r="HPP156" s="1"/>
      <c r="HPQ156" s="1"/>
      <c r="HPR156" s="1"/>
      <c r="HPS156" s="1"/>
      <c r="HPT156" s="1"/>
      <c r="HPU156" s="1"/>
      <c r="HPV156" s="1"/>
      <c r="HPW156" s="1"/>
      <c r="HPX156" s="1"/>
      <c r="HPY156" s="1"/>
      <c r="HPZ156" s="1"/>
      <c r="HQA156" s="1"/>
      <c r="HQB156" s="1"/>
      <c r="HQC156" s="1"/>
      <c r="HQD156" s="1"/>
      <c r="HQE156" s="1"/>
      <c r="HQF156" s="1"/>
      <c r="HQG156" s="1"/>
      <c r="HQH156" s="1"/>
      <c r="HQI156" s="1"/>
      <c r="HQJ156" s="1"/>
      <c r="HQK156" s="1"/>
      <c r="HQL156" s="1"/>
      <c r="HQM156" s="1"/>
      <c r="HQN156" s="1"/>
      <c r="HQO156" s="1"/>
      <c r="HQP156" s="1"/>
      <c r="HQQ156" s="1"/>
      <c r="HQR156" s="1"/>
      <c r="HQS156" s="1"/>
      <c r="HQT156" s="1"/>
      <c r="HQU156" s="1"/>
      <c r="HQV156" s="1"/>
      <c r="HQW156" s="1"/>
      <c r="HQX156" s="1"/>
      <c r="HQY156" s="1"/>
      <c r="HQZ156" s="1"/>
      <c r="HRA156" s="1"/>
      <c r="HRB156" s="1"/>
      <c r="HRC156" s="1"/>
      <c r="HRD156" s="1"/>
      <c r="HRE156" s="1"/>
      <c r="HRF156" s="1"/>
      <c r="HRG156" s="1"/>
      <c r="HRH156" s="1"/>
      <c r="HRI156" s="1"/>
      <c r="HRJ156" s="1"/>
      <c r="HRK156" s="1"/>
      <c r="HRL156" s="1"/>
      <c r="HRM156" s="1"/>
      <c r="HRN156" s="1"/>
      <c r="HRO156" s="1"/>
      <c r="HRP156" s="1"/>
      <c r="HRQ156" s="1"/>
      <c r="HRR156" s="1"/>
      <c r="HRS156" s="1"/>
      <c r="HRT156" s="1"/>
      <c r="HRU156" s="1"/>
      <c r="HRV156" s="1"/>
      <c r="HRW156" s="1"/>
      <c r="HRX156" s="1"/>
      <c r="HRY156" s="1"/>
      <c r="HRZ156" s="1"/>
      <c r="HSA156" s="1"/>
      <c r="HSB156" s="1"/>
      <c r="HSC156" s="1"/>
      <c r="HSD156" s="1"/>
      <c r="HSE156" s="1"/>
      <c r="HSF156" s="1"/>
      <c r="HSG156" s="1"/>
      <c r="HSH156" s="1"/>
      <c r="HSI156" s="1"/>
      <c r="HSJ156" s="1"/>
      <c r="HSK156" s="1"/>
      <c r="HSL156" s="1"/>
      <c r="HSM156" s="1"/>
      <c r="HSN156" s="1"/>
      <c r="HSO156" s="1"/>
      <c r="HSP156" s="1"/>
      <c r="HSQ156" s="1"/>
      <c r="HSR156" s="1"/>
      <c r="HSS156" s="1"/>
      <c r="HST156" s="1"/>
      <c r="HSU156" s="1"/>
      <c r="HSV156" s="1"/>
      <c r="HSW156" s="1"/>
      <c r="HSX156" s="1"/>
      <c r="HSY156" s="1"/>
      <c r="HSZ156" s="1"/>
      <c r="HTA156" s="1"/>
      <c r="HTB156" s="1"/>
      <c r="HTC156" s="1"/>
      <c r="HTD156" s="1"/>
      <c r="HTE156" s="1"/>
      <c r="HTF156" s="1"/>
      <c r="HTG156" s="1"/>
      <c r="HTH156" s="1"/>
      <c r="HTI156" s="1"/>
      <c r="HTJ156" s="1"/>
      <c r="HTK156" s="1"/>
      <c r="HTL156" s="1"/>
      <c r="HTM156" s="1"/>
      <c r="HTN156" s="1"/>
      <c r="HTO156" s="1"/>
      <c r="HTP156" s="1"/>
      <c r="HTQ156" s="1"/>
      <c r="HTR156" s="1"/>
      <c r="HTS156" s="1"/>
      <c r="HTT156" s="1"/>
      <c r="HTU156" s="1"/>
      <c r="HTV156" s="1"/>
      <c r="HTW156" s="1"/>
      <c r="HTX156" s="1"/>
      <c r="HTY156" s="1"/>
      <c r="HTZ156" s="1"/>
      <c r="HUA156" s="1"/>
      <c r="HUB156" s="1"/>
      <c r="HUC156" s="1"/>
      <c r="HUD156" s="1"/>
      <c r="HUE156" s="1"/>
      <c r="HUF156" s="1"/>
      <c r="HUG156" s="1"/>
      <c r="HUH156" s="1"/>
      <c r="HUI156" s="1"/>
      <c r="HUJ156" s="1"/>
      <c r="HUK156" s="1"/>
      <c r="HUL156" s="1"/>
      <c r="HUM156" s="1"/>
      <c r="HUN156" s="1"/>
      <c r="HUO156" s="1"/>
      <c r="HUP156" s="1"/>
      <c r="HUQ156" s="1"/>
      <c r="HUR156" s="1"/>
      <c r="HUS156" s="1"/>
      <c r="HUT156" s="1"/>
      <c r="HUU156" s="1"/>
      <c r="HUV156" s="1"/>
      <c r="HUW156" s="1"/>
      <c r="HUX156" s="1"/>
      <c r="HUY156" s="1"/>
      <c r="HUZ156" s="1"/>
      <c r="HVA156" s="1"/>
      <c r="HVB156" s="1"/>
      <c r="HVC156" s="1"/>
      <c r="HVD156" s="1"/>
      <c r="HVE156" s="1"/>
      <c r="HVF156" s="1"/>
      <c r="HVG156" s="1"/>
      <c r="HVH156" s="1"/>
      <c r="HVI156" s="1"/>
      <c r="HVJ156" s="1"/>
      <c r="HVK156" s="1"/>
      <c r="HVL156" s="1"/>
      <c r="HVM156" s="1"/>
      <c r="HVN156" s="1"/>
      <c r="HVO156" s="1"/>
      <c r="HVP156" s="1"/>
      <c r="HVQ156" s="1"/>
      <c r="HVR156" s="1"/>
      <c r="HVS156" s="1"/>
      <c r="HVT156" s="1"/>
      <c r="HVU156" s="1"/>
      <c r="HVV156" s="1"/>
      <c r="HVW156" s="1"/>
      <c r="HVX156" s="1"/>
      <c r="HVY156" s="1"/>
      <c r="HVZ156" s="1"/>
      <c r="HWA156" s="1"/>
      <c r="HWB156" s="1"/>
      <c r="HWC156" s="1"/>
      <c r="HWD156" s="1"/>
      <c r="HWE156" s="1"/>
      <c r="HWF156" s="1"/>
      <c r="HWG156" s="1"/>
      <c r="HWH156" s="1"/>
      <c r="HWI156" s="1"/>
      <c r="HWJ156" s="1"/>
      <c r="HWK156" s="1"/>
      <c r="HWL156" s="1"/>
      <c r="HWM156" s="1"/>
      <c r="HWN156" s="1"/>
      <c r="HWO156" s="1"/>
      <c r="HWP156" s="1"/>
      <c r="HWQ156" s="1"/>
      <c r="HWR156" s="1"/>
      <c r="HWS156" s="1"/>
      <c r="HWT156" s="1"/>
      <c r="HWU156" s="1"/>
      <c r="HWV156" s="1"/>
      <c r="HWW156" s="1"/>
      <c r="HWX156" s="1"/>
      <c r="HWY156" s="1"/>
      <c r="HWZ156" s="1"/>
      <c r="HXA156" s="1"/>
      <c r="HXB156" s="1"/>
      <c r="HXC156" s="1"/>
      <c r="HXD156" s="1"/>
      <c r="HXE156" s="1"/>
      <c r="HXF156" s="1"/>
      <c r="HXG156" s="1"/>
      <c r="HXH156" s="1"/>
      <c r="HXI156" s="1"/>
      <c r="HXJ156" s="1"/>
      <c r="HXK156" s="1"/>
      <c r="HXL156" s="1"/>
      <c r="HXM156" s="1"/>
      <c r="HXN156" s="1"/>
      <c r="HXO156" s="1"/>
      <c r="HXP156" s="1"/>
      <c r="HXQ156" s="1"/>
      <c r="HXR156" s="1"/>
      <c r="HXS156" s="1"/>
      <c r="HXT156" s="1"/>
      <c r="HXU156" s="1"/>
      <c r="HXV156" s="1"/>
      <c r="HXW156" s="1"/>
      <c r="HXX156" s="1"/>
      <c r="HXY156" s="1"/>
      <c r="HXZ156" s="1"/>
      <c r="HYA156" s="1"/>
      <c r="HYB156" s="1"/>
      <c r="HYC156" s="1"/>
      <c r="HYD156" s="1"/>
      <c r="HYE156" s="1"/>
      <c r="HYF156" s="1"/>
      <c r="HYG156" s="1"/>
      <c r="HYH156" s="1"/>
      <c r="HYI156" s="1"/>
      <c r="HYJ156" s="1"/>
      <c r="HYK156" s="1"/>
      <c r="HYL156" s="1"/>
      <c r="HYM156" s="1"/>
      <c r="HYN156" s="1"/>
      <c r="HYO156" s="1"/>
      <c r="HYP156" s="1"/>
      <c r="HYQ156" s="1"/>
      <c r="HYR156" s="1"/>
      <c r="HYS156" s="1"/>
      <c r="HYT156" s="1"/>
      <c r="HYU156" s="1"/>
      <c r="HYV156" s="1"/>
      <c r="HYW156" s="1"/>
      <c r="HYX156" s="1"/>
      <c r="HYY156" s="1"/>
      <c r="HYZ156" s="1"/>
      <c r="HZA156" s="1"/>
      <c r="HZB156" s="1"/>
      <c r="HZC156" s="1"/>
      <c r="HZD156" s="1"/>
      <c r="HZE156" s="1"/>
      <c r="HZF156" s="1"/>
      <c r="HZG156" s="1"/>
      <c r="HZH156" s="1"/>
      <c r="HZI156" s="1"/>
      <c r="HZJ156" s="1"/>
      <c r="HZK156" s="1"/>
      <c r="HZL156" s="1"/>
      <c r="HZM156" s="1"/>
      <c r="HZN156" s="1"/>
      <c r="HZO156" s="1"/>
      <c r="HZP156" s="1"/>
      <c r="HZQ156" s="1"/>
      <c r="HZR156" s="1"/>
      <c r="HZS156" s="1"/>
      <c r="HZT156" s="1"/>
      <c r="HZU156" s="1"/>
      <c r="HZV156" s="1"/>
      <c r="HZW156" s="1"/>
      <c r="HZX156" s="1"/>
      <c r="HZY156" s="1"/>
      <c r="HZZ156" s="1"/>
      <c r="IAA156" s="1"/>
      <c r="IAB156" s="1"/>
      <c r="IAC156" s="1"/>
      <c r="IAD156" s="1"/>
      <c r="IAE156" s="1"/>
      <c r="IAF156" s="1"/>
      <c r="IAG156" s="1"/>
      <c r="IAH156" s="1"/>
      <c r="IAI156" s="1"/>
      <c r="IAJ156" s="1"/>
      <c r="IAK156" s="1"/>
      <c r="IAL156" s="1"/>
      <c r="IAM156" s="1"/>
      <c r="IAN156" s="1"/>
      <c r="IAO156" s="1"/>
      <c r="IAP156" s="1"/>
      <c r="IAQ156" s="1"/>
      <c r="IAR156" s="1"/>
      <c r="IAS156" s="1"/>
      <c r="IAT156" s="1"/>
      <c r="IAU156" s="1"/>
      <c r="IAV156" s="1"/>
      <c r="IAW156" s="1"/>
      <c r="IAX156" s="1"/>
      <c r="IAY156" s="1"/>
      <c r="IAZ156" s="1"/>
      <c r="IBA156" s="1"/>
      <c r="IBB156" s="1"/>
      <c r="IBC156" s="1"/>
      <c r="IBD156" s="1"/>
      <c r="IBE156" s="1"/>
      <c r="IBF156" s="1"/>
      <c r="IBG156" s="1"/>
      <c r="IBH156" s="1"/>
      <c r="IBI156" s="1"/>
      <c r="IBJ156" s="1"/>
      <c r="IBK156" s="1"/>
      <c r="IBL156" s="1"/>
      <c r="IBM156" s="1"/>
      <c r="IBN156" s="1"/>
      <c r="IBO156" s="1"/>
      <c r="IBP156" s="1"/>
      <c r="IBQ156" s="1"/>
      <c r="IBR156" s="1"/>
      <c r="IBS156" s="1"/>
      <c r="IBT156" s="1"/>
      <c r="IBU156" s="1"/>
      <c r="IBV156" s="1"/>
      <c r="IBW156" s="1"/>
      <c r="IBX156" s="1"/>
      <c r="IBY156" s="1"/>
      <c r="IBZ156" s="1"/>
      <c r="ICA156" s="1"/>
      <c r="ICB156" s="1"/>
      <c r="ICC156" s="1"/>
      <c r="ICD156" s="1"/>
      <c r="ICE156" s="1"/>
      <c r="ICF156" s="1"/>
      <c r="ICG156" s="1"/>
      <c r="ICH156" s="1"/>
      <c r="ICI156" s="1"/>
      <c r="ICJ156" s="1"/>
      <c r="ICK156" s="1"/>
      <c r="ICL156" s="1"/>
      <c r="ICM156" s="1"/>
      <c r="ICN156" s="1"/>
      <c r="ICO156" s="1"/>
      <c r="ICP156" s="1"/>
      <c r="ICQ156" s="1"/>
      <c r="ICR156" s="1"/>
      <c r="ICS156" s="1"/>
      <c r="ICT156" s="1"/>
      <c r="ICU156" s="1"/>
      <c r="ICV156" s="1"/>
      <c r="ICW156" s="1"/>
      <c r="ICX156" s="1"/>
      <c r="ICY156" s="1"/>
      <c r="ICZ156" s="1"/>
      <c r="IDA156" s="1"/>
      <c r="IDB156" s="1"/>
      <c r="IDC156" s="1"/>
      <c r="IDD156" s="1"/>
      <c r="IDE156" s="1"/>
      <c r="IDF156" s="1"/>
      <c r="IDG156" s="1"/>
      <c r="IDH156" s="1"/>
      <c r="IDI156" s="1"/>
      <c r="IDJ156" s="1"/>
      <c r="IDK156" s="1"/>
      <c r="IDL156" s="1"/>
      <c r="IDM156" s="1"/>
      <c r="IDN156" s="1"/>
      <c r="IDO156" s="1"/>
      <c r="IDP156" s="1"/>
      <c r="IDQ156" s="1"/>
      <c r="IDR156" s="1"/>
      <c r="IDS156" s="1"/>
      <c r="IDT156" s="1"/>
      <c r="IDU156" s="1"/>
      <c r="IDV156" s="1"/>
      <c r="IDW156" s="1"/>
      <c r="IDX156" s="1"/>
      <c r="IDY156" s="1"/>
      <c r="IDZ156" s="1"/>
      <c r="IEA156" s="1"/>
      <c r="IEB156" s="1"/>
      <c r="IEC156" s="1"/>
      <c r="IED156" s="1"/>
      <c r="IEE156" s="1"/>
      <c r="IEF156" s="1"/>
      <c r="IEG156" s="1"/>
      <c r="IEH156" s="1"/>
      <c r="IEI156" s="1"/>
      <c r="IEJ156" s="1"/>
      <c r="IEK156" s="1"/>
      <c r="IEL156" s="1"/>
      <c r="IEM156" s="1"/>
      <c r="IEN156" s="1"/>
      <c r="IEO156" s="1"/>
      <c r="IEP156" s="1"/>
      <c r="IEQ156" s="1"/>
      <c r="IER156" s="1"/>
      <c r="IES156" s="1"/>
      <c r="IET156" s="1"/>
      <c r="IEU156" s="1"/>
      <c r="IEV156" s="1"/>
      <c r="IEW156" s="1"/>
      <c r="IEX156" s="1"/>
      <c r="IEY156" s="1"/>
      <c r="IEZ156" s="1"/>
      <c r="IFA156" s="1"/>
      <c r="IFB156" s="1"/>
      <c r="IFC156" s="1"/>
      <c r="IFD156" s="1"/>
      <c r="IFE156" s="1"/>
      <c r="IFF156" s="1"/>
      <c r="IFG156" s="1"/>
      <c r="IFH156" s="1"/>
      <c r="IFI156" s="1"/>
      <c r="IFJ156" s="1"/>
      <c r="IFK156" s="1"/>
      <c r="IFL156" s="1"/>
      <c r="IFM156" s="1"/>
      <c r="IFN156" s="1"/>
      <c r="IFO156" s="1"/>
      <c r="IFP156" s="1"/>
      <c r="IFQ156" s="1"/>
      <c r="IFR156" s="1"/>
      <c r="IFS156" s="1"/>
      <c r="IFT156" s="1"/>
      <c r="IFU156" s="1"/>
      <c r="IFV156" s="1"/>
      <c r="IFW156" s="1"/>
      <c r="IFX156" s="1"/>
      <c r="IFY156" s="1"/>
      <c r="IFZ156" s="1"/>
      <c r="IGA156" s="1"/>
      <c r="IGB156" s="1"/>
      <c r="IGC156" s="1"/>
      <c r="IGD156" s="1"/>
      <c r="IGE156" s="1"/>
      <c r="IGF156" s="1"/>
      <c r="IGG156" s="1"/>
      <c r="IGH156" s="1"/>
      <c r="IGI156" s="1"/>
      <c r="IGJ156" s="1"/>
      <c r="IGK156" s="1"/>
      <c r="IGL156" s="1"/>
      <c r="IGM156" s="1"/>
      <c r="IGN156" s="1"/>
      <c r="IGO156" s="1"/>
      <c r="IGP156" s="1"/>
      <c r="IGQ156" s="1"/>
      <c r="IGR156" s="1"/>
      <c r="IGS156" s="1"/>
      <c r="IGT156" s="1"/>
      <c r="IGU156" s="1"/>
      <c r="IGV156" s="1"/>
      <c r="IGW156" s="1"/>
      <c r="IGX156" s="1"/>
      <c r="IGY156" s="1"/>
      <c r="IGZ156" s="1"/>
      <c r="IHA156" s="1"/>
      <c r="IHB156" s="1"/>
      <c r="IHC156" s="1"/>
      <c r="IHD156" s="1"/>
      <c r="IHE156" s="1"/>
      <c r="IHF156" s="1"/>
      <c r="IHG156" s="1"/>
      <c r="IHH156" s="1"/>
      <c r="IHI156" s="1"/>
      <c r="IHJ156" s="1"/>
      <c r="IHK156" s="1"/>
      <c r="IHL156" s="1"/>
      <c r="IHM156" s="1"/>
      <c r="IHN156" s="1"/>
      <c r="IHO156" s="1"/>
      <c r="IHP156" s="1"/>
      <c r="IHQ156" s="1"/>
      <c r="IHR156" s="1"/>
      <c r="IHS156" s="1"/>
      <c r="IHT156" s="1"/>
      <c r="IHU156" s="1"/>
      <c r="IHV156" s="1"/>
      <c r="IHW156" s="1"/>
      <c r="IHX156" s="1"/>
      <c r="IHY156" s="1"/>
      <c r="IHZ156" s="1"/>
      <c r="IIA156" s="1"/>
      <c r="IIB156" s="1"/>
      <c r="IIC156" s="1"/>
      <c r="IID156" s="1"/>
      <c r="IIE156" s="1"/>
      <c r="IIF156" s="1"/>
      <c r="IIG156" s="1"/>
      <c r="IIH156" s="1"/>
      <c r="III156" s="1"/>
      <c r="IIJ156" s="1"/>
      <c r="IIK156" s="1"/>
      <c r="IIL156" s="1"/>
      <c r="IIM156" s="1"/>
      <c r="IIN156" s="1"/>
      <c r="IIO156" s="1"/>
      <c r="IIP156" s="1"/>
      <c r="IIQ156" s="1"/>
      <c r="IIR156" s="1"/>
      <c r="IIS156" s="1"/>
      <c r="IIT156" s="1"/>
      <c r="IIU156" s="1"/>
      <c r="IIV156" s="1"/>
      <c r="IIW156" s="1"/>
      <c r="IIX156" s="1"/>
      <c r="IIY156" s="1"/>
      <c r="IIZ156" s="1"/>
      <c r="IJA156" s="1"/>
      <c r="IJB156" s="1"/>
      <c r="IJC156" s="1"/>
      <c r="IJD156" s="1"/>
      <c r="IJE156" s="1"/>
      <c r="IJF156" s="1"/>
      <c r="IJG156" s="1"/>
      <c r="IJH156" s="1"/>
      <c r="IJI156" s="1"/>
      <c r="IJJ156" s="1"/>
      <c r="IJK156" s="1"/>
      <c r="IJL156" s="1"/>
      <c r="IJM156" s="1"/>
      <c r="IJN156" s="1"/>
      <c r="IJO156" s="1"/>
      <c r="IJP156" s="1"/>
      <c r="IJQ156" s="1"/>
      <c r="IJR156" s="1"/>
      <c r="IJS156" s="1"/>
      <c r="IJT156" s="1"/>
      <c r="IJU156" s="1"/>
      <c r="IJV156" s="1"/>
      <c r="IJW156" s="1"/>
      <c r="IJX156" s="1"/>
      <c r="IJY156" s="1"/>
      <c r="IJZ156" s="1"/>
      <c r="IKA156" s="1"/>
      <c r="IKB156" s="1"/>
      <c r="IKC156" s="1"/>
      <c r="IKD156" s="1"/>
      <c r="IKE156" s="1"/>
      <c r="IKF156" s="1"/>
      <c r="IKG156" s="1"/>
      <c r="IKH156" s="1"/>
      <c r="IKI156" s="1"/>
      <c r="IKJ156" s="1"/>
      <c r="IKK156" s="1"/>
      <c r="IKL156" s="1"/>
      <c r="IKM156" s="1"/>
      <c r="IKN156" s="1"/>
      <c r="IKO156" s="1"/>
      <c r="IKP156" s="1"/>
      <c r="IKQ156" s="1"/>
      <c r="IKR156" s="1"/>
      <c r="IKS156" s="1"/>
      <c r="IKT156" s="1"/>
      <c r="IKU156" s="1"/>
      <c r="IKV156" s="1"/>
      <c r="IKW156" s="1"/>
      <c r="IKX156" s="1"/>
      <c r="IKY156" s="1"/>
      <c r="IKZ156" s="1"/>
      <c r="ILA156" s="1"/>
      <c r="ILB156" s="1"/>
      <c r="ILC156" s="1"/>
      <c r="ILD156" s="1"/>
      <c r="ILE156" s="1"/>
      <c r="ILF156" s="1"/>
      <c r="ILG156" s="1"/>
      <c r="ILH156" s="1"/>
      <c r="ILI156" s="1"/>
      <c r="ILJ156" s="1"/>
      <c r="ILK156" s="1"/>
      <c r="ILL156" s="1"/>
      <c r="ILM156" s="1"/>
      <c r="ILN156" s="1"/>
      <c r="ILO156" s="1"/>
      <c r="ILP156" s="1"/>
      <c r="ILQ156" s="1"/>
      <c r="ILR156" s="1"/>
      <c r="ILS156" s="1"/>
      <c r="ILT156" s="1"/>
      <c r="ILU156" s="1"/>
      <c r="ILV156" s="1"/>
      <c r="ILW156" s="1"/>
      <c r="ILX156" s="1"/>
      <c r="ILY156" s="1"/>
      <c r="ILZ156" s="1"/>
      <c r="IMA156" s="1"/>
      <c r="IMB156" s="1"/>
      <c r="IMC156" s="1"/>
      <c r="IMD156" s="1"/>
      <c r="IME156" s="1"/>
      <c r="IMF156" s="1"/>
      <c r="IMG156" s="1"/>
      <c r="IMH156" s="1"/>
      <c r="IMI156" s="1"/>
      <c r="IMJ156" s="1"/>
      <c r="IMK156" s="1"/>
      <c r="IML156" s="1"/>
      <c r="IMM156" s="1"/>
      <c r="IMN156" s="1"/>
      <c r="IMO156" s="1"/>
      <c r="IMP156" s="1"/>
      <c r="IMQ156" s="1"/>
      <c r="IMR156" s="1"/>
      <c r="IMS156" s="1"/>
      <c r="IMT156" s="1"/>
      <c r="IMU156" s="1"/>
      <c r="IMV156" s="1"/>
      <c r="IMW156" s="1"/>
      <c r="IMX156" s="1"/>
      <c r="IMY156" s="1"/>
      <c r="IMZ156" s="1"/>
      <c r="INA156" s="1"/>
      <c r="INB156" s="1"/>
      <c r="INC156" s="1"/>
      <c r="IND156" s="1"/>
      <c r="INE156" s="1"/>
      <c r="INF156" s="1"/>
      <c r="ING156" s="1"/>
      <c r="INH156" s="1"/>
      <c r="INI156" s="1"/>
      <c r="INJ156" s="1"/>
      <c r="INK156" s="1"/>
      <c r="INL156" s="1"/>
      <c r="INM156" s="1"/>
      <c r="INN156" s="1"/>
      <c r="INO156" s="1"/>
      <c r="INP156" s="1"/>
      <c r="INQ156" s="1"/>
      <c r="INR156" s="1"/>
      <c r="INS156" s="1"/>
      <c r="INT156" s="1"/>
      <c r="INU156" s="1"/>
      <c r="INV156" s="1"/>
      <c r="INW156" s="1"/>
      <c r="INX156" s="1"/>
      <c r="INY156" s="1"/>
      <c r="INZ156" s="1"/>
      <c r="IOA156" s="1"/>
      <c r="IOB156" s="1"/>
      <c r="IOC156" s="1"/>
      <c r="IOD156" s="1"/>
      <c r="IOE156" s="1"/>
      <c r="IOF156" s="1"/>
      <c r="IOG156" s="1"/>
      <c r="IOH156" s="1"/>
      <c r="IOI156" s="1"/>
      <c r="IOJ156" s="1"/>
      <c r="IOK156" s="1"/>
      <c r="IOL156" s="1"/>
      <c r="IOM156" s="1"/>
      <c r="ION156" s="1"/>
      <c r="IOO156" s="1"/>
      <c r="IOP156" s="1"/>
      <c r="IOQ156" s="1"/>
      <c r="IOR156" s="1"/>
      <c r="IOS156" s="1"/>
      <c r="IOT156" s="1"/>
      <c r="IOU156" s="1"/>
      <c r="IOV156" s="1"/>
      <c r="IOW156" s="1"/>
      <c r="IOX156" s="1"/>
      <c r="IOY156" s="1"/>
      <c r="IOZ156" s="1"/>
      <c r="IPA156" s="1"/>
      <c r="IPB156" s="1"/>
      <c r="IPC156" s="1"/>
      <c r="IPD156" s="1"/>
      <c r="IPE156" s="1"/>
      <c r="IPF156" s="1"/>
      <c r="IPG156" s="1"/>
      <c r="IPH156" s="1"/>
      <c r="IPI156" s="1"/>
      <c r="IPJ156" s="1"/>
      <c r="IPK156" s="1"/>
      <c r="IPL156" s="1"/>
      <c r="IPM156" s="1"/>
      <c r="IPN156" s="1"/>
      <c r="IPO156" s="1"/>
      <c r="IPP156" s="1"/>
      <c r="IPQ156" s="1"/>
      <c r="IPR156" s="1"/>
      <c r="IPS156" s="1"/>
      <c r="IPT156" s="1"/>
      <c r="IPU156" s="1"/>
      <c r="IPV156" s="1"/>
      <c r="IPW156" s="1"/>
      <c r="IPX156" s="1"/>
      <c r="IPY156" s="1"/>
      <c r="IPZ156" s="1"/>
      <c r="IQA156" s="1"/>
      <c r="IQB156" s="1"/>
      <c r="IQC156" s="1"/>
      <c r="IQD156" s="1"/>
      <c r="IQE156" s="1"/>
      <c r="IQF156" s="1"/>
      <c r="IQG156" s="1"/>
      <c r="IQH156" s="1"/>
      <c r="IQI156" s="1"/>
      <c r="IQJ156" s="1"/>
      <c r="IQK156" s="1"/>
      <c r="IQL156" s="1"/>
      <c r="IQM156" s="1"/>
      <c r="IQN156" s="1"/>
      <c r="IQO156" s="1"/>
      <c r="IQP156" s="1"/>
      <c r="IQQ156" s="1"/>
      <c r="IQR156" s="1"/>
      <c r="IQS156" s="1"/>
      <c r="IQT156" s="1"/>
      <c r="IQU156" s="1"/>
      <c r="IQV156" s="1"/>
      <c r="IQW156" s="1"/>
      <c r="IQX156" s="1"/>
      <c r="IQY156" s="1"/>
      <c r="IQZ156" s="1"/>
      <c r="IRA156" s="1"/>
      <c r="IRB156" s="1"/>
      <c r="IRC156" s="1"/>
      <c r="IRD156" s="1"/>
      <c r="IRE156" s="1"/>
      <c r="IRF156" s="1"/>
      <c r="IRG156" s="1"/>
      <c r="IRH156" s="1"/>
      <c r="IRI156" s="1"/>
      <c r="IRJ156" s="1"/>
      <c r="IRK156" s="1"/>
      <c r="IRL156" s="1"/>
      <c r="IRM156" s="1"/>
      <c r="IRN156" s="1"/>
      <c r="IRO156" s="1"/>
      <c r="IRP156" s="1"/>
      <c r="IRQ156" s="1"/>
      <c r="IRR156" s="1"/>
      <c r="IRS156" s="1"/>
      <c r="IRT156" s="1"/>
      <c r="IRU156" s="1"/>
      <c r="IRV156" s="1"/>
      <c r="IRW156" s="1"/>
      <c r="IRX156" s="1"/>
      <c r="IRY156" s="1"/>
      <c r="IRZ156" s="1"/>
      <c r="ISA156" s="1"/>
      <c r="ISB156" s="1"/>
      <c r="ISC156" s="1"/>
      <c r="ISD156" s="1"/>
      <c r="ISE156" s="1"/>
      <c r="ISF156" s="1"/>
      <c r="ISG156" s="1"/>
      <c r="ISH156" s="1"/>
      <c r="ISI156" s="1"/>
      <c r="ISJ156" s="1"/>
      <c r="ISK156" s="1"/>
      <c r="ISL156" s="1"/>
      <c r="ISM156" s="1"/>
      <c r="ISN156" s="1"/>
      <c r="ISO156" s="1"/>
      <c r="ISP156" s="1"/>
      <c r="ISQ156" s="1"/>
      <c r="ISR156" s="1"/>
      <c r="ISS156" s="1"/>
      <c r="IST156" s="1"/>
      <c r="ISU156" s="1"/>
      <c r="ISV156" s="1"/>
      <c r="ISW156" s="1"/>
      <c r="ISX156" s="1"/>
      <c r="ISY156" s="1"/>
      <c r="ISZ156" s="1"/>
      <c r="ITA156" s="1"/>
      <c r="ITB156" s="1"/>
      <c r="ITC156" s="1"/>
      <c r="ITD156" s="1"/>
      <c r="ITE156" s="1"/>
      <c r="ITF156" s="1"/>
      <c r="ITG156" s="1"/>
      <c r="ITH156" s="1"/>
      <c r="ITI156" s="1"/>
      <c r="ITJ156" s="1"/>
      <c r="ITK156" s="1"/>
      <c r="ITL156" s="1"/>
      <c r="ITM156" s="1"/>
      <c r="ITN156" s="1"/>
      <c r="ITO156" s="1"/>
      <c r="ITP156" s="1"/>
      <c r="ITQ156" s="1"/>
      <c r="ITR156" s="1"/>
      <c r="ITS156" s="1"/>
      <c r="ITT156" s="1"/>
      <c r="ITU156" s="1"/>
      <c r="ITV156" s="1"/>
      <c r="ITW156" s="1"/>
      <c r="ITX156" s="1"/>
      <c r="ITY156" s="1"/>
      <c r="ITZ156" s="1"/>
      <c r="IUA156" s="1"/>
      <c r="IUB156" s="1"/>
      <c r="IUC156" s="1"/>
      <c r="IUD156" s="1"/>
      <c r="IUE156" s="1"/>
      <c r="IUF156" s="1"/>
      <c r="IUG156" s="1"/>
      <c r="IUH156" s="1"/>
      <c r="IUI156" s="1"/>
      <c r="IUJ156" s="1"/>
      <c r="IUK156" s="1"/>
      <c r="IUL156" s="1"/>
      <c r="IUM156" s="1"/>
      <c r="IUN156" s="1"/>
      <c r="IUO156" s="1"/>
      <c r="IUP156" s="1"/>
      <c r="IUQ156" s="1"/>
      <c r="IUR156" s="1"/>
      <c r="IUS156" s="1"/>
      <c r="IUT156" s="1"/>
      <c r="IUU156" s="1"/>
      <c r="IUV156" s="1"/>
      <c r="IUW156" s="1"/>
      <c r="IUX156" s="1"/>
      <c r="IUY156" s="1"/>
      <c r="IUZ156" s="1"/>
      <c r="IVA156" s="1"/>
      <c r="IVB156" s="1"/>
      <c r="IVC156" s="1"/>
      <c r="IVD156" s="1"/>
      <c r="IVE156" s="1"/>
      <c r="IVF156" s="1"/>
      <c r="IVG156" s="1"/>
      <c r="IVH156" s="1"/>
      <c r="IVI156" s="1"/>
      <c r="IVJ156" s="1"/>
      <c r="IVK156" s="1"/>
      <c r="IVL156" s="1"/>
      <c r="IVM156" s="1"/>
      <c r="IVN156" s="1"/>
      <c r="IVO156" s="1"/>
      <c r="IVP156" s="1"/>
      <c r="IVQ156" s="1"/>
      <c r="IVR156" s="1"/>
      <c r="IVS156" s="1"/>
      <c r="IVT156" s="1"/>
      <c r="IVU156" s="1"/>
      <c r="IVV156" s="1"/>
      <c r="IVW156" s="1"/>
      <c r="IVX156" s="1"/>
      <c r="IVY156" s="1"/>
      <c r="IVZ156" s="1"/>
      <c r="IWA156" s="1"/>
      <c r="IWB156" s="1"/>
      <c r="IWC156" s="1"/>
      <c r="IWD156" s="1"/>
      <c r="IWE156" s="1"/>
      <c r="IWF156" s="1"/>
      <c r="IWG156" s="1"/>
      <c r="IWH156" s="1"/>
      <c r="IWI156" s="1"/>
      <c r="IWJ156" s="1"/>
      <c r="IWK156" s="1"/>
      <c r="IWL156" s="1"/>
      <c r="IWM156" s="1"/>
      <c r="IWN156" s="1"/>
      <c r="IWO156" s="1"/>
      <c r="IWP156" s="1"/>
      <c r="IWQ156" s="1"/>
      <c r="IWR156" s="1"/>
      <c r="IWS156" s="1"/>
      <c r="IWT156" s="1"/>
      <c r="IWU156" s="1"/>
      <c r="IWV156" s="1"/>
      <c r="IWW156" s="1"/>
      <c r="IWX156" s="1"/>
      <c r="IWY156" s="1"/>
      <c r="IWZ156" s="1"/>
      <c r="IXA156" s="1"/>
      <c r="IXB156" s="1"/>
      <c r="IXC156" s="1"/>
      <c r="IXD156" s="1"/>
      <c r="IXE156" s="1"/>
      <c r="IXF156" s="1"/>
      <c r="IXG156" s="1"/>
      <c r="IXH156" s="1"/>
      <c r="IXI156" s="1"/>
      <c r="IXJ156" s="1"/>
      <c r="IXK156" s="1"/>
      <c r="IXL156" s="1"/>
      <c r="IXM156" s="1"/>
      <c r="IXN156" s="1"/>
      <c r="IXO156" s="1"/>
      <c r="IXP156" s="1"/>
      <c r="IXQ156" s="1"/>
      <c r="IXR156" s="1"/>
      <c r="IXS156" s="1"/>
      <c r="IXT156" s="1"/>
      <c r="IXU156" s="1"/>
      <c r="IXV156" s="1"/>
      <c r="IXW156" s="1"/>
      <c r="IXX156" s="1"/>
      <c r="IXY156" s="1"/>
      <c r="IXZ156" s="1"/>
      <c r="IYA156" s="1"/>
      <c r="IYB156" s="1"/>
      <c r="IYC156" s="1"/>
      <c r="IYD156" s="1"/>
      <c r="IYE156" s="1"/>
      <c r="IYF156" s="1"/>
      <c r="IYG156" s="1"/>
      <c r="IYH156" s="1"/>
      <c r="IYI156" s="1"/>
      <c r="IYJ156" s="1"/>
      <c r="IYK156" s="1"/>
      <c r="IYL156" s="1"/>
      <c r="IYM156" s="1"/>
      <c r="IYN156" s="1"/>
      <c r="IYO156" s="1"/>
      <c r="IYP156" s="1"/>
      <c r="IYQ156" s="1"/>
      <c r="IYR156" s="1"/>
      <c r="IYS156" s="1"/>
      <c r="IYT156" s="1"/>
      <c r="IYU156" s="1"/>
      <c r="IYV156" s="1"/>
      <c r="IYW156" s="1"/>
      <c r="IYX156" s="1"/>
      <c r="IYY156" s="1"/>
      <c r="IYZ156" s="1"/>
      <c r="IZA156" s="1"/>
      <c r="IZB156" s="1"/>
      <c r="IZC156" s="1"/>
      <c r="IZD156" s="1"/>
      <c r="IZE156" s="1"/>
      <c r="IZF156" s="1"/>
      <c r="IZG156" s="1"/>
      <c r="IZH156" s="1"/>
      <c r="IZI156" s="1"/>
      <c r="IZJ156" s="1"/>
      <c r="IZK156" s="1"/>
      <c r="IZL156" s="1"/>
      <c r="IZM156" s="1"/>
      <c r="IZN156" s="1"/>
      <c r="IZO156" s="1"/>
      <c r="IZP156" s="1"/>
      <c r="IZQ156" s="1"/>
      <c r="IZR156" s="1"/>
      <c r="IZS156" s="1"/>
      <c r="IZT156" s="1"/>
      <c r="IZU156" s="1"/>
      <c r="IZV156" s="1"/>
      <c r="IZW156" s="1"/>
      <c r="IZX156" s="1"/>
      <c r="IZY156" s="1"/>
      <c r="IZZ156" s="1"/>
      <c r="JAA156" s="1"/>
      <c r="JAB156" s="1"/>
      <c r="JAC156" s="1"/>
      <c r="JAD156" s="1"/>
      <c r="JAE156" s="1"/>
      <c r="JAF156" s="1"/>
      <c r="JAG156" s="1"/>
      <c r="JAH156" s="1"/>
      <c r="JAI156" s="1"/>
      <c r="JAJ156" s="1"/>
      <c r="JAK156" s="1"/>
      <c r="JAL156" s="1"/>
      <c r="JAM156" s="1"/>
      <c r="JAN156" s="1"/>
      <c r="JAO156" s="1"/>
      <c r="JAP156" s="1"/>
      <c r="JAQ156" s="1"/>
      <c r="JAR156" s="1"/>
      <c r="JAS156" s="1"/>
      <c r="JAT156" s="1"/>
      <c r="JAU156" s="1"/>
      <c r="JAV156" s="1"/>
      <c r="JAW156" s="1"/>
      <c r="JAX156" s="1"/>
      <c r="JAY156" s="1"/>
      <c r="JAZ156" s="1"/>
      <c r="JBA156" s="1"/>
      <c r="JBB156" s="1"/>
      <c r="JBC156" s="1"/>
      <c r="JBD156" s="1"/>
      <c r="JBE156" s="1"/>
      <c r="JBF156" s="1"/>
      <c r="JBG156" s="1"/>
      <c r="JBH156" s="1"/>
      <c r="JBI156" s="1"/>
      <c r="JBJ156" s="1"/>
      <c r="JBK156" s="1"/>
      <c r="JBL156" s="1"/>
      <c r="JBM156" s="1"/>
      <c r="JBN156" s="1"/>
      <c r="JBO156" s="1"/>
      <c r="JBP156" s="1"/>
      <c r="JBQ156" s="1"/>
      <c r="JBR156" s="1"/>
      <c r="JBS156" s="1"/>
      <c r="JBT156" s="1"/>
      <c r="JBU156" s="1"/>
      <c r="JBV156" s="1"/>
      <c r="JBW156" s="1"/>
      <c r="JBX156" s="1"/>
      <c r="JBY156" s="1"/>
      <c r="JBZ156" s="1"/>
      <c r="JCA156" s="1"/>
      <c r="JCB156" s="1"/>
      <c r="JCC156" s="1"/>
      <c r="JCD156" s="1"/>
      <c r="JCE156" s="1"/>
      <c r="JCF156" s="1"/>
      <c r="JCG156" s="1"/>
      <c r="JCH156" s="1"/>
      <c r="JCI156" s="1"/>
      <c r="JCJ156" s="1"/>
      <c r="JCK156" s="1"/>
      <c r="JCL156" s="1"/>
      <c r="JCM156" s="1"/>
      <c r="JCN156" s="1"/>
      <c r="JCO156" s="1"/>
      <c r="JCP156" s="1"/>
      <c r="JCQ156" s="1"/>
      <c r="JCR156" s="1"/>
      <c r="JCS156" s="1"/>
      <c r="JCT156" s="1"/>
      <c r="JCU156" s="1"/>
      <c r="JCV156" s="1"/>
      <c r="JCW156" s="1"/>
      <c r="JCX156" s="1"/>
      <c r="JCY156" s="1"/>
      <c r="JCZ156" s="1"/>
      <c r="JDA156" s="1"/>
      <c r="JDB156" s="1"/>
      <c r="JDC156" s="1"/>
      <c r="JDD156" s="1"/>
      <c r="JDE156" s="1"/>
      <c r="JDF156" s="1"/>
      <c r="JDG156" s="1"/>
      <c r="JDH156" s="1"/>
      <c r="JDI156" s="1"/>
      <c r="JDJ156" s="1"/>
      <c r="JDK156" s="1"/>
      <c r="JDL156" s="1"/>
      <c r="JDM156" s="1"/>
      <c r="JDN156" s="1"/>
      <c r="JDO156" s="1"/>
      <c r="JDP156" s="1"/>
      <c r="JDQ156" s="1"/>
      <c r="JDR156" s="1"/>
      <c r="JDS156" s="1"/>
      <c r="JDT156" s="1"/>
      <c r="JDU156" s="1"/>
      <c r="JDV156" s="1"/>
      <c r="JDW156" s="1"/>
      <c r="JDX156" s="1"/>
      <c r="JDY156" s="1"/>
      <c r="JDZ156" s="1"/>
      <c r="JEA156" s="1"/>
      <c r="JEB156" s="1"/>
      <c r="JEC156" s="1"/>
      <c r="JED156" s="1"/>
      <c r="JEE156" s="1"/>
      <c r="JEF156" s="1"/>
      <c r="JEG156" s="1"/>
      <c r="JEH156" s="1"/>
      <c r="JEI156" s="1"/>
      <c r="JEJ156" s="1"/>
      <c r="JEK156" s="1"/>
      <c r="JEL156" s="1"/>
      <c r="JEM156" s="1"/>
      <c r="JEN156" s="1"/>
      <c r="JEO156" s="1"/>
      <c r="JEP156" s="1"/>
      <c r="JEQ156" s="1"/>
      <c r="JER156" s="1"/>
      <c r="JES156" s="1"/>
      <c r="JET156" s="1"/>
      <c r="JEU156" s="1"/>
      <c r="JEV156" s="1"/>
      <c r="JEW156" s="1"/>
      <c r="JEX156" s="1"/>
      <c r="JEY156" s="1"/>
      <c r="JEZ156" s="1"/>
      <c r="JFA156" s="1"/>
      <c r="JFB156" s="1"/>
      <c r="JFC156" s="1"/>
      <c r="JFD156" s="1"/>
      <c r="JFE156" s="1"/>
      <c r="JFF156" s="1"/>
      <c r="JFG156" s="1"/>
      <c r="JFH156" s="1"/>
      <c r="JFI156" s="1"/>
      <c r="JFJ156" s="1"/>
      <c r="JFK156" s="1"/>
      <c r="JFL156" s="1"/>
      <c r="JFM156" s="1"/>
      <c r="JFN156" s="1"/>
      <c r="JFO156" s="1"/>
      <c r="JFP156" s="1"/>
      <c r="JFQ156" s="1"/>
      <c r="JFR156" s="1"/>
      <c r="JFS156" s="1"/>
      <c r="JFT156" s="1"/>
      <c r="JFU156" s="1"/>
      <c r="JFV156" s="1"/>
      <c r="JFW156" s="1"/>
      <c r="JFX156" s="1"/>
      <c r="JFY156" s="1"/>
      <c r="JFZ156" s="1"/>
      <c r="JGA156" s="1"/>
      <c r="JGB156" s="1"/>
      <c r="JGC156" s="1"/>
      <c r="JGD156" s="1"/>
      <c r="JGE156" s="1"/>
      <c r="JGF156" s="1"/>
      <c r="JGG156" s="1"/>
      <c r="JGH156" s="1"/>
      <c r="JGI156" s="1"/>
      <c r="JGJ156" s="1"/>
      <c r="JGK156" s="1"/>
      <c r="JGL156" s="1"/>
      <c r="JGM156" s="1"/>
      <c r="JGN156" s="1"/>
      <c r="JGO156" s="1"/>
      <c r="JGP156" s="1"/>
      <c r="JGQ156" s="1"/>
      <c r="JGR156" s="1"/>
      <c r="JGS156" s="1"/>
      <c r="JGT156" s="1"/>
      <c r="JGU156" s="1"/>
      <c r="JGV156" s="1"/>
      <c r="JGW156" s="1"/>
      <c r="JGX156" s="1"/>
      <c r="JGY156" s="1"/>
      <c r="JGZ156" s="1"/>
      <c r="JHA156" s="1"/>
      <c r="JHB156" s="1"/>
      <c r="JHC156" s="1"/>
      <c r="JHD156" s="1"/>
      <c r="JHE156" s="1"/>
      <c r="JHF156" s="1"/>
      <c r="JHG156" s="1"/>
      <c r="JHH156" s="1"/>
      <c r="JHI156" s="1"/>
      <c r="JHJ156" s="1"/>
      <c r="JHK156" s="1"/>
      <c r="JHL156" s="1"/>
      <c r="JHM156" s="1"/>
      <c r="JHN156" s="1"/>
      <c r="JHO156" s="1"/>
      <c r="JHP156" s="1"/>
      <c r="JHQ156" s="1"/>
      <c r="JHR156" s="1"/>
      <c r="JHS156" s="1"/>
      <c r="JHT156" s="1"/>
      <c r="JHU156" s="1"/>
      <c r="JHV156" s="1"/>
      <c r="JHW156" s="1"/>
      <c r="JHX156" s="1"/>
      <c r="JHY156" s="1"/>
      <c r="JHZ156" s="1"/>
      <c r="JIA156" s="1"/>
      <c r="JIB156" s="1"/>
      <c r="JIC156" s="1"/>
      <c r="JID156" s="1"/>
      <c r="JIE156" s="1"/>
      <c r="JIF156" s="1"/>
      <c r="JIG156" s="1"/>
      <c r="JIH156" s="1"/>
      <c r="JII156" s="1"/>
      <c r="JIJ156" s="1"/>
      <c r="JIK156" s="1"/>
      <c r="JIL156" s="1"/>
      <c r="JIM156" s="1"/>
      <c r="JIN156" s="1"/>
      <c r="JIO156" s="1"/>
      <c r="JIP156" s="1"/>
      <c r="JIQ156" s="1"/>
      <c r="JIR156" s="1"/>
      <c r="JIS156" s="1"/>
      <c r="JIT156" s="1"/>
      <c r="JIU156" s="1"/>
      <c r="JIV156" s="1"/>
      <c r="JIW156" s="1"/>
      <c r="JIX156" s="1"/>
      <c r="JIY156" s="1"/>
      <c r="JIZ156" s="1"/>
      <c r="JJA156" s="1"/>
      <c r="JJB156" s="1"/>
      <c r="JJC156" s="1"/>
      <c r="JJD156" s="1"/>
      <c r="JJE156" s="1"/>
      <c r="JJF156" s="1"/>
      <c r="JJG156" s="1"/>
      <c r="JJH156" s="1"/>
      <c r="JJI156" s="1"/>
      <c r="JJJ156" s="1"/>
      <c r="JJK156" s="1"/>
      <c r="JJL156" s="1"/>
      <c r="JJM156" s="1"/>
      <c r="JJN156" s="1"/>
      <c r="JJO156" s="1"/>
      <c r="JJP156" s="1"/>
      <c r="JJQ156" s="1"/>
      <c r="JJR156" s="1"/>
      <c r="JJS156" s="1"/>
      <c r="JJT156" s="1"/>
      <c r="JJU156" s="1"/>
      <c r="JJV156" s="1"/>
      <c r="JJW156" s="1"/>
      <c r="JJX156" s="1"/>
      <c r="JJY156" s="1"/>
      <c r="JJZ156" s="1"/>
      <c r="JKA156" s="1"/>
      <c r="JKB156" s="1"/>
      <c r="JKC156" s="1"/>
      <c r="JKD156" s="1"/>
      <c r="JKE156" s="1"/>
      <c r="JKF156" s="1"/>
      <c r="JKG156" s="1"/>
      <c r="JKH156" s="1"/>
      <c r="JKI156" s="1"/>
      <c r="JKJ156" s="1"/>
      <c r="JKK156" s="1"/>
      <c r="JKL156" s="1"/>
      <c r="JKM156" s="1"/>
      <c r="JKN156" s="1"/>
      <c r="JKO156" s="1"/>
      <c r="JKP156" s="1"/>
      <c r="JKQ156" s="1"/>
      <c r="JKR156" s="1"/>
      <c r="JKS156" s="1"/>
      <c r="JKT156" s="1"/>
      <c r="JKU156" s="1"/>
      <c r="JKV156" s="1"/>
      <c r="JKW156" s="1"/>
      <c r="JKX156" s="1"/>
      <c r="JKY156" s="1"/>
      <c r="JKZ156" s="1"/>
      <c r="JLA156" s="1"/>
      <c r="JLB156" s="1"/>
      <c r="JLC156" s="1"/>
      <c r="JLD156" s="1"/>
      <c r="JLE156" s="1"/>
      <c r="JLF156" s="1"/>
      <c r="JLG156" s="1"/>
      <c r="JLH156" s="1"/>
      <c r="JLI156" s="1"/>
      <c r="JLJ156" s="1"/>
      <c r="JLK156" s="1"/>
      <c r="JLL156" s="1"/>
      <c r="JLM156" s="1"/>
      <c r="JLN156" s="1"/>
      <c r="JLO156" s="1"/>
      <c r="JLP156" s="1"/>
      <c r="JLQ156" s="1"/>
      <c r="JLR156" s="1"/>
      <c r="JLS156" s="1"/>
      <c r="JLT156" s="1"/>
      <c r="JLU156" s="1"/>
      <c r="JLV156" s="1"/>
      <c r="JLW156" s="1"/>
      <c r="JLX156" s="1"/>
      <c r="JLY156" s="1"/>
      <c r="JLZ156" s="1"/>
      <c r="JMA156" s="1"/>
      <c r="JMB156" s="1"/>
      <c r="JMC156" s="1"/>
      <c r="JMD156" s="1"/>
      <c r="JME156" s="1"/>
      <c r="JMF156" s="1"/>
      <c r="JMG156" s="1"/>
      <c r="JMH156" s="1"/>
      <c r="JMI156" s="1"/>
      <c r="JMJ156" s="1"/>
      <c r="JMK156" s="1"/>
      <c r="JML156" s="1"/>
      <c r="JMM156" s="1"/>
      <c r="JMN156" s="1"/>
      <c r="JMO156" s="1"/>
      <c r="JMP156" s="1"/>
      <c r="JMQ156" s="1"/>
      <c r="JMR156" s="1"/>
      <c r="JMS156" s="1"/>
      <c r="JMT156" s="1"/>
      <c r="JMU156" s="1"/>
      <c r="JMV156" s="1"/>
      <c r="JMW156" s="1"/>
      <c r="JMX156" s="1"/>
      <c r="JMY156" s="1"/>
      <c r="JMZ156" s="1"/>
      <c r="JNA156" s="1"/>
      <c r="JNB156" s="1"/>
      <c r="JNC156" s="1"/>
      <c r="JND156" s="1"/>
      <c r="JNE156" s="1"/>
      <c r="JNF156" s="1"/>
      <c r="JNG156" s="1"/>
      <c r="JNH156" s="1"/>
      <c r="JNI156" s="1"/>
      <c r="JNJ156" s="1"/>
      <c r="JNK156" s="1"/>
      <c r="JNL156" s="1"/>
      <c r="JNM156" s="1"/>
      <c r="JNN156" s="1"/>
      <c r="JNO156" s="1"/>
      <c r="JNP156" s="1"/>
      <c r="JNQ156" s="1"/>
      <c r="JNR156" s="1"/>
      <c r="JNS156" s="1"/>
      <c r="JNT156" s="1"/>
      <c r="JNU156" s="1"/>
      <c r="JNV156" s="1"/>
      <c r="JNW156" s="1"/>
      <c r="JNX156" s="1"/>
      <c r="JNY156" s="1"/>
      <c r="JNZ156" s="1"/>
      <c r="JOA156" s="1"/>
      <c r="JOB156" s="1"/>
      <c r="JOC156" s="1"/>
      <c r="JOD156" s="1"/>
      <c r="JOE156" s="1"/>
      <c r="JOF156" s="1"/>
      <c r="JOG156" s="1"/>
      <c r="JOH156" s="1"/>
      <c r="JOI156" s="1"/>
      <c r="JOJ156" s="1"/>
      <c r="JOK156" s="1"/>
      <c r="JOL156" s="1"/>
      <c r="JOM156" s="1"/>
      <c r="JON156" s="1"/>
      <c r="JOO156" s="1"/>
      <c r="JOP156" s="1"/>
      <c r="JOQ156" s="1"/>
      <c r="JOR156" s="1"/>
      <c r="JOS156" s="1"/>
      <c r="JOT156" s="1"/>
      <c r="JOU156" s="1"/>
      <c r="JOV156" s="1"/>
      <c r="JOW156" s="1"/>
      <c r="JOX156" s="1"/>
      <c r="JOY156" s="1"/>
      <c r="JOZ156" s="1"/>
      <c r="JPA156" s="1"/>
      <c r="JPB156" s="1"/>
      <c r="JPC156" s="1"/>
      <c r="JPD156" s="1"/>
      <c r="JPE156" s="1"/>
      <c r="JPF156" s="1"/>
      <c r="JPG156" s="1"/>
      <c r="JPH156" s="1"/>
      <c r="JPI156" s="1"/>
      <c r="JPJ156" s="1"/>
      <c r="JPK156" s="1"/>
      <c r="JPL156" s="1"/>
      <c r="JPM156" s="1"/>
      <c r="JPN156" s="1"/>
      <c r="JPO156" s="1"/>
      <c r="JPP156" s="1"/>
      <c r="JPQ156" s="1"/>
      <c r="JPR156" s="1"/>
      <c r="JPS156" s="1"/>
      <c r="JPT156" s="1"/>
      <c r="JPU156" s="1"/>
      <c r="JPV156" s="1"/>
      <c r="JPW156" s="1"/>
      <c r="JPX156" s="1"/>
      <c r="JPY156" s="1"/>
      <c r="JPZ156" s="1"/>
      <c r="JQA156" s="1"/>
      <c r="JQB156" s="1"/>
      <c r="JQC156" s="1"/>
      <c r="JQD156" s="1"/>
      <c r="JQE156" s="1"/>
      <c r="JQF156" s="1"/>
      <c r="JQG156" s="1"/>
      <c r="JQH156" s="1"/>
      <c r="JQI156" s="1"/>
      <c r="JQJ156" s="1"/>
      <c r="JQK156" s="1"/>
      <c r="JQL156" s="1"/>
      <c r="JQM156" s="1"/>
      <c r="JQN156" s="1"/>
      <c r="JQO156" s="1"/>
      <c r="JQP156" s="1"/>
      <c r="JQQ156" s="1"/>
      <c r="JQR156" s="1"/>
      <c r="JQS156" s="1"/>
      <c r="JQT156" s="1"/>
      <c r="JQU156" s="1"/>
      <c r="JQV156" s="1"/>
      <c r="JQW156" s="1"/>
      <c r="JQX156" s="1"/>
      <c r="JQY156" s="1"/>
      <c r="JQZ156" s="1"/>
      <c r="JRA156" s="1"/>
      <c r="JRB156" s="1"/>
      <c r="JRC156" s="1"/>
      <c r="JRD156" s="1"/>
      <c r="JRE156" s="1"/>
      <c r="JRF156" s="1"/>
      <c r="JRG156" s="1"/>
      <c r="JRH156" s="1"/>
      <c r="JRI156" s="1"/>
      <c r="JRJ156" s="1"/>
      <c r="JRK156" s="1"/>
      <c r="JRL156" s="1"/>
      <c r="JRM156" s="1"/>
      <c r="JRN156" s="1"/>
      <c r="JRO156" s="1"/>
      <c r="JRP156" s="1"/>
      <c r="JRQ156" s="1"/>
      <c r="JRR156" s="1"/>
      <c r="JRS156" s="1"/>
      <c r="JRT156" s="1"/>
      <c r="JRU156" s="1"/>
      <c r="JRV156" s="1"/>
      <c r="JRW156" s="1"/>
      <c r="JRX156" s="1"/>
      <c r="JRY156" s="1"/>
      <c r="JRZ156" s="1"/>
      <c r="JSA156" s="1"/>
      <c r="JSB156" s="1"/>
      <c r="JSC156" s="1"/>
      <c r="JSD156" s="1"/>
      <c r="JSE156" s="1"/>
      <c r="JSF156" s="1"/>
      <c r="JSG156" s="1"/>
      <c r="JSH156" s="1"/>
      <c r="JSI156" s="1"/>
      <c r="JSJ156" s="1"/>
      <c r="JSK156" s="1"/>
      <c r="JSL156" s="1"/>
      <c r="JSM156" s="1"/>
      <c r="JSN156" s="1"/>
      <c r="JSO156" s="1"/>
      <c r="JSP156" s="1"/>
      <c r="JSQ156" s="1"/>
      <c r="JSR156" s="1"/>
      <c r="JSS156" s="1"/>
      <c r="JST156" s="1"/>
      <c r="JSU156" s="1"/>
      <c r="JSV156" s="1"/>
      <c r="JSW156" s="1"/>
      <c r="JSX156" s="1"/>
      <c r="JSY156" s="1"/>
      <c r="JSZ156" s="1"/>
      <c r="JTA156" s="1"/>
      <c r="JTB156" s="1"/>
      <c r="JTC156" s="1"/>
      <c r="JTD156" s="1"/>
      <c r="JTE156" s="1"/>
      <c r="JTF156" s="1"/>
      <c r="JTG156" s="1"/>
      <c r="JTH156" s="1"/>
      <c r="JTI156" s="1"/>
      <c r="JTJ156" s="1"/>
      <c r="JTK156" s="1"/>
      <c r="JTL156" s="1"/>
      <c r="JTM156" s="1"/>
      <c r="JTN156" s="1"/>
      <c r="JTO156" s="1"/>
      <c r="JTP156" s="1"/>
      <c r="JTQ156" s="1"/>
      <c r="JTR156" s="1"/>
      <c r="JTS156" s="1"/>
      <c r="JTT156" s="1"/>
      <c r="JTU156" s="1"/>
      <c r="JTV156" s="1"/>
      <c r="JTW156" s="1"/>
      <c r="JTX156" s="1"/>
      <c r="JTY156" s="1"/>
      <c r="JTZ156" s="1"/>
      <c r="JUA156" s="1"/>
      <c r="JUB156" s="1"/>
      <c r="JUC156" s="1"/>
      <c r="JUD156" s="1"/>
      <c r="JUE156" s="1"/>
      <c r="JUF156" s="1"/>
      <c r="JUG156" s="1"/>
      <c r="JUH156" s="1"/>
      <c r="JUI156" s="1"/>
      <c r="JUJ156" s="1"/>
      <c r="JUK156" s="1"/>
      <c r="JUL156" s="1"/>
      <c r="JUM156" s="1"/>
      <c r="JUN156" s="1"/>
      <c r="JUO156" s="1"/>
      <c r="JUP156" s="1"/>
      <c r="JUQ156" s="1"/>
      <c r="JUR156" s="1"/>
      <c r="JUS156" s="1"/>
      <c r="JUT156" s="1"/>
      <c r="JUU156" s="1"/>
      <c r="JUV156" s="1"/>
      <c r="JUW156" s="1"/>
      <c r="JUX156" s="1"/>
      <c r="JUY156" s="1"/>
      <c r="JUZ156" s="1"/>
      <c r="JVA156" s="1"/>
      <c r="JVB156" s="1"/>
      <c r="JVC156" s="1"/>
      <c r="JVD156" s="1"/>
      <c r="JVE156" s="1"/>
      <c r="JVF156" s="1"/>
      <c r="JVG156" s="1"/>
      <c r="JVH156" s="1"/>
      <c r="JVI156" s="1"/>
      <c r="JVJ156" s="1"/>
      <c r="JVK156" s="1"/>
      <c r="JVL156" s="1"/>
      <c r="JVM156" s="1"/>
      <c r="JVN156" s="1"/>
      <c r="JVO156" s="1"/>
      <c r="JVP156" s="1"/>
      <c r="JVQ156" s="1"/>
      <c r="JVR156" s="1"/>
      <c r="JVS156" s="1"/>
      <c r="JVT156" s="1"/>
      <c r="JVU156" s="1"/>
      <c r="JVV156" s="1"/>
      <c r="JVW156" s="1"/>
      <c r="JVX156" s="1"/>
      <c r="JVY156" s="1"/>
      <c r="JVZ156" s="1"/>
      <c r="JWA156" s="1"/>
      <c r="JWB156" s="1"/>
      <c r="JWC156" s="1"/>
      <c r="JWD156" s="1"/>
      <c r="JWE156" s="1"/>
      <c r="JWF156" s="1"/>
      <c r="JWG156" s="1"/>
      <c r="JWH156" s="1"/>
      <c r="JWI156" s="1"/>
      <c r="JWJ156" s="1"/>
      <c r="JWK156" s="1"/>
      <c r="JWL156" s="1"/>
      <c r="JWM156" s="1"/>
      <c r="JWN156" s="1"/>
      <c r="JWO156" s="1"/>
      <c r="JWP156" s="1"/>
      <c r="JWQ156" s="1"/>
      <c r="JWR156" s="1"/>
      <c r="JWS156" s="1"/>
      <c r="JWT156" s="1"/>
      <c r="JWU156" s="1"/>
      <c r="JWV156" s="1"/>
      <c r="JWW156" s="1"/>
      <c r="JWX156" s="1"/>
      <c r="JWY156" s="1"/>
      <c r="JWZ156" s="1"/>
      <c r="JXA156" s="1"/>
      <c r="JXB156" s="1"/>
      <c r="JXC156" s="1"/>
      <c r="JXD156" s="1"/>
      <c r="JXE156" s="1"/>
      <c r="JXF156" s="1"/>
      <c r="JXG156" s="1"/>
      <c r="JXH156" s="1"/>
      <c r="JXI156" s="1"/>
      <c r="JXJ156" s="1"/>
      <c r="JXK156" s="1"/>
      <c r="JXL156" s="1"/>
      <c r="JXM156" s="1"/>
      <c r="JXN156" s="1"/>
      <c r="JXO156" s="1"/>
      <c r="JXP156" s="1"/>
      <c r="JXQ156" s="1"/>
      <c r="JXR156" s="1"/>
      <c r="JXS156" s="1"/>
      <c r="JXT156" s="1"/>
      <c r="JXU156" s="1"/>
      <c r="JXV156" s="1"/>
      <c r="JXW156" s="1"/>
      <c r="JXX156" s="1"/>
      <c r="JXY156" s="1"/>
      <c r="JXZ156" s="1"/>
      <c r="JYA156" s="1"/>
      <c r="JYB156" s="1"/>
      <c r="JYC156" s="1"/>
      <c r="JYD156" s="1"/>
      <c r="JYE156" s="1"/>
      <c r="JYF156" s="1"/>
      <c r="JYG156" s="1"/>
      <c r="JYH156" s="1"/>
      <c r="JYI156" s="1"/>
      <c r="JYJ156" s="1"/>
      <c r="JYK156" s="1"/>
      <c r="JYL156" s="1"/>
      <c r="JYM156" s="1"/>
      <c r="JYN156" s="1"/>
      <c r="JYO156" s="1"/>
      <c r="JYP156" s="1"/>
      <c r="JYQ156" s="1"/>
      <c r="JYR156" s="1"/>
      <c r="JYS156" s="1"/>
      <c r="JYT156" s="1"/>
      <c r="JYU156" s="1"/>
      <c r="JYV156" s="1"/>
      <c r="JYW156" s="1"/>
      <c r="JYX156" s="1"/>
      <c r="JYY156" s="1"/>
      <c r="JYZ156" s="1"/>
      <c r="JZA156" s="1"/>
      <c r="JZB156" s="1"/>
      <c r="JZC156" s="1"/>
      <c r="JZD156" s="1"/>
      <c r="JZE156" s="1"/>
      <c r="JZF156" s="1"/>
      <c r="JZG156" s="1"/>
      <c r="JZH156" s="1"/>
      <c r="JZI156" s="1"/>
      <c r="JZJ156" s="1"/>
      <c r="JZK156" s="1"/>
      <c r="JZL156" s="1"/>
      <c r="JZM156" s="1"/>
      <c r="JZN156" s="1"/>
      <c r="JZO156" s="1"/>
      <c r="JZP156" s="1"/>
      <c r="JZQ156" s="1"/>
      <c r="JZR156" s="1"/>
      <c r="JZS156" s="1"/>
      <c r="JZT156" s="1"/>
      <c r="JZU156" s="1"/>
      <c r="JZV156" s="1"/>
      <c r="JZW156" s="1"/>
      <c r="JZX156" s="1"/>
      <c r="JZY156" s="1"/>
      <c r="JZZ156" s="1"/>
      <c r="KAA156" s="1"/>
      <c r="KAB156" s="1"/>
      <c r="KAC156" s="1"/>
      <c r="KAD156" s="1"/>
      <c r="KAE156" s="1"/>
      <c r="KAF156" s="1"/>
      <c r="KAG156" s="1"/>
      <c r="KAH156" s="1"/>
      <c r="KAI156" s="1"/>
      <c r="KAJ156" s="1"/>
      <c r="KAK156" s="1"/>
      <c r="KAL156" s="1"/>
      <c r="KAM156" s="1"/>
      <c r="KAN156" s="1"/>
      <c r="KAO156" s="1"/>
      <c r="KAP156" s="1"/>
      <c r="KAQ156" s="1"/>
      <c r="KAR156" s="1"/>
      <c r="KAS156" s="1"/>
      <c r="KAT156" s="1"/>
      <c r="KAU156" s="1"/>
      <c r="KAV156" s="1"/>
      <c r="KAW156" s="1"/>
      <c r="KAX156" s="1"/>
      <c r="KAY156" s="1"/>
      <c r="KAZ156" s="1"/>
      <c r="KBA156" s="1"/>
      <c r="KBB156" s="1"/>
      <c r="KBC156" s="1"/>
      <c r="KBD156" s="1"/>
      <c r="KBE156" s="1"/>
      <c r="KBF156" s="1"/>
      <c r="KBG156" s="1"/>
      <c r="KBH156" s="1"/>
      <c r="KBI156" s="1"/>
      <c r="KBJ156" s="1"/>
      <c r="KBK156" s="1"/>
      <c r="KBL156" s="1"/>
      <c r="KBM156" s="1"/>
      <c r="KBN156" s="1"/>
      <c r="KBO156" s="1"/>
      <c r="KBP156" s="1"/>
      <c r="KBQ156" s="1"/>
      <c r="KBR156" s="1"/>
      <c r="KBS156" s="1"/>
      <c r="KBT156" s="1"/>
      <c r="KBU156" s="1"/>
      <c r="KBV156" s="1"/>
      <c r="KBW156" s="1"/>
      <c r="KBX156" s="1"/>
      <c r="KBY156" s="1"/>
      <c r="KBZ156" s="1"/>
      <c r="KCA156" s="1"/>
      <c r="KCB156" s="1"/>
      <c r="KCC156" s="1"/>
      <c r="KCD156" s="1"/>
      <c r="KCE156" s="1"/>
      <c r="KCF156" s="1"/>
      <c r="KCG156" s="1"/>
      <c r="KCH156" s="1"/>
      <c r="KCI156" s="1"/>
      <c r="KCJ156" s="1"/>
      <c r="KCK156" s="1"/>
      <c r="KCL156" s="1"/>
      <c r="KCM156" s="1"/>
      <c r="KCN156" s="1"/>
      <c r="KCO156" s="1"/>
      <c r="KCP156" s="1"/>
      <c r="KCQ156" s="1"/>
      <c r="KCR156" s="1"/>
      <c r="KCS156" s="1"/>
      <c r="KCT156" s="1"/>
      <c r="KCU156" s="1"/>
      <c r="KCV156" s="1"/>
      <c r="KCW156" s="1"/>
      <c r="KCX156" s="1"/>
      <c r="KCY156" s="1"/>
      <c r="KCZ156" s="1"/>
      <c r="KDA156" s="1"/>
      <c r="KDB156" s="1"/>
      <c r="KDC156" s="1"/>
      <c r="KDD156" s="1"/>
      <c r="KDE156" s="1"/>
      <c r="KDF156" s="1"/>
      <c r="KDG156" s="1"/>
      <c r="KDH156" s="1"/>
      <c r="KDI156" s="1"/>
      <c r="KDJ156" s="1"/>
      <c r="KDK156" s="1"/>
      <c r="KDL156" s="1"/>
      <c r="KDM156" s="1"/>
      <c r="KDN156" s="1"/>
      <c r="KDO156" s="1"/>
      <c r="KDP156" s="1"/>
      <c r="KDQ156" s="1"/>
      <c r="KDR156" s="1"/>
      <c r="KDS156" s="1"/>
      <c r="KDT156" s="1"/>
      <c r="KDU156" s="1"/>
      <c r="KDV156" s="1"/>
      <c r="KDW156" s="1"/>
      <c r="KDX156" s="1"/>
      <c r="KDY156" s="1"/>
      <c r="KDZ156" s="1"/>
      <c r="KEA156" s="1"/>
      <c r="KEB156" s="1"/>
      <c r="KEC156" s="1"/>
      <c r="KED156" s="1"/>
      <c r="KEE156" s="1"/>
      <c r="KEF156" s="1"/>
      <c r="KEG156" s="1"/>
      <c r="KEH156" s="1"/>
      <c r="KEI156" s="1"/>
      <c r="KEJ156" s="1"/>
      <c r="KEK156" s="1"/>
      <c r="KEL156" s="1"/>
      <c r="KEM156" s="1"/>
      <c r="KEN156" s="1"/>
      <c r="KEO156" s="1"/>
      <c r="KEP156" s="1"/>
      <c r="KEQ156" s="1"/>
      <c r="KER156" s="1"/>
      <c r="KES156" s="1"/>
      <c r="KET156" s="1"/>
      <c r="KEU156" s="1"/>
      <c r="KEV156" s="1"/>
      <c r="KEW156" s="1"/>
      <c r="KEX156" s="1"/>
      <c r="KEY156" s="1"/>
      <c r="KEZ156" s="1"/>
      <c r="KFA156" s="1"/>
      <c r="KFB156" s="1"/>
      <c r="KFC156" s="1"/>
      <c r="KFD156" s="1"/>
      <c r="KFE156" s="1"/>
      <c r="KFF156" s="1"/>
      <c r="KFG156" s="1"/>
      <c r="KFH156" s="1"/>
      <c r="KFI156" s="1"/>
      <c r="KFJ156" s="1"/>
      <c r="KFK156" s="1"/>
      <c r="KFL156" s="1"/>
      <c r="KFM156" s="1"/>
      <c r="KFN156" s="1"/>
      <c r="KFO156" s="1"/>
      <c r="KFP156" s="1"/>
      <c r="KFQ156" s="1"/>
      <c r="KFR156" s="1"/>
      <c r="KFS156" s="1"/>
      <c r="KFT156" s="1"/>
      <c r="KFU156" s="1"/>
      <c r="KFV156" s="1"/>
      <c r="KFW156" s="1"/>
      <c r="KFX156" s="1"/>
      <c r="KFY156" s="1"/>
      <c r="KFZ156" s="1"/>
      <c r="KGA156" s="1"/>
      <c r="KGB156" s="1"/>
      <c r="KGC156" s="1"/>
      <c r="KGD156" s="1"/>
      <c r="KGE156" s="1"/>
      <c r="KGF156" s="1"/>
      <c r="KGG156" s="1"/>
      <c r="KGH156" s="1"/>
      <c r="KGI156" s="1"/>
      <c r="KGJ156" s="1"/>
      <c r="KGK156" s="1"/>
      <c r="KGL156" s="1"/>
      <c r="KGM156" s="1"/>
      <c r="KGN156" s="1"/>
      <c r="KGO156" s="1"/>
      <c r="KGP156" s="1"/>
      <c r="KGQ156" s="1"/>
      <c r="KGR156" s="1"/>
      <c r="KGS156" s="1"/>
      <c r="KGT156" s="1"/>
      <c r="KGU156" s="1"/>
      <c r="KGV156" s="1"/>
      <c r="KGW156" s="1"/>
      <c r="KGX156" s="1"/>
      <c r="KGY156" s="1"/>
      <c r="KGZ156" s="1"/>
      <c r="KHA156" s="1"/>
      <c r="KHB156" s="1"/>
      <c r="KHC156" s="1"/>
      <c r="KHD156" s="1"/>
      <c r="KHE156" s="1"/>
      <c r="KHF156" s="1"/>
      <c r="KHG156" s="1"/>
      <c r="KHH156" s="1"/>
      <c r="KHI156" s="1"/>
      <c r="KHJ156" s="1"/>
      <c r="KHK156" s="1"/>
      <c r="KHL156" s="1"/>
      <c r="KHM156" s="1"/>
      <c r="KHN156" s="1"/>
      <c r="KHO156" s="1"/>
      <c r="KHP156" s="1"/>
      <c r="KHQ156" s="1"/>
      <c r="KHR156" s="1"/>
      <c r="KHS156" s="1"/>
      <c r="KHT156" s="1"/>
      <c r="KHU156" s="1"/>
      <c r="KHV156" s="1"/>
      <c r="KHW156" s="1"/>
      <c r="KHX156" s="1"/>
      <c r="KHY156" s="1"/>
      <c r="KHZ156" s="1"/>
      <c r="KIA156" s="1"/>
      <c r="KIB156" s="1"/>
      <c r="KIC156" s="1"/>
      <c r="KID156" s="1"/>
      <c r="KIE156" s="1"/>
      <c r="KIF156" s="1"/>
      <c r="KIG156" s="1"/>
      <c r="KIH156" s="1"/>
      <c r="KII156" s="1"/>
      <c r="KIJ156" s="1"/>
      <c r="KIK156" s="1"/>
      <c r="KIL156" s="1"/>
      <c r="KIM156" s="1"/>
      <c r="KIN156" s="1"/>
      <c r="KIO156" s="1"/>
      <c r="KIP156" s="1"/>
      <c r="KIQ156" s="1"/>
      <c r="KIR156" s="1"/>
      <c r="KIS156" s="1"/>
      <c r="KIT156" s="1"/>
      <c r="KIU156" s="1"/>
      <c r="KIV156" s="1"/>
      <c r="KIW156" s="1"/>
      <c r="KIX156" s="1"/>
      <c r="KIY156" s="1"/>
      <c r="KIZ156" s="1"/>
      <c r="KJA156" s="1"/>
      <c r="KJB156" s="1"/>
      <c r="KJC156" s="1"/>
      <c r="KJD156" s="1"/>
      <c r="KJE156" s="1"/>
      <c r="KJF156" s="1"/>
      <c r="KJG156" s="1"/>
      <c r="KJH156" s="1"/>
      <c r="KJI156" s="1"/>
      <c r="KJJ156" s="1"/>
      <c r="KJK156" s="1"/>
      <c r="KJL156" s="1"/>
      <c r="KJM156" s="1"/>
      <c r="KJN156" s="1"/>
      <c r="KJO156" s="1"/>
      <c r="KJP156" s="1"/>
      <c r="KJQ156" s="1"/>
      <c r="KJR156" s="1"/>
      <c r="KJS156" s="1"/>
      <c r="KJT156" s="1"/>
      <c r="KJU156" s="1"/>
      <c r="KJV156" s="1"/>
      <c r="KJW156" s="1"/>
      <c r="KJX156" s="1"/>
      <c r="KJY156" s="1"/>
      <c r="KJZ156" s="1"/>
      <c r="KKA156" s="1"/>
      <c r="KKB156" s="1"/>
      <c r="KKC156" s="1"/>
      <c r="KKD156" s="1"/>
      <c r="KKE156" s="1"/>
      <c r="KKF156" s="1"/>
      <c r="KKG156" s="1"/>
      <c r="KKH156" s="1"/>
      <c r="KKI156" s="1"/>
      <c r="KKJ156" s="1"/>
      <c r="KKK156" s="1"/>
      <c r="KKL156" s="1"/>
      <c r="KKM156" s="1"/>
      <c r="KKN156" s="1"/>
      <c r="KKO156" s="1"/>
      <c r="KKP156" s="1"/>
      <c r="KKQ156" s="1"/>
      <c r="KKR156" s="1"/>
      <c r="KKS156" s="1"/>
      <c r="KKT156" s="1"/>
      <c r="KKU156" s="1"/>
      <c r="KKV156" s="1"/>
      <c r="KKW156" s="1"/>
      <c r="KKX156" s="1"/>
      <c r="KKY156" s="1"/>
      <c r="KKZ156" s="1"/>
      <c r="KLA156" s="1"/>
      <c r="KLB156" s="1"/>
      <c r="KLC156" s="1"/>
      <c r="KLD156" s="1"/>
      <c r="KLE156" s="1"/>
      <c r="KLF156" s="1"/>
      <c r="KLG156" s="1"/>
      <c r="KLH156" s="1"/>
      <c r="KLI156" s="1"/>
      <c r="KLJ156" s="1"/>
      <c r="KLK156" s="1"/>
      <c r="KLL156" s="1"/>
      <c r="KLM156" s="1"/>
      <c r="KLN156" s="1"/>
      <c r="KLO156" s="1"/>
      <c r="KLP156" s="1"/>
      <c r="KLQ156" s="1"/>
      <c r="KLR156" s="1"/>
      <c r="KLS156" s="1"/>
      <c r="KLT156" s="1"/>
      <c r="KLU156" s="1"/>
      <c r="KLV156" s="1"/>
      <c r="KLW156" s="1"/>
      <c r="KLX156" s="1"/>
      <c r="KLY156" s="1"/>
      <c r="KLZ156" s="1"/>
      <c r="KMA156" s="1"/>
      <c r="KMB156" s="1"/>
      <c r="KMC156" s="1"/>
      <c r="KMD156" s="1"/>
      <c r="KME156" s="1"/>
      <c r="KMF156" s="1"/>
      <c r="KMG156" s="1"/>
      <c r="KMH156" s="1"/>
      <c r="KMI156" s="1"/>
      <c r="KMJ156" s="1"/>
      <c r="KMK156" s="1"/>
      <c r="KML156" s="1"/>
      <c r="KMM156" s="1"/>
      <c r="KMN156" s="1"/>
      <c r="KMO156" s="1"/>
      <c r="KMP156" s="1"/>
      <c r="KMQ156" s="1"/>
      <c r="KMR156" s="1"/>
      <c r="KMS156" s="1"/>
      <c r="KMT156" s="1"/>
      <c r="KMU156" s="1"/>
      <c r="KMV156" s="1"/>
      <c r="KMW156" s="1"/>
      <c r="KMX156" s="1"/>
      <c r="KMY156" s="1"/>
      <c r="KMZ156" s="1"/>
      <c r="KNA156" s="1"/>
      <c r="KNB156" s="1"/>
      <c r="KNC156" s="1"/>
      <c r="KND156" s="1"/>
      <c r="KNE156" s="1"/>
      <c r="KNF156" s="1"/>
      <c r="KNG156" s="1"/>
      <c r="KNH156" s="1"/>
      <c r="KNI156" s="1"/>
      <c r="KNJ156" s="1"/>
      <c r="KNK156" s="1"/>
      <c r="KNL156" s="1"/>
      <c r="KNM156" s="1"/>
      <c r="KNN156" s="1"/>
      <c r="KNO156" s="1"/>
      <c r="KNP156" s="1"/>
      <c r="KNQ156" s="1"/>
      <c r="KNR156" s="1"/>
      <c r="KNS156" s="1"/>
      <c r="KNT156" s="1"/>
      <c r="KNU156" s="1"/>
      <c r="KNV156" s="1"/>
      <c r="KNW156" s="1"/>
      <c r="KNX156" s="1"/>
      <c r="KNY156" s="1"/>
      <c r="KNZ156" s="1"/>
      <c r="KOA156" s="1"/>
      <c r="KOB156" s="1"/>
      <c r="KOC156" s="1"/>
      <c r="KOD156" s="1"/>
      <c r="KOE156" s="1"/>
      <c r="KOF156" s="1"/>
      <c r="KOG156" s="1"/>
      <c r="KOH156" s="1"/>
      <c r="KOI156" s="1"/>
      <c r="KOJ156" s="1"/>
      <c r="KOK156" s="1"/>
      <c r="KOL156" s="1"/>
      <c r="KOM156" s="1"/>
      <c r="KON156" s="1"/>
      <c r="KOO156" s="1"/>
      <c r="KOP156" s="1"/>
      <c r="KOQ156" s="1"/>
      <c r="KOR156" s="1"/>
      <c r="KOS156" s="1"/>
      <c r="KOT156" s="1"/>
      <c r="KOU156" s="1"/>
      <c r="KOV156" s="1"/>
      <c r="KOW156" s="1"/>
      <c r="KOX156" s="1"/>
      <c r="KOY156" s="1"/>
      <c r="KOZ156" s="1"/>
      <c r="KPA156" s="1"/>
      <c r="KPB156" s="1"/>
      <c r="KPC156" s="1"/>
      <c r="KPD156" s="1"/>
      <c r="KPE156" s="1"/>
      <c r="KPF156" s="1"/>
      <c r="KPG156" s="1"/>
      <c r="KPH156" s="1"/>
      <c r="KPI156" s="1"/>
      <c r="KPJ156" s="1"/>
      <c r="KPK156" s="1"/>
      <c r="KPL156" s="1"/>
      <c r="KPM156" s="1"/>
      <c r="KPN156" s="1"/>
      <c r="KPO156" s="1"/>
      <c r="KPP156" s="1"/>
      <c r="KPQ156" s="1"/>
      <c r="KPR156" s="1"/>
      <c r="KPS156" s="1"/>
      <c r="KPT156" s="1"/>
      <c r="KPU156" s="1"/>
      <c r="KPV156" s="1"/>
      <c r="KPW156" s="1"/>
      <c r="KPX156" s="1"/>
      <c r="KPY156" s="1"/>
      <c r="KPZ156" s="1"/>
      <c r="KQA156" s="1"/>
      <c r="KQB156" s="1"/>
      <c r="KQC156" s="1"/>
      <c r="KQD156" s="1"/>
      <c r="KQE156" s="1"/>
      <c r="KQF156" s="1"/>
      <c r="KQG156" s="1"/>
      <c r="KQH156" s="1"/>
      <c r="KQI156" s="1"/>
      <c r="KQJ156" s="1"/>
      <c r="KQK156" s="1"/>
      <c r="KQL156" s="1"/>
      <c r="KQM156" s="1"/>
      <c r="KQN156" s="1"/>
      <c r="KQO156" s="1"/>
      <c r="KQP156" s="1"/>
      <c r="KQQ156" s="1"/>
      <c r="KQR156" s="1"/>
      <c r="KQS156" s="1"/>
      <c r="KQT156" s="1"/>
      <c r="KQU156" s="1"/>
      <c r="KQV156" s="1"/>
      <c r="KQW156" s="1"/>
      <c r="KQX156" s="1"/>
      <c r="KQY156" s="1"/>
      <c r="KQZ156" s="1"/>
      <c r="KRA156" s="1"/>
      <c r="KRB156" s="1"/>
      <c r="KRC156" s="1"/>
      <c r="KRD156" s="1"/>
      <c r="KRE156" s="1"/>
      <c r="KRF156" s="1"/>
      <c r="KRG156" s="1"/>
      <c r="KRH156" s="1"/>
      <c r="KRI156" s="1"/>
      <c r="KRJ156" s="1"/>
      <c r="KRK156" s="1"/>
      <c r="KRL156" s="1"/>
      <c r="KRM156" s="1"/>
      <c r="KRN156" s="1"/>
      <c r="KRO156" s="1"/>
      <c r="KRP156" s="1"/>
      <c r="KRQ156" s="1"/>
      <c r="KRR156" s="1"/>
      <c r="KRS156" s="1"/>
      <c r="KRT156" s="1"/>
      <c r="KRU156" s="1"/>
      <c r="KRV156" s="1"/>
      <c r="KRW156" s="1"/>
      <c r="KRX156" s="1"/>
      <c r="KRY156" s="1"/>
      <c r="KRZ156" s="1"/>
      <c r="KSA156" s="1"/>
      <c r="KSB156" s="1"/>
      <c r="KSC156" s="1"/>
      <c r="KSD156" s="1"/>
      <c r="KSE156" s="1"/>
      <c r="KSF156" s="1"/>
      <c r="KSG156" s="1"/>
      <c r="KSH156" s="1"/>
      <c r="KSI156" s="1"/>
      <c r="KSJ156" s="1"/>
      <c r="KSK156" s="1"/>
      <c r="KSL156" s="1"/>
      <c r="KSM156" s="1"/>
      <c r="KSN156" s="1"/>
      <c r="KSO156" s="1"/>
      <c r="KSP156" s="1"/>
      <c r="KSQ156" s="1"/>
      <c r="KSR156" s="1"/>
      <c r="KSS156" s="1"/>
      <c r="KST156" s="1"/>
      <c r="KSU156" s="1"/>
      <c r="KSV156" s="1"/>
      <c r="KSW156" s="1"/>
      <c r="KSX156" s="1"/>
      <c r="KSY156" s="1"/>
      <c r="KSZ156" s="1"/>
      <c r="KTA156" s="1"/>
      <c r="KTB156" s="1"/>
      <c r="KTC156" s="1"/>
      <c r="KTD156" s="1"/>
      <c r="KTE156" s="1"/>
      <c r="KTF156" s="1"/>
      <c r="KTG156" s="1"/>
      <c r="KTH156" s="1"/>
      <c r="KTI156" s="1"/>
      <c r="KTJ156" s="1"/>
      <c r="KTK156" s="1"/>
      <c r="KTL156" s="1"/>
      <c r="KTM156" s="1"/>
      <c r="KTN156" s="1"/>
      <c r="KTO156" s="1"/>
      <c r="KTP156" s="1"/>
      <c r="KTQ156" s="1"/>
      <c r="KTR156" s="1"/>
      <c r="KTS156" s="1"/>
      <c r="KTT156" s="1"/>
      <c r="KTU156" s="1"/>
      <c r="KTV156" s="1"/>
      <c r="KTW156" s="1"/>
      <c r="KTX156" s="1"/>
      <c r="KTY156" s="1"/>
      <c r="KTZ156" s="1"/>
      <c r="KUA156" s="1"/>
      <c r="KUB156" s="1"/>
      <c r="KUC156" s="1"/>
      <c r="KUD156" s="1"/>
      <c r="KUE156" s="1"/>
      <c r="KUF156" s="1"/>
      <c r="KUG156" s="1"/>
      <c r="KUH156" s="1"/>
      <c r="KUI156" s="1"/>
      <c r="KUJ156" s="1"/>
      <c r="KUK156" s="1"/>
      <c r="KUL156" s="1"/>
      <c r="KUM156" s="1"/>
      <c r="KUN156" s="1"/>
      <c r="KUO156" s="1"/>
      <c r="KUP156" s="1"/>
      <c r="KUQ156" s="1"/>
      <c r="KUR156" s="1"/>
      <c r="KUS156" s="1"/>
      <c r="KUT156" s="1"/>
      <c r="KUU156" s="1"/>
      <c r="KUV156" s="1"/>
      <c r="KUW156" s="1"/>
      <c r="KUX156" s="1"/>
      <c r="KUY156" s="1"/>
      <c r="KUZ156" s="1"/>
      <c r="KVA156" s="1"/>
      <c r="KVB156" s="1"/>
      <c r="KVC156" s="1"/>
      <c r="KVD156" s="1"/>
      <c r="KVE156" s="1"/>
      <c r="KVF156" s="1"/>
      <c r="KVG156" s="1"/>
      <c r="KVH156" s="1"/>
      <c r="KVI156" s="1"/>
      <c r="KVJ156" s="1"/>
      <c r="KVK156" s="1"/>
      <c r="KVL156" s="1"/>
      <c r="KVM156" s="1"/>
      <c r="KVN156" s="1"/>
      <c r="KVO156" s="1"/>
      <c r="KVP156" s="1"/>
      <c r="KVQ156" s="1"/>
      <c r="KVR156" s="1"/>
      <c r="KVS156" s="1"/>
      <c r="KVT156" s="1"/>
      <c r="KVU156" s="1"/>
      <c r="KVV156" s="1"/>
      <c r="KVW156" s="1"/>
      <c r="KVX156" s="1"/>
      <c r="KVY156" s="1"/>
      <c r="KVZ156" s="1"/>
      <c r="KWA156" s="1"/>
      <c r="KWB156" s="1"/>
      <c r="KWC156" s="1"/>
      <c r="KWD156" s="1"/>
      <c r="KWE156" s="1"/>
      <c r="KWF156" s="1"/>
      <c r="KWG156" s="1"/>
      <c r="KWH156" s="1"/>
      <c r="KWI156" s="1"/>
      <c r="KWJ156" s="1"/>
      <c r="KWK156" s="1"/>
      <c r="KWL156" s="1"/>
      <c r="KWM156" s="1"/>
      <c r="KWN156" s="1"/>
      <c r="KWO156" s="1"/>
      <c r="KWP156" s="1"/>
      <c r="KWQ156" s="1"/>
      <c r="KWR156" s="1"/>
      <c r="KWS156" s="1"/>
      <c r="KWT156" s="1"/>
      <c r="KWU156" s="1"/>
      <c r="KWV156" s="1"/>
      <c r="KWW156" s="1"/>
      <c r="KWX156" s="1"/>
      <c r="KWY156" s="1"/>
      <c r="KWZ156" s="1"/>
      <c r="KXA156" s="1"/>
      <c r="KXB156" s="1"/>
      <c r="KXC156" s="1"/>
      <c r="KXD156" s="1"/>
      <c r="KXE156" s="1"/>
      <c r="KXF156" s="1"/>
      <c r="KXG156" s="1"/>
      <c r="KXH156" s="1"/>
      <c r="KXI156" s="1"/>
      <c r="KXJ156" s="1"/>
      <c r="KXK156" s="1"/>
      <c r="KXL156" s="1"/>
      <c r="KXM156" s="1"/>
      <c r="KXN156" s="1"/>
      <c r="KXO156" s="1"/>
      <c r="KXP156" s="1"/>
      <c r="KXQ156" s="1"/>
      <c r="KXR156" s="1"/>
      <c r="KXS156" s="1"/>
      <c r="KXT156" s="1"/>
      <c r="KXU156" s="1"/>
      <c r="KXV156" s="1"/>
      <c r="KXW156" s="1"/>
      <c r="KXX156" s="1"/>
      <c r="KXY156" s="1"/>
      <c r="KXZ156" s="1"/>
      <c r="KYA156" s="1"/>
      <c r="KYB156" s="1"/>
      <c r="KYC156" s="1"/>
      <c r="KYD156" s="1"/>
      <c r="KYE156" s="1"/>
      <c r="KYF156" s="1"/>
      <c r="KYG156" s="1"/>
      <c r="KYH156" s="1"/>
      <c r="KYI156" s="1"/>
      <c r="KYJ156" s="1"/>
      <c r="KYK156" s="1"/>
      <c r="KYL156" s="1"/>
      <c r="KYM156" s="1"/>
      <c r="KYN156" s="1"/>
      <c r="KYO156" s="1"/>
      <c r="KYP156" s="1"/>
      <c r="KYQ156" s="1"/>
      <c r="KYR156" s="1"/>
      <c r="KYS156" s="1"/>
      <c r="KYT156" s="1"/>
      <c r="KYU156" s="1"/>
      <c r="KYV156" s="1"/>
      <c r="KYW156" s="1"/>
      <c r="KYX156" s="1"/>
      <c r="KYY156" s="1"/>
      <c r="KYZ156" s="1"/>
      <c r="KZA156" s="1"/>
      <c r="KZB156" s="1"/>
      <c r="KZC156" s="1"/>
      <c r="KZD156" s="1"/>
      <c r="KZE156" s="1"/>
      <c r="KZF156" s="1"/>
      <c r="KZG156" s="1"/>
      <c r="KZH156" s="1"/>
      <c r="KZI156" s="1"/>
      <c r="KZJ156" s="1"/>
      <c r="KZK156" s="1"/>
      <c r="KZL156" s="1"/>
      <c r="KZM156" s="1"/>
      <c r="KZN156" s="1"/>
      <c r="KZO156" s="1"/>
      <c r="KZP156" s="1"/>
      <c r="KZQ156" s="1"/>
      <c r="KZR156" s="1"/>
      <c r="KZS156" s="1"/>
      <c r="KZT156" s="1"/>
      <c r="KZU156" s="1"/>
      <c r="KZV156" s="1"/>
      <c r="KZW156" s="1"/>
      <c r="KZX156" s="1"/>
      <c r="KZY156" s="1"/>
      <c r="KZZ156" s="1"/>
      <c r="LAA156" s="1"/>
      <c r="LAB156" s="1"/>
      <c r="LAC156" s="1"/>
      <c r="LAD156" s="1"/>
      <c r="LAE156" s="1"/>
      <c r="LAF156" s="1"/>
      <c r="LAG156" s="1"/>
      <c r="LAH156" s="1"/>
      <c r="LAI156" s="1"/>
      <c r="LAJ156" s="1"/>
      <c r="LAK156" s="1"/>
      <c r="LAL156" s="1"/>
      <c r="LAM156" s="1"/>
      <c r="LAN156" s="1"/>
      <c r="LAO156" s="1"/>
      <c r="LAP156" s="1"/>
      <c r="LAQ156" s="1"/>
      <c r="LAR156" s="1"/>
      <c r="LAS156" s="1"/>
      <c r="LAT156" s="1"/>
      <c r="LAU156" s="1"/>
      <c r="LAV156" s="1"/>
      <c r="LAW156" s="1"/>
      <c r="LAX156" s="1"/>
      <c r="LAY156" s="1"/>
      <c r="LAZ156" s="1"/>
      <c r="LBA156" s="1"/>
      <c r="LBB156" s="1"/>
      <c r="LBC156" s="1"/>
      <c r="LBD156" s="1"/>
      <c r="LBE156" s="1"/>
      <c r="LBF156" s="1"/>
      <c r="LBG156" s="1"/>
      <c r="LBH156" s="1"/>
      <c r="LBI156" s="1"/>
      <c r="LBJ156" s="1"/>
      <c r="LBK156" s="1"/>
      <c r="LBL156" s="1"/>
      <c r="LBM156" s="1"/>
      <c r="LBN156" s="1"/>
      <c r="LBO156" s="1"/>
      <c r="LBP156" s="1"/>
      <c r="LBQ156" s="1"/>
      <c r="LBR156" s="1"/>
      <c r="LBS156" s="1"/>
      <c r="LBT156" s="1"/>
      <c r="LBU156" s="1"/>
      <c r="LBV156" s="1"/>
      <c r="LBW156" s="1"/>
      <c r="LBX156" s="1"/>
      <c r="LBY156" s="1"/>
      <c r="LBZ156" s="1"/>
      <c r="LCA156" s="1"/>
      <c r="LCB156" s="1"/>
      <c r="LCC156" s="1"/>
      <c r="LCD156" s="1"/>
      <c r="LCE156" s="1"/>
      <c r="LCF156" s="1"/>
      <c r="LCG156" s="1"/>
      <c r="LCH156" s="1"/>
      <c r="LCI156" s="1"/>
      <c r="LCJ156" s="1"/>
      <c r="LCK156" s="1"/>
      <c r="LCL156" s="1"/>
      <c r="LCM156" s="1"/>
      <c r="LCN156" s="1"/>
      <c r="LCO156" s="1"/>
      <c r="LCP156" s="1"/>
      <c r="LCQ156" s="1"/>
      <c r="LCR156" s="1"/>
      <c r="LCS156" s="1"/>
      <c r="LCT156" s="1"/>
      <c r="LCU156" s="1"/>
      <c r="LCV156" s="1"/>
      <c r="LCW156" s="1"/>
      <c r="LCX156" s="1"/>
      <c r="LCY156" s="1"/>
      <c r="LCZ156" s="1"/>
      <c r="LDA156" s="1"/>
      <c r="LDB156" s="1"/>
      <c r="LDC156" s="1"/>
      <c r="LDD156" s="1"/>
      <c r="LDE156" s="1"/>
      <c r="LDF156" s="1"/>
      <c r="LDG156" s="1"/>
      <c r="LDH156" s="1"/>
      <c r="LDI156" s="1"/>
      <c r="LDJ156" s="1"/>
      <c r="LDK156" s="1"/>
      <c r="LDL156" s="1"/>
      <c r="LDM156" s="1"/>
      <c r="LDN156" s="1"/>
      <c r="LDO156" s="1"/>
      <c r="LDP156" s="1"/>
      <c r="LDQ156" s="1"/>
      <c r="LDR156" s="1"/>
      <c r="LDS156" s="1"/>
      <c r="LDT156" s="1"/>
      <c r="LDU156" s="1"/>
      <c r="LDV156" s="1"/>
      <c r="LDW156" s="1"/>
      <c r="LDX156" s="1"/>
      <c r="LDY156" s="1"/>
      <c r="LDZ156" s="1"/>
      <c r="LEA156" s="1"/>
      <c r="LEB156" s="1"/>
      <c r="LEC156" s="1"/>
      <c r="LED156" s="1"/>
      <c r="LEE156" s="1"/>
      <c r="LEF156" s="1"/>
      <c r="LEG156" s="1"/>
      <c r="LEH156" s="1"/>
      <c r="LEI156" s="1"/>
      <c r="LEJ156" s="1"/>
      <c r="LEK156" s="1"/>
      <c r="LEL156" s="1"/>
      <c r="LEM156" s="1"/>
      <c r="LEN156" s="1"/>
      <c r="LEO156" s="1"/>
      <c r="LEP156" s="1"/>
      <c r="LEQ156" s="1"/>
      <c r="LER156" s="1"/>
      <c r="LES156" s="1"/>
      <c r="LET156" s="1"/>
      <c r="LEU156" s="1"/>
      <c r="LEV156" s="1"/>
      <c r="LEW156" s="1"/>
      <c r="LEX156" s="1"/>
      <c r="LEY156" s="1"/>
      <c r="LEZ156" s="1"/>
      <c r="LFA156" s="1"/>
      <c r="LFB156" s="1"/>
      <c r="LFC156" s="1"/>
      <c r="LFD156" s="1"/>
      <c r="LFE156" s="1"/>
      <c r="LFF156" s="1"/>
      <c r="LFG156" s="1"/>
      <c r="LFH156" s="1"/>
      <c r="LFI156" s="1"/>
      <c r="LFJ156" s="1"/>
      <c r="LFK156" s="1"/>
      <c r="LFL156" s="1"/>
      <c r="LFM156" s="1"/>
      <c r="LFN156" s="1"/>
      <c r="LFO156" s="1"/>
      <c r="LFP156" s="1"/>
      <c r="LFQ156" s="1"/>
      <c r="LFR156" s="1"/>
      <c r="LFS156" s="1"/>
      <c r="LFT156" s="1"/>
      <c r="LFU156" s="1"/>
      <c r="LFV156" s="1"/>
      <c r="LFW156" s="1"/>
      <c r="LFX156" s="1"/>
      <c r="LFY156" s="1"/>
      <c r="LFZ156" s="1"/>
      <c r="LGA156" s="1"/>
      <c r="LGB156" s="1"/>
      <c r="LGC156" s="1"/>
      <c r="LGD156" s="1"/>
      <c r="LGE156" s="1"/>
      <c r="LGF156" s="1"/>
      <c r="LGG156" s="1"/>
      <c r="LGH156" s="1"/>
      <c r="LGI156" s="1"/>
      <c r="LGJ156" s="1"/>
      <c r="LGK156" s="1"/>
      <c r="LGL156" s="1"/>
      <c r="LGM156" s="1"/>
      <c r="LGN156" s="1"/>
      <c r="LGO156" s="1"/>
      <c r="LGP156" s="1"/>
      <c r="LGQ156" s="1"/>
      <c r="LGR156" s="1"/>
      <c r="LGS156" s="1"/>
      <c r="LGT156" s="1"/>
      <c r="LGU156" s="1"/>
      <c r="LGV156" s="1"/>
      <c r="LGW156" s="1"/>
      <c r="LGX156" s="1"/>
      <c r="LGY156" s="1"/>
      <c r="LGZ156" s="1"/>
      <c r="LHA156" s="1"/>
      <c r="LHB156" s="1"/>
      <c r="LHC156" s="1"/>
      <c r="LHD156" s="1"/>
      <c r="LHE156" s="1"/>
      <c r="LHF156" s="1"/>
      <c r="LHG156" s="1"/>
      <c r="LHH156" s="1"/>
      <c r="LHI156" s="1"/>
      <c r="LHJ156" s="1"/>
      <c r="LHK156" s="1"/>
      <c r="LHL156" s="1"/>
      <c r="LHM156" s="1"/>
      <c r="LHN156" s="1"/>
      <c r="LHO156" s="1"/>
      <c r="LHP156" s="1"/>
      <c r="LHQ156" s="1"/>
      <c r="LHR156" s="1"/>
      <c r="LHS156" s="1"/>
      <c r="LHT156" s="1"/>
      <c r="LHU156" s="1"/>
      <c r="LHV156" s="1"/>
      <c r="LHW156" s="1"/>
      <c r="LHX156" s="1"/>
      <c r="LHY156" s="1"/>
      <c r="LHZ156" s="1"/>
      <c r="LIA156" s="1"/>
      <c r="LIB156" s="1"/>
      <c r="LIC156" s="1"/>
      <c r="LID156" s="1"/>
      <c r="LIE156" s="1"/>
      <c r="LIF156" s="1"/>
      <c r="LIG156" s="1"/>
      <c r="LIH156" s="1"/>
      <c r="LII156" s="1"/>
      <c r="LIJ156" s="1"/>
      <c r="LIK156" s="1"/>
      <c r="LIL156" s="1"/>
      <c r="LIM156" s="1"/>
      <c r="LIN156" s="1"/>
      <c r="LIO156" s="1"/>
      <c r="LIP156" s="1"/>
      <c r="LIQ156" s="1"/>
      <c r="LIR156" s="1"/>
      <c r="LIS156" s="1"/>
      <c r="LIT156" s="1"/>
      <c r="LIU156" s="1"/>
      <c r="LIV156" s="1"/>
      <c r="LIW156" s="1"/>
      <c r="LIX156" s="1"/>
      <c r="LIY156" s="1"/>
      <c r="LIZ156" s="1"/>
      <c r="LJA156" s="1"/>
      <c r="LJB156" s="1"/>
      <c r="LJC156" s="1"/>
      <c r="LJD156" s="1"/>
      <c r="LJE156" s="1"/>
      <c r="LJF156" s="1"/>
      <c r="LJG156" s="1"/>
      <c r="LJH156" s="1"/>
      <c r="LJI156" s="1"/>
      <c r="LJJ156" s="1"/>
      <c r="LJK156" s="1"/>
      <c r="LJL156" s="1"/>
      <c r="LJM156" s="1"/>
      <c r="LJN156" s="1"/>
      <c r="LJO156" s="1"/>
      <c r="LJP156" s="1"/>
      <c r="LJQ156" s="1"/>
      <c r="LJR156" s="1"/>
      <c r="LJS156" s="1"/>
      <c r="LJT156" s="1"/>
      <c r="LJU156" s="1"/>
      <c r="LJV156" s="1"/>
      <c r="LJW156" s="1"/>
      <c r="LJX156" s="1"/>
      <c r="LJY156" s="1"/>
      <c r="LJZ156" s="1"/>
      <c r="LKA156" s="1"/>
      <c r="LKB156" s="1"/>
      <c r="LKC156" s="1"/>
      <c r="LKD156" s="1"/>
      <c r="LKE156" s="1"/>
      <c r="LKF156" s="1"/>
      <c r="LKG156" s="1"/>
      <c r="LKH156" s="1"/>
      <c r="LKI156" s="1"/>
      <c r="LKJ156" s="1"/>
      <c r="LKK156" s="1"/>
      <c r="LKL156" s="1"/>
      <c r="LKM156" s="1"/>
      <c r="LKN156" s="1"/>
      <c r="LKO156" s="1"/>
      <c r="LKP156" s="1"/>
      <c r="LKQ156" s="1"/>
      <c r="LKR156" s="1"/>
      <c r="LKS156" s="1"/>
      <c r="LKT156" s="1"/>
      <c r="LKU156" s="1"/>
      <c r="LKV156" s="1"/>
      <c r="LKW156" s="1"/>
      <c r="LKX156" s="1"/>
      <c r="LKY156" s="1"/>
      <c r="LKZ156" s="1"/>
      <c r="LLA156" s="1"/>
      <c r="LLB156" s="1"/>
      <c r="LLC156" s="1"/>
      <c r="LLD156" s="1"/>
      <c r="LLE156" s="1"/>
      <c r="LLF156" s="1"/>
      <c r="LLG156" s="1"/>
      <c r="LLH156" s="1"/>
      <c r="LLI156" s="1"/>
      <c r="LLJ156" s="1"/>
      <c r="LLK156" s="1"/>
      <c r="LLL156" s="1"/>
      <c r="LLM156" s="1"/>
      <c r="LLN156" s="1"/>
      <c r="LLO156" s="1"/>
      <c r="LLP156" s="1"/>
      <c r="LLQ156" s="1"/>
      <c r="LLR156" s="1"/>
      <c r="LLS156" s="1"/>
      <c r="LLT156" s="1"/>
      <c r="LLU156" s="1"/>
      <c r="LLV156" s="1"/>
      <c r="LLW156" s="1"/>
      <c r="LLX156" s="1"/>
      <c r="LLY156" s="1"/>
      <c r="LLZ156" s="1"/>
      <c r="LMA156" s="1"/>
      <c r="LMB156" s="1"/>
      <c r="LMC156" s="1"/>
      <c r="LMD156" s="1"/>
      <c r="LME156" s="1"/>
      <c r="LMF156" s="1"/>
      <c r="LMG156" s="1"/>
      <c r="LMH156" s="1"/>
      <c r="LMI156" s="1"/>
      <c r="LMJ156" s="1"/>
      <c r="LMK156" s="1"/>
      <c r="LML156" s="1"/>
      <c r="LMM156" s="1"/>
      <c r="LMN156" s="1"/>
      <c r="LMO156" s="1"/>
      <c r="LMP156" s="1"/>
      <c r="LMQ156" s="1"/>
      <c r="LMR156" s="1"/>
      <c r="LMS156" s="1"/>
      <c r="LMT156" s="1"/>
      <c r="LMU156" s="1"/>
      <c r="LMV156" s="1"/>
      <c r="LMW156" s="1"/>
      <c r="LMX156" s="1"/>
      <c r="LMY156" s="1"/>
      <c r="LMZ156" s="1"/>
      <c r="LNA156" s="1"/>
      <c r="LNB156" s="1"/>
      <c r="LNC156" s="1"/>
      <c r="LND156" s="1"/>
      <c r="LNE156" s="1"/>
      <c r="LNF156" s="1"/>
      <c r="LNG156" s="1"/>
      <c r="LNH156" s="1"/>
      <c r="LNI156" s="1"/>
      <c r="LNJ156" s="1"/>
      <c r="LNK156" s="1"/>
      <c r="LNL156" s="1"/>
      <c r="LNM156" s="1"/>
      <c r="LNN156" s="1"/>
      <c r="LNO156" s="1"/>
      <c r="LNP156" s="1"/>
      <c r="LNQ156" s="1"/>
      <c r="LNR156" s="1"/>
      <c r="LNS156" s="1"/>
      <c r="LNT156" s="1"/>
      <c r="LNU156" s="1"/>
      <c r="LNV156" s="1"/>
      <c r="LNW156" s="1"/>
      <c r="LNX156" s="1"/>
      <c r="LNY156" s="1"/>
      <c r="LNZ156" s="1"/>
      <c r="LOA156" s="1"/>
      <c r="LOB156" s="1"/>
      <c r="LOC156" s="1"/>
      <c r="LOD156" s="1"/>
      <c r="LOE156" s="1"/>
      <c r="LOF156" s="1"/>
      <c r="LOG156" s="1"/>
      <c r="LOH156" s="1"/>
      <c r="LOI156" s="1"/>
      <c r="LOJ156" s="1"/>
      <c r="LOK156" s="1"/>
      <c r="LOL156" s="1"/>
      <c r="LOM156" s="1"/>
      <c r="LON156" s="1"/>
      <c r="LOO156" s="1"/>
      <c r="LOP156" s="1"/>
      <c r="LOQ156" s="1"/>
      <c r="LOR156" s="1"/>
      <c r="LOS156" s="1"/>
      <c r="LOT156" s="1"/>
      <c r="LOU156" s="1"/>
      <c r="LOV156" s="1"/>
      <c r="LOW156" s="1"/>
      <c r="LOX156" s="1"/>
      <c r="LOY156" s="1"/>
      <c r="LOZ156" s="1"/>
      <c r="LPA156" s="1"/>
      <c r="LPB156" s="1"/>
      <c r="LPC156" s="1"/>
      <c r="LPD156" s="1"/>
      <c r="LPE156" s="1"/>
      <c r="LPF156" s="1"/>
      <c r="LPG156" s="1"/>
      <c r="LPH156" s="1"/>
      <c r="LPI156" s="1"/>
      <c r="LPJ156" s="1"/>
      <c r="LPK156" s="1"/>
      <c r="LPL156" s="1"/>
      <c r="LPM156" s="1"/>
      <c r="LPN156" s="1"/>
      <c r="LPO156" s="1"/>
      <c r="LPP156" s="1"/>
      <c r="LPQ156" s="1"/>
      <c r="LPR156" s="1"/>
      <c r="LPS156" s="1"/>
      <c r="LPT156" s="1"/>
      <c r="LPU156" s="1"/>
      <c r="LPV156" s="1"/>
      <c r="LPW156" s="1"/>
      <c r="LPX156" s="1"/>
      <c r="LPY156" s="1"/>
      <c r="LPZ156" s="1"/>
      <c r="LQA156" s="1"/>
      <c r="LQB156" s="1"/>
      <c r="LQC156" s="1"/>
      <c r="LQD156" s="1"/>
      <c r="LQE156" s="1"/>
      <c r="LQF156" s="1"/>
      <c r="LQG156" s="1"/>
      <c r="LQH156" s="1"/>
      <c r="LQI156" s="1"/>
      <c r="LQJ156" s="1"/>
      <c r="LQK156" s="1"/>
      <c r="LQL156" s="1"/>
      <c r="LQM156" s="1"/>
      <c r="LQN156" s="1"/>
      <c r="LQO156" s="1"/>
      <c r="LQP156" s="1"/>
      <c r="LQQ156" s="1"/>
      <c r="LQR156" s="1"/>
      <c r="LQS156" s="1"/>
      <c r="LQT156" s="1"/>
      <c r="LQU156" s="1"/>
      <c r="LQV156" s="1"/>
      <c r="LQW156" s="1"/>
      <c r="LQX156" s="1"/>
      <c r="LQY156" s="1"/>
      <c r="LQZ156" s="1"/>
      <c r="LRA156" s="1"/>
      <c r="LRB156" s="1"/>
      <c r="LRC156" s="1"/>
      <c r="LRD156" s="1"/>
      <c r="LRE156" s="1"/>
      <c r="LRF156" s="1"/>
      <c r="LRG156" s="1"/>
      <c r="LRH156" s="1"/>
      <c r="LRI156" s="1"/>
      <c r="LRJ156" s="1"/>
      <c r="LRK156" s="1"/>
      <c r="LRL156" s="1"/>
      <c r="LRM156" s="1"/>
      <c r="LRN156" s="1"/>
      <c r="LRO156" s="1"/>
      <c r="LRP156" s="1"/>
      <c r="LRQ156" s="1"/>
      <c r="LRR156" s="1"/>
      <c r="LRS156" s="1"/>
      <c r="LRT156" s="1"/>
      <c r="LRU156" s="1"/>
      <c r="LRV156" s="1"/>
      <c r="LRW156" s="1"/>
      <c r="LRX156" s="1"/>
      <c r="LRY156" s="1"/>
      <c r="LRZ156" s="1"/>
      <c r="LSA156" s="1"/>
      <c r="LSB156" s="1"/>
      <c r="LSC156" s="1"/>
      <c r="LSD156" s="1"/>
      <c r="LSE156" s="1"/>
      <c r="LSF156" s="1"/>
      <c r="LSG156" s="1"/>
      <c r="LSH156" s="1"/>
      <c r="LSI156" s="1"/>
      <c r="LSJ156" s="1"/>
      <c r="LSK156" s="1"/>
      <c r="LSL156" s="1"/>
      <c r="LSM156" s="1"/>
      <c r="LSN156" s="1"/>
      <c r="LSO156" s="1"/>
      <c r="LSP156" s="1"/>
      <c r="LSQ156" s="1"/>
      <c r="LSR156" s="1"/>
      <c r="LSS156" s="1"/>
      <c r="LST156" s="1"/>
      <c r="LSU156" s="1"/>
      <c r="LSV156" s="1"/>
      <c r="LSW156" s="1"/>
      <c r="LSX156" s="1"/>
      <c r="LSY156" s="1"/>
      <c r="LSZ156" s="1"/>
      <c r="LTA156" s="1"/>
      <c r="LTB156" s="1"/>
      <c r="LTC156" s="1"/>
      <c r="LTD156" s="1"/>
      <c r="LTE156" s="1"/>
      <c r="LTF156" s="1"/>
      <c r="LTG156" s="1"/>
      <c r="LTH156" s="1"/>
      <c r="LTI156" s="1"/>
      <c r="LTJ156" s="1"/>
      <c r="LTK156" s="1"/>
      <c r="LTL156" s="1"/>
      <c r="LTM156" s="1"/>
      <c r="LTN156" s="1"/>
      <c r="LTO156" s="1"/>
      <c r="LTP156" s="1"/>
      <c r="LTQ156" s="1"/>
      <c r="LTR156" s="1"/>
      <c r="LTS156" s="1"/>
      <c r="LTT156" s="1"/>
      <c r="LTU156" s="1"/>
      <c r="LTV156" s="1"/>
      <c r="LTW156" s="1"/>
      <c r="LTX156" s="1"/>
      <c r="LTY156" s="1"/>
      <c r="LTZ156" s="1"/>
      <c r="LUA156" s="1"/>
      <c r="LUB156" s="1"/>
      <c r="LUC156" s="1"/>
      <c r="LUD156" s="1"/>
      <c r="LUE156" s="1"/>
      <c r="LUF156" s="1"/>
      <c r="LUG156" s="1"/>
      <c r="LUH156" s="1"/>
      <c r="LUI156" s="1"/>
      <c r="LUJ156" s="1"/>
      <c r="LUK156" s="1"/>
      <c r="LUL156" s="1"/>
      <c r="LUM156" s="1"/>
      <c r="LUN156" s="1"/>
      <c r="LUO156" s="1"/>
      <c r="LUP156" s="1"/>
      <c r="LUQ156" s="1"/>
      <c r="LUR156" s="1"/>
      <c r="LUS156" s="1"/>
      <c r="LUT156" s="1"/>
      <c r="LUU156" s="1"/>
      <c r="LUV156" s="1"/>
      <c r="LUW156" s="1"/>
      <c r="LUX156" s="1"/>
      <c r="LUY156" s="1"/>
      <c r="LUZ156" s="1"/>
      <c r="LVA156" s="1"/>
      <c r="LVB156" s="1"/>
      <c r="LVC156" s="1"/>
      <c r="LVD156" s="1"/>
      <c r="LVE156" s="1"/>
      <c r="LVF156" s="1"/>
      <c r="LVG156" s="1"/>
      <c r="LVH156" s="1"/>
      <c r="LVI156" s="1"/>
      <c r="LVJ156" s="1"/>
      <c r="LVK156" s="1"/>
      <c r="LVL156" s="1"/>
      <c r="LVM156" s="1"/>
      <c r="LVN156" s="1"/>
      <c r="LVO156" s="1"/>
      <c r="LVP156" s="1"/>
      <c r="LVQ156" s="1"/>
      <c r="LVR156" s="1"/>
      <c r="LVS156" s="1"/>
      <c r="LVT156" s="1"/>
      <c r="LVU156" s="1"/>
      <c r="LVV156" s="1"/>
      <c r="LVW156" s="1"/>
      <c r="LVX156" s="1"/>
      <c r="LVY156" s="1"/>
      <c r="LVZ156" s="1"/>
      <c r="LWA156" s="1"/>
      <c r="LWB156" s="1"/>
      <c r="LWC156" s="1"/>
      <c r="LWD156" s="1"/>
      <c r="LWE156" s="1"/>
      <c r="LWF156" s="1"/>
      <c r="LWG156" s="1"/>
      <c r="LWH156" s="1"/>
      <c r="LWI156" s="1"/>
      <c r="LWJ156" s="1"/>
      <c r="LWK156" s="1"/>
      <c r="LWL156" s="1"/>
      <c r="LWM156" s="1"/>
      <c r="LWN156" s="1"/>
      <c r="LWO156" s="1"/>
      <c r="LWP156" s="1"/>
      <c r="LWQ156" s="1"/>
      <c r="LWR156" s="1"/>
      <c r="LWS156" s="1"/>
      <c r="LWT156" s="1"/>
      <c r="LWU156" s="1"/>
      <c r="LWV156" s="1"/>
      <c r="LWW156" s="1"/>
      <c r="LWX156" s="1"/>
      <c r="LWY156" s="1"/>
      <c r="LWZ156" s="1"/>
      <c r="LXA156" s="1"/>
      <c r="LXB156" s="1"/>
      <c r="LXC156" s="1"/>
      <c r="LXD156" s="1"/>
      <c r="LXE156" s="1"/>
      <c r="LXF156" s="1"/>
      <c r="LXG156" s="1"/>
      <c r="LXH156" s="1"/>
      <c r="LXI156" s="1"/>
      <c r="LXJ156" s="1"/>
      <c r="LXK156" s="1"/>
      <c r="LXL156" s="1"/>
      <c r="LXM156" s="1"/>
      <c r="LXN156" s="1"/>
      <c r="LXO156" s="1"/>
      <c r="LXP156" s="1"/>
      <c r="LXQ156" s="1"/>
      <c r="LXR156" s="1"/>
      <c r="LXS156" s="1"/>
      <c r="LXT156" s="1"/>
      <c r="LXU156" s="1"/>
      <c r="LXV156" s="1"/>
      <c r="LXW156" s="1"/>
      <c r="LXX156" s="1"/>
      <c r="LXY156" s="1"/>
      <c r="LXZ156" s="1"/>
      <c r="LYA156" s="1"/>
      <c r="LYB156" s="1"/>
      <c r="LYC156" s="1"/>
      <c r="LYD156" s="1"/>
      <c r="LYE156" s="1"/>
      <c r="LYF156" s="1"/>
      <c r="LYG156" s="1"/>
      <c r="LYH156" s="1"/>
      <c r="LYI156" s="1"/>
      <c r="LYJ156" s="1"/>
      <c r="LYK156" s="1"/>
      <c r="LYL156" s="1"/>
      <c r="LYM156" s="1"/>
      <c r="LYN156" s="1"/>
      <c r="LYO156" s="1"/>
      <c r="LYP156" s="1"/>
      <c r="LYQ156" s="1"/>
      <c r="LYR156" s="1"/>
      <c r="LYS156" s="1"/>
      <c r="LYT156" s="1"/>
      <c r="LYU156" s="1"/>
      <c r="LYV156" s="1"/>
      <c r="LYW156" s="1"/>
      <c r="LYX156" s="1"/>
      <c r="LYY156" s="1"/>
      <c r="LYZ156" s="1"/>
      <c r="LZA156" s="1"/>
      <c r="LZB156" s="1"/>
      <c r="LZC156" s="1"/>
      <c r="LZD156" s="1"/>
      <c r="LZE156" s="1"/>
      <c r="LZF156" s="1"/>
      <c r="LZG156" s="1"/>
      <c r="LZH156" s="1"/>
      <c r="LZI156" s="1"/>
      <c r="LZJ156" s="1"/>
      <c r="LZK156" s="1"/>
      <c r="LZL156" s="1"/>
      <c r="LZM156" s="1"/>
      <c r="LZN156" s="1"/>
      <c r="LZO156" s="1"/>
      <c r="LZP156" s="1"/>
      <c r="LZQ156" s="1"/>
      <c r="LZR156" s="1"/>
      <c r="LZS156" s="1"/>
      <c r="LZT156" s="1"/>
      <c r="LZU156" s="1"/>
      <c r="LZV156" s="1"/>
      <c r="LZW156" s="1"/>
      <c r="LZX156" s="1"/>
      <c r="LZY156" s="1"/>
      <c r="LZZ156" s="1"/>
      <c r="MAA156" s="1"/>
      <c r="MAB156" s="1"/>
      <c r="MAC156" s="1"/>
      <c r="MAD156" s="1"/>
      <c r="MAE156" s="1"/>
      <c r="MAF156" s="1"/>
      <c r="MAG156" s="1"/>
      <c r="MAH156" s="1"/>
      <c r="MAI156" s="1"/>
      <c r="MAJ156" s="1"/>
      <c r="MAK156" s="1"/>
      <c r="MAL156" s="1"/>
      <c r="MAM156" s="1"/>
      <c r="MAN156" s="1"/>
      <c r="MAO156" s="1"/>
      <c r="MAP156" s="1"/>
      <c r="MAQ156" s="1"/>
      <c r="MAR156" s="1"/>
      <c r="MAS156" s="1"/>
      <c r="MAT156" s="1"/>
      <c r="MAU156" s="1"/>
      <c r="MAV156" s="1"/>
      <c r="MAW156" s="1"/>
      <c r="MAX156" s="1"/>
      <c r="MAY156" s="1"/>
      <c r="MAZ156" s="1"/>
      <c r="MBA156" s="1"/>
      <c r="MBB156" s="1"/>
      <c r="MBC156" s="1"/>
      <c r="MBD156" s="1"/>
      <c r="MBE156" s="1"/>
      <c r="MBF156" s="1"/>
      <c r="MBG156" s="1"/>
      <c r="MBH156" s="1"/>
      <c r="MBI156" s="1"/>
      <c r="MBJ156" s="1"/>
      <c r="MBK156" s="1"/>
      <c r="MBL156" s="1"/>
      <c r="MBM156" s="1"/>
      <c r="MBN156" s="1"/>
      <c r="MBO156" s="1"/>
      <c r="MBP156" s="1"/>
      <c r="MBQ156" s="1"/>
      <c r="MBR156" s="1"/>
      <c r="MBS156" s="1"/>
      <c r="MBT156" s="1"/>
      <c r="MBU156" s="1"/>
      <c r="MBV156" s="1"/>
      <c r="MBW156" s="1"/>
      <c r="MBX156" s="1"/>
      <c r="MBY156" s="1"/>
      <c r="MBZ156" s="1"/>
      <c r="MCA156" s="1"/>
      <c r="MCB156" s="1"/>
      <c r="MCC156" s="1"/>
      <c r="MCD156" s="1"/>
      <c r="MCE156" s="1"/>
      <c r="MCF156" s="1"/>
      <c r="MCG156" s="1"/>
      <c r="MCH156" s="1"/>
      <c r="MCI156" s="1"/>
      <c r="MCJ156" s="1"/>
      <c r="MCK156" s="1"/>
      <c r="MCL156" s="1"/>
      <c r="MCM156" s="1"/>
      <c r="MCN156" s="1"/>
      <c r="MCO156" s="1"/>
      <c r="MCP156" s="1"/>
      <c r="MCQ156" s="1"/>
      <c r="MCR156" s="1"/>
      <c r="MCS156" s="1"/>
      <c r="MCT156" s="1"/>
      <c r="MCU156" s="1"/>
      <c r="MCV156" s="1"/>
      <c r="MCW156" s="1"/>
      <c r="MCX156" s="1"/>
      <c r="MCY156" s="1"/>
      <c r="MCZ156" s="1"/>
      <c r="MDA156" s="1"/>
      <c r="MDB156" s="1"/>
      <c r="MDC156" s="1"/>
      <c r="MDD156" s="1"/>
      <c r="MDE156" s="1"/>
      <c r="MDF156" s="1"/>
      <c r="MDG156" s="1"/>
      <c r="MDH156" s="1"/>
      <c r="MDI156" s="1"/>
      <c r="MDJ156" s="1"/>
      <c r="MDK156" s="1"/>
      <c r="MDL156" s="1"/>
      <c r="MDM156" s="1"/>
      <c r="MDN156" s="1"/>
      <c r="MDO156" s="1"/>
      <c r="MDP156" s="1"/>
      <c r="MDQ156" s="1"/>
      <c r="MDR156" s="1"/>
      <c r="MDS156" s="1"/>
      <c r="MDT156" s="1"/>
      <c r="MDU156" s="1"/>
      <c r="MDV156" s="1"/>
      <c r="MDW156" s="1"/>
      <c r="MDX156" s="1"/>
      <c r="MDY156" s="1"/>
      <c r="MDZ156" s="1"/>
      <c r="MEA156" s="1"/>
      <c r="MEB156" s="1"/>
      <c r="MEC156" s="1"/>
      <c r="MED156" s="1"/>
      <c r="MEE156" s="1"/>
      <c r="MEF156" s="1"/>
      <c r="MEG156" s="1"/>
      <c r="MEH156" s="1"/>
      <c r="MEI156" s="1"/>
      <c r="MEJ156" s="1"/>
      <c r="MEK156" s="1"/>
      <c r="MEL156" s="1"/>
      <c r="MEM156" s="1"/>
      <c r="MEN156" s="1"/>
      <c r="MEO156" s="1"/>
      <c r="MEP156" s="1"/>
      <c r="MEQ156" s="1"/>
      <c r="MER156" s="1"/>
      <c r="MES156" s="1"/>
      <c r="MET156" s="1"/>
      <c r="MEU156" s="1"/>
      <c r="MEV156" s="1"/>
      <c r="MEW156" s="1"/>
      <c r="MEX156" s="1"/>
      <c r="MEY156" s="1"/>
      <c r="MEZ156" s="1"/>
      <c r="MFA156" s="1"/>
      <c r="MFB156" s="1"/>
      <c r="MFC156" s="1"/>
      <c r="MFD156" s="1"/>
      <c r="MFE156" s="1"/>
      <c r="MFF156" s="1"/>
      <c r="MFG156" s="1"/>
      <c r="MFH156" s="1"/>
      <c r="MFI156" s="1"/>
      <c r="MFJ156" s="1"/>
      <c r="MFK156" s="1"/>
      <c r="MFL156" s="1"/>
      <c r="MFM156" s="1"/>
      <c r="MFN156" s="1"/>
      <c r="MFO156" s="1"/>
      <c r="MFP156" s="1"/>
      <c r="MFQ156" s="1"/>
      <c r="MFR156" s="1"/>
      <c r="MFS156" s="1"/>
      <c r="MFT156" s="1"/>
      <c r="MFU156" s="1"/>
      <c r="MFV156" s="1"/>
      <c r="MFW156" s="1"/>
      <c r="MFX156" s="1"/>
      <c r="MFY156" s="1"/>
      <c r="MFZ156" s="1"/>
      <c r="MGA156" s="1"/>
      <c r="MGB156" s="1"/>
      <c r="MGC156" s="1"/>
      <c r="MGD156" s="1"/>
      <c r="MGE156" s="1"/>
      <c r="MGF156" s="1"/>
      <c r="MGG156" s="1"/>
      <c r="MGH156" s="1"/>
      <c r="MGI156" s="1"/>
      <c r="MGJ156" s="1"/>
      <c r="MGK156" s="1"/>
      <c r="MGL156" s="1"/>
      <c r="MGM156" s="1"/>
      <c r="MGN156" s="1"/>
      <c r="MGO156" s="1"/>
      <c r="MGP156" s="1"/>
      <c r="MGQ156" s="1"/>
      <c r="MGR156" s="1"/>
      <c r="MGS156" s="1"/>
      <c r="MGT156" s="1"/>
      <c r="MGU156" s="1"/>
      <c r="MGV156" s="1"/>
      <c r="MGW156" s="1"/>
      <c r="MGX156" s="1"/>
      <c r="MGY156" s="1"/>
      <c r="MGZ156" s="1"/>
      <c r="MHA156" s="1"/>
      <c r="MHB156" s="1"/>
      <c r="MHC156" s="1"/>
      <c r="MHD156" s="1"/>
      <c r="MHE156" s="1"/>
      <c r="MHF156" s="1"/>
      <c r="MHG156" s="1"/>
      <c r="MHH156" s="1"/>
      <c r="MHI156" s="1"/>
      <c r="MHJ156" s="1"/>
      <c r="MHK156" s="1"/>
      <c r="MHL156" s="1"/>
      <c r="MHM156" s="1"/>
      <c r="MHN156" s="1"/>
      <c r="MHO156" s="1"/>
      <c r="MHP156" s="1"/>
      <c r="MHQ156" s="1"/>
      <c r="MHR156" s="1"/>
      <c r="MHS156" s="1"/>
      <c r="MHT156" s="1"/>
      <c r="MHU156" s="1"/>
      <c r="MHV156" s="1"/>
      <c r="MHW156" s="1"/>
      <c r="MHX156" s="1"/>
      <c r="MHY156" s="1"/>
      <c r="MHZ156" s="1"/>
      <c r="MIA156" s="1"/>
      <c r="MIB156" s="1"/>
      <c r="MIC156" s="1"/>
      <c r="MID156" s="1"/>
      <c r="MIE156" s="1"/>
      <c r="MIF156" s="1"/>
      <c r="MIG156" s="1"/>
      <c r="MIH156" s="1"/>
      <c r="MII156" s="1"/>
      <c r="MIJ156" s="1"/>
      <c r="MIK156" s="1"/>
      <c r="MIL156" s="1"/>
      <c r="MIM156" s="1"/>
      <c r="MIN156" s="1"/>
      <c r="MIO156" s="1"/>
      <c r="MIP156" s="1"/>
      <c r="MIQ156" s="1"/>
      <c r="MIR156" s="1"/>
      <c r="MIS156" s="1"/>
      <c r="MIT156" s="1"/>
      <c r="MIU156" s="1"/>
      <c r="MIV156" s="1"/>
      <c r="MIW156" s="1"/>
      <c r="MIX156" s="1"/>
      <c r="MIY156" s="1"/>
      <c r="MIZ156" s="1"/>
      <c r="MJA156" s="1"/>
      <c r="MJB156" s="1"/>
      <c r="MJC156" s="1"/>
      <c r="MJD156" s="1"/>
      <c r="MJE156" s="1"/>
      <c r="MJF156" s="1"/>
      <c r="MJG156" s="1"/>
      <c r="MJH156" s="1"/>
      <c r="MJI156" s="1"/>
      <c r="MJJ156" s="1"/>
      <c r="MJK156" s="1"/>
      <c r="MJL156" s="1"/>
      <c r="MJM156" s="1"/>
      <c r="MJN156" s="1"/>
      <c r="MJO156" s="1"/>
      <c r="MJP156" s="1"/>
      <c r="MJQ156" s="1"/>
      <c r="MJR156" s="1"/>
      <c r="MJS156" s="1"/>
      <c r="MJT156" s="1"/>
      <c r="MJU156" s="1"/>
      <c r="MJV156" s="1"/>
      <c r="MJW156" s="1"/>
      <c r="MJX156" s="1"/>
      <c r="MJY156" s="1"/>
      <c r="MJZ156" s="1"/>
      <c r="MKA156" s="1"/>
      <c r="MKB156" s="1"/>
      <c r="MKC156" s="1"/>
      <c r="MKD156" s="1"/>
      <c r="MKE156" s="1"/>
      <c r="MKF156" s="1"/>
      <c r="MKG156" s="1"/>
      <c r="MKH156" s="1"/>
      <c r="MKI156" s="1"/>
      <c r="MKJ156" s="1"/>
      <c r="MKK156" s="1"/>
      <c r="MKL156" s="1"/>
      <c r="MKM156" s="1"/>
      <c r="MKN156" s="1"/>
      <c r="MKO156" s="1"/>
      <c r="MKP156" s="1"/>
      <c r="MKQ156" s="1"/>
      <c r="MKR156" s="1"/>
      <c r="MKS156" s="1"/>
      <c r="MKT156" s="1"/>
      <c r="MKU156" s="1"/>
      <c r="MKV156" s="1"/>
      <c r="MKW156" s="1"/>
      <c r="MKX156" s="1"/>
      <c r="MKY156" s="1"/>
      <c r="MKZ156" s="1"/>
      <c r="MLA156" s="1"/>
      <c r="MLB156" s="1"/>
      <c r="MLC156" s="1"/>
      <c r="MLD156" s="1"/>
      <c r="MLE156" s="1"/>
      <c r="MLF156" s="1"/>
      <c r="MLG156" s="1"/>
      <c r="MLH156" s="1"/>
      <c r="MLI156" s="1"/>
      <c r="MLJ156" s="1"/>
      <c r="MLK156" s="1"/>
      <c r="MLL156" s="1"/>
      <c r="MLM156" s="1"/>
      <c r="MLN156" s="1"/>
      <c r="MLO156" s="1"/>
      <c r="MLP156" s="1"/>
      <c r="MLQ156" s="1"/>
      <c r="MLR156" s="1"/>
      <c r="MLS156" s="1"/>
      <c r="MLT156" s="1"/>
      <c r="MLU156" s="1"/>
      <c r="MLV156" s="1"/>
      <c r="MLW156" s="1"/>
      <c r="MLX156" s="1"/>
      <c r="MLY156" s="1"/>
      <c r="MLZ156" s="1"/>
      <c r="MMA156" s="1"/>
      <c r="MMB156" s="1"/>
      <c r="MMC156" s="1"/>
      <c r="MMD156" s="1"/>
      <c r="MME156" s="1"/>
      <c r="MMF156" s="1"/>
      <c r="MMG156" s="1"/>
      <c r="MMH156" s="1"/>
      <c r="MMI156" s="1"/>
      <c r="MMJ156" s="1"/>
      <c r="MMK156" s="1"/>
      <c r="MML156" s="1"/>
      <c r="MMM156" s="1"/>
      <c r="MMN156" s="1"/>
      <c r="MMO156" s="1"/>
      <c r="MMP156" s="1"/>
      <c r="MMQ156" s="1"/>
      <c r="MMR156" s="1"/>
      <c r="MMS156" s="1"/>
      <c r="MMT156" s="1"/>
      <c r="MMU156" s="1"/>
      <c r="MMV156" s="1"/>
      <c r="MMW156" s="1"/>
      <c r="MMX156" s="1"/>
      <c r="MMY156" s="1"/>
      <c r="MMZ156" s="1"/>
      <c r="MNA156" s="1"/>
      <c r="MNB156" s="1"/>
      <c r="MNC156" s="1"/>
      <c r="MND156" s="1"/>
      <c r="MNE156" s="1"/>
      <c r="MNF156" s="1"/>
      <c r="MNG156" s="1"/>
      <c r="MNH156" s="1"/>
      <c r="MNI156" s="1"/>
      <c r="MNJ156" s="1"/>
      <c r="MNK156" s="1"/>
      <c r="MNL156" s="1"/>
      <c r="MNM156" s="1"/>
      <c r="MNN156" s="1"/>
      <c r="MNO156" s="1"/>
      <c r="MNP156" s="1"/>
      <c r="MNQ156" s="1"/>
      <c r="MNR156" s="1"/>
      <c r="MNS156" s="1"/>
      <c r="MNT156" s="1"/>
      <c r="MNU156" s="1"/>
      <c r="MNV156" s="1"/>
      <c r="MNW156" s="1"/>
      <c r="MNX156" s="1"/>
      <c r="MNY156" s="1"/>
      <c r="MNZ156" s="1"/>
      <c r="MOA156" s="1"/>
      <c r="MOB156" s="1"/>
      <c r="MOC156" s="1"/>
      <c r="MOD156" s="1"/>
      <c r="MOE156" s="1"/>
      <c r="MOF156" s="1"/>
      <c r="MOG156" s="1"/>
      <c r="MOH156" s="1"/>
      <c r="MOI156" s="1"/>
      <c r="MOJ156" s="1"/>
      <c r="MOK156" s="1"/>
      <c r="MOL156" s="1"/>
      <c r="MOM156" s="1"/>
      <c r="MON156" s="1"/>
      <c r="MOO156" s="1"/>
      <c r="MOP156" s="1"/>
      <c r="MOQ156" s="1"/>
      <c r="MOR156" s="1"/>
      <c r="MOS156" s="1"/>
      <c r="MOT156" s="1"/>
      <c r="MOU156" s="1"/>
      <c r="MOV156" s="1"/>
      <c r="MOW156" s="1"/>
      <c r="MOX156" s="1"/>
      <c r="MOY156" s="1"/>
      <c r="MOZ156" s="1"/>
      <c r="MPA156" s="1"/>
      <c r="MPB156" s="1"/>
      <c r="MPC156" s="1"/>
      <c r="MPD156" s="1"/>
      <c r="MPE156" s="1"/>
      <c r="MPF156" s="1"/>
      <c r="MPG156" s="1"/>
      <c r="MPH156" s="1"/>
      <c r="MPI156" s="1"/>
      <c r="MPJ156" s="1"/>
      <c r="MPK156" s="1"/>
      <c r="MPL156" s="1"/>
      <c r="MPM156" s="1"/>
      <c r="MPN156" s="1"/>
      <c r="MPO156" s="1"/>
      <c r="MPP156" s="1"/>
      <c r="MPQ156" s="1"/>
      <c r="MPR156" s="1"/>
      <c r="MPS156" s="1"/>
      <c r="MPT156" s="1"/>
      <c r="MPU156" s="1"/>
      <c r="MPV156" s="1"/>
      <c r="MPW156" s="1"/>
      <c r="MPX156" s="1"/>
      <c r="MPY156" s="1"/>
      <c r="MPZ156" s="1"/>
      <c r="MQA156" s="1"/>
      <c r="MQB156" s="1"/>
      <c r="MQC156" s="1"/>
      <c r="MQD156" s="1"/>
      <c r="MQE156" s="1"/>
      <c r="MQF156" s="1"/>
      <c r="MQG156" s="1"/>
      <c r="MQH156" s="1"/>
      <c r="MQI156" s="1"/>
      <c r="MQJ156" s="1"/>
      <c r="MQK156" s="1"/>
      <c r="MQL156" s="1"/>
      <c r="MQM156" s="1"/>
      <c r="MQN156" s="1"/>
      <c r="MQO156" s="1"/>
      <c r="MQP156" s="1"/>
      <c r="MQQ156" s="1"/>
      <c r="MQR156" s="1"/>
      <c r="MQS156" s="1"/>
      <c r="MQT156" s="1"/>
      <c r="MQU156" s="1"/>
      <c r="MQV156" s="1"/>
      <c r="MQW156" s="1"/>
      <c r="MQX156" s="1"/>
      <c r="MQY156" s="1"/>
      <c r="MQZ156" s="1"/>
      <c r="MRA156" s="1"/>
      <c r="MRB156" s="1"/>
      <c r="MRC156" s="1"/>
      <c r="MRD156" s="1"/>
      <c r="MRE156" s="1"/>
      <c r="MRF156" s="1"/>
      <c r="MRG156" s="1"/>
      <c r="MRH156" s="1"/>
      <c r="MRI156" s="1"/>
      <c r="MRJ156" s="1"/>
      <c r="MRK156" s="1"/>
      <c r="MRL156" s="1"/>
      <c r="MRM156" s="1"/>
      <c r="MRN156" s="1"/>
      <c r="MRO156" s="1"/>
      <c r="MRP156" s="1"/>
      <c r="MRQ156" s="1"/>
      <c r="MRR156" s="1"/>
      <c r="MRS156" s="1"/>
      <c r="MRT156" s="1"/>
      <c r="MRU156" s="1"/>
      <c r="MRV156" s="1"/>
      <c r="MRW156" s="1"/>
      <c r="MRX156" s="1"/>
      <c r="MRY156" s="1"/>
      <c r="MRZ156" s="1"/>
      <c r="MSA156" s="1"/>
      <c r="MSB156" s="1"/>
      <c r="MSC156" s="1"/>
      <c r="MSD156" s="1"/>
      <c r="MSE156" s="1"/>
      <c r="MSF156" s="1"/>
      <c r="MSG156" s="1"/>
      <c r="MSH156" s="1"/>
      <c r="MSI156" s="1"/>
      <c r="MSJ156" s="1"/>
      <c r="MSK156" s="1"/>
      <c r="MSL156" s="1"/>
      <c r="MSM156" s="1"/>
      <c r="MSN156" s="1"/>
      <c r="MSO156" s="1"/>
      <c r="MSP156" s="1"/>
      <c r="MSQ156" s="1"/>
      <c r="MSR156" s="1"/>
      <c r="MSS156" s="1"/>
      <c r="MST156" s="1"/>
      <c r="MSU156" s="1"/>
      <c r="MSV156" s="1"/>
      <c r="MSW156" s="1"/>
      <c r="MSX156" s="1"/>
      <c r="MSY156" s="1"/>
      <c r="MSZ156" s="1"/>
      <c r="MTA156" s="1"/>
      <c r="MTB156" s="1"/>
      <c r="MTC156" s="1"/>
      <c r="MTD156" s="1"/>
      <c r="MTE156" s="1"/>
      <c r="MTF156" s="1"/>
      <c r="MTG156" s="1"/>
      <c r="MTH156" s="1"/>
      <c r="MTI156" s="1"/>
      <c r="MTJ156" s="1"/>
      <c r="MTK156" s="1"/>
      <c r="MTL156" s="1"/>
      <c r="MTM156" s="1"/>
      <c r="MTN156" s="1"/>
      <c r="MTO156" s="1"/>
      <c r="MTP156" s="1"/>
      <c r="MTQ156" s="1"/>
      <c r="MTR156" s="1"/>
      <c r="MTS156" s="1"/>
      <c r="MTT156" s="1"/>
      <c r="MTU156" s="1"/>
      <c r="MTV156" s="1"/>
      <c r="MTW156" s="1"/>
      <c r="MTX156" s="1"/>
      <c r="MTY156" s="1"/>
      <c r="MTZ156" s="1"/>
      <c r="MUA156" s="1"/>
      <c r="MUB156" s="1"/>
      <c r="MUC156" s="1"/>
      <c r="MUD156" s="1"/>
      <c r="MUE156" s="1"/>
      <c r="MUF156" s="1"/>
      <c r="MUG156" s="1"/>
      <c r="MUH156" s="1"/>
      <c r="MUI156" s="1"/>
      <c r="MUJ156" s="1"/>
      <c r="MUK156" s="1"/>
      <c r="MUL156" s="1"/>
      <c r="MUM156" s="1"/>
      <c r="MUN156" s="1"/>
      <c r="MUO156" s="1"/>
      <c r="MUP156" s="1"/>
      <c r="MUQ156" s="1"/>
      <c r="MUR156" s="1"/>
      <c r="MUS156" s="1"/>
      <c r="MUT156" s="1"/>
      <c r="MUU156" s="1"/>
      <c r="MUV156" s="1"/>
      <c r="MUW156" s="1"/>
      <c r="MUX156" s="1"/>
      <c r="MUY156" s="1"/>
      <c r="MUZ156" s="1"/>
      <c r="MVA156" s="1"/>
      <c r="MVB156" s="1"/>
      <c r="MVC156" s="1"/>
      <c r="MVD156" s="1"/>
      <c r="MVE156" s="1"/>
      <c r="MVF156" s="1"/>
      <c r="MVG156" s="1"/>
      <c r="MVH156" s="1"/>
      <c r="MVI156" s="1"/>
      <c r="MVJ156" s="1"/>
      <c r="MVK156" s="1"/>
      <c r="MVL156" s="1"/>
      <c r="MVM156" s="1"/>
      <c r="MVN156" s="1"/>
      <c r="MVO156" s="1"/>
      <c r="MVP156" s="1"/>
      <c r="MVQ156" s="1"/>
      <c r="MVR156" s="1"/>
      <c r="MVS156" s="1"/>
      <c r="MVT156" s="1"/>
      <c r="MVU156" s="1"/>
      <c r="MVV156" s="1"/>
      <c r="MVW156" s="1"/>
      <c r="MVX156" s="1"/>
      <c r="MVY156" s="1"/>
      <c r="MVZ156" s="1"/>
      <c r="MWA156" s="1"/>
      <c r="MWB156" s="1"/>
      <c r="MWC156" s="1"/>
      <c r="MWD156" s="1"/>
      <c r="MWE156" s="1"/>
      <c r="MWF156" s="1"/>
      <c r="MWG156" s="1"/>
      <c r="MWH156" s="1"/>
      <c r="MWI156" s="1"/>
      <c r="MWJ156" s="1"/>
      <c r="MWK156" s="1"/>
      <c r="MWL156" s="1"/>
      <c r="MWM156" s="1"/>
      <c r="MWN156" s="1"/>
      <c r="MWO156" s="1"/>
      <c r="MWP156" s="1"/>
      <c r="MWQ156" s="1"/>
      <c r="MWR156" s="1"/>
      <c r="MWS156" s="1"/>
      <c r="MWT156" s="1"/>
      <c r="MWU156" s="1"/>
      <c r="MWV156" s="1"/>
      <c r="MWW156" s="1"/>
      <c r="MWX156" s="1"/>
      <c r="MWY156" s="1"/>
      <c r="MWZ156" s="1"/>
      <c r="MXA156" s="1"/>
      <c r="MXB156" s="1"/>
      <c r="MXC156" s="1"/>
      <c r="MXD156" s="1"/>
      <c r="MXE156" s="1"/>
      <c r="MXF156" s="1"/>
      <c r="MXG156" s="1"/>
      <c r="MXH156" s="1"/>
      <c r="MXI156" s="1"/>
      <c r="MXJ156" s="1"/>
      <c r="MXK156" s="1"/>
      <c r="MXL156" s="1"/>
      <c r="MXM156" s="1"/>
      <c r="MXN156" s="1"/>
      <c r="MXO156" s="1"/>
      <c r="MXP156" s="1"/>
      <c r="MXQ156" s="1"/>
      <c r="MXR156" s="1"/>
      <c r="MXS156" s="1"/>
      <c r="MXT156" s="1"/>
      <c r="MXU156" s="1"/>
      <c r="MXV156" s="1"/>
      <c r="MXW156" s="1"/>
      <c r="MXX156" s="1"/>
      <c r="MXY156" s="1"/>
      <c r="MXZ156" s="1"/>
      <c r="MYA156" s="1"/>
      <c r="MYB156" s="1"/>
      <c r="MYC156" s="1"/>
      <c r="MYD156" s="1"/>
      <c r="MYE156" s="1"/>
      <c r="MYF156" s="1"/>
      <c r="MYG156" s="1"/>
      <c r="MYH156" s="1"/>
      <c r="MYI156" s="1"/>
      <c r="MYJ156" s="1"/>
      <c r="MYK156" s="1"/>
      <c r="MYL156" s="1"/>
      <c r="MYM156" s="1"/>
      <c r="MYN156" s="1"/>
      <c r="MYO156" s="1"/>
      <c r="MYP156" s="1"/>
      <c r="MYQ156" s="1"/>
      <c r="MYR156" s="1"/>
      <c r="MYS156" s="1"/>
      <c r="MYT156" s="1"/>
      <c r="MYU156" s="1"/>
      <c r="MYV156" s="1"/>
      <c r="MYW156" s="1"/>
      <c r="MYX156" s="1"/>
      <c r="MYY156" s="1"/>
      <c r="MYZ156" s="1"/>
      <c r="MZA156" s="1"/>
      <c r="MZB156" s="1"/>
      <c r="MZC156" s="1"/>
      <c r="MZD156" s="1"/>
      <c r="MZE156" s="1"/>
      <c r="MZF156" s="1"/>
      <c r="MZG156" s="1"/>
      <c r="MZH156" s="1"/>
      <c r="MZI156" s="1"/>
      <c r="MZJ156" s="1"/>
      <c r="MZK156" s="1"/>
      <c r="MZL156" s="1"/>
      <c r="MZM156" s="1"/>
      <c r="MZN156" s="1"/>
      <c r="MZO156" s="1"/>
      <c r="MZP156" s="1"/>
      <c r="MZQ156" s="1"/>
      <c r="MZR156" s="1"/>
      <c r="MZS156" s="1"/>
      <c r="MZT156" s="1"/>
      <c r="MZU156" s="1"/>
      <c r="MZV156" s="1"/>
      <c r="MZW156" s="1"/>
      <c r="MZX156" s="1"/>
      <c r="MZY156" s="1"/>
      <c r="MZZ156" s="1"/>
      <c r="NAA156" s="1"/>
      <c r="NAB156" s="1"/>
      <c r="NAC156" s="1"/>
      <c r="NAD156" s="1"/>
      <c r="NAE156" s="1"/>
      <c r="NAF156" s="1"/>
      <c r="NAG156" s="1"/>
      <c r="NAH156" s="1"/>
      <c r="NAI156" s="1"/>
      <c r="NAJ156" s="1"/>
      <c r="NAK156" s="1"/>
      <c r="NAL156" s="1"/>
      <c r="NAM156" s="1"/>
      <c r="NAN156" s="1"/>
      <c r="NAO156" s="1"/>
      <c r="NAP156" s="1"/>
      <c r="NAQ156" s="1"/>
      <c r="NAR156" s="1"/>
      <c r="NAS156" s="1"/>
      <c r="NAT156" s="1"/>
      <c r="NAU156" s="1"/>
      <c r="NAV156" s="1"/>
      <c r="NAW156" s="1"/>
      <c r="NAX156" s="1"/>
      <c r="NAY156" s="1"/>
      <c r="NAZ156" s="1"/>
      <c r="NBA156" s="1"/>
      <c r="NBB156" s="1"/>
      <c r="NBC156" s="1"/>
      <c r="NBD156" s="1"/>
      <c r="NBE156" s="1"/>
      <c r="NBF156" s="1"/>
      <c r="NBG156" s="1"/>
      <c r="NBH156" s="1"/>
      <c r="NBI156" s="1"/>
      <c r="NBJ156" s="1"/>
      <c r="NBK156" s="1"/>
      <c r="NBL156" s="1"/>
      <c r="NBM156" s="1"/>
      <c r="NBN156" s="1"/>
      <c r="NBO156" s="1"/>
      <c r="NBP156" s="1"/>
      <c r="NBQ156" s="1"/>
      <c r="NBR156" s="1"/>
      <c r="NBS156" s="1"/>
      <c r="NBT156" s="1"/>
      <c r="NBU156" s="1"/>
      <c r="NBV156" s="1"/>
      <c r="NBW156" s="1"/>
      <c r="NBX156" s="1"/>
      <c r="NBY156" s="1"/>
      <c r="NBZ156" s="1"/>
      <c r="NCA156" s="1"/>
      <c r="NCB156" s="1"/>
      <c r="NCC156" s="1"/>
      <c r="NCD156" s="1"/>
      <c r="NCE156" s="1"/>
      <c r="NCF156" s="1"/>
      <c r="NCG156" s="1"/>
      <c r="NCH156" s="1"/>
      <c r="NCI156" s="1"/>
      <c r="NCJ156" s="1"/>
      <c r="NCK156" s="1"/>
      <c r="NCL156" s="1"/>
      <c r="NCM156" s="1"/>
      <c r="NCN156" s="1"/>
      <c r="NCO156" s="1"/>
      <c r="NCP156" s="1"/>
      <c r="NCQ156" s="1"/>
      <c r="NCR156" s="1"/>
      <c r="NCS156" s="1"/>
      <c r="NCT156" s="1"/>
      <c r="NCU156" s="1"/>
      <c r="NCV156" s="1"/>
      <c r="NCW156" s="1"/>
      <c r="NCX156" s="1"/>
      <c r="NCY156" s="1"/>
      <c r="NCZ156" s="1"/>
      <c r="NDA156" s="1"/>
      <c r="NDB156" s="1"/>
      <c r="NDC156" s="1"/>
      <c r="NDD156" s="1"/>
      <c r="NDE156" s="1"/>
      <c r="NDF156" s="1"/>
      <c r="NDG156" s="1"/>
      <c r="NDH156" s="1"/>
      <c r="NDI156" s="1"/>
      <c r="NDJ156" s="1"/>
      <c r="NDK156" s="1"/>
      <c r="NDL156" s="1"/>
      <c r="NDM156" s="1"/>
      <c r="NDN156" s="1"/>
      <c r="NDO156" s="1"/>
      <c r="NDP156" s="1"/>
      <c r="NDQ156" s="1"/>
      <c r="NDR156" s="1"/>
      <c r="NDS156" s="1"/>
      <c r="NDT156" s="1"/>
      <c r="NDU156" s="1"/>
      <c r="NDV156" s="1"/>
      <c r="NDW156" s="1"/>
      <c r="NDX156" s="1"/>
      <c r="NDY156" s="1"/>
      <c r="NDZ156" s="1"/>
      <c r="NEA156" s="1"/>
      <c r="NEB156" s="1"/>
      <c r="NEC156" s="1"/>
      <c r="NED156" s="1"/>
      <c r="NEE156" s="1"/>
      <c r="NEF156" s="1"/>
      <c r="NEG156" s="1"/>
      <c r="NEH156" s="1"/>
      <c r="NEI156" s="1"/>
      <c r="NEJ156" s="1"/>
      <c r="NEK156" s="1"/>
      <c r="NEL156" s="1"/>
      <c r="NEM156" s="1"/>
      <c r="NEN156" s="1"/>
      <c r="NEO156" s="1"/>
      <c r="NEP156" s="1"/>
      <c r="NEQ156" s="1"/>
      <c r="NER156" s="1"/>
      <c r="NES156" s="1"/>
      <c r="NET156" s="1"/>
      <c r="NEU156" s="1"/>
      <c r="NEV156" s="1"/>
      <c r="NEW156" s="1"/>
      <c r="NEX156" s="1"/>
      <c r="NEY156" s="1"/>
      <c r="NEZ156" s="1"/>
      <c r="NFA156" s="1"/>
      <c r="NFB156" s="1"/>
      <c r="NFC156" s="1"/>
      <c r="NFD156" s="1"/>
      <c r="NFE156" s="1"/>
      <c r="NFF156" s="1"/>
      <c r="NFG156" s="1"/>
      <c r="NFH156" s="1"/>
      <c r="NFI156" s="1"/>
      <c r="NFJ156" s="1"/>
      <c r="NFK156" s="1"/>
      <c r="NFL156" s="1"/>
      <c r="NFM156" s="1"/>
      <c r="NFN156" s="1"/>
      <c r="NFO156" s="1"/>
      <c r="NFP156" s="1"/>
      <c r="NFQ156" s="1"/>
      <c r="NFR156" s="1"/>
      <c r="NFS156" s="1"/>
      <c r="NFT156" s="1"/>
      <c r="NFU156" s="1"/>
      <c r="NFV156" s="1"/>
      <c r="NFW156" s="1"/>
      <c r="NFX156" s="1"/>
      <c r="NFY156" s="1"/>
      <c r="NFZ156" s="1"/>
      <c r="NGA156" s="1"/>
      <c r="NGB156" s="1"/>
      <c r="NGC156" s="1"/>
      <c r="NGD156" s="1"/>
      <c r="NGE156" s="1"/>
      <c r="NGF156" s="1"/>
      <c r="NGG156" s="1"/>
      <c r="NGH156" s="1"/>
      <c r="NGI156" s="1"/>
      <c r="NGJ156" s="1"/>
      <c r="NGK156" s="1"/>
      <c r="NGL156" s="1"/>
      <c r="NGM156" s="1"/>
      <c r="NGN156" s="1"/>
      <c r="NGO156" s="1"/>
      <c r="NGP156" s="1"/>
      <c r="NGQ156" s="1"/>
      <c r="NGR156" s="1"/>
      <c r="NGS156" s="1"/>
      <c r="NGT156" s="1"/>
      <c r="NGU156" s="1"/>
      <c r="NGV156" s="1"/>
      <c r="NGW156" s="1"/>
      <c r="NGX156" s="1"/>
      <c r="NGY156" s="1"/>
      <c r="NGZ156" s="1"/>
      <c r="NHA156" s="1"/>
      <c r="NHB156" s="1"/>
      <c r="NHC156" s="1"/>
      <c r="NHD156" s="1"/>
      <c r="NHE156" s="1"/>
      <c r="NHF156" s="1"/>
      <c r="NHG156" s="1"/>
      <c r="NHH156" s="1"/>
      <c r="NHI156" s="1"/>
      <c r="NHJ156" s="1"/>
      <c r="NHK156" s="1"/>
      <c r="NHL156" s="1"/>
      <c r="NHM156" s="1"/>
      <c r="NHN156" s="1"/>
      <c r="NHO156" s="1"/>
      <c r="NHP156" s="1"/>
      <c r="NHQ156" s="1"/>
      <c r="NHR156" s="1"/>
      <c r="NHS156" s="1"/>
      <c r="NHT156" s="1"/>
      <c r="NHU156" s="1"/>
      <c r="NHV156" s="1"/>
      <c r="NHW156" s="1"/>
      <c r="NHX156" s="1"/>
      <c r="NHY156" s="1"/>
      <c r="NHZ156" s="1"/>
      <c r="NIA156" s="1"/>
      <c r="NIB156" s="1"/>
      <c r="NIC156" s="1"/>
      <c r="NID156" s="1"/>
      <c r="NIE156" s="1"/>
      <c r="NIF156" s="1"/>
      <c r="NIG156" s="1"/>
      <c r="NIH156" s="1"/>
      <c r="NII156" s="1"/>
      <c r="NIJ156" s="1"/>
      <c r="NIK156" s="1"/>
      <c r="NIL156" s="1"/>
      <c r="NIM156" s="1"/>
      <c r="NIN156" s="1"/>
      <c r="NIO156" s="1"/>
      <c r="NIP156" s="1"/>
      <c r="NIQ156" s="1"/>
      <c r="NIR156" s="1"/>
      <c r="NIS156" s="1"/>
      <c r="NIT156" s="1"/>
      <c r="NIU156" s="1"/>
      <c r="NIV156" s="1"/>
      <c r="NIW156" s="1"/>
      <c r="NIX156" s="1"/>
      <c r="NIY156" s="1"/>
      <c r="NIZ156" s="1"/>
      <c r="NJA156" s="1"/>
      <c r="NJB156" s="1"/>
      <c r="NJC156" s="1"/>
      <c r="NJD156" s="1"/>
      <c r="NJE156" s="1"/>
      <c r="NJF156" s="1"/>
      <c r="NJG156" s="1"/>
      <c r="NJH156" s="1"/>
      <c r="NJI156" s="1"/>
      <c r="NJJ156" s="1"/>
      <c r="NJK156" s="1"/>
      <c r="NJL156" s="1"/>
      <c r="NJM156" s="1"/>
      <c r="NJN156" s="1"/>
      <c r="NJO156" s="1"/>
      <c r="NJP156" s="1"/>
      <c r="NJQ156" s="1"/>
      <c r="NJR156" s="1"/>
      <c r="NJS156" s="1"/>
      <c r="NJT156" s="1"/>
      <c r="NJU156" s="1"/>
      <c r="NJV156" s="1"/>
      <c r="NJW156" s="1"/>
      <c r="NJX156" s="1"/>
      <c r="NJY156" s="1"/>
      <c r="NJZ156" s="1"/>
      <c r="NKA156" s="1"/>
      <c r="NKB156" s="1"/>
      <c r="NKC156" s="1"/>
      <c r="NKD156" s="1"/>
      <c r="NKE156" s="1"/>
      <c r="NKF156" s="1"/>
      <c r="NKG156" s="1"/>
      <c r="NKH156" s="1"/>
      <c r="NKI156" s="1"/>
      <c r="NKJ156" s="1"/>
      <c r="NKK156" s="1"/>
      <c r="NKL156" s="1"/>
      <c r="NKM156" s="1"/>
      <c r="NKN156" s="1"/>
      <c r="NKO156" s="1"/>
      <c r="NKP156" s="1"/>
      <c r="NKQ156" s="1"/>
      <c r="NKR156" s="1"/>
      <c r="NKS156" s="1"/>
      <c r="NKT156" s="1"/>
      <c r="NKU156" s="1"/>
      <c r="NKV156" s="1"/>
      <c r="NKW156" s="1"/>
      <c r="NKX156" s="1"/>
      <c r="NKY156" s="1"/>
      <c r="NKZ156" s="1"/>
      <c r="NLA156" s="1"/>
      <c r="NLB156" s="1"/>
      <c r="NLC156" s="1"/>
      <c r="NLD156" s="1"/>
      <c r="NLE156" s="1"/>
      <c r="NLF156" s="1"/>
      <c r="NLG156" s="1"/>
      <c r="NLH156" s="1"/>
      <c r="NLI156" s="1"/>
      <c r="NLJ156" s="1"/>
      <c r="NLK156" s="1"/>
      <c r="NLL156" s="1"/>
      <c r="NLM156" s="1"/>
      <c r="NLN156" s="1"/>
      <c r="NLO156" s="1"/>
      <c r="NLP156" s="1"/>
      <c r="NLQ156" s="1"/>
      <c r="NLR156" s="1"/>
      <c r="NLS156" s="1"/>
      <c r="NLT156" s="1"/>
      <c r="NLU156" s="1"/>
      <c r="NLV156" s="1"/>
      <c r="NLW156" s="1"/>
      <c r="NLX156" s="1"/>
      <c r="NLY156" s="1"/>
      <c r="NLZ156" s="1"/>
      <c r="NMA156" s="1"/>
      <c r="NMB156" s="1"/>
      <c r="NMC156" s="1"/>
      <c r="NMD156" s="1"/>
      <c r="NME156" s="1"/>
      <c r="NMF156" s="1"/>
      <c r="NMG156" s="1"/>
      <c r="NMH156" s="1"/>
      <c r="NMI156" s="1"/>
      <c r="NMJ156" s="1"/>
      <c r="NMK156" s="1"/>
      <c r="NML156" s="1"/>
      <c r="NMM156" s="1"/>
      <c r="NMN156" s="1"/>
      <c r="NMO156" s="1"/>
      <c r="NMP156" s="1"/>
      <c r="NMQ156" s="1"/>
      <c r="NMR156" s="1"/>
      <c r="NMS156" s="1"/>
      <c r="NMT156" s="1"/>
      <c r="NMU156" s="1"/>
      <c r="NMV156" s="1"/>
      <c r="NMW156" s="1"/>
      <c r="NMX156" s="1"/>
      <c r="NMY156" s="1"/>
      <c r="NMZ156" s="1"/>
      <c r="NNA156" s="1"/>
      <c r="NNB156" s="1"/>
      <c r="NNC156" s="1"/>
      <c r="NND156" s="1"/>
      <c r="NNE156" s="1"/>
      <c r="NNF156" s="1"/>
      <c r="NNG156" s="1"/>
      <c r="NNH156" s="1"/>
      <c r="NNI156" s="1"/>
      <c r="NNJ156" s="1"/>
      <c r="NNK156" s="1"/>
      <c r="NNL156" s="1"/>
      <c r="NNM156" s="1"/>
      <c r="NNN156" s="1"/>
      <c r="NNO156" s="1"/>
      <c r="NNP156" s="1"/>
      <c r="NNQ156" s="1"/>
      <c r="NNR156" s="1"/>
      <c r="NNS156" s="1"/>
      <c r="NNT156" s="1"/>
      <c r="NNU156" s="1"/>
      <c r="NNV156" s="1"/>
      <c r="NNW156" s="1"/>
      <c r="NNX156" s="1"/>
      <c r="NNY156" s="1"/>
      <c r="NNZ156" s="1"/>
      <c r="NOA156" s="1"/>
      <c r="NOB156" s="1"/>
      <c r="NOC156" s="1"/>
      <c r="NOD156" s="1"/>
      <c r="NOE156" s="1"/>
      <c r="NOF156" s="1"/>
      <c r="NOG156" s="1"/>
      <c r="NOH156" s="1"/>
      <c r="NOI156" s="1"/>
      <c r="NOJ156" s="1"/>
      <c r="NOK156" s="1"/>
      <c r="NOL156" s="1"/>
      <c r="NOM156" s="1"/>
      <c r="NON156" s="1"/>
      <c r="NOO156" s="1"/>
      <c r="NOP156" s="1"/>
      <c r="NOQ156" s="1"/>
      <c r="NOR156" s="1"/>
      <c r="NOS156" s="1"/>
      <c r="NOT156" s="1"/>
      <c r="NOU156" s="1"/>
      <c r="NOV156" s="1"/>
      <c r="NOW156" s="1"/>
      <c r="NOX156" s="1"/>
      <c r="NOY156" s="1"/>
      <c r="NOZ156" s="1"/>
      <c r="NPA156" s="1"/>
      <c r="NPB156" s="1"/>
      <c r="NPC156" s="1"/>
      <c r="NPD156" s="1"/>
      <c r="NPE156" s="1"/>
      <c r="NPF156" s="1"/>
      <c r="NPG156" s="1"/>
      <c r="NPH156" s="1"/>
      <c r="NPI156" s="1"/>
      <c r="NPJ156" s="1"/>
      <c r="NPK156" s="1"/>
      <c r="NPL156" s="1"/>
      <c r="NPM156" s="1"/>
      <c r="NPN156" s="1"/>
      <c r="NPO156" s="1"/>
      <c r="NPP156" s="1"/>
      <c r="NPQ156" s="1"/>
      <c r="NPR156" s="1"/>
      <c r="NPS156" s="1"/>
      <c r="NPT156" s="1"/>
      <c r="NPU156" s="1"/>
      <c r="NPV156" s="1"/>
      <c r="NPW156" s="1"/>
      <c r="NPX156" s="1"/>
      <c r="NPY156" s="1"/>
      <c r="NPZ156" s="1"/>
      <c r="NQA156" s="1"/>
      <c r="NQB156" s="1"/>
      <c r="NQC156" s="1"/>
      <c r="NQD156" s="1"/>
      <c r="NQE156" s="1"/>
      <c r="NQF156" s="1"/>
      <c r="NQG156" s="1"/>
      <c r="NQH156" s="1"/>
      <c r="NQI156" s="1"/>
      <c r="NQJ156" s="1"/>
      <c r="NQK156" s="1"/>
      <c r="NQL156" s="1"/>
      <c r="NQM156" s="1"/>
      <c r="NQN156" s="1"/>
      <c r="NQO156" s="1"/>
      <c r="NQP156" s="1"/>
      <c r="NQQ156" s="1"/>
      <c r="NQR156" s="1"/>
      <c r="NQS156" s="1"/>
      <c r="NQT156" s="1"/>
      <c r="NQU156" s="1"/>
      <c r="NQV156" s="1"/>
      <c r="NQW156" s="1"/>
      <c r="NQX156" s="1"/>
      <c r="NQY156" s="1"/>
      <c r="NQZ156" s="1"/>
      <c r="NRA156" s="1"/>
      <c r="NRB156" s="1"/>
      <c r="NRC156" s="1"/>
      <c r="NRD156" s="1"/>
      <c r="NRE156" s="1"/>
      <c r="NRF156" s="1"/>
      <c r="NRG156" s="1"/>
      <c r="NRH156" s="1"/>
      <c r="NRI156" s="1"/>
      <c r="NRJ156" s="1"/>
      <c r="NRK156" s="1"/>
      <c r="NRL156" s="1"/>
      <c r="NRM156" s="1"/>
      <c r="NRN156" s="1"/>
      <c r="NRO156" s="1"/>
      <c r="NRP156" s="1"/>
      <c r="NRQ156" s="1"/>
      <c r="NRR156" s="1"/>
      <c r="NRS156" s="1"/>
      <c r="NRT156" s="1"/>
      <c r="NRU156" s="1"/>
      <c r="NRV156" s="1"/>
      <c r="NRW156" s="1"/>
      <c r="NRX156" s="1"/>
      <c r="NRY156" s="1"/>
      <c r="NRZ156" s="1"/>
      <c r="NSA156" s="1"/>
      <c r="NSB156" s="1"/>
      <c r="NSC156" s="1"/>
      <c r="NSD156" s="1"/>
      <c r="NSE156" s="1"/>
      <c r="NSF156" s="1"/>
      <c r="NSG156" s="1"/>
      <c r="NSH156" s="1"/>
      <c r="NSI156" s="1"/>
      <c r="NSJ156" s="1"/>
      <c r="NSK156" s="1"/>
      <c r="NSL156" s="1"/>
      <c r="NSM156" s="1"/>
      <c r="NSN156" s="1"/>
      <c r="NSO156" s="1"/>
      <c r="NSP156" s="1"/>
      <c r="NSQ156" s="1"/>
      <c r="NSR156" s="1"/>
      <c r="NSS156" s="1"/>
      <c r="NST156" s="1"/>
      <c r="NSU156" s="1"/>
      <c r="NSV156" s="1"/>
      <c r="NSW156" s="1"/>
      <c r="NSX156" s="1"/>
      <c r="NSY156" s="1"/>
      <c r="NSZ156" s="1"/>
      <c r="NTA156" s="1"/>
      <c r="NTB156" s="1"/>
      <c r="NTC156" s="1"/>
      <c r="NTD156" s="1"/>
      <c r="NTE156" s="1"/>
      <c r="NTF156" s="1"/>
      <c r="NTG156" s="1"/>
      <c r="NTH156" s="1"/>
      <c r="NTI156" s="1"/>
      <c r="NTJ156" s="1"/>
      <c r="NTK156" s="1"/>
      <c r="NTL156" s="1"/>
      <c r="NTM156" s="1"/>
      <c r="NTN156" s="1"/>
      <c r="NTO156" s="1"/>
      <c r="NTP156" s="1"/>
      <c r="NTQ156" s="1"/>
      <c r="NTR156" s="1"/>
      <c r="NTS156" s="1"/>
      <c r="NTT156" s="1"/>
      <c r="NTU156" s="1"/>
      <c r="NTV156" s="1"/>
      <c r="NTW156" s="1"/>
      <c r="NTX156" s="1"/>
      <c r="NTY156" s="1"/>
      <c r="NTZ156" s="1"/>
      <c r="NUA156" s="1"/>
      <c r="NUB156" s="1"/>
      <c r="NUC156" s="1"/>
      <c r="NUD156" s="1"/>
      <c r="NUE156" s="1"/>
      <c r="NUF156" s="1"/>
      <c r="NUG156" s="1"/>
      <c r="NUH156" s="1"/>
      <c r="NUI156" s="1"/>
      <c r="NUJ156" s="1"/>
      <c r="NUK156" s="1"/>
      <c r="NUL156" s="1"/>
      <c r="NUM156" s="1"/>
      <c r="NUN156" s="1"/>
      <c r="NUO156" s="1"/>
      <c r="NUP156" s="1"/>
      <c r="NUQ156" s="1"/>
      <c r="NUR156" s="1"/>
      <c r="NUS156" s="1"/>
      <c r="NUT156" s="1"/>
      <c r="NUU156" s="1"/>
      <c r="NUV156" s="1"/>
      <c r="NUW156" s="1"/>
      <c r="NUX156" s="1"/>
      <c r="NUY156" s="1"/>
      <c r="NUZ156" s="1"/>
      <c r="NVA156" s="1"/>
      <c r="NVB156" s="1"/>
      <c r="NVC156" s="1"/>
      <c r="NVD156" s="1"/>
      <c r="NVE156" s="1"/>
      <c r="NVF156" s="1"/>
      <c r="NVG156" s="1"/>
      <c r="NVH156" s="1"/>
      <c r="NVI156" s="1"/>
      <c r="NVJ156" s="1"/>
      <c r="NVK156" s="1"/>
      <c r="NVL156" s="1"/>
      <c r="NVM156" s="1"/>
      <c r="NVN156" s="1"/>
      <c r="NVO156" s="1"/>
      <c r="NVP156" s="1"/>
      <c r="NVQ156" s="1"/>
      <c r="NVR156" s="1"/>
      <c r="NVS156" s="1"/>
      <c r="NVT156" s="1"/>
      <c r="NVU156" s="1"/>
      <c r="NVV156" s="1"/>
      <c r="NVW156" s="1"/>
      <c r="NVX156" s="1"/>
      <c r="NVY156" s="1"/>
      <c r="NVZ156" s="1"/>
      <c r="NWA156" s="1"/>
      <c r="NWB156" s="1"/>
      <c r="NWC156" s="1"/>
      <c r="NWD156" s="1"/>
      <c r="NWE156" s="1"/>
      <c r="NWF156" s="1"/>
      <c r="NWG156" s="1"/>
      <c r="NWH156" s="1"/>
      <c r="NWI156" s="1"/>
      <c r="NWJ156" s="1"/>
      <c r="NWK156" s="1"/>
      <c r="NWL156" s="1"/>
      <c r="NWM156" s="1"/>
      <c r="NWN156" s="1"/>
      <c r="NWO156" s="1"/>
      <c r="NWP156" s="1"/>
      <c r="NWQ156" s="1"/>
      <c r="NWR156" s="1"/>
      <c r="NWS156" s="1"/>
      <c r="NWT156" s="1"/>
      <c r="NWU156" s="1"/>
      <c r="NWV156" s="1"/>
      <c r="NWW156" s="1"/>
      <c r="NWX156" s="1"/>
      <c r="NWY156" s="1"/>
      <c r="NWZ156" s="1"/>
      <c r="NXA156" s="1"/>
      <c r="NXB156" s="1"/>
      <c r="NXC156" s="1"/>
      <c r="NXD156" s="1"/>
      <c r="NXE156" s="1"/>
      <c r="NXF156" s="1"/>
      <c r="NXG156" s="1"/>
      <c r="NXH156" s="1"/>
      <c r="NXI156" s="1"/>
      <c r="NXJ156" s="1"/>
      <c r="NXK156" s="1"/>
      <c r="NXL156" s="1"/>
      <c r="NXM156" s="1"/>
      <c r="NXN156" s="1"/>
      <c r="NXO156" s="1"/>
      <c r="NXP156" s="1"/>
      <c r="NXQ156" s="1"/>
      <c r="NXR156" s="1"/>
      <c r="NXS156" s="1"/>
      <c r="NXT156" s="1"/>
      <c r="NXU156" s="1"/>
      <c r="NXV156" s="1"/>
      <c r="NXW156" s="1"/>
      <c r="NXX156" s="1"/>
      <c r="NXY156" s="1"/>
      <c r="NXZ156" s="1"/>
      <c r="NYA156" s="1"/>
      <c r="NYB156" s="1"/>
      <c r="NYC156" s="1"/>
      <c r="NYD156" s="1"/>
      <c r="NYE156" s="1"/>
      <c r="NYF156" s="1"/>
      <c r="NYG156" s="1"/>
      <c r="NYH156" s="1"/>
      <c r="NYI156" s="1"/>
      <c r="NYJ156" s="1"/>
      <c r="NYK156" s="1"/>
      <c r="NYL156" s="1"/>
      <c r="NYM156" s="1"/>
      <c r="NYN156" s="1"/>
      <c r="NYO156" s="1"/>
      <c r="NYP156" s="1"/>
      <c r="NYQ156" s="1"/>
      <c r="NYR156" s="1"/>
      <c r="NYS156" s="1"/>
      <c r="NYT156" s="1"/>
      <c r="NYU156" s="1"/>
      <c r="NYV156" s="1"/>
      <c r="NYW156" s="1"/>
      <c r="NYX156" s="1"/>
      <c r="NYY156" s="1"/>
      <c r="NYZ156" s="1"/>
      <c r="NZA156" s="1"/>
      <c r="NZB156" s="1"/>
      <c r="NZC156" s="1"/>
      <c r="NZD156" s="1"/>
      <c r="NZE156" s="1"/>
      <c r="NZF156" s="1"/>
      <c r="NZG156" s="1"/>
      <c r="NZH156" s="1"/>
      <c r="NZI156" s="1"/>
      <c r="NZJ156" s="1"/>
      <c r="NZK156" s="1"/>
      <c r="NZL156" s="1"/>
      <c r="NZM156" s="1"/>
      <c r="NZN156" s="1"/>
      <c r="NZO156" s="1"/>
      <c r="NZP156" s="1"/>
      <c r="NZQ156" s="1"/>
      <c r="NZR156" s="1"/>
      <c r="NZS156" s="1"/>
      <c r="NZT156" s="1"/>
      <c r="NZU156" s="1"/>
      <c r="NZV156" s="1"/>
      <c r="NZW156" s="1"/>
      <c r="NZX156" s="1"/>
      <c r="NZY156" s="1"/>
      <c r="NZZ156" s="1"/>
      <c r="OAA156" s="1"/>
      <c r="OAB156" s="1"/>
      <c r="OAC156" s="1"/>
      <c r="OAD156" s="1"/>
      <c r="OAE156" s="1"/>
      <c r="OAF156" s="1"/>
      <c r="OAG156" s="1"/>
      <c r="OAH156" s="1"/>
      <c r="OAI156" s="1"/>
      <c r="OAJ156" s="1"/>
      <c r="OAK156" s="1"/>
      <c r="OAL156" s="1"/>
      <c r="OAM156" s="1"/>
      <c r="OAN156" s="1"/>
      <c r="OAO156" s="1"/>
      <c r="OAP156" s="1"/>
      <c r="OAQ156" s="1"/>
      <c r="OAR156" s="1"/>
      <c r="OAS156" s="1"/>
      <c r="OAT156" s="1"/>
      <c r="OAU156" s="1"/>
      <c r="OAV156" s="1"/>
      <c r="OAW156" s="1"/>
      <c r="OAX156" s="1"/>
      <c r="OAY156" s="1"/>
      <c r="OAZ156" s="1"/>
      <c r="OBA156" s="1"/>
      <c r="OBB156" s="1"/>
      <c r="OBC156" s="1"/>
      <c r="OBD156" s="1"/>
      <c r="OBE156" s="1"/>
      <c r="OBF156" s="1"/>
      <c r="OBG156" s="1"/>
      <c r="OBH156" s="1"/>
      <c r="OBI156" s="1"/>
      <c r="OBJ156" s="1"/>
      <c r="OBK156" s="1"/>
      <c r="OBL156" s="1"/>
      <c r="OBM156" s="1"/>
      <c r="OBN156" s="1"/>
      <c r="OBO156" s="1"/>
      <c r="OBP156" s="1"/>
      <c r="OBQ156" s="1"/>
      <c r="OBR156" s="1"/>
      <c r="OBS156" s="1"/>
      <c r="OBT156" s="1"/>
      <c r="OBU156" s="1"/>
      <c r="OBV156" s="1"/>
      <c r="OBW156" s="1"/>
      <c r="OBX156" s="1"/>
      <c r="OBY156" s="1"/>
      <c r="OBZ156" s="1"/>
      <c r="OCA156" s="1"/>
      <c r="OCB156" s="1"/>
      <c r="OCC156" s="1"/>
      <c r="OCD156" s="1"/>
      <c r="OCE156" s="1"/>
      <c r="OCF156" s="1"/>
      <c r="OCG156" s="1"/>
      <c r="OCH156" s="1"/>
      <c r="OCI156" s="1"/>
      <c r="OCJ156" s="1"/>
      <c r="OCK156" s="1"/>
      <c r="OCL156" s="1"/>
      <c r="OCM156" s="1"/>
      <c r="OCN156" s="1"/>
      <c r="OCO156" s="1"/>
      <c r="OCP156" s="1"/>
      <c r="OCQ156" s="1"/>
      <c r="OCR156" s="1"/>
      <c r="OCS156" s="1"/>
      <c r="OCT156" s="1"/>
      <c r="OCU156" s="1"/>
      <c r="OCV156" s="1"/>
      <c r="OCW156" s="1"/>
      <c r="OCX156" s="1"/>
      <c r="OCY156" s="1"/>
      <c r="OCZ156" s="1"/>
      <c r="ODA156" s="1"/>
      <c r="ODB156" s="1"/>
      <c r="ODC156" s="1"/>
      <c r="ODD156" s="1"/>
      <c r="ODE156" s="1"/>
      <c r="ODF156" s="1"/>
      <c r="ODG156" s="1"/>
      <c r="ODH156" s="1"/>
      <c r="ODI156" s="1"/>
      <c r="ODJ156" s="1"/>
      <c r="ODK156" s="1"/>
      <c r="ODL156" s="1"/>
      <c r="ODM156" s="1"/>
      <c r="ODN156" s="1"/>
      <c r="ODO156" s="1"/>
      <c r="ODP156" s="1"/>
      <c r="ODQ156" s="1"/>
      <c r="ODR156" s="1"/>
      <c r="ODS156" s="1"/>
      <c r="ODT156" s="1"/>
      <c r="ODU156" s="1"/>
      <c r="ODV156" s="1"/>
      <c r="ODW156" s="1"/>
      <c r="ODX156" s="1"/>
      <c r="ODY156" s="1"/>
      <c r="ODZ156" s="1"/>
      <c r="OEA156" s="1"/>
      <c r="OEB156" s="1"/>
      <c r="OEC156" s="1"/>
      <c r="OED156" s="1"/>
      <c r="OEE156" s="1"/>
      <c r="OEF156" s="1"/>
      <c r="OEG156" s="1"/>
      <c r="OEH156" s="1"/>
      <c r="OEI156" s="1"/>
      <c r="OEJ156" s="1"/>
      <c r="OEK156" s="1"/>
      <c r="OEL156" s="1"/>
      <c r="OEM156" s="1"/>
      <c r="OEN156" s="1"/>
      <c r="OEO156" s="1"/>
      <c r="OEP156" s="1"/>
      <c r="OEQ156" s="1"/>
      <c r="OER156" s="1"/>
      <c r="OES156" s="1"/>
      <c r="OET156" s="1"/>
      <c r="OEU156" s="1"/>
      <c r="OEV156" s="1"/>
      <c r="OEW156" s="1"/>
      <c r="OEX156" s="1"/>
      <c r="OEY156" s="1"/>
      <c r="OEZ156" s="1"/>
      <c r="OFA156" s="1"/>
      <c r="OFB156" s="1"/>
      <c r="OFC156" s="1"/>
      <c r="OFD156" s="1"/>
      <c r="OFE156" s="1"/>
      <c r="OFF156" s="1"/>
      <c r="OFG156" s="1"/>
      <c r="OFH156" s="1"/>
      <c r="OFI156" s="1"/>
      <c r="OFJ156" s="1"/>
      <c r="OFK156" s="1"/>
      <c r="OFL156" s="1"/>
      <c r="OFM156" s="1"/>
      <c r="OFN156" s="1"/>
      <c r="OFO156" s="1"/>
      <c r="OFP156" s="1"/>
      <c r="OFQ156" s="1"/>
      <c r="OFR156" s="1"/>
      <c r="OFS156" s="1"/>
      <c r="OFT156" s="1"/>
      <c r="OFU156" s="1"/>
      <c r="OFV156" s="1"/>
      <c r="OFW156" s="1"/>
      <c r="OFX156" s="1"/>
      <c r="OFY156" s="1"/>
      <c r="OFZ156" s="1"/>
      <c r="OGA156" s="1"/>
      <c r="OGB156" s="1"/>
      <c r="OGC156" s="1"/>
      <c r="OGD156" s="1"/>
      <c r="OGE156" s="1"/>
      <c r="OGF156" s="1"/>
      <c r="OGG156" s="1"/>
      <c r="OGH156" s="1"/>
      <c r="OGI156" s="1"/>
      <c r="OGJ156" s="1"/>
      <c r="OGK156" s="1"/>
      <c r="OGL156" s="1"/>
      <c r="OGM156" s="1"/>
      <c r="OGN156" s="1"/>
      <c r="OGO156" s="1"/>
      <c r="OGP156" s="1"/>
      <c r="OGQ156" s="1"/>
      <c r="OGR156" s="1"/>
      <c r="OGS156" s="1"/>
      <c r="OGT156" s="1"/>
      <c r="OGU156" s="1"/>
      <c r="OGV156" s="1"/>
      <c r="OGW156" s="1"/>
      <c r="OGX156" s="1"/>
      <c r="OGY156" s="1"/>
      <c r="OGZ156" s="1"/>
      <c r="OHA156" s="1"/>
      <c r="OHB156" s="1"/>
      <c r="OHC156" s="1"/>
      <c r="OHD156" s="1"/>
      <c r="OHE156" s="1"/>
      <c r="OHF156" s="1"/>
      <c r="OHG156" s="1"/>
      <c r="OHH156" s="1"/>
      <c r="OHI156" s="1"/>
      <c r="OHJ156" s="1"/>
      <c r="OHK156" s="1"/>
      <c r="OHL156" s="1"/>
      <c r="OHM156" s="1"/>
      <c r="OHN156" s="1"/>
      <c r="OHO156" s="1"/>
      <c r="OHP156" s="1"/>
      <c r="OHQ156" s="1"/>
      <c r="OHR156" s="1"/>
      <c r="OHS156" s="1"/>
      <c r="OHT156" s="1"/>
      <c r="OHU156" s="1"/>
      <c r="OHV156" s="1"/>
      <c r="OHW156" s="1"/>
      <c r="OHX156" s="1"/>
      <c r="OHY156" s="1"/>
      <c r="OHZ156" s="1"/>
      <c r="OIA156" s="1"/>
      <c r="OIB156" s="1"/>
      <c r="OIC156" s="1"/>
      <c r="OID156" s="1"/>
      <c r="OIE156" s="1"/>
      <c r="OIF156" s="1"/>
      <c r="OIG156" s="1"/>
      <c r="OIH156" s="1"/>
      <c r="OII156" s="1"/>
      <c r="OIJ156" s="1"/>
      <c r="OIK156" s="1"/>
      <c r="OIL156" s="1"/>
      <c r="OIM156" s="1"/>
      <c r="OIN156" s="1"/>
      <c r="OIO156" s="1"/>
      <c r="OIP156" s="1"/>
      <c r="OIQ156" s="1"/>
      <c r="OIR156" s="1"/>
      <c r="OIS156" s="1"/>
      <c r="OIT156" s="1"/>
      <c r="OIU156" s="1"/>
      <c r="OIV156" s="1"/>
      <c r="OIW156" s="1"/>
      <c r="OIX156" s="1"/>
      <c r="OIY156" s="1"/>
      <c r="OIZ156" s="1"/>
      <c r="OJA156" s="1"/>
      <c r="OJB156" s="1"/>
      <c r="OJC156" s="1"/>
      <c r="OJD156" s="1"/>
      <c r="OJE156" s="1"/>
      <c r="OJF156" s="1"/>
      <c r="OJG156" s="1"/>
      <c r="OJH156" s="1"/>
      <c r="OJI156" s="1"/>
      <c r="OJJ156" s="1"/>
      <c r="OJK156" s="1"/>
      <c r="OJL156" s="1"/>
      <c r="OJM156" s="1"/>
      <c r="OJN156" s="1"/>
      <c r="OJO156" s="1"/>
      <c r="OJP156" s="1"/>
      <c r="OJQ156" s="1"/>
      <c r="OJR156" s="1"/>
      <c r="OJS156" s="1"/>
      <c r="OJT156" s="1"/>
      <c r="OJU156" s="1"/>
      <c r="OJV156" s="1"/>
      <c r="OJW156" s="1"/>
      <c r="OJX156" s="1"/>
      <c r="OJY156" s="1"/>
      <c r="OJZ156" s="1"/>
      <c r="OKA156" s="1"/>
      <c r="OKB156" s="1"/>
      <c r="OKC156" s="1"/>
      <c r="OKD156" s="1"/>
      <c r="OKE156" s="1"/>
      <c r="OKF156" s="1"/>
      <c r="OKG156" s="1"/>
      <c r="OKH156" s="1"/>
      <c r="OKI156" s="1"/>
      <c r="OKJ156" s="1"/>
      <c r="OKK156" s="1"/>
      <c r="OKL156" s="1"/>
      <c r="OKM156" s="1"/>
      <c r="OKN156" s="1"/>
      <c r="OKO156" s="1"/>
      <c r="OKP156" s="1"/>
      <c r="OKQ156" s="1"/>
      <c r="OKR156" s="1"/>
      <c r="OKS156" s="1"/>
      <c r="OKT156" s="1"/>
      <c r="OKU156" s="1"/>
      <c r="OKV156" s="1"/>
      <c r="OKW156" s="1"/>
      <c r="OKX156" s="1"/>
      <c r="OKY156" s="1"/>
      <c r="OKZ156" s="1"/>
      <c r="OLA156" s="1"/>
      <c r="OLB156" s="1"/>
      <c r="OLC156" s="1"/>
      <c r="OLD156" s="1"/>
      <c r="OLE156" s="1"/>
      <c r="OLF156" s="1"/>
      <c r="OLG156" s="1"/>
      <c r="OLH156" s="1"/>
      <c r="OLI156" s="1"/>
      <c r="OLJ156" s="1"/>
      <c r="OLK156" s="1"/>
      <c r="OLL156" s="1"/>
      <c r="OLM156" s="1"/>
      <c r="OLN156" s="1"/>
      <c r="OLO156" s="1"/>
      <c r="OLP156" s="1"/>
      <c r="OLQ156" s="1"/>
      <c r="OLR156" s="1"/>
      <c r="OLS156" s="1"/>
      <c r="OLT156" s="1"/>
      <c r="OLU156" s="1"/>
      <c r="OLV156" s="1"/>
      <c r="OLW156" s="1"/>
      <c r="OLX156" s="1"/>
      <c r="OLY156" s="1"/>
      <c r="OLZ156" s="1"/>
      <c r="OMA156" s="1"/>
      <c r="OMB156" s="1"/>
      <c r="OMC156" s="1"/>
      <c r="OMD156" s="1"/>
      <c r="OME156" s="1"/>
      <c r="OMF156" s="1"/>
      <c r="OMG156" s="1"/>
      <c r="OMH156" s="1"/>
      <c r="OMI156" s="1"/>
      <c r="OMJ156" s="1"/>
      <c r="OMK156" s="1"/>
      <c r="OML156" s="1"/>
      <c r="OMM156" s="1"/>
      <c r="OMN156" s="1"/>
      <c r="OMO156" s="1"/>
      <c r="OMP156" s="1"/>
      <c r="OMQ156" s="1"/>
      <c r="OMR156" s="1"/>
      <c r="OMS156" s="1"/>
      <c r="OMT156" s="1"/>
      <c r="OMU156" s="1"/>
      <c r="OMV156" s="1"/>
      <c r="OMW156" s="1"/>
      <c r="OMX156" s="1"/>
      <c r="OMY156" s="1"/>
      <c r="OMZ156" s="1"/>
      <c r="ONA156" s="1"/>
      <c r="ONB156" s="1"/>
      <c r="ONC156" s="1"/>
      <c r="OND156" s="1"/>
      <c r="ONE156" s="1"/>
      <c r="ONF156" s="1"/>
      <c r="ONG156" s="1"/>
      <c r="ONH156" s="1"/>
      <c r="ONI156" s="1"/>
      <c r="ONJ156" s="1"/>
      <c r="ONK156" s="1"/>
      <c r="ONL156" s="1"/>
      <c r="ONM156" s="1"/>
      <c r="ONN156" s="1"/>
      <c r="ONO156" s="1"/>
      <c r="ONP156" s="1"/>
      <c r="ONQ156" s="1"/>
      <c r="ONR156" s="1"/>
      <c r="ONS156" s="1"/>
      <c r="ONT156" s="1"/>
      <c r="ONU156" s="1"/>
      <c r="ONV156" s="1"/>
      <c r="ONW156" s="1"/>
      <c r="ONX156" s="1"/>
      <c r="ONY156" s="1"/>
      <c r="ONZ156" s="1"/>
      <c r="OOA156" s="1"/>
      <c r="OOB156" s="1"/>
      <c r="OOC156" s="1"/>
      <c r="OOD156" s="1"/>
      <c r="OOE156" s="1"/>
      <c r="OOF156" s="1"/>
      <c r="OOG156" s="1"/>
      <c r="OOH156" s="1"/>
      <c r="OOI156" s="1"/>
      <c r="OOJ156" s="1"/>
      <c r="OOK156" s="1"/>
      <c r="OOL156" s="1"/>
      <c r="OOM156" s="1"/>
      <c r="OON156" s="1"/>
      <c r="OOO156" s="1"/>
      <c r="OOP156" s="1"/>
      <c r="OOQ156" s="1"/>
      <c r="OOR156" s="1"/>
      <c r="OOS156" s="1"/>
      <c r="OOT156" s="1"/>
      <c r="OOU156" s="1"/>
      <c r="OOV156" s="1"/>
      <c r="OOW156" s="1"/>
      <c r="OOX156" s="1"/>
      <c r="OOY156" s="1"/>
      <c r="OOZ156" s="1"/>
      <c r="OPA156" s="1"/>
      <c r="OPB156" s="1"/>
      <c r="OPC156" s="1"/>
      <c r="OPD156" s="1"/>
      <c r="OPE156" s="1"/>
      <c r="OPF156" s="1"/>
      <c r="OPG156" s="1"/>
      <c r="OPH156" s="1"/>
      <c r="OPI156" s="1"/>
      <c r="OPJ156" s="1"/>
      <c r="OPK156" s="1"/>
      <c r="OPL156" s="1"/>
      <c r="OPM156" s="1"/>
      <c r="OPN156" s="1"/>
      <c r="OPO156" s="1"/>
      <c r="OPP156" s="1"/>
      <c r="OPQ156" s="1"/>
      <c r="OPR156" s="1"/>
      <c r="OPS156" s="1"/>
      <c r="OPT156" s="1"/>
      <c r="OPU156" s="1"/>
      <c r="OPV156" s="1"/>
      <c r="OPW156" s="1"/>
      <c r="OPX156" s="1"/>
      <c r="OPY156" s="1"/>
      <c r="OPZ156" s="1"/>
      <c r="OQA156" s="1"/>
      <c r="OQB156" s="1"/>
      <c r="OQC156" s="1"/>
      <c r="OQD156" s="1"/>
      <c r="OQE156" s="1"/>
      <c r="OQF156" s="1"/>
      <c r="OQG156" s="1"/>
      <c r="OQH156" s="1"/>
      <c r="OQI156" s="1"/>
      <c r="OQJ156" s="1"/>
      <c r="OQK156" s="1"/>
      <c r="OQL156" s="1"/>
      <c r="OQM156" s="1"/>
      <c r="OQN156" s="1"/>
      <c r="OQO156" s="1"/>
      <c r="OQP156" s="1"/>
      <c r="OQQ156" s="1"/>
      <c r="OQR156" s="1"/>
      <c r="OQS156" s="1"/>
      <c r="OQT156" s="1"/>
      <c r="OQU156" s="1"/>
      <c r="OQV156" s="1"/>
      <c r="OQW156" s="1"/>
      <c r="OQX156" s="1"/>
      <c r="OQY156" s="1"/>
      <c r="OQZ156" s="1"/>
      <c r="ORA156" s="1"/>
      <c r="ORB156" s="1"/>
      <c r="ORC156" s="1"/>
      <c r="ORD156" s="1"/>
      <c r="ORE156" s="1"/>
      <c r="ORF156" s="1"/>
      <c r="ORG156" s="1"/>
      <c r="ORH156" s="1"/>
      <c r="ORI156" s="1"/>
      <c r="ORJ156" s="1"/>
      <c r="ORK156" s="1"/>
      <c r="ORL156" s="1"/>
      <c r="ORM156" s="1"/>
      <c r="ORN156" s="1"/>
      <c r="ORO156" s="1"/>
      <c r="ORP156" s="1"/>
      <c r="ORQ156" s="1"/>
      <c r="ORR156" s="1"/>
      <c r="ORS156" s="1"/>
      <c r="ORT156" s="1"/>
      <c r="ORU156" s="1"/>
      <c r="ORV156" s="1"/>
      <c r="ORW156" s="1"/>
      <c r="ORX156" s="1"/>
      <c r="ORY156" s="1"/>
      <c r="ORZ156" s="1"/>
      <c r="OSA156" s="1"/>
      <c r="OSB156" s="1"/>
      <c r="OSC156" s="1"/>
      <c r="OSD156" s="1"/>
      <c r="OSE156" s="1"/>
      <c r="OSF156" s="1"/>
      <c r="OSG156" s="1"/>
      <c r="OSH156" s="1"/>
      <c r="OSI156" s="1"/>
      <c r="OSJ156" s="1"/>
      <c r="OSK156" s="1"/>
      <c r="OSL156" s="1"/>
      <c r="OSM156" s="1"/>
      <c r="OSN156" s="1"/>
      <c r="OSO156" s="1"/>
      <c r="OSP156" s="1"/>
      <c r="OSQ156" s="1"/>
      <c r="OSR156" s="1"/>
      <c r="OSS156" s="1"/>
      <c r="OST156" s="1"/>
      <c r="OSU156" s="1"/>
      <c r="OSV156" s="1"/>
      <c r="OSW156" s="1"/>
      <c r="OSX156" s="1"/>
      <c r="OSY156" s="1"/>
      <c r="OSZ156" s="1"/>
      <c r="OTA156" s="1"/>
      <c r="OTB156" s="1"/>
      <c r="OTC156" s="1"/>
      <c r="OTD156" s="1"/>
      <c r="OTE156" s="1"/>
      <c r="OTF156" s="1"/>
      <c r="OTG156" s="1"/>
      <c r="OTH156" s="1"/>
      <c r="OTI156" s="1"/>
      <c r="OTJ156" s="1"/>
      <c r="OTK156" s="1"/>
      <c r="OTL156" s="1"/>
      <c r="OTM156" s="1"/>
      <c r="OTN156" s="1"/>
      <c r="OTO156" s="1"/>
      <c r="OTP156" s="1"/>
      <c r="OTQ156" s="1"/>
      <c r="OTR156" s="1"/>
      <c r="OTS156" s="1"/>
      <c r="OTT156" s="1"/>
      <c r="OTU156" s="1"/>
      <c r="OTV156" s="1"/>
      <c r="OTW156" s="1"/>
      <c r="OTX156" s="1"/>
      <c r="OTY156" s="1"/>
      <c r="OTZ156" s="1"/>
      <c r="OUA156" s="1"/>
      <c r="OUB156" s="1"/>
      <c r="OUC156" s="1"/>
      <c r="OUD156" s="1"/>
      <c r="OUE156" s="1"/>
      <c r="OUF156" s="1"/>
      <c r="OUG156" s="1"/>
      <c r="OUH156" s="1"/>
      <c r="OUI156" s="1"/>
      <c r="OUJ156" s="1"/>
      <c r="OUK156" s="1"/>
      <c r="OUL156" s="1"/>
      <c r="OUM156" s="1"/>
      <c r="OUN156" s="1"/>
      <c r="OUO156" s="1"/>
      <c r="OUP156" s="1"/>
      <c r="OUQ156" s="1"/>
      <c r="OUR156" s="1"/>
      <c r="OUS156" s="1"/>
      <c r="OUT156" s="1"/>
      <c r="OUU156" s="1"/>
      <c r="OUV156" s="1"/>
      <c r="OUW156" s="1"/>
      <c r="OUX156" s="1"/>
      <c r="OUY156" s="1"/>
      <c r="OUZ156" s="1"/>
      <c r="OVA156" s="1"/>
      <c r="OVB156" s="1"/>
      <c r="OVC156" s="1"/>
      <c r="OVD156" s="1"/>
      <c r="OVE156" s="1"/>
      <c r="OVF156" s="1"/>
      <c r="OVG156" s="1"/>
      <c r="OVH156" s="1"/>
      <c r="OVI156" s="1"/>
      <c r="OVJ156" s="1"/>
      <c r="OVK156" s="1"/>
      <c r="OVL156" s="1"/>
      <c r="OVM156" s="1"/>
      <c r="OVN156" s="1"/>
      <c r="OVO156" s="1"/>
      <c r="OVP156" s="1"/>
      <c r="OVQ156" s="1"/>
      <c r="OVR156" s="1"/>
      <c r="OVS156" s="1"/>
      <c r="OVT156" s="1"/>
      <c r="OVU156" s="1"/>
      <c r="OVV156" s="1"/>
      <c r="OVW156" s="1"/>
      <c r="OVX156" s="1"/>
      <c r="OVY156" s="1"/>
      <c r="OVZ156" s="1"/>
      <c r="OWA156" s="1"/>
      <c r="OWB156" s="1"/>
      <c r="OWC156" s="1"/>
      <c r="OWD156" s="1"/>
      <c r="OWE156" s="1"/>
      <c r="OWF156" s="1"/>
      <c r="OWG156" s="1"/>
      <c r="OWH156" s="1"/>
      <c r="OWI156" s="1"/>
      <c r="OWJ156" s="1"/>
      <c r="OWK156" s="1"/>
      <c r="OWL156" s="1"/>
      <c r="OWM156" s="1"/>
      <c r="OWN156" s="1"/>
      <c r="OWO156" s="1"/>
      <c r="OWP156" s="1"/>
      <c r="OWQ156" s="1"/>
      <c r="OWR156" s="1"/>
      <c r="OWS156" s="1"/>
      <c r="OWT156" s="1"/>
      <c r="OWU156" s="1"/>
      <c r="OWV156" s="1"/>
      <c r="OWW156" s="1"/>
      <c r="OWX156" s="1"/>
      <c r="OWY156" s="1"/>
      <c r="OWZ156" s="1"/>
      <c r="OXA156" s="1"/>
      <c r="OXB156" s="1"/>
      <c r="OXC156" s="1"/>
      <c r="OXD156" s="1"/>
      <c r="OXE156" s="1"/>
      <c r="OXF156" s="1"/>
      <c r="OXG156" s="1"/>
      <c r="OXH156" s="1"/>
      <c r="OXI156" s="1"/>
      <c r="OXJ156" s="1"/>
      <c r="OXK156" s="1"/>
      <c r="OXL156" s="1"/>
      <c r="OXM156" s="1"/>
      <c r="OXN156" s="1"/>
      <c r="OXO156" s="1"/>
      <c r="OXP156" s="1"/>
      <c r="OXQ156" s="1"/>
      <c r="OXR156" s="1"/>
      <c r="OXS156" s="1"/>
      <c r="OXT156" s="1"/>
      <c r="OXU156" s="1"/>
      <c r="OXV156" s="1"/>
      <c r="OXW156" s="1"/>
      <c r="OXX156" s="1"/>
      <c r="OXY156" s="1"/>
      <c r="OXZ156" s="1"/>
      <c r="OYA156" s="1"/>
      <c r="OYB156" s="1"/>
      <c r="OYC156" s="1"/>
      <c r="OYD156" s="1"/>
      <c r="OYE156" s="1"/>
      <c r="OYF156" s="1"/>
      <c r="OYG156" s="1"/>
      <c r="OYH156" s="1"/>
      <c r="OYI156" s="1"/>
      <c r="OYJ156" s="1"/>
      <c r="OYK156" s="1"/>
      <c r="OYL156" s="1"/>
      <c r="OYM156" s="1"/>
      <c r="OYN156" s="1"/>
      <c r="OYO156" s="1"/>
      <c r="OYP156" s="1"/>
      <c r="OYQ156" s="1"/>
      <c r="OYR156" s="1"/>
      <c r="OYS156" s="1"/>
      <c r="OYT156" s="1"/>
      <c r="OYU156" s="1"/>
      <c r="OYV156" s="1"/>
      <c r="OYW156" s="1"/>
      <c r="OYX156" s="1"/>
      <c r="OYY156" s="1"/>
      <c r="OYZ156" s="1"/>
      <c r="OZA156" s="1"/>
      <c r="OZB156" s="1"/>
      <c r="OZC156" s="1"/>
      <c r="OZD156" s="1"/>
      <c r="OZE156" s="1"/>
      <c r="OZF156" s="1"/>
      <c r="OZG156" s="1"/>
      <c r="OZH156" s="1"/>
      <c r="OZI156" s="1"/>
      <c r="OZJ156" s="1"/>
      <c r="OZK156" s="1"/>
      <c r="OZL156" s="1"/>
      <c r="OZM156" s="1"/>
      <c r="OZN156" s="1"/>
      <c r="OZO156" s="1"/>
      <c r="OZP156" s="1"/>
      <c r="OZQ156" s="1"/>
      <c r="OZR156" s="1"/>
      <c r="OZS156" s="1"/>
      <c r="OZT156" s="1"/>
      <c r="OZU156" s="1"/>
      <c r="OZV156" s="1"/>
      <c r="OZW156" s="1"/>
      <c r="OZX156" s="1"/>
      <c r="OZY156" s="1"/>
      <c r="OZZ156" s="1"/>
      <c r="PAA156" s="1"/>
      <c r="PAB156" s="1"/>
      <c r="PAC156" s="1"/>
      <c r="PAD156" s="1"/>
      <c r="PAE156" s="1"/>
      <c r="PAF156" s="1"/>
      <c r="PAG156" s="1"/>
      <c r="PAH156" s="1"/>
      <c r="PAI156" s="1"/>
      <c r="PAJ156" s="1"/>
      <c r="PAK156" s="1"/>
      <c r="PAL156" s="1"/>
      <c r="PAM156" s="1"/>
      <c r="PAN156" s="1"/>
      <c r="PAO156" s="1"/>
      <c r="PAP156" s="1"/>
      <c r="PAQ156" s="1"/>
      <c r="PAR156" s="1"/>
      <c r="PAS156" s="1"/>
      <c r="PAT156" s="1"/>
      <c r="PAU156" s="1"/>
      <c r="PAV156" s="1"/>
      <c r="PAW156" s="1"/>
      <c r="PAX156" s="1"/>
      <c r="PAY156" s="1"/>
      <c r="PAZ156" s="1"/>
      <c r="PBA156" s="1"/>
      <c r="PBB156" s="1"/>
      <c r="PBC156" s="1"/>
      <c r="PBD156" s="1"/>
      <c r="PBE156" s="1"/>
      <c r="PBF156" s="1"/>
      <c r="PBG156" s="1"/>
      <c r="PBH156" s="1"/>
      <c r="PBI156" s="1"/>
      <c r="PBJ156" s="1"/>
      <c r="PBK156" s="1"/>
      <c r="PBL156" s="1"/>
      <c r="PBM156" s="1"/>
      <c r="PBN156" s="1"/>
      <c r="PBO156" s="1"/>
      <c r="PBP156" s="1"/>
      <c r="PBQ156" s="1"/>
      <c r="PBR156" s="1"/>
      <c r="PBS156" s="1"/>
      <c r="PBT156" s="1"/>
      <c r="PBU156" s="1"/>
      <c r="PBV156" s="1"/>
      <c r="PBW156" s="1"/>
      <c r="PBX156" s="1"/>
      <c r="PBY156" s="1"/>
      <c r="PBZ156" s="1"/>
      <c r="PCA156" s="1"/>
      <c r="PCB156" s="1"/>
      <c r="PCC156" s="1"/>
      <c r="PCD156" s="1"/>
      <c r="PCE156" s="1"/>
      <c r="PCF156" s="1"/>
      <c r="PCG156" s="1"/>
      <c r="PCH156" s="1"/>
      <c r="PCI156" s="1"/>
      <c r="PCJ156" s="1"/>
      <c r="PCK156" s="1"/>
      <c r="PCL156" s="1"/>
      <c r="PCM156" s="1"/>
      <c r="PCN156" s="1"/>
      <c r="PCO156" s="1"/>
      <c r="PCP156" s="1"/>
      <c r="PCQ156" s="1"/>
      <c r="PCR156" s="1"/>
      <c r="PCS156" s="1"/>
      <c r="PCT156" s="1"/>
      <c r="PCU156" s="1"/>
      <c r="PCV156" s="1"/>
      <c r="PCW156" s="1"/>
      <c r="PCX156" s="1"/>
      <c r="PCY156" s="1"/>
      <c r="PCZ156" s="1"/>
      <c r="PDA156" s="1"/>
      <c r="PDB156" s="1"/>
      <c r="PDC156" s="1"/>
      <c r="PDD156" s="1"/>
      <c r="PDE156" s="1"/>
      <c r="PDF156" s="1"/>
      <c r="PDG156" s="1"/>
      <c r="PDH156" s="1"/>
      <c r="PDI156" s="1"/>
      <c r="PDJ156" s="1"/>
      <c r="PDK156" s="1"/>
      <c r="PDL156" s="1"/>
      <c r="PDM156" s="1"/>
      <c r="PDN156" s="1"/>
      <c r="PDO156" s="1"/>
      <c r="PDP156" s="1"/>
      <c r="PDQ156" s="1"/>
      <c r="PDR156" s="1"/>
      <c r="PDS156" s="1"/>
      <c r="PDT156" s="1"/>
      <c r="PDU156" s="1"/>
      <c r="PDV156" s="1"/>
      <c r="PDW156" s="1"/>
      <c r="PDX156" s="1"/>
      <c r="PDY156" s="1"/>
      <c r="PDZ156" s="1"/>
      <c r="PEA156" s="1"/>
      <c r="PEB156" s="1"/>
      <c r="PEC156" s="1"/>
      <c r="PED156" s="1"/>
      <c r="PEE156" s="1"/>
      <c r="PEF156" s="1"/>
      <c r="PEG156" s="1"/>
      <c r="PEH156" s="1"/>
      <c r="PEI156" s="1"/>
      <c r="PEJ156" s="1"/>
      <c r="PEK156" s="1"/>
      <c r="PEL156" s="1"/>
      <c r="PEM156" s="1"/>
      <c r="PEN156" s="1"/>
      <c r="PEO156" s="1"/>
      <c r="PEP156" s="1"/>
      <c r="PEQ156" s="1"/>
      <c r="PER156" s="1"/>
      <c r="PES156" s="1"/>
      <c r="PET156" s="1"/>
      <c r="PEU156" s="1"/>
      <c r="PEV156" s="1"/>
      <c r="PEW156" s="1"/>
      <c r="PEX156" s="1"/>
      <c r="PEY156" s="1"/>
      <c r="PEZ156" s="1"/>
      <c r="PFA156" s="1"/>
      <c r="PFB156" s="1"/>
      <c r="PFC156" s="1"/>
      <c r="PFD156" s="1"/>
      <c r="PFE156" s="1"/>
      <c r="PFF156" s="1"/>
      <c r="PFG156" s="1"/>
      <c r="PFH156" s="1"/>
      <c r="PFI156" s="1"/>
      <c r="PFJ156" s="1"/>
      <c r="PFK156" s="1"/>
      <c r="PFL156" s="1"/>
      <c r="PFM156" s="1"/>
      <c r="PFN156" s="1"/>
      <c r="PFO156" s="1"/>
      <c r="PFP156" s="1"/>
      <c r="PFQ156" s="1"/>
      <c r="PFR156" s="1"/>
      <c r="PFS156" s="1"/>
      <c r="PFT156" s="1"/>
      <c r="PFU156" s="1"/>
      <c r="PFV156" s="1"/>
      <c r="PFW156" s="1"/>
      <c r="PFX156" s="1"/>
      <c r="PFY156" s="1"/>
      <c r="PFZ156" s="1"/>
      <c r="PGA156" s="1"/>
      <c r="PGB156" s="1"/>
      <c r="PGC156" s="1"/>
      <c r="PGD156" s="1"/>
      <c r="PGE156" s="1"/>
      <c r="PGF156" s="1"/>
      <c r="PGG156" s="1"/>
      <c r="PGH156" s="1"/>
      <c r="PGI156" s="1"/>
      <c r="PGJ156" s="1"/>
      <c r="PGK156" s="1"/>
      <c r="PGL156" s="1"/>
      <c r="PGM156" s="1"/>
      <c r="PGN156" s="1"/>
      <c r="PGO156" s="1"/>
      <c r="PGP156" s="1"/>
      <c r="PGQ156" s="1"/>
      <c r="PGR156" s="1"/>
      <c r="PGS156" s="1"/>
      <c r="PGT156" s="1"/>
      <c r="PGU156" s="1"/>
      <c r="PGV156" s="1"/>
      <c r="PGW156" s="1"/>
      <c r="PGX156" s="1"/>
      <c r="PGY156" s="1"/>
      <c r="PGZ156" s="1"/>
      <c r="PHA156" s="1"/>
      <c r="PHB156" s="1"/>
      <c r="PHC156" s="1"/>
      <c r="PHD156" s="1"/>
      <c r="PHE156" s="1"/>
      <c r="PHF156" s="1"/>
      <c r="PHG156" s="1"/>
      <c r="PHH156" s="1"/>
      <c r="PHI156" s="1"/>
      <c r="PHJ156" s="1"/>
      <c r="PHK156" s="1"/>
      <c r="PHL156" s="1"/>
      <c r="PHM156" s="1"/>
      <c r="PHN156" s="1"/>
      <c r="PHO156" s="1"/>
      <c r="PHP156" s="1"/>
      <c r="PHQ156" s="1"/>
      <c r="PHR156" s="1"/>
      <c r="PHS156" s="1"/>
      <c r="PHT156" s="1"/>
      <c r="PHU156" s="1"/>
      <c r="PHV156" s="1"/>
      <c r="PHW156" s="1"/>
      <c r="PHX156" s="1"/>
      <c r="PHY156" s="1"/>
      <c r="PHZ156" s="1"/>
      <c r="PIA156" s="1"/>
      <c r="PIB156" s="1"/>
      <c r="PIC156" s="1"/>
      <c r="PID156" s="1"/>
      <c r="PIE156" s="1"/>
      <c r="PIF156" s="1"/>
      <c r="PIG156" s="1"/>
      <c r="PIH156" s="1"/>
      <c r="PII156" s="1"/>
      <c r="PIJ156" s="1"/>
      <c r="PIK156" s="1"/>
      <c r="PIL156" s="1"/>
      <c r="PIM156" s="1"/>
      <c r="PIN156" s="1"/>
      <c r="PIO156" s="1"/>
      <c r="PIP156" s="1"/>
      <c r="PIQ156" s="1"/>
      <c r="PIR156" s="1"/>
      <c r="PIS156" s="1"/>
      <c r="PIT156" s="1"/>
      <c r="PIU156" s="1"/>
      <c r="PIV156" s="1"/>
      <c r="PIW156" s="1"/>
      <c r="PIX156" s="1"/>
      <c r="PIY156" s="1"/>
      <c r="PIZ156" s="1"/>
      <c r="PJA156" s="1"/>
      <c r="PJB156" s="1"/>
      <c r="PJC156" s="1"/>
      <c r="PJD156" s="1"/>
      <c r="PJE156" s="1"/>
      <c r="PJF156" s="1"/>
      <c r="PJG156" s="1"/>
      <c r="PJH156" s="1"/>
      <c r="PJI156" s="1"/>
      <c r="PJJ156" s="1"/>
      <c r="PJK156" s="1"/>
      <c r="PJL156" s="1"/>
      <c r="PJM156" s="1"/>
      <c r="PJN156" s="1"/>
      <c r="PJO156" s="1"/>
      <c r="PJP156" s="1"/>
      <c r="PJQ156" s="1"/>
      <c r="PJR156" s="1"/>
      <c r="PJS156" s="1"/>
      <c r="PJT156" s="1"/>
      <c r="PJU156" s="1"/>
      <c r="PJV156" s="1"/>
      <c r="PJW156" s="1"/>
      <c r="PJX156" s="1"/>
      <c r="PJY156" s="1"/>
      <c r="PJZ156" s="1"/>
      <c r="PKA156" s="1"/>
      <c r="PKB156" s="1"/>
      <c r="PKC156" s="1"/>
      <c r="PKD156" s="1"/>
      <c r="PKE156" s="1"/>
      <c r="PKF156" s="1"/>
      <c r="PKG156" s="1"/>
      <c r="PKH156" s="1"/>
      <c r="PKI156" s="1"/>
      <c r="PKJ156" s="1"/>
      <c r="PKK156" s="1"/>
      <c r="PKL156" s="1"/>
      <c r="PKM156" s="1"/>
      <c r="PKN156" s="1"/>
      <c r="PKO156" s="1"/>
      <c r="PKP156" s="1"/>
      <c r="PKQ156" s="1"/>
      <c r="PKR156" s="1"/>
      <c r="PKS156" s="1"/>
      <c r="PKT156" s="1"/>
      <c r="PKU156" s="1"/>
      <c r="PKV156" s="1"/>
      <c r="PKW156" s="1"/>
      <c r="PKX156" s="1"/>
      <c r="PKY156" s="1"/>
      <c r="PKZ156" s="1"/>
      <c r="PLA156" s="1"/>
      <c r="PLB156" s="1"/>
      <c r="PLC156" s="1"/>
      <c r="PLD156" s="1"/>
      <c r="PLE156" s="1"/>
      <c r="PLF156" s="1"/>
      <c r="PLG156" s="1"/>
      <c r="PLH156" s="1"/>
      <c r="PLI156" s="1"/>
      <c r="PLJ156" s="1"/>
      <c r="PLK156" s="1"/>
      <c r="PLL156" s="1"/>
      <c r="PLM156" s="1"/>
      <c r="PLN156" s="1"/>
      <c r="PLO156" s="1"/>
      <c r="PLP156" s="1"/>
      <c r="PLQ156" s="1"/>
      <c r="PLR156" s="1"/>
      <c r="PLS156" s="1"/>
      <c r="PLT156" s="1"/>
      <c r="PLU156" s="1"/>
      <c r="PLV156" s="1"/>
      <c r="PLW156" s="1"/>
      <c r="PLX156" s="1"/>
      <c r="PLY156" s="1"/>
      <c r="PLZ156" s="1"/>
      <c r="PMA156" s="1"/>
      <c r="PMB156" s="1"/>
      <c r="PMC156" s="1"/>
      <c r="PMD156" s="1"/>
      <c r="PME156" s="1"/>
      <c r="PMF156" s="1"/>
      <c r="PMG156" s="1"/>
      <c r="PMH156" s="1"/>
      <c r="PMI156" s="1"/>
      <c r="PMJ156" s="1"/>
      <c r="PMK156" s="1"/>
      <c r="PML156" s="1"/>
      <c r="PMM156" s="1"/>
      <c r="PMN156" s="1"/>
      <c r="PMO156" s="1"/>
      <c r="PMP156" s="1"/>
      <c r="PMQ156" s="1"/>
      <c r="PMR156" s="1"/>
      <c r="PMS156" s="1"/>
      <c r="PMT156" s="1"/>
      <c r="PMU156" s="1"/>
      <c r="PMV156" s="1"/>
      <c r="PMW156" s="1"/>
      <c r="PMX156" s="1"/>
      <c r="PMY156" s="1"/>
      <c r="PMZ156" s="1"/>
      <c r="PNA156" s="1"/>
      <c r="PNB156" s="1"/>
      <c r="PNC156" s="1"/>
      <c r="PND156" s="1"/>
      <c r="PNE156" s="1"/>
      <c r="PNF156" s="1"/>
      <c r="PNG156" s="1"/>
      <c r="PNH156" s="1"/>
      <c r="PNI156" s="1"/>
      <c r="PNJ156" s="1"/>
      <c r="PNK156" s="1"/>
      <c r="PNL156" s="1"/>
      <c r="PNM156" s="1"/>
      <c r="PNN156" s="1"/>
      <c r="PNO156" s="1"/>
      <c r="PNP156" s="1"/>
      <c r="PNQ156" s="1"/>
      <c r="PNR156" s="1"/>
      <c r="PNS156" s="1"/>
      <c r="PNT156" s="1"/>
      <c r="PNU156" s="1"/>
      <c r="PNV156" s="1"/>
      <c r="PNW156" s="1"/>
      <c r="PNX156" s="1"/>
      <c r="PNY156" s="1"/>
      <c r="PNZ156" s="1"/>
      <c r="POA156" s="1"/>
      <c r="POB156" s="1"/>
      <c r="POC156" s="1"/>
      <c r="POD156" s="1"/>
      <c r="POE156" s="1"/>
      <c r="POF156" s="1"/>
      <c r="POG156" s="1"/>
      <c r="POH156" s="1"/>
      <c r="POI156" s="1"/>
      <c r="POJ156" s="1"/>
      <c r="POK156" s="1"/>
      <c r="POL156" s="1"/>
      <c r="POM156" s="1"/>
      <c r="PON156" s="1"/>
      <c r="POO156" s="1"/>
      <c r="POP156" s="1"/>
      <c r="POQ156" s="1"/>
      <c r="POR156" s="1"/>
      <c r="POS156" s="1"/>
      <c r="POT156" s="1"/>
      <c r="POU156" s="1"/>
      <c r="POV156" s="1"/>
      <c r="POW156" s="1"/>
      <c r="POX156" s="1"/>
      <c r="POY156" s="1"/>
      <c r="POZ156" s="1"/>
      <c r="PPA156" s="1"/>
      <c r="PPB156" s="1"/>
      <c r="PPC156" s="1"/>
      <c r="PPD156" s="1"/>
      <c r="PPE156" s="1"/>
      <c r="PPF156" s="1"/>
      <c r="PPG156" s="1"/>
      <c r="PPH156" s="1"/>
      <c r="PPI156" s="1"/>
      <c r="PPJ156" s="1"/>
      <c r="PPK156" s="1"/>
      <c r="PPL156" s="1"/>
      <c r="PPM156" s="1"/>
      <c r="PPN156" s="1"/>
      <c r="PPO156" s="1"/>
      <c r="PPP156" s="1"/>
      <c r="PPQ156" s="1"/>
      <c r="PPR156" s="1"/>
      <c r="PPS156" s="1"/>
      <c r="PPT156" s="1"/>
      <c r="PPU156" s="1"/>
      <c r="PPV156" s="1"/>
      <c r="PPW156" s="1"/>
      <c r="PPX156" s="1"/>
      <c r="PPY156" s="1"/>
      <c r="PPZ156" s="1"/>
      <c r="PQA156" s="1"/>
      <c r="PQB156" s="1"/>
      <c r="PQC156" s="1"/>
      <c r="PQD156" s="1"/>
      <c r="PQE156" s="1"/>
      <c r="PQF156" s="1"/>
      <c r="PQG156" s="1"/>
      <c r="PQH156" s="1"/>
      <c r="PQI156" s="1"/>
      <c r="PQJ156" s="1"/>
      <c r="PQK156" s="1"/>
      <c r="PQL156" s="1"/>
      <c r="PQM156" s="1"/>
      <c r="PQN156" s="1"/>
      <c r="PQO156" s="1"/>
      <c r="PQP156" s="1"/>
      <c r="PQQ156" s="1"/>
      <c r="PQR156" s="1"/>
      <c r="PQS156" s="1"/>
      <c r="PQT156" s="1"/>
      <c r="PQU156" s="1"/>
      <c r="PQV156" s="1"/>
      <c r="PQW156" s="1"/>
      <c r="PQX156" s="1"/>
      <c r="PQY156" s="1"/>
      <c r="PQZ156" s="1"/>
      <c r="PRA156" s="1"/>
      <c r="PRB156" s="1"/>
      <c r="PRC156" s="1"/>
      <c r="PRD156" s="1"/>
      <c r="PRE156" s="1"/>
      <c r="PRF156" s="1"/>
      <c r="PRG156" s="1"/>
      <c r="PRH156" s="1"/>
      <c r="PRI156" s="1"/>
      <c r="PRJ156" s="1"/>
      <c r="PRK156" s="1"/>
      <c r="PRL156" s="1"/>
      <c r="PRM156" s="1"/>
      <c r="PRN156" s="1"/>
      <c r="PRO156" s="1"/>
      <c r="PRP156" s="1"/>
      <c r="PRQ156" s="1"/>
      <c r="PRR156" s="1"/>
      <c r="PRS156" s="1"/>
      <c r="PRT156" s="1"/>
      <c r="PRU156" s="1"/>
      <c r="PRV156" s="1"/>
      <c r="PRW156" s="1"/>
      <c r="PRX156" s="1"/>
      <c r="PRY156" s="1"/>
      <c r="PRZ156" s="1"/>
      <c r="PSA156" s="1"/>
      <c r="PSB156" s="1"/>
      <c r="PSC156" s="1"/>
      <c r="PSD156" s="1"/>
      <c r="PSE156" s="1"/>
      <c r="PSF156" s="1"/>
      <c r="PSG156" s="1"/>
      <c r="PSH156" s="1"/>
      <c r="PSI156" s="1"/>
      <c r="PSJ156" s="1"/>
      <c r="PSK156" s="1"/>
      <c r="PSL156" s="1"/>
      <c r="PSM156" s="1"/>
      <c r="PSN156" s="1"/>
      <c r="PSO156" s="1"/>
      <c r="PSP156" s="1"/>
      <c r="PSQ156" s="1"/>
      <c r="PSR156" s="1"/>
      <c r="PSS156" s="1"/>
      <c r="PST156" s="1"/>
      <c r="PSU156" s="1"/>
      <c r="PSV156" s="1"/>
      <c r="PSW156" s="1"/>
      <c r="PSX156" s="1"/>
      <c r="PSY156" s="1"/>
      <c r="PSZ156" s="1"/>
      <c r="PTA156" s="1"/>
      <c r="PTB156" s="1"/>
      <c r="PTC156" s="1"/>
      <c r="PTD156" s="1"/>
      <c r="PTE156" s="1"/>
      <c r="PTF156" s="1"/>
      <c r="PTG156" s="1"/>
      <c r="PTH156" s="1"/>
      <c r="PTI156" s="1"/>
      <c r="PTJ156" s="1"/>
      <c r="PTK156" s="1"/>
      <c r="PTL156" s="1"/>
      <c r="PTM156" s="1"/>
      <c r="PTN156" s="1"/>
      <c r="PTO156" s="1"/>
      <c r="PTP156" s="1"/>
      <c r="PTQ156" s="1"/>
      <c r="PTR156" s="1"/>
      <c r="PTS156" s="1"/>
      <c r="PTT156" s="1"/>
      <c r="PTU156" s="1"/>
      <c r="PTV156" s="1"/>
      <c r="PTW156" s="1"/>
      <c r="PTX156" s="1"/>
      <c r="PTY156" s="1"/>
      <c r="PTZ156" s="1"/>
      <c r="PUA156" s="1"/>
      <c r="PUB156" s="1"/>
      <c r="PUC156" s="1"/>
      <c r="PUD156" s="1"/>
      <c r="PUE156" s="1"/>
      <c r="PUF156" s="1"/>
      <c r="PUG156" s="1"/>
      <c r="PUH156" s="1"/>
      <c r="PUI156" s="1"/>
      <c r="PUJ156" s="1"/>
      <c r="PUK156" s="1"/>
      <c r="PUL156" s="1"/>
      <c r="PUM156" s="1"/>
      <c r="PUN156" s="1"/>
      <c r="PUO156" s="1"/>
      <c r="PUP156" s="1"/>
      <c r="PUQ156" s="1"/>
      <c r="PUR156" s="1"/>
      <c r="PUS156" s="1"/>
      <c r="PUT156" s="1"/>
      <c r="PUU156" s="1"/>
      <c r="PUV156" s="1"/>
      <c r="PUW156" s="1"/>
      <c r="PUX156" s="1"/>
      <c r="PUY156" s="1"/>
      <c r="PUZ156" s="1"/>
      <c r="PVA156" s="1"/>
      <c r="PVB156" s="1"/>
      <c r="PVC156" s="1"/>
      <c r="PVD156" s="1"/>
      <c r="PVE156" s="1"/>
      <c r="PVF156" s="1"/>
      <c r="PVG156" s="1"/>
      <c r="PVH156" s="1"/>
      <c r="PVI156" s="1"/>
      <c r="PVJ156" s="1"/>
      <c r="PVK156" s="1"/>
      <c r="PVL156" s="1"/>
      <c r="PVM156" s="1"/>
      <c r="PVN156" s="1"/>
      <c r="PVO156" s="1"/>
      <c r="PVP156" s="1"/>
      <c r="PVQ156" s="1"/>
      <c r="PVR156" s="1"/>
      <c r="PVS156" s="1"/>
      <c r="PVT156" s="1"/>
      <c r="PVU156" s="1"/>
      <c r="PVV156" s="1"/>
      <c r="PVW156" s="1"/>
      <c r="PVX156" s="1"/>
      <c r="PVY156" s="1"/>
      <c r="PVZ156" s="1"/>
      <c r="PWA156" s="1"/>
      <c r="PWB156" s="1"/>
      <c r="PWC156" s="1"/>
      <c r="PWD156" s="1"/>
      <c r="PWE156" s="1"/>
      <c r="PWF156" s="1"/>
      <c r="PWG156" s="1"/>
      <c r="PWH156" s="1"/>
      <c r="PWI156" s="1"/>
      <c r="PWJ156" s="1"/>
      <c r="PWK156" s="1"/>
      <c r="PWL156" s="1"/>
      <c r="PWM156" s="1"/>
      <c r="PWN156" s="1"/>
      <c r="PWO156" s="1"/>
      <c r="PWP156" s="1"/>
      <c r="PWQ156" s="1"/>
      <c r="PWR156" s="1"/>
      <c r="PWS156" s="1"/>
      <c r="PWT156" s="1"/>
      <c r="PWU156" s="1"/>
      <c r="PWV156" s="1"/>
      <c r="PWW156" s="1"/>
      <c r="PWX156" s="1"/>
      <c r="PWY156" s="1"/>
      <c r="PWZ156" s="1"/>
      <c r="PXA156" s="1"/>
      <c r="PXB156" s="1"/>
      <c r="PXC156" s="1"/>
      <c r="PXD156" s="1"/>
      <c r="PXE156" s="1"/>
      <c r="PXF156" s="1"/>
      <c r="PXG156" s="1"/>
      <c r="PXH156" s="1"/>
      <c r="PXI156" s="1"/>
      <c r="PXJ156" s="1"/>
      <c r="PXK156" s="1"/>
      <c r="PXL156" s="1"/>
      <c r="PXM156" s="1"/>
      <c r="PXN156" s="1"/>
      <c r="PXO156" s="1"/>
      <c r="PXP156" s="1"/>
      <c r="PXQ156" s="1"/>
      <c r="PXR156" s="1"/>
      <c r="PXS156" s="1"/>
      <c r="PXT156" s="1"/>
      <c r="PXU156" s="1"/>
      <c r="PXV156" s="1"/>
      <c r="PXW156" s="1"/>
      <c r="PXX156" s="1"/>
      <c r="PXY156" s="1"/>
      <c r="PXZ156" s="1"/>
      <c r="PYA156" s="1"/>
      <c r="PYB156" s="1"/>
      <c r="PYC156" s="1"/>
      <c r="PYD156" s="1"/>
      <c r="PYE156" s="1"/>
      <c r="PYF156" s="1"/>
      <c r="PYG156" s="1"/>
      <c r="PYH156" s="1"/>
      <c r="PYI156" s="1"/>
      <c r="PYJ156" s="1"/>
      <c r="PYK156" s="1"/>
      <c r="PYL156" s="1"/>
      <c r="PYM156" s="1"/>
      <c r="PYN156" s="1"/>
      <c r="PYO156" s="1"/>
      <c r="PYP156" s="1"/>
      <c r="PYQ156" s="1"/>
      <c r="PYR156" s="1"/>
      <c r="PYS156" s="1"/>
      <c r="PYT156" s="1"/>
      <c r="PYU156" s="1"/>
      <c r="PYV156" s="1"/>
      <c r="PYW156" s="1"/>
      <c r="PYX156" s="1"/>
      <c r="PYY156" s="1"/>
      <c r="PYZ156" s="1"/>
      <c r="PZA156" s="1"/>
      <c r="PZB156" s="1"/>
      <c r="PZC156" s="1"/>
      <c r="PZD156" s="1"/>
      <c r="PZE156" s="1"/>
      <c r="PZF156" s="1"/>
      <c r="PZG156" s="1"/>
      <c r="PZH156" s="1"/>
      <c r="PZI156" s="1"/>
      <c r="PZJ156" s="1"/>
      <c r="PZK156" s="1"/>
      <c r="PZL156" s="1"/>
      <c r="PZM156" s="1"/>
      <c r="PZN156" s="1"/>
      <c r="PZO156" s="1"/>
      <c r="PZP156" s="1"/>
      <c r="PZQ156" s="1"/>
      <c r="PZR156" s="1"/>
      <c r="PZS156" s="1"/>
      <c r="PZT156" s="1"/>
      <c r="PZU156" s="1"/>
      <c r="PZV156" s="1"/>
      <c r="PZW156" s="1"/>
      <c r="PZX156" s="1"/>
      <c r="PZY156" s="1"/>
      <c r="PZZ156" s="1"/>
      <c r="QAA156" s="1"/>
      <c r="QAB156" s="1"/>
      <c r="QAC156" s="1"/>
      <c r="QAD156" s="1"/>
      <c r="QAE156" s="1"/>
      <c r="QAF156" s="1"/>
      <c r="QAG156" s="1"/>
      <c r="QAH156" s="1"/>
      <c r="QAI156" s="1"/>
      <c r="QAJ156" s="1"/>
      <c r="QAK156" s="1"/>
      <c r="QAL156" s="1"/>
      <c r="QAM156" s="1"/>
      <c r="QAN156" s="1"/>
      <c r="QAO156" s="1"/>
      <c r="QAP156" s="1"/>
      <c r="QAQ156" s="1"/>
      <c r="QAR156" s="1"/>
      <c r="QAS156" s="1"/>
      <c r="QAT156" s="1"/>
      <c r="QAU156" s="1"/>
      <c r="QAV156" s="1"/>
      <c r="QAW156" s="1"/>
      <c r="QAX156" s="1"/>
      <c r="QAY156" s="1"/>
      <c r="QAZ156" s="1"/>
      <c r="QBA156" s="1"/>
      <c r="QBB156" s="1"/>
      <c r="QBC156" s="1"/>
      <c r="QBD156" s="1"/>
      <c r="QBE156" s="1"/>
      <c r="QBF156" s="1"/>
      <c r="QBG156" s="1"/>
      <c r="QBH156" s="1"/>
      <c r="QBI156" s="1"/>
      <c r="QBJ156" s="1"/>
      <c r="QBK156" s="1"/>
      <c r="QBL156" s="1"/>
      <c r="QBM156" s="1"/>
      <c r="QBN156" s="1"/>
      <c r="QBO156" s="1"/>
      <c r="QBP156" s="1"/>
      <c r="QBQ156" s="1"/>
      <c r="QBR156" s="1"/>
      <c r="QBS156" s="1"/>
      <c r="QBT156" s="1"/>
      <c r="QBU156" s="1"/>
      <c r="QBV156" s="1"/>
      <c r="QBW156" s="1"/>
      <c r="QBX156" s="1"/>
      <c r="QBY156" s="1"/>
      <c r="QBZ156" s="1"/>
      <c r="QCA156" s="1"/>
      <c r="QCB156" s="1"/>
      <c r="QCC156" s="1"/>
      <c r="QCD156" s="1"/>
      <c r="QCE156" s="1"/>
      <c r="QCF156" s="1"/>
      <c r="QCG156" s="1"/>
      <c r="QCH156" s="1"/>
      <c r="QCI156" s="1"/>
      <c r="QCJ156" s="1"/>
      <c r="QCK156" s="1"/>
      <c r="QCL156" s="1"/>
      <c r="QCM156" s="1"/>
      <c r="QCN156" s="1"/>
      <c r="QCO156" s="1"/>
      <c r="QCP156" s="1"/>
      <c r="QCQ156" s="1"/>
      <c r="QCR156" s="1"/>
      <c r="QCS156" s="1"/>
      <c r="QCT156" s="1"/>
      <c r="QCU156" s="1"/>
      <c r="QCV156" s="1"/>
      <c r="QCW156" s="1"/>
      <c r="QCX156" s="1"/>
      <c r="QCY156" s="1"/>
      <c r="QCZ156" s="1"/>
      <c r="QDA156" s="1"/>
      <c r="QDB156" s="1"/>
      <c r="QDC156" s="1"/>
      <c r="QDD156" s="1"/>
      <c r="QDE156" s="1"/>
      <c r="QDF156" s="1"/>
      <c r="QDG156" s="1"/>
      <c r="QDH156" s="1"/>
      <c r="QDI156" s="1"/>
      <c r="QDJ156" s="1"/>
      <c r="QDK156" s="1"/>
      <c r="QDL156" s="1"/>
      <c r="QDM156" s="1"/>
      <c r="QDN156" s="1"/>
      <c r="QDO156" s="1"/>
      <c r="QDP156" s="1"/>
      <c r="QDQ156" s="1"/>
      <c r="QDR156" s="1"/>
      <c r="QDS156" s="1"/>
      <c r="QDT156" s="1"/>
      <c r="QDU156" s="1"/>
      <c r="QDV156" s="1"/>
      <c r="QDW156" s="1"/>
      <c r="QDX156" s="1"/>
      <c r="QDY156" s="1"/>
      <c r="QDZ156" s="1"/>
      <c r="QEA156" s="1"/>
      <c r="QEB156" s="1"/>
      <c r="QEC156" s="1"/>
      <c r="QED156" s="1"/>
      <c r="QEE156" s="1"/>
      <c r="QEF156" s="1"/>
      <c r="QEG156" s="1"/>
      <c r="QEH156" s="1"/>
      <c r="QEI156" s="1"/>
      <c r="QEJ156" s="1"/>
      <c r="QEK156" s="1"/>
      <c r="QEL156" s="1"/>
      <c r="QEM156" s="1"/>
      <c r="QEN156" s="1"/>
      <c r="QEO156" s="1"/>
      <c r="QEP156" s="1"/>
      <c r="QEQ156" s="1"/>
      <c r="QER156" s="1"/>
      <c r="QES156" s="1"/>
      <c r="QET156" s="1"/>
      <c r="QEU156" s="1"/>
      <c r="QEV156" s="1"/>
      <c r="QEW156" s="1"/>
      <c r="QEX156" s="1"/>
      <c r="QEY156" s="1"/>
      <c r="QEZ156" s="1"/>
      <c r="QFA156" s="1"/>
      <c r="QFB156" s="1"/>
      <c r="QFC156" s="1"/>
      <c r="QFD156" s="1"/>
      <c r="QFE156" s="1"/>
      <c r="QFF156" s="1"/>
      <c r="QFG156" s="1"/>
      <c r="QFH156" s="1"/>
      <c r="QFI156" s="1"/>
      <c r="QFJ156" s="1"/>
      <c r="QFK156" s="1"/>
      <c r="QFL156" s="1"/>
      <c r="QFM156" s="1"/>
      <c r="QFN156" s="1"/>
      <c r="QFO156" s="1"/>
      <c r="QFP156" s="1"/>
      <c r="QFQ156" s="1"/>
      <c r="QFR156" s="1"/>
      <c r="QFS156" s="1"/>
      <c r="QFT156" s="1"/>
      <c r="QFU156" s="1"/>
      <c r="QFV156" s="1"/>
      <c r="QFW156" s="1"/>
      <c r="QFX156" s="1"/>
      <c r="QFY156" s="1"/>
      <c r="QFZ156" s="1"/>
      <c r="QGA156" s="1"/>
      <c r="QGB156" s="1"/>
      <c r="QGC156" s="1"/>
      <c r="QGD156" s="1"/>
      <c r="QGE156" s="1"/>
      <c r="QGF156" s="1"/>
      <c r="QGG156" s="1"/>
      <c r="QGH156" s="1"/>
      <c r="QGI156" s="1"/>
      <c r="QGJ156" s="1"/>
      <c r="QGK156" s="1"/>
      <c r="QGL156" s="1"/>
      <c r="QGM156" s="1"/>
      <c r="QGN156" s="1"/>
      <c r="QGO156" s="1"/>
      <c r="QGP156" s="1"/>
      <c r="QGQ156" s="1"/>
      <c r="QGR156" s="1"/>
      <c r="QGS156" s="1"/>
      <c r="QGT156" s="1"/>
      <c r="QGU156" s="1"/>
      <c r="QGV156" s="1"/>
      <c r="QGW156" s="1"/>
      <c r="QGX156" s="1"/>
      <c r="QGY156" s="1"/>
      <c r="QGZ156" s="1"/>
      <c r="QHA156" s="1"/>
      <c r="QHB156" s="1"/>
      <c r="QHC156" s="1"/>
      <c r="QHD156" s="1"/>
      <c r="QHE156" s="1"/>
      <c r="QHF156" s="1"/>
      <c r="QHG156" s="1"/>
      <c r="QHH156" s="1"/>
      <c r="QHI156" s="1"/>
      <c r="QHJ156" s="1"/>
      <c r="QHK156" s="1"/>
      <c r="QHL156" s="1"/>
      <c r="QHM156" s="1"/>
      <c r="QHN156" s="1"/>
      <c r="QHO156" s="1"/>
      <c r="QHP156" s="1"/>
      <c r="QHQ156" s="1"/>
      <c r="QHR156" s="1"/>
      <c r="QHS156" s="1"/>
      <c r="QHT156" s="1"/>
      <c r="QHU156" s="1"/>
      <c r="QHV156" s="1"/>
      <c r="QHW156" s="1"/>
      <c r="QHX156" s="1"/>
      <c r="QHY156" s="1"/>
      <c r="QHZ156" s="1"/>
      <c r="QIA156" s="1"/>
      <c r="QIB156" s="1"/>
      <c r="QIC156" s="1"/>
      <c r="QID156" s="1"/>
      <c r="QIE156" s="1"/>
      <c r="QIF156" s="1"/>
      <c r="QIG156" s="1"/>
      <c r="QIH156" s="1"/>
      <c r="QII156" s="1"/>
      <c r="QIJ156" s="1"/>
      <c r="QIK156" s="1"/>
      <c r="QIL156" s="1"/>
      <c r="QIM156" s="1"/>
      <c r="QIN156" s="1"/>
      <c r="QIO156" s="1"/>
      <c r="QIP156" s="1"/>
      <c r="QIQ156" s="1"/>
      <c r="QIR156" s="1"/>
      <c r="QIS156" s="1"/>
      <c r="QIT156" s="1"/>
      <c r="QIU156" s="1"/>
      <c r="QIV156" s="1"/>
      <c r="QIW156" s="1"/>
      <c r="QIX156" s="1"/>
      <c r="QIY156" s="1"/>
      <c r="QIZ156" s="1"/>
      <c r="QJA156" s="1"/>
      <c r="QJB156" s="1"/>
      <c r="QJC156" s="1"/>
      <c r="QJD156" s="1"/>
      <c r="QJE156" s="1"/>
      <c r="QJF156" s="1"/>
      <c r="QJG156" s="1"/>
      <c r="QJH156" s="1"/>
      <c r="QJI156" s="1"/>
      <c r="QJJ156" s="1"/>
      <c r="QJK156" s="1"/>
      <c r="QJL156" s="1"/>
      <c r="QJM156" s="1"/>
      <c r="QJN156" s="1"/>
      <c r="QJO156" s="1"/>
      <c r="QJP156" s="1"/>
      <c r="QJQ156" s="1"/>
      <c r="QJR156" s="1"/>
      <c r="QJS156" s="1"/>
      <c r="QJT156" s="1"/>
      <c r="QJU156" s="1"/>
      <c r="QJV156" s="1"/>
      <c r="QJW156" s="1"/>
      <c r="QJX156" s="1"/>
      <c r="QJY156" s="1"/>
      <c r="QJZ156" s="1"/>
      <c r="QKA156" s="1"/>
      <c r="QKB156" s="1"/>
      <c r="QKC156" s="1"/>
      <c r="QKD156" s="1"/>
      <c r="QKE156" s="1"/>
      <c r="QKF156" s="1"/>
      <c r="QKG156" s="1"/>
      <c r="QKH156" s="1"/>
      <c r="QKI156" s="1"/>
      <c r="QKJ156" s="1"/>
      <c r="QKK156" s="1"/>
      <c r="QKL156" s="1"/>
      <c r="QKM156" s="1"/>
      <c r="QKN156" s="1"/>
      <c r="QKO156" s="1"/>
      <c r="QKP156" s="1"/>
      <c r="QKQ156" s="1"/>
      <c r="QKR156" s="1"/>
      <c r="QKS156" s="1"/>
      <c r="QKT156" s="1"/>
      <c r="QKU156" s="1"/>
      <c r="QKV156" s="1"/>
      <c r="QKW156" s="1"/>
      <c r="QKX156" s="1"/>
      <c r="QKY156" s="1"/>
      <c r="QKZ156" s="1"/>
      <c r="QLA156" s="1"/>
      <c r="QLB156" s="1"/>
      <c r="QLC156" s="1"/>
      <c r="QLD156" s="1"/>
      <c r="QLE156" s="1"/>
      <c r="QLF156" s="1"/>
      <c r="QLG156" s="1"/>
      <c r="QLH156" s="1"/>
      <c r="QLI156" s="1"/>
      <c r="QLJ156" s="1"/>
      <c r="QLK156" s="1"/>
      <c r="QLL156" s="1"/>
      <c r="QLM156" s="1"/>
      <c r="QLN156" s="1"/>
      <c r="QLO156" s="1"/>
      <c r="QLP156" s="1"/>
      <c r="QLQ156" s="1"/>
      <c r="QLR156" s="1"/>
      <c r="QLS156" s="1"/>
      <c r="QLT156" s="1"/>
      <c r="QLU156" s="1"/>
      <c r="QLV156" s="1"/>
      <c r="QLW156" s="1"/>
      <c r="QLX156" s="1"/>
      <c r="QLY156" s="1"/>
      <c r="QLZ156" s="1"/>
      <c r="QMA156" s="1"/>
      <c r="QMB156" s="1"/>
      <c r="QMC156" s="1"/>
      <c r="QMD156" s="1"/>
      <c r="QME156" s="1"/>
      <c r="QMF156" s="1"/>
      <c r="QMG156" s="1"/>
      <c r="QMH156" s="1"/>
      <c r="QMI156" s="1"/>
      <c r="QMJ156" s="1"/>
      <c r="QMK156" s="1"/>
      <c r="QML156" s="1"/>
      <c r="QMM156" s="1"/>
      <c r="QMN156" s="1"/>
      <c r="QMO156" s="1"/>
      <c r="QMP156" s="1"/>
      <c r="QMQ156" s="1"/>
      <c r="QMR156" s="1"/>
      <c r="QMS156" s="1"/>
      <c r="QMT156" s="1"/>
      <c r="QMU156" s="1"/>
      <c r="QMV156" s="1"/>
      <c r="QMW156" s="1"/>
      <c r="QMX156" s="1"/>
      <c r="QMY156" s="1"/>
      <c r="QMZ156" s="1"/>
      <c r="QNA156" s="1"/>
      <c r="QNB156" s="1"/>
      <c r="QNC156" s="1"/>
      <c r="QND156" s="1"/>
      <c r="QNE156" s="1"/>
      <c r="QNF156" s="1"/>
      <c r="QNG156" s="1"/>
      <c r="QNH156" s="1"/>
      <c r="QNI156" s="1"/>
      <c r="QNJ156" s="1"/>
      <c r="QNK156" s="1"/>
      <c r="QNL156" s="1"/>
      <c r="QNM156" s="1"/>
      <c r="QNN156" s="1"/>
      <c r="QNO156" s="1"/>
      <c r="QNP156" s="1"/>
      <c r="QNQ156" s="1"/>
      <c r="QNR156" s="1"/>
      <c r="QNS156" s="1"/>
      <c r="QNT156" s="1"/>
      <c r="QNU156" s="1"/>
      <c r="QNV156" s="1"/>
      <c r="QNW156" s="1"/>
      <c r="QNX156" s="1"/>
      <c r="QNY156" s="1"/>
      <c r="QNZ156" s="1"/>
      <c r="QOA156" s="1"/>
      <c r="QOB156" s="1"/>
      <c r="QOC156" s="1"/>
      <c r="QOD156" s="1"/>
      <c r="QOE156" s="1"/>
      <c r="QOF156" s="1"/>
      <c r="QOG156" s="1"/>
      <c r="QOH156" s="1"/>
      <c r="QOI156" s="1"/>
      <c r="QOJ156" s="1"/>
      <c r="QOK156" s="1"/>
      <c r="QOL156" s="1"/>
      <c r="QOM156" s="1"/>
      <c r="QON156" s="1"/>
      <c r="QOO156" s="1"/>
      <c r="QOP156" s="1"/>
      <c r="QOQ156" s="1"/>
      <c r="QOR156" s="1"/>
      <c r="QOS156" s="1"/>
      <c r="QOT156" s="1"/>
      <c r="QOU156" s="1"/>
      <c r="QOV156" s="1"/>
      <c r="QOW156" s="1"/>
      <c r="QOX156" s="1"/>
      <c r="QOY156" s="1"/>
      <c r="QOZ156" s="1"/>
      <c r="QPA156" s="1"/>
      <c r="QPB156" s="1"/>
      <c r="QPC156" s="1"/>
      <c r="QPD156" s="1"/>
      <c r="QPE156" s="1"/>
      <c r="QPF156" s="1"/>
      <c r="QPG156" s="1"/>
      <c r="QPH156" s="1"/>
      <c r="QPI156" s="1"/>
      <c r="QPJ156" s="1"/>
      <c r="QPK156" s="1"/>
      <c r="QPL156" s="1"/>
      <c r="QPM156" s="1"/>
      <c r="QPN156" s="1"/>
      <c r="QPO156" s="1"/>
      <c r="QPP156" s="1"/>
      <c r="QPQ156" s="1"/>
      <c r="QPR156" s="1"/>
      <c r="QPS156" s="1"/>
      <c r="QPT156" s="1"/>
      <c r="QPU156" s="1"/>
      <c r="QPV156" s="1"/>
      <c r="QPW156" s="1"/>
      <c r="QPX156" s="1"/>
      <c r="QPY156" s="1"/>
      <c r="QPZ156" s="1"/>
      <c r="QQA156" s="1"/>
      <c r="QQB156" s="1"/>
      <c r="QQC156" s="1"/>
      <c r="QQD156" s="1"/>
      <c r="QQE156" s="1"/>
      <c r="QQF156" s="1"/>
      <c r="QQG156" s="1"/>
      <c r="QQH156" s="1"/>
      <c r="QQI156" s="1"/>
      <c r="QQJ156" s="1"/>
      <c r="QQK156" s="1"/>
      <c r="QQL156" s="1"/>
      <c r="QQM156" s="1"/>
      <c r="QQN156" s="1"/>
      <c r="QQO156" s="1"/>
      <c r="QQP156" s="1"/>
      <c r="QQQ156" s="1"/>
      <c r="QQR156" s="1"/>
      <c r="QQS156" s="1"/>
      <c r="QQT156" s="1"/>
      <c r="QQU156" s="1"/>
      <c r="QQV156" s="1"/>
      <c r="QQW156" s="1"/>
      <c r="QQX156" s="1"/>
      <c r="QQY156" s="1"/>
      <c r="QQZ156" s="1"/>
      <c r="QRA156" s="1"/>
      <c r="QRB156" s="1"/>
      <c r="QRC156" s="1"/>
      <c r="QRD156" s="1"/>
      <c r="QRE156" s="1"/>
      <c r="QRF156" s="1"/>
      <c r="QRG156" s="1"/>
      <c r="QRH156" s="1"/>
      <c r="QRI156" s="1"/>
      <c r="QRJ156" s="1"/>
      <c r="QRK156" s="1"/>
      <c r="QRL156" s="1"/>
      <c r="QRM156" s="1"/>
      <c r="QRN156" s="1"/>
      <c r="QRO156" s="1"/>
      <c r="QRP156" s="1"/>
      <c r="QRQ156" s="1"/>
      <c r="QRR156" s="1"/>
      <c r="QRS156" s="1"/>
      <c r="QRT156" s="1"/>
      <c r="QRU156" s="1"/>
      <c r="QRV156" s="1"/>
      <c r="QRW156" s="1"/>
      <c r="QRX156" s="1"/>
      <c r="QRY156" s="1"/>
      <c r="QRZ156" s="1"/>
      <c r="QSA156" s="1"/>
      <c r="QSB156" s="1"/>
      <c r="QSC156" s="1"/>
      <c r="QSD156" s="1"/>
      <c r="QSE156" s="1"/>
      <c r="QSF156" s="1"/>
      <c r="QSG156" s="1"/>
      <c r="QSH156" s="1"/>
      <c r="QSI156" s="1"/>
      <c r="QSJ156" s="1"/>
      <c r="QSK156" s="1"/>
      <c r="QSL156" s="1"/>
      <c r="QSM156" s="1"/>
      <c r="QSN156" s="1"/>
      <c r="QSO156" s="1"/>
      <c r="QSP156" s="1"/>
      <c r="QSQ156" s="1"/>
      <c r="QSR156" s="1"/>
      <c r="QSS156" s="1"/>
      <c r="QST156" s="1"/>
      <c r="QSU156" s="1"/>
      <c r="QSV156" s="1"/>
      <c r="QSW156" s="1"/>
      <c r="QSX156" s="1"/>
      <c r="QSY156" s="1"/>
      <c r="QSZ156" s="1"/>
      <c r="QTA156" s="1"/>
      <c r="QTB156" s="1"/>
      <c r="QTC156" s="1"/>
      <c r="QTD156" s="1"/>
      <c r="QTE156" s="1"/>
      <c r="QTF156" s="1"/>
      <c r="QTG156" s="1"/>
      <c r="QTH156" s="1"/>
      <c r="QTI156" s="1"/>
      <c r="QTJ156" s="1"/>
      <c r="QTK156" s="1"/>
      <c r="QTL156" s="1"/>
      <c r="QTM156" s="1"/>
      <c r="QTN156" s="1"/>
      <c r="QTO156" s="1"/>
      <c r="QTP156" s="1"/>
      <c r="QTQ156" s="1"/>
      <c r="QTR156" s="1"/>
      <c r="QTS156" s="1"/>
      <c r="QTT156" s="1"/>
      <c r="QTU156" s="1"/>
      <c r="QTV156" s="1"/>
      <c r="QTW156" s="1"/>
      <c r="QTX156" s="1"/>
      <c r="QTY156" s="1"/>
      <c r="QTZ156" s="1"/>
      <c r="QUA156" s="1"/>
      <c r="QUB156" s="1"/>
      <c r="QUC156" s="1"/>
      <c r="QUD156" s="1"/>
      <c r="QUE156" s="1"/>
      <c r="QUF156" s="1"/>
      <c r="QUG156" s="1"/>
      <c r="QUH156" s="1"/>
      <c r="QUI156" s="1"/>
      <c r="QUJ156" s="1"/>
      <c r="QUK156" s="1"/>
      <c r="QUL156" s="1"/>
      <c r="QUM156" s="1"/>
      <c r="QUN156" s="1"/>
      <c r="QUO156" s="1"/>
      <c r="QUP156" s="1"/>
      <c r="QUQ156" s="1"/>
      <c r="QUR156" s="1"/>
      <c r="QUS156" s="1"/>
      <c r="QUT156" s="1"/>
      <c r="QUU156" s="1"/>
      <c r="QUV156" s="1"/>
      <c r="QUW156" s="1"/>
      <c r="QUX156" s="1"/>
      <c r="QUY156" s="1"/>
      <c r="QUZ156" s="1"/>
      <c r="QVA156" s="1"/>
      <c r="QVB156" s="1"/>
      <c r="QVC156" s="1"/>
      <c r="QVD156" s="1"/>
      <c r="QVE156" s="1"/>
      <c r="QVF156" s="1"/>
      <c r="QVG156" s="1"/>
      <c r="QVH156" s="1"/>
      <c r="QVI156" s="1"/>
      <c r="QVJ156" s="1"/>
      <c r="QVK156" s="1"/>
      <c r="QVL156" s="1"/>
      <c r="QVM156" s="1"/>
      <c r="QVN156" s="1"/>
      <c r="QVO156" s="1"/>
      <c r="QVP156" s="1"/>
      <c r="QVQ156" s="1"/>
      <c r="QVR156" s="1"/>
      <c r="QVS156" s="1"/>
      <c r="QVT156" s="1"/>
      <c r="QVU156" s="1"/>
      <c r="QVV156" s="1"/>
      <c r="QVW156" s="1"/>
      <c r="QVX156" s="1"/>
      <c r="QVY156" s="1"/>
      <c r="QVZ156" s="1"/>
      <c r="QWA156" s="1"/>
      <c r="QWB156" s="1"/>
      <c r="QWC156" s="1"/>
      <c r="QWD156" s="1"/>
      <c r="QWE156" s="1"/>
      <c r="QWF156" s="1"/>
      <c r="QWG156" s="1"/>
      <c r="QWH156" s="1"/>
      <c r="QWI156" s="1"/>
      <c r="QWJ156" s="1"/>
      <c r="QWK156" s="1"/>
      <c r="QWL156" s="1"/>
      <c r="QWM156" s="1"/>
      <c r="QWN156" s="1"/>
      <c r="QWO156" s="1"/>
      <c r="QWP156" s="1"/>
      <c r="QWQ156" s="1"/>
      <c r="QWR156" s="1"/>
      <c r="QWS156" s="1"/>
      <c r="QWT156" s="1"/>
      <c r="QWU156" s="1"/>
      <c r="QWV156" s="1"/>
      <c r="QWW156" s="1"/>
      <c r="QWX156" s="1"/>
      <c r="QWY156" s="1"/>
      <c r="QWZ156" s="1"/>
      <c r="QXA156" s="1"/>
      <c r="QXB156" s="1"/>
      <c r="QXC156" s="1"/>
      <c r="QXD156" s="1"/>
      <c r="QXE156" s="1"/>
      <c r="QXF156" s="1"/>
      <c r="QXG156" s="1"/>
      <c r="QXH156" s="1"/>
      <c r="QXI156" s="1"/>
      <c r="QXJ156" s="1"/>
      <c r="QXK156" s="1"/>
      <c r="QXL156" s="1"/>
      <c r="QXM156" s="1"/>
      <c r="QXN156" s="1"/>
      <c r="QXO156" s="1"/>
      <c r="QXP156" s="1"/>
      <c r="QXQ156" s="1"/>
      <c r="QXR156" s="1"/>
      <c r="QXS156" s="1"/>
      <c r="QXT156" s="1"/>
      <c r="QXU156" s="1"/>
      <c r="QXV156" s="1"/>
      <c r="QXW156" s="1"/>
      <c r="QXX156" s="1"/>
      <c r="QXY156" s="1"/>
      <c r="QXZ156" s="1"/>
      <c r="QYA156" s="1"/>
      <c r="QYB156" s="1"/>
      <c r="QYC156" s="1"/>
      <c r="QYD156" s="1"/>
      <c r="QYE156" s="1"/>
      <c r="QYF156" s="1"/>
      <c r="QYG156" s="1"/>
      <c r="QYH156" s="1"/>
      <c r="QYI156" s="1"/>
      <c r="QYJ156" s="1"/>
      <c r="QYK156" s="1"/>
      <c r="QYL156" s="1"/>
      <c r="QYM156" s="1"/>
      <c r="QYN156" s="1"/>
      <c r="QYO156" s="1"/>
      <c r="QYP156" s="1"/>
      <c r="QYQ156" s="1"/>
      <c r="QYR156" s="1"/>
      <c r="QYS156" s="1"/>
      <c r="QYT156" s="1"/>
      <c r="QYU156" s="1"/>
      <c r="QYV156" s="1"/>
      <c r="QYW156" s="1"/>
      <c r="QYX156" s="1"/>
      <c r="QYY156" s="1"/>
      <c r="QYZ156" s="1"/>
      <c r="QZA156" s="1"/>
      <c r="QZB156" s="1"/>
      <c r="QZC156" s="1"/>
      <c r="QZD156" s="1"/>
      <c r="QZE156" s="1"/>
      <c r="QZF156" s="1"/>
      <c r="QZG156" s="1"/>
      <c r="QZH156" s="1"/>
      <c r="QZI156" s="1"/>
      <c r="QZJ156" s="1"/>
      <c r="QZK156" s="1"/>
      <c r="QZL156" s="1"/>
      <c r="QZM156" s="1"/>
      <c r="QZN156" s="1"/>
      <c r="QZO156" s="1"/>
      <c r="QZP156" s="1"/>
      <c r="QZQ156" s="1"/>
      <c r="QZR156" s="1"/>
      <c r="QZS156" s="1"/>
      <c r="QZT156" s="1"/>
      <c r="QZU156" s="1"/>
      <c r="QZV156" s="1"/>
      <c r="QZW156" s="1"/>
      <c r="QZX156" s="1"/>
      <c r="QZY156" s="1"/>
      <c r="QZZ156" s="1"/>
      <c r="RAA156" s="1"/>
      <c r="RAB156" s="1"/>
      <c r="RAC156" s="1"/>
      <c r="RAD156" s="1"/>
      <c r="RAE156" s="1"/>
      <c r="RAF156" s="1"/>
      <c r="RAG156" s="1"/>
      <c r="RAH156" s="1"/>
      <c r="RAI156" s="1"/>
      <c r="RAJ156" s="1"/>
      <c r="RAK156" s="1"/>
      <c r="RAL156" s="1"/>
      <c r="RAM156" s="1"/>
      <c r="RAN156" s="1"/>
      <c r="RAO156" s="1"/>
      <c r="RAP156" s="1"/>
      <c r="RAQ156" s="1"/>
      <c r="RAR156" s="1"/>
      <c r="RAS156" s="1"/>
      <c r="RAT156" s="1"/>
      <c r="RAU156" s="1"/>
      <c r="RAV156" s="1"/>
      <c r="RAW156" s="1"/>
      <c r="RAX156" s="1"/>
      <c r="RAY156" s="1"/>
      <c r="RAZ156" s="1"/>
      <c r="RBA156" s="1"/>
      <c r="RBB156" s="1"/>
      <c r="RBC156" s="1"/>
      <c r="RBD156" s="1"/>
      <c r="RBE156" s="1"/>
      <c r="RBF156" s="1"/>
      <c r="RBG156" s="1"/>
      <c r="RBH156" s="1"/>
      <c r="RBI156" s="1"/>
      <c r="RBJ156" s="1"/>
      <c r="RBK156" s="1"/>
      <c r="RBL156" s="1"/>
      <c r="RBM156" s="1"/>
      <c r="RBN156" s="1"/>
      <c r="RBO156" s="1"/>
      <c r="RBP156" s="1"/>
      <c r="RBQ156" s="1"/>
      <c r="RBR156" s="1"/>
      <c r="RBS156" s="1"/>
      <c r="RBT156" s="1"/>
      <c r="RBU156" s="1"/>
      <c r="RBV156" s="1"/>
      <c r="RBW156" s="1"/>
      <c r="RBX156" s="1"/>
      <c r="RBY156" s="1"/>
      <c r="RBZ156" s="1"/>
      <c r="RCA156" s="1"/>
      <c r="RCB156" s="1"/>
      <c r="RCC156" s="1"/>
      <c r="RCD156" s="1"/>
      <c r="RCE156" s="1"/>
      <c r="RCF156" s="1"/>
      <c r="RCG156" s="1"/>
      <c r="RCH156" s="1"/>
      <c r="RCI156" s="1"/>
      <c r="RCJ156" s="1"/>
      <c r="RCK156" s="1"/>
      <c r="RCL156" s="1"/>
      <c r="RCM156" s="1"/>
      <c r="RCN156" s="1"/>
      <c r="RCO156" s="1"/>
      <c r="RCP156" s="1"/>
      <c r="RCQ156" s="1"/>
      <c r="RCR156" s="1"/>
      <c r="RCS156" s="1"/>
      <c r="RCT156" s="1"/>
      <c r="RCU156" s="1"/>
      <c r="RCV156" s="1"/>
      <c r="RCW156" s="1"/>
      <c r="RCX156" s="1"/>
      <c r="RCY156" s="1"/>
      <c r="RCZ156" s="1"/>
      <c r="RDA156" s="1"/>
      <c r="RDB156" s="1"/>
      <c r="RDC156" s="1"/>
      <c r="RDD156" s="1"/>
      <c r="RDE156" s="1"/>
      <c r="RDF156" s="1"/>
      <c r="RDG156" s="1"/>
      <c r="RDH156" s="1"/>
      <c r="RDI156" s="1"/>
      <c r="RDJ156" s="1"/>
      <c r="RDK156" s="1"/>
      <c r="RDL156" s="1"/>
      <c r="RDM156" s="1"/>
      <c r="RDN156" s="1"/>
      <c r="RDO156" s="1"/>
      <c r="RDP156" s="1"/>
      <c r="RDQ156" s="1"/>
      <c r="RDR156" s="1"/>
      <c r="RDS156" s="1"/>
      <c r="RDT156" s="1"/>
      <c r="RDU156" s="1"/>
      <c r="RDV156" s="1"/>
      <c r="RDW156" s="1"/>
      <c r="RDX156" s="1"/>
      <c r="RDY156" s="1"/>
      <c r="RDZ156" s="1"/>
      <c r="REA156" s="1"/>
      <c r="REB156" s="1"/>
      <c r="REC156" s="1"/>
      <c r="RED156" s="1"/>
      <c r="REE156" s="1"/>
      <c r="REF156" s="1"/>
      <c r="REG156" s="1"/>
      <c r="REH156" s="1"/>
      <c r="REI156" s="1"/>
      <c r="REJ156" s="1"/>
      <c r="REK156" s="1"/>
      <c r="REL156" s="1"/>
      <c r="REM156" s="1"/>
      <c r="REN156" s="1"/>
      <c r="REO156" s="1"/>
      <c r="REP156" s="1"/>
      <c r="REQ156" s="1"/>
      <c r="RER156" s="1"/>
      <c r="RES156" s="1"/>
      <c r="RET156" s="1"/>
      <c r="REU156" s="1"/>
      <c r="REV156" s="1"/>
      <c r="REW156" s="1"/>
      <c r="REX156" s="1"/>
      <c r="REY156" s="1"/>
      <c r="REZ156" s="1"/>
      <c r="RFA156" s="1"/>
      <c r="RFB156" s="1"/>
      <c r="RFC156" s="1"/>
      <c r="RFD156" s="1"/>
      <c r="RFE156" s="1"/>
      <c r="RFF156" s="1"/>
      <c r="RFG156" s="1"/>
      <c r="RFH156" s="1"/>
      <c r="RFI156" s="1"/>
      <c r="RFJ156" s="1"/>
      <c r="RFK156" s="1"/>
      <c r="RFL156" s="1"/>
      <c r="RFM156" s="1"/>
      <c r="RFN156" s="1"/>
      <c r="RFO156" s="1"/>
      <c r="RFP156" s="1"/>
      <c r="RFQ156" s="1"/>
      <c r="RFR156" s="1"/>
      <c r="RFS156" s="1"/>
      <c r="RFT156" s="1"/>
      <c r="RFU156" s="1"/>
      <c r="RFV156" s="1"/>
      <c r="RFW156" s="1"/>
      <c r="RFX156" s="1"/>
      <c r="RFY156" s="1"/>
      <c r="RFZ156" s="1"/>
      <c r="RGA156" s="1"/>
      <c r="RGB156" s="1"/>
      <c r="RGC156" s="1"/>
      <c r="RGD156" s="1"/>
      <c r="RGE156" s="1"/>
      <c r="RGF156" s="1"/>
      <c r="RGG156" s="1"/>
      <c r="RGH156" s="1"/>
      <c r="RGI156" s="1"/>
      <c r="RGJ156" s="1"/>
      <c r="RGK156" s="1"/>
      <c r="RGL156" s="1"/>
      <c r="RGM156" s="1"/>
      <c r="RGN156" s="1"/>
      <c r="RGO156" s="1"/>
      <c r="RGP156" s="1"/>
      <c r="RGQ156" s="1"/>
      <c r="RGR156" s="1"/>
      <c r="RGS156" s="1"/>
      <c r="RGT156" s="1"/>
      <c r="RGU156" s="1"/>
      <c r="RGV156" s="1"/>
      <c r="RGW156" s="1"/>
      <c r="RGX156" s="1"/>
      <c r="RGY156" s="1"/>
      <c r="RGZ156" s="1"/>
      <c r="RHA156" s="1"/>
      <c r="RHB156" s="1"/>
      <c r="RHC156" s="1"/>
      <c r="RHD156" s="1"/>
      <c r="RHE156" s="1"/>
      <c r="RHF156" s="1"/>
      <c r="RHG156" s="1"/>
      <c r="RHH156" s="1"/>
      <c r="RHI156" s="1"/>
      <c r="RHJ156" s="1"/>
      <c r="RHK156" s="1"/>
      <c r="RHL156" s="1"/>
      <c r="RHM156" s="1"/>
      <c r="RHN156" s="1"/>
      <c r="RHO156" s="1"/>
      <c r="RHP156" s="1"/>
      <c r="RHQ156" s="1"/>
      <c r="RHR156" s="1"/>
      <c r="RHS156" s="1"/>
      <c r="RHT156" s="1"/>
      <c r="RHU156" s="1"/>
      <c r="RHV156" s="1"/>
      <c r="RHW156" s="1"/>
      <c r="RHX156" s="1"/>
      <c r="RHY156" s="1"/>
      <c r="RHZ156" s="1"/>
      <c r="RIA156" s="1"/>
      <c r="RIB156" s="1"/>
      <c r="RIC156" s="1"/>
      <c r="RID156" s="1"/>
      <c r="RIE156" s="1"/>
      <c r="RIF156" s="1"/>
      <c r="RIG156" s="1"/>
      <c r="RIH156" s="1"/>
      <c r="RII156" s="1"/>
      <c r="RIJ156" s="1"/>
      <c r="RIK156" s="1"/>
      <c r="RIL156" s="1"/>
      <c r="RIM156" s="1"/>
      <c r="RIN156" s="1"/>
      <c r="RIO156" s="1"/>
      <c r="RIP156" s="1"/>
      <c r="RIQ156" s="1"/>
      <c r="RIR156" s="1"/>
      <c r="RIS156" s="1"/>
      <c r="RIT156" s="1"/>
      <c r="RIU156" s="1"/>
      <c r="RIV156" s="1"/>
      <c r="RIW156" s="1"/>
      <c r="RIX156" s="1"/>
      <c r="RIY156" s="1"/>
      <c r="RIZ156" s="1"/>
      <c r="RJA156" s="1"/>
      <c r="RJB156" s="1"/>
      <c r="RJC156" s="1"/>
      <c r="RJD156" s="1"/>
      <c r="RJE156" s="1"/>
      <c r="RJF156" s="1"/>
      <c r="RJG156" s="1"/>
      <c r="RJH156" s="1"/>
      <c r="RJI156" s="1"/>
      <c r="RJJ156" s="1"/>
      <c r="RJK156" s="1"/>
      <c r="RJL156" s="1"/>
      <c r="RJM156" s="1"/>
      <c r="RJN156" s="1"/>
      <c r="RJO156" s="1"/>
      <c r="RJP156" s="1"/>
      <c r="RJQ156" s="1"/>
      <c r="RJR156" s="1"/>
      <c r="RJS156" s="1"/>
      <c r="RJT156" s="1"/>
      <c r="RJU156" s="1"/>
      <c r="RJV156" s="1"/>
      <c r="RJW156" s="1"/>
      <c r="RJX156" s="1"/>
      <c r="RJY156" s="1"/>
      <c r="RJZ156" s="1"/>
      <c r="RKA156" s="1"/>
      <c r="RKB156" s="1"/>
      <c r="RKC156" s="1"/>
      <c r="RKD156" s="1"/>
      <c r="RKE156" s="1"/>
      <c r="RKF156" s="1"/>
      <c r="RKG156" s="1"/>
      <c r="RKH156" s="1"/>
      <c r="RKI156" s="1"/>
      <c r="RKJ156" s="1"/>
      <c r="RKK156" s="1"/>
      <c r="RKL156" s="1"/>
      <c r="RKM156" s="1"/>
      <c r="RKN156" s="1"/>
      <c r="RKO156" s="1"/>
      <c r="RKP156" s="1"/>
      <c r="RKQ156" s="1"/>
      <c r="RKR156" s="1"/>
      <c r="RKS156" s="1"/>
      <c r="RKT156" s="1"/>
      <c r="RKU156" s="1"/>
      <c r="RKV156" s="1"/>
      <c r="RKW156" s="1"/>
      <c r="RKX156" s="1"/>
      <c r="RKY156" s="1"/>
      <c r="RKZ156" s="1"/>
      <c r="RLA156" s="1"/>
      <c r="RLB156" s="1"/>
      <c r="RLC156" s="1"/>
      <c r="RLD156" s="1"/>
      <c r="RLE156" s="1"/>
      <c r="RLF156" s="1"/>
      <c r="RLG156" s="1"/>
      <c r="RLH156" s="1"/>
      <c r="RLI156" s="1"/>
      <c r="RLJ156" s="1"/>
      <c r="RLK156" s="1"/>
      <c r="RLL156" s="1"/>
      <c r="RLM156" s="1"/>
      <c r="RLN156" s="1"/>
      <c r="RLO156" s="1"/>
      <c r="RLP156" s="1"/>
      <c r="RLQ156" s="1"/>
      <c r="RLR156" s="1"/>
      <c r="RLS156" s="1"/>
      <c r="RLT156" s="1"/>
      <c r="RLU156" s="1"/>
      <c r="RLV156" s="1"/>
      <c r="RLW156" s="1"/>
      <c r="RLX156" s="1"/>
      <c r="RLY156" s="1"/>
      <c r="RLZ156" s="1"/>
      <c r="RMA156" s="1"/>
      <c r="RMB156" s="1"/>
      <c r="RMC156" s="1"/>
      <c r="RMD156" s="1"/>
      <c r="RME156" s="1"/>
      <c r="RMF156" s="1"/>
      <c r="RMG156" s="1"/>
      <c r="RMH156" s="1"/>
      <c r="RMI156" s="1"/>
      <c r="RMJ156" s="1"/>
      <c r="RMK156" s="1"/>
      <c r="RML156" s="1"/>
      <c r="RMM156" s="1"/>
      <c r="RMN156" s="1"/>
      <c r="RMO156" s="1"/>
      <c r="RMP156" s="1"/>
      <c r="RMQ156" s="1"/>
      <c r="RMR156" s="1"/>
      <c r="RMS156" s="1"/>
      <c r="RMT156" s="1"/>
      <c r="RMU156" s="1"/>
      <c r="RMV156" s="1"/>
      <c r="RMW156" s="1"/>
      <c r="RMX156" s="1"/>
      <c r="RMY156" s="1"/>
      <c r="RMZ156" s="1"/>
      <c r="RNA156" s="1"/>
      <c r="RNB156" s="1"/>
      <c r="RNC156" s="1"/>
      <c r="RND156" s="1"/>
      <c r="RNE156" s="1"/>
      <c r="RNF156" s="1"/>
      <c r="RNG156" s="1"/>
      <c r="RNH156" s="1"/>
      <c r="RNI156" s="1"/>
      <c r="RNJ156" s="1"/>
      <c r="RNK156" s="1"/>
      <c r="RNL156" s="1"/>
      <c r="RNM156" s="1"/>
      <c r="RNN156" s="1"/>
      <c r="RNO156" s="1"/>
      <c r="RNP156" s="1"/>
      <c r="RNQ156" s="1"/>
      <c r="RNR156" s="1"/>
      <c r="RNS156" s="1"/>
      <c r="RNT156" s="1"/>
      <c r="RNU156" s="1"/>
      <c r="RNV156" s="1"/>
      <c r="RNW156" s="1"/>
      <c r="RNX156" s="1"/>
      <c r="RNY156" s="1"/>
      <c r="RNZ156" s="1"/>
      <c r="ROA156" s="1"/>
      <c r="ROB156" s="1"/>
      <c r="ROC156" s="1"/>
      <c r="ROD156" s="1"/>
      <c r="ROE156" s="1"/>
      <c r="ROF156" s="1"/>
      <c r="ROG156" s="1"/>
      <c r="ROH156" s="1"/>
      <c r="ROI156" s="1"/>
      <c r="ROJ156" s="1"/>
      <c r="ROK156" s="1"/>
      <c r="ROL156" s="1"/>
      <c r="ROM156" s="1"/>
      <c r="RON156" s="1"/>
      <c r="ROO156" s="1"/>
      <c r="ROP156" s="1"/>
      <c r="ROQ156" s="1"/>
      <c r="ROR156" s="1"/>
      <c r="ROS156" s="1"/>
      <c r="ROT156" s="1"/>
      <c r="ROU156" s="1"/>
      <c r="ROV156" s="1"/>
      <c r="ROW156" s="1"/>
      <c r="ROX156" s="1"/>
      <c r="ROY156" s="1"/>
      <c r="ROZ156" s="1"/>
      <c r="RPA156" s="1"/>
      <c r="RPB156" s="1"/>
      <c r="RPC156" s="1"/>
      <c r="RPD156" s="1"/>
      <c r="RPE156" s="1"/>
      <c r="RPF156" s="1"/>
      <c r="RPG156" s="1"/>
      <c r="RPH156" s="1"/>
      <c r="RPI156" s="1"/>
      <c r="RPJ156" s="1"/>
      <c r="RPK156" s="1"/>
      <c r="RPL156" s="1"/>
      <c r="RPM156" s="1"/>
      <c r="RPN156" s="1"/>
      <c r="RPO156" s="1"/>
      <c r="RPP156" s="1"/>
      <c r="RPQ156" s="1"/>
      <c r="RPR156" s="1"/>
      <c r="RPS156" s="1"/>
      <c r="RPT156" s="1"/>
      <c r="RPU156" s="1"/>
      <c r="RPV156" s="1"/>
      <c r="RPW156" s="1"/>
      <c r="RPX156" s="1"/>
      <c r="RPY156" s="1"/>
      <c r="RPZ156" s="1"/>
      <c r="RQA156" s="1"/>
      <c r="RQB156" s="1"/>
      <c r="RQC156" s="1"/>
      <c r="RQD156" s="1"/>
      <c r="RQE156" s="1"/>
      <c r="RQF156" s="1"/>
      <c r="RQG156" s="1"/>
      <c r="RQH156" s="1"/>
      <c r="RQI156" s="1"/>
      <c r="RQJ156" s="1"/>
      <c r="RQK156" s="1"/>
      <c r="RQL156" s="1"/>
      <c r="RQM156" s="1"/>
      <c r="RQN156" s="1"/>
      <c r="RQO156" s="1"/>
      <c r="RQP156" s="1"/>
      <c r="RQQ156" s="1"/>
      <c r="RQR156" s="1"/>
      <c r="RQS156" s="1"/>
      <c r="RQT156" s="1"/>
      <c r="RQU156" s="1"/>
      <c r="RQV156" s="1"/>
      <c r="RQW156" s="1"/>
      <c r="RQX156" s="1"/>
      <c r="RQY156" s="1"/>
      <c r="RQZ156" s="1"/>
      <c r="RRA156" s="1"/>
      <c r="RRB156" s="1"/>
      <c r="RRC156" s="1"/>
      <c r="RRD156" s="1"/>
      <c r="RRE156" s="1"/>
      <c r="RRF156" s="1"/>
      <c r="RRG156" s="1"/>
      <c r="RRH156" s="1"/>
      <c r="RRI156" s="1"/>
      <c r="RRJ156" s="1"/>
      <c r="RRK156" s="1"/>
      <c r="RRL156" s="1"/>
      <c r="RRM156" s="1"/>
      <c r="RRN156" s="1"/>
      <c r="RRO156" s="1"/>
      <c r="RRP156" s="1"/>
      <c r="RRQ156" s="1"/>
      <c r="RRR156" s="1"/>
      <c r="RRS156" s="1"/>
      <c r="RRT156" s="1"/>
      <c r="RRU156" s="1"/>
      <c r="RRV156" s="1"/>
      <c r="RRW156" s="1"/>
      <c r="RRX156" s="1"/>
      <c r="RRY156" s="1"/>
      <c r="RRZ156" s="1"/>
      <c r="RSA156" s="1"/>
      <c r="RSB156" s="1"/>
      <c r="RSC156" s="1"/>
      <c r="RSD156" s="1"/>
      <c r="RSE156" s="1"/>
      <c r="RSF156" s="1"/>
      <c r="RSG156" s="1"/>
      <c r="RSH156" s="1"/>
      <c r="RSI156" s="1"/>
      <c r="RSJ156" s="1"/>
      <c r="RSK156" s="1"/>
      <c r="RSL156" s="1"/>
      <c r="RSM156" s="1"/>
      <c r="RSN156" s="1"/>
      <c r="RSO156" s="1"/>
      <c r="RSP156" s="1"/>
      <c r="RSQ156" s="1"/>
      <c r="RSR156" s="1"/>
      <c r="RSS156" s="1"/>
      <c r="RST156" s="1"/>
      <c r="RSU156" s="1"/>
      <c r="RSV156" s="1"/>
      <c r="RSW156" s="1"/>
      <c r="RSX156" s="1"/>
      <c r="RSY156" s="1"/>
      <c r="RSZ156" s="1"/>
      <c r="RTA156" s="1"/>
      <c r="RTB156" s="1"/>
      <c r="RTC156" s="1"/>
      <c r="RTD156" s="1"/>
      <c r="RTE156" s="1"/>
      <c r="RTF156" s="1"/>
      <c r="RTG156" s="1"/>
      <c r="RTH156" s="1"/>
      <c r="RTI156" s="1"/>
      <c r="RTJ156" s="1"/>
      <c r="RTK156" s="1"/>
      <c r="RTL156" s="1"/>
      <c r="RTM156" s="1"/>
      <c r="RTN156" s="1"/>
      <c r="RTO156" s="1"/>
      <c r="RTP156" s="1"/>
      <c r="RTQ156" s="1"/>
      <c r="RTR156" s="1"/>
      <c r="RTS156" s="1"/>
      <c r="RTT156" s="1"/>
      <c r="RTU156" s="1"/>
      <c r="RTV156" s="1"/>
      <c r="RTW156" s="1"/>
      <c r="RTX156" s="1"/>
      <c r="RTY156" s="1"/>
      <c r="RTZ156" s="1"/>
      <c r="RUA156" s="1"/>
      <c r="RUB156" s="1"/>
      <c r="RUC156" s="1"/>
      <c r="RUD156" s="1"/>
      <c r="RUE156" s="1"/>
      <c r="RUF156" s="1"/>
      <c r="RUG156" s="1"/>
      <c r="RUH156" s="1"/>
      <c r="RUI156" s="1"/>
      <c r="RUJ156" s="1"/>
      <c r="RUK156" s="1"/>
      <c r="RUL156" s="1"/>
      <c r="RUM156" s="1"/>
      <c r="RUN156" s="1"/>
      <c r="RUO156" s="1"/>
      <c r="RUP156" s="1"/>
      <c r="RUQ156" s="1"/>
      <c r="RUR156" s="1"/>
      <c r="RUS156" s="1"/>
      <c r="RUT156" s="1"/>
      <c r="RUU156" s="1"/>
      <c r="RUV156" s="1"/>
      <c r="RUW156" s="1"/>
      <c r="RUX156" s="1"/>
      <c r="RUY156" s="1"/>
      <c r="RUZ156" s="1"/>
      <c r="RVA156" s="1"/>
      <c r="RVB156" s="1"/>
      <c r="RVC156" s="1"/>
      <c r="RVD156" s="1"/>
      <c r="RVE156" s="1"/>
      <c r="RVF156" s="1"/>
      <c r="RVG156" s="1"/>
      <c r="RVH156" s="1"/>
      <c r="RVI156" s="1"/>
      <c r="RVJ156" s="1"/>
      <c r="RVK156" s="1"/>
      <c r="RVL156" s="1"/>
      <c r="RVM156" s="1"/>
      <c r="RVN156" s="1"/>
      <c r="RVO156" s="1"/>
      <c r="RVP156" s="1"/>
      <c r="RVQ156" s="1"/>
      <c r="RVR156" s="1"/>
      <c r="RVS156" s="1"/>
      <c r="RVT156" s="1"/>
      <c r="RVU156" s="1"/>
      <c r="RVV156" s="1"/>
      <c r="RVW156" s="1"/>
      <c r="RVX156" s="1"/>
      <c r="RVY156" s="1"/>
      <c r="RVZ156" s="1"/>
      <c r="RWA156" s="1"/>
      <c r="RWB156" s="1"/>
      <c r="RWC156" s="1"/>
      <c r="RWD156" s="1"/>
      <c r="RWE156" s="1"/>
      <c r="RWF156" s="1"/>
      <c r="RWG156" s="1"/>
      <c r="RWH156" s="1"/>
      <c r="RWI156" s="1"/>
      <c r="RWJ156" s="1"/>
      <c r="RWK156" s="1"/>
      <c r="RWL156" s="1"/>
      <c r="RWM156" s="1"/>
      <c r="RWN156" s="1"/>
      <c r="RWO156" s="1"/>
      <c r="RWP156" s="1"/>
      <c r="RWQ156" s="1"/>
      <c r="RWR156" s="1"/>
      <c r="RWS156" s="1"/>
      <c r="RWT156" s="1"/>
      <c r="RWU156" s="1"/>
      <c r="RWV156" s="1"/>
      <c r="RWW156" s="1"/>
      <c r="RWX156" s="1"/>
      <c r="RWY156" s="1"/>
      <c r="RWZ156" s="1"/>
      <c r="RXA156" s="1"/>
      <c r="RXB156" s="1"/>
      <c r="RXC156" s="1"/>
      <c r="RXD156" s="1"/>
      <c r="RXE156" s="1"/>
      <c r="RXF156" s="1"/>
      <c r="RXG156" s="1"/>
      <c r="RXH156" s="1"/>
      <c r="RXI156" s="1"/>
      <c r="RXJ156" s="1"/>
      <c r="RXK156" s="1"/>
      <c r="RXL156" s="1"/>
      <c r="RXM156" s="1"/>
      <c r="RXN156" s="1"/>
      <c r="RXO156" s="1"/>
      <c r="RXP156" s="1"/>
      <c r="RXQ156" s="1"/>
      <c r="RXR156" s="1"/>
      <c r="RXS156" s="1"/>
      <c r="RXT156" s="1"/>
      <c r="RXU156" s="1"/>
      <c r="RXV156" s="1"/>
      <c r="RXW156" s="1"/>
      <c r="RXX156" s="1"/>
      <c r="RXY156" s="1"/>
      <c r="RXZ156" s="1"/>
      <c r="RYA156" s="1"/>
      <c r="RYB156" s="1"/>
      <c r="RYC156" s="1"/>
      <c r="RYD156" s="1"/>
      <c r="RYE156" s="1"/>
      <c r="RYF156" s="1"/>
      <c r="RYG156" s="1"/>
      <c r="RYH156" s="1"/>
      <c r="RYI156" s="1"/>
      <c r="RYJ156" s="1"/>
      <c r="RYK156" s="1"/>
      <c r="RYL156" s="1"/>
      <c r="RYM156" s="1"/>
      <c r="RYN156" s="1"/>
      <c r="RYO156" s="1"/>
      <c r="RYP156" s="1"/>
      <c r="RYQ156" s="1"/>
      <c r="RYR156" s="1"/>
      <c r="RYS156" s="1"/>
      <c r="RYT156" s="1"/>
      <c r="RYU156" s="1"/>
      <c r="RYV156" s="1"/>
      <c r="RYW156" s="1"/>
      <c r="RYX156" s="1"/>
      <c r="RYY156" s="1"/>
      <c r="RYZ156" s="1"/>
      <c r="RZA156" s="1"/>
      <c r="RZB156" s="1"/>
      <c r="RZC156" s="1"/>
      <c r="RZD156" s="1"/>
      <c r="RZE156" s="1"/>
      <c r="RZF156" s="1"/>
      <c r="RZG156" s="1"/>
      <c r="RZH156" s="1"/>
      <c r="RZI156" s="1"/>
      <c r="RZJ156" s="1"/>
      <c r="RZK156" s="1"/>
      <c r="RZL156" s="1"/>
      <c r="RZM156" s="1"/>
      <c r="RZN156" s="1"/>
      <c r="RZO156" s="1"/>
      <c r="RZP156" s="1"/>
      <c r="RZQ156" s="1"/>
      <c r="RZR156" s="1"/>
      <c r="RZS156" s="1"/>
      <c r="RZT156" s="1"/>
      <c r="RZU156" s="1"/>
      <c r="RZV156" s="1"/>
      <c r="RZW156" s="1"/>
      <c r="RZX156" s="1"/>
      <c r="RZY156" s="1"/>
      <c r="RZZ156" s="1"/>
      <c r="SAA156" s="1"/>
      <c r="SAB156" s="1"/>
      <c r="SAC156" s="1"/>
      <c r="SAD156" s="1"/>
      <c r="SAE156" s="1"/>
      <c r="SAF156" s="1"/>
      <c r="SAG156" s="1"/>
      <c r="SAH156" s="1"/>
      <c r="SAI156" s="1"/>
      <c r="SAJ156" s="1"/>
      <c r="SAK156" s="1"/>
      <c r="SAL156" s="1"/>
      <c r="SAM156" s="1"/>
      <c r="SAN156" s="1"/>
      <c r="SAO156" s="1"/>
      <c r="SAP156" s="1"/>
      <c r="SAQ156" s="1"/>
      <c r="SAR156" s="1"/>
      <c r="SAS156" s="1"/>
      <c r="SAT156" s="1"/>
      <c r="SAU156" s="1"/>
      <c r="SAV156" s="1"/>
      <c r="SAW156" s="1"/>
      <c r="SAX156" s="1"/>
      <c r="SAY156" s="1"/>
      <c r="SAZ156" s="1"/>
      <c r="SBA156" s="1"/>
      <c r="SBB156" s="1"/>
      <c r="SBC156" s="1"/>
      <c r="SBD156" s="1"/>
      <c r="SBE156" s="1"/>
      <c r="SBF156" s="1"/>
      <c r="SBG156" s="1"/>
      <c r="SBH156" s="1"/>
      <c r="SBI156" s="1"/>
      <c r="SBJ156" s="1"/>
      <c r="SBK156" s="1"/>
      <c r="SBL156" s="1"/>
      <c r="SBM156" s="1"/>
      <c r="SBN156" s="1"/>
      <c r="SBO156" s="1"/>
      <c r="SBP156" s="1"/>
      <c r="SBQ156" s="1"/>
      <c r="SBR156" s="1"/>
      <c r="SBS156" s="1"/>
      <c r="SBT156" s="1"/>
      <c r="SBU156" s="1"/>
      <c r="SBV156" s="1"/>
      <c r="SBW156" s="1"/>
      <c r="SBX156" s="1"/>
      <c r="SBY156" s="1"/>
      <c r="SBZ156" s="1"/>
      <c r="SCA156" s="1"/>
      <c r="SCB156" s="1"/>
      <c r="SCC156" s="1"/>
      <c r="SCD156" s="1"/>
      <c r="SCE156" s="1"/>
      <c r="SCF156" s="1"/>
      <c r="SCG156" s="1"/>
      <c r="SCH156" s="1"/>
      <c r="SCI156" s="1"/>
      <c r="SCJ156" s="1"/>
      <c r="SCK156" s="1"/>
      <c r="SCL156" s="1"/>
      <c r="SCM156" s="1"/>
      <c r="SCN156" s="1"/>
      <c r="SCO156" s="1"/>
      <c r="SCP156" s="1"/>
      <c r="SCQ156" s="1"/>
      <c r="SCR156" s="1"/>
      <c r="SCS156" s="1"/>
      <c r="SCT156" s="1"/>
      <c r="SCU156" s="1"/>
      <c r="SCV156" s="1"/>
      <c r="SCW156" s="1"/>
      <c r="SCX156" s="1"/>
      <c r="SCY156" s="1"/>
      <c r="SCZ156" s="1"/>
      <c r="SDA156" s="1"/>
      <c r="SDB156" s="1"/>
      <c r="SDC156" s="1"/>
      <c r="SDD156" s="1"/>
      <c r="SDE156" s="1"/>
      <c r="SDF156" s="1"/>
      <c r="SDG156" s="1"/>
      <c r="SDH156" s="1"/>
      <c r="SDI156" s="1"/>
      <c r="SDJ156" s="1"/>
      <c r="SDK156" s="1"/>
      <c r="SDL156" s="1"/>
      <c r="SDM156" s="1"/>
      <c r="SDN156" s="1"/>
      <c r="SDO156" s="1"/>
      <c r="SDP156" s="1"/>
      <c r="SDQ156" s="1"/>
      <c r="SDR156" s="1"/>
      <c r="SDS156" s="1"/>
      <c r="SDT156" s="1"/>
      <c r="SDU156" s="1"/>
      <c r="SDV156" s="1"/>
      <c r="SDW156" s="1"/>
      <c r="SDX156" s="1"/>
      <c r="SDY156" s="1"/>
      <c r="SDZ156" s="1"/>
      <c r="SEA156" s="1"/>
      <c r="SEB156" s="1"/>
      <c r="SEC156" s="1"/>
      <c r="SED156" s="1"/>
      <c r="SEE156" s="1"/>
      <c r="SEF156" s="1"/>
      <c r="SEG156" s="1"/>
      <c r="SEH156" s="1"/>
      <c r="SEI156" s="1"/>
      <c r="SEJ156" s="1"/>
      <c r="SEK156" s="1"/>
      <c r="SEL156" s="1"/>
      <c r="SEM156" s="1"/>
      <c r="SEN156" s="1"/>
      <c r="SEO156" s="1"/>
      <c r="SEP156" s="1"/>
      <c r="SEQ156" s="1"/>
      <c r="SER156" s="1"/>
      <c r="SES156" s="1"/>
      <c r="SET156" s="1"/>
      <c r="SEU156" s="1"/>
      <c r="SEV156" s="1"/>
      <c r="SEW156" s="1"/>
      <c r="SEX156" s="1"/>
      <c r="SEY156" s="1"/>
      <c r="SEZ156" s="1"/>
      <c r="SFA156" s="1"/>
      <c r="SFB156" s="1"/>
      <c r="SFC156" s="1"/>
      <c r="SFD156" s="1"/>
      <c r="SFE156" s="1"/>
      <c r="SFF156" s="1"/>
      <c r="SFG156" s="1"/>
      <c r="SFH156" s="1"/>
      <c r="SFI156" s="1"/>
      <c r="SFJ156" s="1"/>
      <c r="SFK156" s="1"/>
      <c r="SFL156" s="1"/>
      <c r="SFM156" s="1"/>
      <c r="SFN156" s="1"/>
      <c r="SFO156" s="1"/>
      <c r="SFP156" s="1"/>
      <c r="SFQ156" s="1"/>
      <c r="SFR156" s="1"/>
      <c r="SFS156" s="1"/>
      <c r="SFT156" s="1"/>
      <c r="SFU156" s="1"/>
      <c r="SFV156" s="1"/>
      <c r="SFW156" s="1"/>
      <c r="SFX156" s="1"/>
      <c r="SFY156" s="1"/>
      <c r="SFZ156" s="1"/>
      <c r="SGA156" s="1"/>
      <c r="SGB156" s="1"/>
      <c r="SGC156" s="1"/>
      <c r="SGD156" s="1"/>
      <c r="SGE156" s="1"/>
      <c r="SGF156" s="1"/>
      <c r="SGG156" s="1"/>
      <c r="SGH156" s="1"/>
      <c r="SGI156" s="1"/>
      <c r="SGJ156" s="1"/>
      <c r="SGK156" s="1"/>
      <c r="SGL156" s="1"/>
      <c r="SGM156" s="1"/>
      <c r="SGN156" s="1"/>
      <c r="SGO156" s="1"/>
      <c r="SGP156" s="1"/>
      <c r="SGQ156" s="1"/>
      <c r="SGR156" s="1"/>
      <c r="SGS156" s="1"/>
      <c r="SGT156" s="1"/>
      <c r="SGU156" s="1"/>
      <c r="SGV156" s="1"/>
      <c r="SGW156" s="1"/>
      <c r="SGX156" s="1"/>
      <c r="SGY156" s="1"/>
      <c r="SGZ156" s="1"/>
      <c r="SHA156" s="1"/>
      <c r="SHB156" s="1"/>
      <c r="SHC156" s="1"/>
      <c r="SHD156" s="1"/>
      <c r="SHE156" s="1"/>
      <c r="SHF156" s="1"/>
      <c r="SHG156" s="1"/>
      <c r="SHH156" s="1"/>
      <c r="SHI156" s="1"/>
      <c r="SHJ156" s="1"/>
      <c r="SHK156" s="1"/>
      <c r="SHL156" s="1"/>
      <c r="SHM156" s="1"/>
      <c r="SHN156" s="1"/>
      <c r="SHO156" s="1"/>
      <c r="SHP156" s="1"/>
      <c r="SHQ156" s="1"/>
      <c r="SHR156" s="1"/>
      <c r="SHS156" s="1"/>
      <c r="SHT156" s="1"/>
      <c r="SHU156" s="1"/>
      <c r="SHV156" s="1"/>
      <c r="SHW156" s="1"/>
      <c r="SHX156" s="1"/>
      <c r="SHY156" s="1"/>
      <c r="SHZ156" s="1"/>
      <c r="SIA156" s="1"/>
      <c r="SIB156" s="1"/>
      <c r="SIC156" s="1"/>
      <c r="SID156" s="1"/>
      <c r="SIE156" s="1"/>
      <c r="SIF156" s="1"/>
      <c r="SIG156" s="1"/>
      <c r="SIH156" s="1"/>
      <c r="SII156" s="1"/>
      <c r="SIJ156" s="1"/>
      <c r="SIK156" s="1"/>
      <c r="SIL156" s="1"/>
      <c r="SIM156" s="1"/>
      <c r="SIN156" s="1"/>
      <c r="SIO156" s="1"/>
      <c r="SIP156" s="1"/>
      <c r="SIQ156" s="1"/>
      <c r="SIR156" s="1"/>
      <c r="SIS156" s="1"/>
      <c r="SIT156" s="1"/>
      <c r="SIU156" s="1"/>
      <c r="SIV156" s="1"/>
      <c r="SIW156" s="1"/>
      <c r="SIX156" s="1"/>
      <c r="SIY156" s="1"/>
      <c r="SIZ156" s="1"/>
      <c r="SJA156" s="1"/>
      <c r="SJB156" s="1"/>
      <c r="SJC156" s="1"/>
      <c r="SJD156" s="1"/>
      <c r="SJE156" s="1"/>
      <c r="SJF156" s="1"/>
      <c r="SJG156" s="1"/>
      <c r="SJH156" s="1"/>
      <c r="SJI156" s="1"/>
      <c r="SJJ156" s="1"/>
      <c r="SJK156" s="1"/>
      <c r="SJL156" s="1"/>
      <c r="SJM156" s="1"/>
      <c r="SJN156" s="1"/>
      <c r="SJO156" s="1"/>
      <c r="SJP156" s="1"/>
      <c r="SJQ156" s="1"/>
      <c r="SJR156" s="1"/>
      <c r="SJS156" s="1"/>
      <c r="SJT156" s="1"/>
      <c r="SJU156" s="1"/>
      <c r="SJV156" s="1"/>
      <c r="SJW156" s="1"/>
      <c r="SJX156" s="1"/>
      <c r="SJY156" s="1"/>
      <c r="SJZ156" s="1"/>
      <c r="SKA156" s="1"/>
      <c r="SKB156" s="1"/>
      <c r="SKC156" s="1"/>
      <c r="SKD156" s="1"/>
      <c r="SKE156" s="1"/>
      <c r="SKF156" s="1"/>
      <c r="SKG156" s="1"/>
      <c r="SKH156" s="1"/>
      <c r="SKI156" s="1"/>
      <c r="SKJ156" s="1"/>
      <c r="SKK156" s="1"/>
      <c r="SKL156" s="1"/>
      <c r="SKM156" s="1"/>
      <c r="SKN156" s="1"/>
      <c r="SKO156" s="1"/>
      <c r="SKP156" s="1"/>
      <c r="SKQ156" s="1"/>
      <c r="SKR156" s="1"/>
      <c r="SKS156" s="1"/>
      <c r="SKT156" s="1"/>
      <c r="SKU156" s="1"/>
      <c r="SKV156" s="1"/>
      <c r="SKW156" s="1"/>
      <c r="SKX156" s="1"/>
      <c r="SKY156" s="1"/>
      <c r="SKZ156" s="1"/>
      <c r="SLA156" s="1"/>
      <c r="SLB156" s="1"/>
      <c r="SLC156" s="1"/>
      <c r="SLD156" s="1"/>
      <c r="SLE156" s="1"/>
      <c r="SLF156" s="1"/>
      <c r="SLG156" s="1"/>
      <c r="SLH156" s="1"/>
      <c r="SLI156" s="1"/>
      <c r="SLJ156" s="1"/>
      <c r="SLK156" s="1"/>
      <c r="SLL156" s="1"/>
      <c r="SLM156" s="1"/>
      <c r="SLN156" s="1"/>
      <c r="SLO156" s="1"/>
      <c r="SLP156" s="1"/>
      <c r="SLQ156" s="1"/>
      <c r="SLR156" s="1"/>
      <c r="SLS156" s="1"/>
      <c r="SLT156" s="1"/>
      <c r="SLU156" s="1"/>
      <c r="SLV156" s="1"/>
      <c r="SLW156" s="1"/>
      <c r="SLX156" s="1"/>
      <c r="SLY156" s="1"/>
      <c r="SLZ156" s="1"/>
      <c r="SMA156" s="1"/>
      <c r="SMB156" s="1"/>
      <c r="SMC156" s="1"/>
      <c r="SMD156" s="1"/>
      <c r="SME156" s="1"/>
      <c r="SMF156" s="1"/>
      <c r="SMG156" s="1"/>
      <c r="SMH156" s="1"/>
      <c r="SMI156" s="1"/>
      <c r="SMJ156" s="1"/>
      <c r="SMK156" s="1"/>
      <c r="SML156" s="1"/>
      <c r="SMM156" s="1"/>
      <c r="SMN156" s="1"/>
      <c r="SMO156" s="1"/>
      <c r="SMP156" s="1"/>
      <c r="SMQ156" s="1"/>
      <c r="SMR156" s="1"/>
      <c r="SMS156" s="1"/>
      <c r="SMT156" s="1"/>
      <c r="SMU156" s="1"/>
      <c r="SMV156" s="1"/>
      <c r="SMW156" s="1"/>
      <c r="SMX156" s="1"/>
      <c r="SMY156" s="1"/>
      <c r="SMZ156" s="1"/>
      <c r="SNA156" s="1"/>
      <c r="SNB156" s="1"/>
      <c r="SNC156" s="1"/>
      <c r="SND156" s="1"/>
      <c r="SNE156" s="1"/>
      <c r="SNF156" s="1"/>
      <c r="SNG156" s="1"/>
      <c r="SNH156" s="1"/>
      <c r="SNI156" s="1"/>
      <c r="SNJ156" s="1"/>
      <c r="SNK156" s="1"/>
      <c r="SNL156" s="1"/>
      <c r="SNM156" s="1"/>
      <c r="SNN156" s="1"/>
      <c r="SNO156" s="1"/>
      <c r="SNP156" s="1"/>
      <c r="SNQ156" s="1"/>
      <c r="SNR156" s="1"/>
      <c r="SNS156" s="1"/>
      <c r="SNT156" s="1"/>
      <c r="SNU156" s="1"/>
      <c r="SNV156" s="1"/>
      <c r="SNW156" s="1"/>
      <c r="SNX156" s="1"/>
      <c r="SNY156" s="1"/>
      <c r="SNZ156" s="1"/>
      <c r="SOA156" s="1"/>
      <c r="SOB156" s="1"/>
      <c r="SOC156" s="1"/>
      <c r="SOD156" s="1"/>
      <c r="SOE156" s="1"/>
      <c r="SOF156" s="1"/>
      <c r="SOG156" s="1"/>
      <c r="SOH156" s="1"/>
      <c r="SOI156" s="1"/>
      <c r="SOJ156" s="1"/>
      <c r="SOK156" s="1"/>
      <c r="SOL156" s="1"/>
      <c r="SOM156" s="1"/>
      <c r="SON156" s="1"/>
      <c r="SOO156" s="1"/>
      <c r="SOP156" s="1"/>
      <c r="SOQ156" s="1"/>
      <c r="SOR156" s="1"/>
      <c r="SOS156" s="1"/>
      <c r="SOT156" s="1"/>
      <c r="SOU156" s="1"/>
      <c r="SOV156" s="1"/>
      <c r="SOW156" s="1"/>
      <c r="SOX156" s="1"/>
      <c r="SOY156" s="1"/>
      <c r="SOZ156" s="1"/>
      <c r="SPA156" s="1"/>
      <c r="SPB156" s="1"/>
      <c r="SPC156" s="1"/>
      <c r="SPD156" s="1"/>
      <c r="SPE156" s="1"/>
      <c r="SPF156" s="1"/>
      <c r="SPG156" s="1"/>
      <c r="SPH156" s="1"/>
      <c r="SPI156" s="1"/>
      <c r="SPJ156" s="1"/>
      <c r="SPK156" s="1"/>
      <c r="SPL156" s="1"/>
      <c r="SPM156" s="1"/>
      <c r="SPN156" s="1"/>
      <c r="SPO156" s="1"/>
      <c r="SPP156" s="1"/>
      <c r="SPQ156" s="1"/>
      <c r="SPR156" s="1"/>
      <c r="SPS156" s="1"/>
      <c r="SPT156" s="1"/>
      <c r="SPU156" s="1"/>
      <c r="SPV156" s="1"/>
      <c r="SPW156" s="1"/>
      <c r="SPX156" s="1"/>
      <c r="SPY156" s="1"/>
      <c r="SPZ156" s="1"/>
      <c r="SQA156" s="1"/>
      <c r="SQB156" s="1"/>
      <c r="SQC156" s="1"/>
      <c r="SQD156" s="1"/>
      <c r="SQE156" s="1"/>
      <c r="SQF156" s="1"/>
      <c r="SQG156" s="1"/>
      <c r="SQH156" s="1"/>
      <c r="SQI156" s="1"/>
      <c r="SQJ156" s="1"/>
      <c r="SQK156" s="1"/>
      <c r="SQL156" s="1"/>
      <c r="SQM156" s="1"/>
      <c r="SQN156" s="1"/>
      <c r="SQO156" s="1"/>
      <c r="SQP156" s="1"/>
      <c r="SQQ156" s="1"/>
      <c r="SQR156" s="1"/>
      <c r="SQS156" s="1"/>
      <c r="SQT156" s="1"/>
      <c r="SQU156" s="1"/>
      <c r="SQV156" s="1"/>
      <c r="SQW156" s="1"/>
      <c r="SQX156" s="1"/>
      <c r="SQY156" s="1"/>
      <c r="SQZ156" s="1"/>
      <c r="SRA156" s="1"/>
      <c r="SRB156" s="1"/>
      <c r="SRC156" s="1"/>
      <c r="SRD156" s="1"/>
      <c r="SRE156" s="1"/>
      <c r="SRF156" s="1"/>
      <c r="SRG156" s="1"/>
      <c r="SRH156" s="1"/>
      <c r="SRI156" s="1"/>
      <c r="SRJ156" s="1"/>
      <c r="SRK156" s="1"/>
      <c r="SRL156" s="1"/>
      <c r="SRM156" s="1"/>
      <c r="SRN156" s="1"/>
      <c r="SRO156" s="1"/>
      <c r="SRP156" s="1"/>
      <c r="SRQ156" s="1"/>
      <c r="SRR156" s="1"/>
      <c r="SRS156" s="1"/>
      <c r="SRT156" s="1"/>
      <c r="SRU156" s="1"/>
      <c r="SRV156" s="1"/>
      <c r="SRW156" s="1"/>
      <c r="SRX156" s="1"/>
      <c r="SRY156" s="1"/>
      <c r="SRZ156" s="1"/>
      <c r="SSA156" s="1"/>
      <c r="SSB156" s="1"/>
      <c r="SSC156" s="1"/>
      <c r="SSD156" s="1"/>
      <c r="SSE156" s="1"/>
      <c r="SSF156" s="1"/>
      <c r="SSG156" s="1"/>
      <c r="SSH156" s="1"/>
      <c r="SSI156" s="1"/>
      <c r="SSJ156" s="1"/>
      <c r="SSK156" s="1"/>
      <c r="SSL156" s="1"/>
      <c r="SSM156" s="1"/>
      <c r="SSN156" s="1"/>
      <c r="SSO156" s="1"/>
      <c r="SSP156" s="1"/>
      <c r="SSQ156" s="1"/>
      <c r="SSR156" s="1"/>
      <c r="SSS156" s="1"/>
      <c r="SST156" s="1"/>
      <c r="SSU156" s="1"/>
      <c r="SSV156" s="1"/>
      <c r="SSW156" s="1"/>
      <c r="SSX156" s="1"/>
      <c r="SSY156" s="1"/>
      <c r="SSZ156" s="1"/>
      <c r="STA156" s="1"/>
      <c r="STB156" s="1"/>
      <c r="STC156" s="1"/>
      <c r="STD156" s="1"/>
      <c r="STE156" s="1"/>
      <c r="STF156" s="1"/>
      <c r="STG156" s="1"/>
      <c r="STH156" s="1"/>
      <c r="STI156" s="1"/>
      <c r="STJ156" s="1"/>
      <c r="STK156" s="1"/>
      <c r="STL156" s="1"/>
      <c r="STM156" s="1"/>
      <c r="STN156" s="1"/>
      <c r="STO156" s="1"/>
      <c r="STP156" s="1"/>
      <c r="STQ156" s="1"/>
      <c r="STR156" s="1"/>
      <c r="STS156" s="1"/>
      <c r="STT156" s="1"/>
      <c r="STU156" s="1"/>
      <c r="STV156" s="1"/>
      <c r="STW156" s="1"/>
      <c r="STX156" s="1"/>
      <c r="STY156" s="1"/>
      <c r="STZ156" s="1"/>
      <c r="SUA156" s="1"/>
      <c r="SUB156" s="1"/>
      <c r="SUC156" s="1"/>
      <c r="SUD156" s="1"/>
      <c r="SUE156" s="1"/>
      <c r="SUF156" s="1"/>
      <c r="SUG156" s="1"/>
      <c r="SUH156" s="1"/>
      <c r="SUI156" s="1"/>
      <c r="SUJ156" s="1"/>
      <c r="SUK156" s="1"/>
      <c r="SUL156" s="1"/>
      <c r="SUM156" s="1"/>
      <c r="SUN156" s="1"/>
      <c r="SUO156" s="1"/>
      <c r="SUP156" s="1"/>
      <c r="SUQ156" s="1"/>
      <c r="SUR156" s="1"/>
      <c r="SUS156" s="1"/>
      <c r="SUT156" s="1"/>
      <c r="SUU156" s="1"/>
      <c r="SUV156" s="1"/>
      <c r="SUW156" s="1"/>
      <c r="SUX156" s="1"/>
      <c r="SUY156" s="1"/>
      <c r="SUZ156" s="1"/>
      <c r="SVA156" s="1"/>
      <c r="SVB156" s="1"/>
      <c r="SVC156" s="1"/>
      <c r="SVD156" s="1"/>
      <c r="SVE156" s="1"/>
      <c r="SVF156" s="1"/>
      <c r="SVG156" s="1"/>
      <c r="SVH156" s="1"/>
      <c r="SVI156" s="1"/>
      <c r="SVJ156" s="1"/>
      <c r="SVK156" s="1"/>
      <c r="SVL156" s="1"/>
      <c r="SVM156" s="1"/>
      <c r="SVN156" s="1"/>
      <c r="SVO156" s="1"/>
      <c r="SVP156" s="1"/>
      <c r="SVQ156" s="1"/>
      <c r="SVR156" s="1"/>
      <c r="SVS156" s="1"/>
      <c r="SVT156" s="1"/>
      <c r="SVU156" s="1"/>
      <c r="SVV156" s="1"/>
      <c r="SVW156" s="1"/>
      <c r="SVX156" s="1"/>
      <c r="SVY156" s="1"/>
      <c r="SVZ156" s="1"/>
      <c r="SWA156" s="1"/>
      <c r="SWB156" s="1"/>
      <c r="SWC156" s="1"/>
      <c r="SWD156" s="1"/>
      <c r="SWE156" s="1"/>
      <c r="SWF156" s="1"/>
      <c r="SWG156" s="1"/>
      <c r="SWH156" s="1"/>
      <c r="SWI156" s="1"/>
      <c r="SWJ156" s="1"/>
      <c r="SWK156" s="1"/>
      <c r="SWL156" s="1"/>
      <c r="SWM156" s="1"/>
      <c r="SWN156" s="1"/>
      <c r="SWO156" s="1"/>
      <c r="SWP156" s="1"/>
      <c r="SWQ156" s="1"/>
      <c r="SWR156" s="1"/>
      <c r="SWS156" s="1"/>
      <c r="SWT156" s="1"/>
      <c r="SWU156" s="1"/>
      <c r="SWV156" s="1"/>
      <c r="SWW156" s="1"/>
      <c r="SWX156" s="1"/>
      <c r="SWY156" s="1"/>
      <c r="SWZ156" s="1"/>
      <c r="SXA156" s="1"/>
      <c r="SXB156" s="1"/>
      <c r="SXC156" s="1"/>
      <c r="SXD156" s="1"/>
      <c r="SXE156" s="1"/>
      <c r="SXF156" s="1"/>
      <c r="SXG156" s="1"/>
      <c r="SXH156" s="1"/>
      <c r="SXI156" s="1"/>
      <c r="SXJ156" s="1"/>
      <c r="SXK156" s="1"/>
      <c r="SXL156" s="1"/>
      <c r="SXM156" s="1"/>
      <c r="SXN156" s="1"/>
      <c r="SXO156" s="1"/>
      <c r="SXP156" s="1"/>
      <c r="SXQ156" s="1"/>
      <c r="SXR156" s="1"/>
      <c r="SXS156" s="1"/>
      <c r="SXT156" s="1"/>
      <c r="SXU156" s="1"/>
      <c r="SXV156" s="1"/>
      <c r="SXW156" s="1"/>
      <c r="SXX156" s="1"/>
      <c r="SXY156" s="1"/>
      <c r="SXZ156" s="1"/>
      <c r="SYA156" s="1"/>
      <c r="SYB156" s="1"/>
      <c r="SYC156" s="1"/>
      <c r="SYD156" s="1"/>
      <c r="SYE156" s="1"/>
      <c r="SYF156" s="1"/>
      <c r="SYG156" s="1"/>
      <c r="SYH156" s="1"/>
      <c r="SYI156" s="1"/>
      <c r="SYJ156" s="1"/>
      <c r="SYK156" s="1"/>
      <c r="SYL156" s="1"/>
      <c r="SYM156" s="1"/>
      <c r="SYN156" s="1"/>
      <c r="SYO156" s="1"/>
      <c r="SYP156" s="1"/>
      <c r="SYQ156" s="1"/>
      <c r="SYR156" s="1"/>
      <c r="SYS156" s="1"/>
      <c r="SYT156" s="1"/>
      <c r="SYU156" s="1"/>
      <c r="SYV156" s="1"/>
      <c r="SYW156" s="1"/>
      <c r="SYX156" s="1"/>
      <c r="SYY156" s="1"/>
      <c r="SYZ156" s="1"/>
      <c r="SZA156" s="1"/>
      <c r="SZB156" s="1"/>
      <c r="SZC156" s="1"/>
      <c r="SZD156" s="1"/>
      <c r="SZE156" s="1"/>
      <c r="SZF156" s="1"/>
      <c r="SZG156" s="1"/>
      <c r="SZH156" s="1"/>
      <c r="SZI156" s="1"/>
      <c r="SZJ156" s="1"/>
      <c r="SZK156" s="1"/>
      <c r="SZL156" s="1"/>
      <c r="SZM156" s="1"/>
      <c r="SZN156" s="1"/>
      <c r="SZO156" s="1"/>
      <c r="SZP156" s="1"/>
      <c r="SZQ156" s="1"/>
      <c r="SZR156" s="1"/>
      <c r="SZS156" s="1"/>
      <c r="SZT156" s="1"/>
      <c r="SZU156" s="1"/>
      <c r="SZV156" s="1"/>
      <c r="SZW156" s="1"/>
      <c r="SZX156" s="1"/>
      <c r="SZY156" s="1"/>
      <c r="SZZ156" s="1"/>
      <c r="TAA156" s="1"/>
      <c r="TAB156" s="1"/>
      <c r="TAC156" s="1"/>
      <c r="TAD156" s="1"/>
      <c r="TAE156" s="1"/>
      <c r="TAF156" s="1"/>
      <c r="TAG156" s="1"/>
      <c r="TAH156" s="1"/>
      <c r="TAI156" s="1"/>
      <c r="TAJ156" s="1"/>
      <c r="TAK156" s="1"/>
      <c r="TAL156" s="1"/>
      <c r="TAM156" s="1"/>
      <c r="TAN156" s="1"/>
      <c r="TAO156" s="1"/>
      <c r="TAP156" s="1"/>
      <c r="TAQ156" s="1"/>
      <c r="TAR156" s="1"/>
      <c r="TAS156" s="1"/>
      <c r="TAT156" s="1"/>
      <c r="TAU156" s="1"/>
      <c r="TAV156" s="1"/>
      <c r="TAW156" s="1"/>
      <c r="TAX156" s="1"/>
      <c r="TAY156" s="1"/>
      <c r="TAZ156" s="1"/>
      <c r="TBA156" s="1"/>
      <c r="TBB156" s="1"/>
      <c r="TBC156" s="1"/>
      <c r="TBD156" s="1"/>
      <c r="TBE156" s="1"/>
      <c r="TBF156" s="1"/>
      <c r="TBG156" s="1"/>
      <c r="TBH156" s="1"/>
      <c r="TBI156" s="1"/>
      <c r="TBJ156" s="1"/>
      <c r="TBK156" s="1"/>
      <c r="TBL156" s="1"/>
      <c r="TBM156" s="1"/>
      <c r="TBN156" s="1"/>
      <c r="TBO156" s="1"/>
      <c r="TBP156" s="1"/>
      <c r="TBQ156" s="1"/>
      <c r="TBR156" s="1"/>
      <c r="TBS156" s="1"/>
      <c r="TBT156" s="1"/>
      <c r="TBU156" s="1"/>
      <c r="TBV156" s="1"/>
      <c r="TBW156" s="1"/>
      <c r="TBX156" s="1"/>
      <c r="TBY156" s="1"/>
      <c r="TBZ156" s="1"/>
      <c r="TCA156" s="1"/>
      <c r="TCB156" s="1"/>
      <c r="TCC156" s="1"/>
      <c r="TCD156" s="1"/>
      <c r="TCE156" s="1"/>
      <c r="TCF156" s="1"/>
      <c r="TCG156" s="1"/>
      <c r="TCH156" s="1"/>
      <c r="TCI156" s="1"/>
      <c r="TCJ156" s="1"/>
      <c r="TCK156" s="1"/>
      <c r="TCL156" s="1"/>
      <c r="TCM156" s="1"/>
      <c r="TCN156" s="1"/>
      <c r="TCO156" s="1"/>
      <c r="TCP156" s="1"/>
      <c r="TCQ156" s="1"/>
      <c r="TCR156" s="1"/>
      <c r="TCS156" s="1"/>
      <c r="TCT156" s="1"/>
      <c r="TCU156" s="1"/>
      <c r="TCV156" s="1"/>
      <c r="TCW156" s="1"/>
      <c r="TCX156" s="1"/>
      <c r="TCY156" s="1"/>
      <c r="TCZ156" s="1"/>
      <c r="TDA156" s="1"/>
      <c r="TDB156" s="1"/>
      <c r="TDC156" s="1"/>
      <c r="TDD156" s="1"/>
      <c r="TDE156" s="1"/>
      <c r="TDF156" s="1"/>
      <c r="TDG156" s="1"/>
      <c r="TDH156" s="1"/>
      <c r="TDI156" s="1"/>
      <c r="TDJ156" s="1"/>
      <c r="TDK156" s="1"/>
      <c r="TDL156" s="1"/>
      <c r="TDM156" s="1"/>
      <c r="TDN156" s="1"/>
      <c r="TDO156" s="1"/>
      <c r="TDP156" s="1"/>
      <c r="TDQ156" s="1"/>
      <c r="TDR156" s="1"/>
      <c r="TDS156" s="1"/>
      <c r="TDT156" s="1"/>
      <c r="TDU156" s="1"/>
      <c r="TDV156" s="1"/>
      <c r="TDW156" s="1"/>
      <c r="TDX156" s="1"/>
      <c r="TDY156" s="1"/>
      <c r="TDZ156" s="1"/>
      <c r="TEA156" s="1"/>
      <c r="TEB156" s="1"/>
      <c r="TEC156" s="1"/>
      <c r="TED156" s="1"/>
      <c r="TEE156" s="1"/>
      <c r="TEF156" s="1"/>
      <c r="TEG156" s="1"/>
      <c r="TEH156" s="1"/>
      <c r="TEI156" s="1"/>
      <c r="TEJ156" s="1"/>
      <c r="TEK156" s="1"/>
      <c r="TEL156" s="1"/>
      <c r="TEM156" s="1"/>
      <c r="TEN156" s="1"/>
      <c r="TEO156" s="1"/>
      <c r="TEP156" s="1"/>
      <c r="TEQ156" s="1"/>
      <c r="TER156" s="1"/>
      <c r="TES156" s="1"/>
      <c r="TET156" s="1"/>
      <c r="TEU156" s="1"/>
      <c r="TEV156" s="1"/>
      <c r="TEW156" s="1"/>
      <c r="TEX156" s="1"/>
      <c r="TEY156" s="1"/>
      <c r="TEZ156" s="1"/>
      <c r="TFA156" s="1"/>
      <c r="TFB156" s="1"/>
      <c r="TFC156" s="1"/>
      <c r="TFD156" s="1"/>
      <c r="TFE156" s="1"/>
      <c r="TFF156" s="1"/>
      <c r="TFG156" s="1"/>
      <c r="TFH156" s="1"/>
      <c r="TFI156" s="1"/>
      <c r="TFJ156" s="1"/>
      <c r="TFK156" s="1"/>
      <c r="TFL156" s="1"/>
      <c r="TFM156" s="1"/>
      <c r="TFN156" s="1"/>
      <c r="TFO156" s="1"/>
      <c r="TFP156" s="1"/>
      <c r="TFQ156" s="1"/>
      <c r="TFR156" s="1"/>
      <c r="TFS156" s="1"/>
      <c r="TFT156" s="1"/>
      <c r="TFU156" s="1"/>
      <c r="TFV156" s="1"/>
      <c r="TFW156" s="1"/>
      <c r="TFX156" s="1"/>
      <c r="TFY156" s="1"/>
      <c r="TFZ156" s="1"/>
      <c r="TGA156" s="1"/>
      <c r="TGB156" s="1"/>
      <c r="TGC156" s="1"/>
      <c r="TGD156" s="1"/>
      <c r="TGE156" s="1"/>
      <c r="TGF156" s="1"/>
      <c r="TGG156" s="1"/>
      <c r="TGH156" s="1"/>
      <c r="TGI156" s="1"/>
      <c r="TGJ156" s="1"/>
      <c r="TGK156" s="1"/>
      <c r="TGL156" s="1"/>
      <c r="TGM156" s="1"/>
      <c r="TGN156" s="1"/>
      <c r="TGO156" s="1"/>
      <c r="TGP156" s="1"/>
      <c r="TGQ156" s="1"/>
      <c r="TGR156" s="1"/>
      <c r="TGS156" s="1"/>
      <c r="TGT156" s="1"/>
      <c r="TGU156" s="1"/>
      <c r="TGV156" s="1"/>
      <c r="TGW156" s="1"/>
      <c r="TGX156" s="1"/>
      <c r="TGY156" s="1"/>
      <c r="TGZ156" s="1"/>
      <c r="THA156" s="1"/>
      <c r="THB156" s="1"/>
      <c r="THC156" s="1"/>
      <c r="THD156" s="1"/>
      <c r="THE156" s="1"/>
      <c r="THF156" s="1"/>
      <c r="THG156" s="1"/>
      <c r="THH156" s="1"/>
      <c r="THI156" s="1"/>
      <c r="THJ156" s="1"/>
      <c r="THK156" s="1"/>
      <c r="THL156" s="1"/>
      <c r="THM156" s="1"/>
      <c r="THN156" s="1"/>
      <c r="THO156" s="1"/>
      <c r="THP156" s="1"/>
      <c r="THQ156" s="1"/>
      <c r="THR156" s="1"/>
      <c r="THS156" s="1"/>
      <c r="THT156" s="1"/>
      <c r="THU156" s="1"/>
      <c r="THV156" s="1"/>
      <c r="THW156" s="1"/>
      <c r="THX156" s="1"/>
      <c r="THY156" s="1"/>
      <c r="THZ156" s="1"/>
      <c r="TIA156" s="1"/>
      <c r="TIB156" s="1"/>
      <c r="TIC156" s="1"/>
      <c r="TID156" s="1"/>
      <c r="TIE156" s="1"/>
      <c r="TIF156" s="1"/>
      <c r="TIG156" s="1"/>
      <c r="TIH156" s="1"/>
      <c r="TII156" s="1"/>
      <c r="TIJ156" s="1"/>
      <c r="TIK156" s="1"/>
      <c r="TIL156" s="1"/>
      <c r="TIM156" s="1"/>
      <c r="TIN156" s="1"/>
      <c r="TIO156" s="1"/>
      <c r="TIP156" s="1"/>
      <c r="TIQ156" s="1"/>
      <c r="TIR156" s="1"/>
      <c r="TIS156" s="1"/>
      <c r="TIT156" s="1"/>
      <c r="TIU156" s="1"/>
      <c r="TIV156" s="1"/>
      <c r="TIW156" s="1"/>
      <c r="TIX156" s="1"/>
      <c r="TIY156" s="1"/>
      <c r="TIZ156" s="1"/>
      <c r="TJA156" s="1"/>
      <c r="TJB156" s="1"/>
      <c r="TJC156" s="1"/>
      <c r="TJD156" s="1"/>
      <c r="TJE156" s="1"/>
      <c r="TJF156" s="1"/>
      <c r="TJG156" s="1"/>
      <c r="TJH156" s="1"/>
      <c r="TJI156" s="1"/>
      <c r="TJJ156" s="1"/>
      <c r="TJK156" s="1"/>
      <c r="TJL156" s="1"/>
      <c r="TJM156" s="1"/>
      <c r="TJN156" s="1"/>
      <c r="TJO156" s="1"/>
      <c r="TJP156" s="1"/>
      <c r="TJQ156" s="1"/>
      <c r="TJR156" s="1"/>
      <c r="TJS156" s="1"/>
      <c r="TJT156" s="1"/>
      <c r="TJU156" s="1"/>
      <c r="TJV156" s="1"/>
      <c r="TJW156" s="1"/>
      <c r="TJX156" s="1"/>
      <c r="TJY156" s="1"/>
      <c r="TJZ156" s="1"/>
      <c r="TKA156" s="1"/>
      <c r="TKB156" s="1"/>
      <c r="TKC156" s="1"/>
      <c r="TKD156" s="1"/>
      <c r="TKE156" s="1"/>
      <c r="TKF156" s="1"/>
      <c r="TKG156" s="1"/>
      <c r="TKH156" s="1"/>
      <c r="TKI156" s="1"/>
      <c r="TKJ156" s="1"/>
      <c r="TKK156" s="1"/>
      <c r="TKL156" s="1"/>
      <c r="TKM156" s="1"/>
      <c r="TKN156" s="1"/>
      <c r="TKO156" s="1"/>
      <c r="TKP156" s="1"/>
      <c r="TKQ156" s="1"/>
      <c r="TKR156" s="1"/>
      <c r="TKS156" s="1"/>
      <c r="TKT156" s="1"/>
      <c r="TKU156" s="1"/>
      <c r="TKV156" s="1"/>
      <c r="TKW156" s="1"/>
      <c r="TKX156" s="1"/>
      <c r="TKY156" s="1"/>
      <c r="TKZ156" s="1"/>
      <c r="TLA156" s="1"/>
      <c r="TLB156" s="1"/>
      <c r="TLC156" s="1"/>
      <c r="TLD156" s="1"/>
      <c r="TLE156" s="1"/>
      <c r="TLF156" s="1"/>
      <c r="TLG156" s="1"/>
      <c r="TLH156" s="1"/>
      <c r="TLI156" s="1"/>
      <c r="TLJ156" s="1"/>
      <c r="TLK156" s="1"/>
      <c r="TLL156" s="1"/>
      <c r="TLM156" s="1"/>
      <c r="TLN156" s="1"/>
      <c r="TLO156" s="1"/>
      <c r="TLP156" s="1"/>
      <c r="TLQ156" s="1"/>
      <c r="TLR156" s="1"/>
      <c r="TLS156" s="1"/>
      <c r="TLT156" s="1"/>
      <c r="TLU156" s="1"/>
      <c r="TLV156" s="1"/>
      <c r="TLW156" s="1"/>
      <c r="TLX156" s="1"/>
      <c r="TLY156" s="1"/>
      <c r="TLZ156" s="1"/>
      <c r="TMA156" s="1"/>
      <c r="TMB156" s="1"/>
      <c r="TMC156" s="1"/>
      <c r="TMD156" s="1"/>
      <c r="TME156" s="1"/>
      <c r="TMF156" s="1"/>
      <c r="TMG156" s="1"/>
      <c r="TMH156" s="1"/>
      <c r="TMI156" s="1"/>
      <c r="TMJ156" s="1"/>
      <c r="TMK156" s="1"/>
      <c r="TML156" s="1"/>
      <c r="TMM156" s="1"/>
      <c r="TMN156" s="1"/>
      <c r="TMO156" s="1"/>
      <c r="TMP156" s="1"/>
      <c r="TMQ156" s="1"/>
      <c r="TMR156" s="1"/>
      <c r="TMS156" s="1"/>
      <c r="TMT156" s="1"/>
      <c r="TMU156" s="1"/>
      <c r="TMV156" s="1"/>
      <c r="TMW156" s="1"/>
      <c r="TMX156" s="1"/>
      <c r="TMY156" s="1"/>
      <c r="TMZ156" s="1"/>
      <c r="TNA156" s="1"/>
      <c r="TNB156" s="1"/>
      <c r="TNC156" s="1"/>
      <c r="TND156" s="1"/>
      <c r="TNE156" s="1"/>
      <c r="TNF156" s="1"/>
      <c r="TNG156" s="1"/>
      <c r="TNH156" s="1"/>
      <c r="TNI156" s="1"/>
      <c r="TNJ156" s="1"/>
      <c r="TNK156" s="1"/>
      <c r="TNL156" s="1"/>
      <c r="TNM156" s="1"/>
      <c r="TNN156" s="1"/>
      <c r="TNO156" s="1"/>
      <c r="TNP156" s="1"/>
      <c r="TNQ156" s="1"/>
      <c r="TNR156" s="1"/>
      <c r="TNS156" s="1"/>
      <c r="TNT156" s="1"/>
      <c r="TNU156" s="1"/>
      <c r="TNV156" s="1"/>
      <c r="TNW156" s="1"/>
      <c r="TNX156" s="1"/>
      <c r="TNY156" s="1"/>
      <c r="TNZ156" s="1"/>
      <c r="TOA156" s="1"/>
      <c r="TOB156" s="1"/>
      <c r="TOC156" s="1"/>
      <c r="TOD156" s="1"/>
      <c r="TOE156" s="1"/>
      <c r="TOF156" s="1"/>
      <c r="TOG156" s="1"/>
      <c r="TOH156" s="1"/>
      <c r="TOI156" s="1"/>
      <c r="TOJ156" s="1"/>
      <c r="TOK156" s="1"/>
      <c r="TOL156" s="1"/>
      <c r="TOM156" s="1"/>
      <c r="TON156" s="1"/>
      <c r="TOO156" s="1"/>
      <c r="TOP156" s="1"/>
      <c r="TOQ156" s="1"/>
      <c r="TOR156" s="1"/>
      <c r="TOS156" s="1"/>
      <c r="TOT156" s="1"/>
      <c r="TOU156" s="1"/>
      <c r="TOV156" s="1"/>
      <c r="TOW156" s="1"/>
      <c r="TOX156" s="1"/>
      <c r="TOY156" s="1"/>
      <c r="TOZ156" s="1"/>
      <c r="TPA156" s="1"/>
      <c r="TPB156" s="1"/>
      <c r="TPC156" s="1"/>
      <c r="TPD156" s="1"/>
      <c r="TPE156" s="1"/>
      <c r="TPF156" s="1"/>
      <c r="TPG156" s="1"/>
      <c r="TPH156" s="1"/>
      <c r="TPI156" s="1"/>
      <c r="TPJ156" s="1"/>
      <c r="TPK156" s="1"/>
      <c r="TPL156" s="1"/>
      <c r="TPM156" s="1"/>
      <c r="TPN156" s="1"/>
      <c r="TPO156" s="1"/>
      <c r="TPP156" s="1"/>
      <c r="TPQ156" s="1"/>
      <c r="TPR156" s="1"/>
      <c r="TPS156" s="1"/>
      <c r="TPT156" s="1"/>
      <c r="TPU156" s="1"/>
      <c r="TPV156" s="1"/>
      <c r="TPW156" s="1"/>
      <c r="TPX156" s="1"/>
      <c r="TPY156" s="1"/>
      <c r="TPZ156" s="1"/>
      <c r="TQA156" s="1"/>
      <c r="TQB156" s="1"/>
      <c r="TQC156" s="1"/>
      <c r="TQD156" s="1"/>
      <c r="TQE156" s="1"/>
      <c r="TQF156" s="1"/>
      <c r="TQG156" s="1"/>
      <c r="TQH156" s="1"/>
      <c r="TQI156" s="1"/>
      <c r="TQJ156" s="1"/>
      <c r="TQK156" s="1"/>
      <c r="TQL156" s="1"/>
      <c r="TQM156" s="1"/>
      <c r="TQN156" s="1"/>
      <c r="TQO156" s="1"/>
      <c r="TQP156" s="1"/>
      <c r="TQQ156" s="1"/>
      <c r="TQR156" s="1"/>
      <c r="TQS156" s="1"/>
      <c r="TQT156" s="1"/>
      <c r="TQU156" s="1"/>
      <c r="TQV156" s="1"/>
      <c r="TQW156" s="1"/>
      <c r="TQX156" s="1"/>
      <c r="TQY156" s="1"/>
      <c r="TQZ156" s="1"/>
      <c r="TRA156" s="1"/>
      <c r="TRB156" s="1"/>
      <c r="TRC156" s="1"/>
      <c r="TRD156" s="1"/>
      <c r="TRE156" s="1"/>
      <c r="TRF156" s="1"/>
      <c r="TRG156" s="1"/>
      <c r="TRH156" s="1"/>
      <c r="TRI156" s="1"/>
      <c r="TRJ156" s="1"/>
      <c r="TRK156" s="1"/>
      <c r="TRL156" s="1"/>
      <c r="TRM156" s="1"/>
      <c r="TRN156" s="1"/>
      <c r="TRO156" s="1"/>
      <c r="TRP156" s="1"/>
      <c r="TRQ156" s="1"/>
      <c r="TRR156" s="1"/>
      <c r="TRS156" s="1"/>
      <c r="TRT156" s="1"/>
      <c r="TRU156" s="1"/>
      <c r="TRV156" s="1"/>
      <c r="TRW156" s="1"/>
      <c r="TRX156" s="1"/>
      <c r="TRY156" s="1"/>
      <c r="TRZ156" s="1"/>
      <c r="TSA156" s="1"/>
      <c r="TSB156" s="1"/>
      <c r="TSC156" s="1"/>
      <c r="TSD156" s="1"/>
      <c r="TSE156" s="1"/>
      <c r="TSF156" s="1"/>
      <c r="TSG156" s="1"/>
      <c r="TSH156" s="1"/>
      <c r="TSI156" s="1"/>
      <c r="TSJ156" s="1"/>
      <c r="TSK156" s="1"/>
      <c r="TSL156" s="1"/>
      <c r="TSM156" s="1"/>
      <c r="TSN156" s="1"/>
      <c r="TSO156" s="1"/>
      <c r="TSP156" s="1"/>
      <c r="TSQ156" s="1"/>
      <c r="TSR156" s="1"/>
      <c r="TSS156" s="1"/>
      <c r="TST156" s="1"/>
      <c r="TSU156" s="1"/>
      <c r="TSV156" s="1"/>
      <c r="TSW156" s="1"/>
      <c r="TSX156" s="1"/>
      <c r="TSY156" s="1"/>
      <c r="TSZ156" s="1"/>
      <c r="TTA156" s="1"/>
      <c r="TTB156" s="1"/>
      <c r="TTC156" s="1"/>
      <c r="TTD156" s="1"/>
      <c r="TTE156" s="1"/>
      <c r="TTF156" s="1"/>
      <c r="TTG156" s="1"/>
      <c r="TTH156" s="1"/>
      <c r="TTI156" s="1"/>
      <c r="TTJ156" s="1"/>
      <c r="TTK156" s="1"/>
      <c r="TTL156" s="1"/>
      <c r="TTM156" s="1"/>
      <c r="TTN156" s="1"/>
      <c r="TTO156" s="1"/>
      <c r="TTP156" s="1"/>
      <c r="TTQ156" s="1"/>
      <c r="TTR156" s="1"/>
      <c r="TTS156" s="1"/>
      <c r="TTT156" s="1"/>
      <c r="TTU156" s="1"/>
      <c r="TTV156" s="1"/>
      <c r="TTW156" s="1"/>
      <c r="TTX156" s="1"/>
      <c r="TTY156" s="1"/>
      <c r="TTZ156" s="1"/>
      <c r="TUA156" s="1"/>
      <c r="TUB156" s="1"/>
      <c r="TUC156" s="1"/>
      <c r="TUD156" s="1"/>
      <c r="TUE156" s="1"/>
      <c r="TUF156" s="1"/>
      <c r="TUG156" s="1"/>
      <c r="TUH156" s="1"/>
      <c r="TUI156" s="1"/>
      <c r="TUJ156" s="1"/>
      <c r="TUK156" s="1"/>
      <c r="TUL156" s="1"/>
      <c r="TUM156" s="1"/>
      <c r="TUN156" s="1"/>
      <c r="TUO156" s="1"/>
      <c r="TUP156" s="1"/>
      <c r="TUQ156" s="1"/>
      <c r="TUR156" s="1"/>
      <c r="TUS156" s="1"/>
      <c r="TUT156" s="1"/>
      <c r="TUU156" s="1"/>
      <c r="TUV156" s="1"/>
      <c r="TUW156" s="1"/>
      <c r="TUX156" s="1"/>
      <c r="TUY156" s="1"/>
      <c r="TUZ156" s="1"/>
      <c r="TVA156" s="1"/>
      <c r="TVB156" s="1"/>
      <c r="TVC156" s="1"/>
      <c r="TVD156" s="1"/>
      <c r="TVE156" s="1"/>
      <c r="TVF156" s="1"/>
      <c r="TVG156" s="1"/>
      <c r="TVH156" s="1"/>
      <c r="TVI156" s="1"/>
      <c r="TVJ156" s="1"/>
      <c r="TVK156" s="1"/>
      <c r="TVL156" s="1"/>
      <c r="TVM156" s="1"/>
      <c r="TVN156" s="1"/>
      <c r="TVO156" s="1"/>
      <c r="TVP156" s="1"/>
      <c r="TVQ156" s="1"/>
      <c r="TVR156" s="1"/>
      <c r="TVS156" s="1"/>
      <c r="TVT156" s="1"/>
      <c r="TVU156" s="1"/>
      <c r="TVV156" s="1"/>
      <c r="TVW156" s="1"/>
      <c r="TVX156" s="1"/>
      <c r="TVY156" s="1"/>
      <c r="TVZ156" s="1"/>
      <c r="TWA156" s="1"/>
      <c r="TWB156" s="1"/>
      <c r="TWC156" s="1"/>
      <c r="TWD156" s="1"/>
      <c r="TWE156" s="1"/>
      <c r="TWF156" s="1"/>
      <c r="TWG156" s="1"/>
      <c r="TWH156" s="1"/>
      <c r="TWI156" s="1"/>
      <c r="TWJ156" s="1"/>
      <c r="TWK156" s="1"/>
      <c r="TWL156" s="1"/>
      <c r="TWM156" s="1"/>
      <c r="TWN156" s="1"/>
      <c r="TWO156" s="1"/>
      <c r="TWP156" s="1"/>
      <c r="TWQ156" s="1"/>
      <c r="TWR156" s="1"/>
      <c r="TWS156" s="1"/>
      <c r="TWT156" s="1"/>
      <c r="TWU156" s="1"/>
      <c r="TWV156" s="1"/>
      <c r="TWW156" s="1"/>
      <c r="TWX156" s="1"/>
      <c r="TWY156" s="1"/>
      <c r="TWZ156" s="1"/>
      <c r="TXA156" s="1"/>
      <c r="TXB156" s="1"/>
      <c r="TXC156" s="1"/>
      <c r="TXD156" s="1"/>
      <c r="TXE156" s="1"/>
      <c r="TXF156" s="1"/>
      <c r="TXG156" s="1"/>
      <c r="TXH156" s="1"/>
      <c r="TXI156" s="1"/>
      <c r="TXJ156" s="1"/>
      <c r="TXK156" s="1"/>
      <c r="TXL156" s="1"/>
      <c r="TXM156" s="1"/>
      <c r="TXN156" s="1"/>
      <c r="TXO156" s="1"/>
      <c r="TXP156" s="1"/>
      <c r="TXQ156" s="1"/>
      <c r="TXR156" s="1"/>
      <c r="TXS156" s="1"/>
      <c r="TXT156" s="1"/>
      <c r="TXU156" s="1"/>
      <c r="TXV156" s="1"/>
      <c r="TXW156" s="1"/>
      <c r="TXX156" s="1"/>
      <c r="TXY156" s="1"/>
      <c r="TXZ156" s="1"/>
      <c r="TYA156" s="1"/>
      <c r="TYB156" s="1"/>
      <c r="TYC156" s="1"/>
      <c r="TYD156" s="1"/>
      <c r="TYE156" s="1"/>
      <c r="TYF156" s="1"/>
      <c r="TYG156" s="1"/>
      <c r="TYH156" s="1"/>
      <c r="TYI156" s="1"/>
      <c r="TYJ156" s="1"/>
      <c r="TYK156" s="1"/>
      <c r="TYL156" s="1"/>
      <c r="TYM156" s="1"/>
      <c r="TYN156" s="1"/>
      <c r="TYO156" s="1"/>
      <c r="TYP156" s="1"/>
      <c r="TYQ156" s="1"/>
      <c r="TYR156" s="1"/>
      <c r="TYS156" s="1"/>
      <c r="TYT156" s="1"/>
      <c r="TYU156" s="1"/>
      <c r="TYV156" s="1"/>
      <c r="TYW156" s="1"/>
      <c r="TYX156" s="1"/>
      <c r="TYY156" s="1"/>
      <c r="TYZ156" s="1"/>
      <c r="TZA156" s="1"/>
      <c r="TZB156" s="1"/>
      <c r="TZC156" s="1"/>
      <c r="TZD156" s="1"/>
      <c r="TZE156" s="1"/>
      <c r="TZF156" s="1"/>
      <c r="TZG156" s="1"/>
      <c r="TZH156" s="1"/>
      <c r="TZI156" s="1"/>
      <c r="TZJ156" s="1"/>
      <c r="TZK156" s="1"/>
      <c r="TZL156" s="1"/>
      <c r="TZM156" s="1"/>
      <c r="TZN156" s="1"/>
      <c r="TZO156" s="1"/>
      <c r="TZP156" s="1"/>
      <c r="TZQ156" s="1"/>
      <c r="TZR156" s="1"/>
      <c r="TZS156" s="1"/>
      <c r="TZT156" s="1"/>
      <c r="TZU156" s="1"/>
      <c r="TZV156" s="1"/>
      <c r="TZW156" s="1"/>
      <c r="TZX156" s="1"/>
      <c r="TZY156" s="1"/>
      <c r="TZZ156" s="1"/>
      <c r="UAA156" s="1"/>
      <c r="UAB156" s="1"/>
      <c r="UAC156" s="1"/>
      <c r="UAD156" s="1"/>
      <c r="UAE156" s="1"/>
      <c r="UAF156" s="1"/>
      <c r="UAG156" s="1"/>
      <c r="UAH156" s="1"/>
      <c r="UAI156" s="1"/>
      <c r="UAJ156" s="1"/>
      <c r="UAK156" s="1"/>
      <c r="UAL156" s="1"/>
      <c r="UAM156" s="1"/>
      <c r="UAN156" s="1"/>
      <c r="UAO156" s="1"/>
      <c r="UAP156" s="1"/>
      <c r="UAQ156" s="1"/>
      <c r="UAR156" s="1"/>
      <c r="UAS156" s="1"/>
      <c r="UAT156" s="1"/>
      <c r="UAU156" s="1"/>
      <c r="UAV156" s="1"/>
      <c r="UAW156" s="1"/>
      <c r="UAX156" s="1"/>
      <c r="UAY156" s="1"/>
      <c r="UAZ156" s="1"/>
      <c r="UBA156" s="1"/>
      <c r="UBB156" s="1"/>
      <c r="UBC156" s="1"/>
      <c r="UBD156" s="1"/>
      <c r="UBE156" s="1"/>
      <c r="UBF156" s="1"/>
      <c r="UBG156" s="1"/>
      <c r="UBH156" s="1"/>
      <c r="UBI156" s="1"/>
      <c r="UBJ156" s="1"/>
      <c r="UBK156" s="1"/>
      <c r="UBL156" s="1"/>
      <c r="UBM156" s="1"/>
      <c r="UBN156" s="1"/>
      <c r="UBO156" s="1"/>
      <c r="UBP156" s="1"/>
      <c r="UBQ156" s="1"/>
      <c r="UBR156" s="1"/>
      <c r="UBS156" s="1"/>
      <c r="UBT156" s="1"/>
      <c r="UBU156" s="1"/>
      <c r="UBV156" s="1"/>
      <c r="UBW156" s="1"/>
      <c r="UBX156" s="1"/>
      <c r="UBY156" s="1"/>
      <c r="UBZ156" s="1"/>
      <c r="UCA156" s="1"/>
      <c r="UCB156" s="1"/>
      <c r="UCC156" s="1"/>
      <c r="UCD156" s="1"/>
      <c r="UCE156" s="1"/>
      <c r="UCF156" s="1"/>
      <c r="UCG156" s="1"/>
      <c r="UCH156" s="1"/>
      <c r="UCI156" s="1"/>
      <c r="UCJ156" s="1"/>
      <c r="UCK156" s="1"/>
      <c r="UCL156" s="1"/>
      <c r="UCM156" s="1"/>
      <c r="UCN156" s="1"/>
      <c r="UCO156" s="1"/>
      <c r="UCP156" s="1"/>
      <c r="UCQ156" s="1"/>
      <c r="UCR156" s="1"/>
      <c r="UCS156" s="1"/>
      <c r="UCT156" s="1"/>
      <c r="UCU156" s="1"/>
      <c r="UCV156" s="1"/>
      <c r="UCW156" s="1"/>
      <c r="UCX156" s="1"/>
      <c r="UCY156" s="1"/>
      <c r="UCZ156" s="1"/>
      <c r="UDA156" s="1"/>
      <c r="UDB156" s="1"/>
      <c r="UDC156" s="1"/>
      <c r="UDD156" s="1"/>
      <c r="UDE156" s="1"/>
      <c r="UDF156" s="1"/>
      <c r="UDG156" s="1"/>
      <c r="UDH156" s="1"/>
      <c r="UDI156" s="1"/>
      <c r="UDJ156" s="1"/>
      <c r="UDK156" s="1"/>
      <c r="UDL156" s="1"/>
      <c r="UDM156" s="1"/>
      <c r="UDN156" s="1"/>
      <c r="UDO156" s="1"/>
      <c r="UDP156" s="1"/>
      <c r="UDQ156" s="1"/>
      <c r="UDR156" s="1"/>
      <c r="UDS156" s="1"/>
      <c r="UDT156" s="1"/>
      <c r="UDU156" s="1"/>
      <c r="UDV156" s="1"/>
      <c r="UDW156" s="1"/>
      <c r="UDX156" s="1"/>
      <c r="UDY156" s="1"/>
      <c r="UDZ156" s="1"/>
      <c r="UEA156" s="1"/>
      <c r="UEB156" s="1"/>
      <c r="UEC156" s="1"/>
      <c r="UED156" s="1"/>
      <c r="UEE156" s="1"/>
      <c r="UEF156" s="1"/>
      <c r="UEG156" s="1"/>
      <c r="UEH156" s="1"/>
      <c r="UEI156" s="1"/>
      <c r="UEJ156" s="1"/>
      <c r="UEK156" s="1"/>
      <c r="UEL156" s="1"/>
      <c r="UEM156" s="1"/>
      <c r="UEN156" s="1"/>
      <c r="UEO156" s="1"/>
      <c r="UEP156" s="1"/>
      <c r="UEQ156" s="1"/>
      <c r="UER156" s="1"/>
      <c r="UES156" s="1"/>
      <c r="UET156" s="1"/>
      <c r="UEU156" s="1"/>
      <c r="UEV156" s="1"/>
      <c r="UEW156" s="1"/>
      <c r="UEX156" s="1"/>
      <c r="UEY156" s="1"/>
      <c r="UEZ156" s="1"/>
      <c r="UFA156" s="1"/>
      <c r="UFB156" s="1"/>
      <c r="UFC156" s="1"/>
      <c r="UFD156" s="1"/>
      <c r="UFE156" s="1"/>
      <c r="UFF156" s="1"/>
      <c r="UFG156" s="1"/>
      <c r="UFH156" s="1"/>
      <c r="UFI156" s="1"/>
      <c r="UFJ156" s="1"/>
      <c r="UFK156" s="1"/>
      <c r="UFL156" s="1"/>
      <c r="UFM156" s="1"/>
      <c r="UFN156" s="1"/>
      <c r="UFO156" s="1"/>
      <c r="UFP156" s="1"/>
      <c r="UFQ156" s="1"/>
      <c r="UFR156" s="1"/>
      <c r="UFS156" s="1"/>
      <c r="UFT156" s="1"/>
      <c r="UFU156" s="1"/>
      <c r="UFV156" s="1"/>
      <c r="UFW156" s="1"/>
      <c r="UFX156" s="1"/>
      <c r="UFY156" s="1"/>
      <c r="UFZ156" s="1"/>
      <c r="UGA156" s="1"/>
      <c r="UGB156" s="1"/>
      <c r="UGC156" s="1"/>
      <c r="UGD156" s="1"/>
      <c r="UGE156" s="1"/>
      <c r="UGF156" s="1"/>
      <c r="UGG156" s="1"/>
      <c r="UGH156" s="1"/>
      <c r="UGI156" s="1"/>
      <c r="UGJ156" s="1"/>
      <c r="UGK156" s="1"/>
      <c r="UGL156" s="1"/>
      <c r="UGM156" s="1"/>
      <c r="UGN156" s="1"/>
      <c r="UGO156" s="1"/>
      <c r="UGP156" s="1"/>
      <c r="UGQ156" s="1"/>
      <c r="UGR156" s="1"/>
      <c r="UGS156" s="1"/>
      <c r="UGT156" s="1"/>
      <c r="UGU156" s="1"/>
      <c r="UGV156" s="1"/>
      <c r="UGW156" s="1"/>
      <c r="UGX156" s="1"/>
      <c r="UGY156" s="1"/>
      <c r="UGZ156" s="1"/>
      <c r="UHA156" s="1"/>
      <c r="UHB156" s="1"/>
      <c r="UHC156" s="1"/>
      <c r="UHD156" s="1"/>
      <c r="UHE156" s="1"/>
      <c r="UHF156" s="1"/>
      <c r="UHG156" s="1"/>
      <c r="UHH156" s="1"/>
      <c r="UHI156" s="1"/>
      <c r="UHJ156" s="1"/>
      <c r="UHK156" s="1"/>
      <c r="UHL156" s="1"/>
      <c r="UHM156" s="1"/>
      <c r="UHN156" s="1"/>
      <c r="UHO156" s="1"/>
      <c r="UHP156" s="1"/>
      <c r="UHQ156" s="1"/>
      <c r="UHR156" s="1"/>
      <c r="UHS156" s="1"/>
      <c r="UHT156" s="1"/>
      <c r="UHU156" s="1"/>
      <c r="UHV156" s="1"/>
      <c r="UHW156" s="1"/>
      <c r="UHX156" s="1"/>
      <c r="UHY156" s="1"/>
      <c r="UHZ156" s="1"/>
      <c r="UIA156" s="1"/>
      <c r="UIB156" s="1"/>
      <c r="UIC156" s="1"/>
      <c r="UID156" s="1"/>
      <c r="UIE156" s="1"/>
      <c r="UIF156" s="1"/>
      <c r="UIG156" s="1"/>
      <c r="UIH156" s="1"/>
      <c r="UII156" s="1"/>
      <c r="UIJ156" s="1"/>
      <c r="UIK156" s="1"/>
      <c r="UIL156" s="1"/>
      <c r="UIM156" s="1"/>
      <c r="UIN156" s="1"/>
      <c r="UIO156" s="1"/>
      <c r="UIP156" s="1"/>
      <c r="UIQ156" s="1"/>
      <c r="UIR156" s="1"/>
      <c r="UIS156" s="1"/>
      <c r="UIT156" s="1"/>
      <c r="UIU156" s="1"/>
      <c r="UIV156" s="1"/>
      <c r="UIW156" s="1"/>
      <c r="UIX156" s="1"/>
      <c r="UIY156" s="1"/>
      <c r="UIZ156" s="1"/>
      <c r="UJA156" s="1"/>
      <c r="UJB156" s="1"/>
      <c r="UJC156" s="1"/>
      <c r="UJD156" s="1"/>
      <c r="UJE156" s="1"/>
      <c r="UJF156" s="1"/>
      <c r="UJG156" s="1"/>
      <c r="UJH156" s="1"/>
      <c r="UJI156" s="1"/>
      <c r="UJJ156" s="1"/>
      <c r="UJK156" s="1"/>
      <c r="UJL156" s="1"/>
      <c r="UJM156" s="1"/>
      <c r="UJN156" s="1"/>
      <c r="UJO156" s="1"/>
      <c r="UJP156" s="1"/>
      <c r="UJQ156" s="1"/>
      <c r="UJR156" s="1"/>
      <c r="UJS156" s="1"/>
      <c r="UJT156" s="1"/>
      <c r="UJU156" s="1"/>
      <c r="UJV156" s="1"/>
      <c r="UJW156" s="1"/>
      <c r="UJX156" s="1"/>
      <c r="UJY156" s="1"/>
      <c r="UJZ156" s="1"/>
      <c r="UKA156" s="1"/>
      <c r="UKB156" s="1"/>
      <c r="UKC156" s="1"/>
      <c r="UKD156" s="1"/>
      <c r="UKE156" s="1"/>
      <c r="UKF156" s="1"/>
      <c r="UKG156" s="1"/>
      <c r="UKH156" s="1"/>
      <c r="UKI156" s="1"/>
      <c r="UKJ156" s="1"/>
      <c r="UKK156" s="1"/>
      <c r="UKL156" s="1"/>
      <c r="UKM156" s="1"/>
      <c r="UKN156" s="1"/>
      <c r="UKO156" s="1"/>
      <c r="UKP156" s="1"/>
      <c r="UKQ156" s="1"/>
      <c r="UKR156" s="1"/>
      <c r="UKS156" s="1"/>
      <c r="UKT156" s="1"/>
      <c r="UKU156" s="1"/>
      <c r="UKV156" s="1"/>
      <c r="UKW156" s="1"/>
      <c r="UKX156" s="1"/>
      <c r="UKY156" s="1"/>
      <c r="UKZ156" s="1"/>
      <c r="ULA156" s="1"/>
      <c r="ULB156" s="1"/>
      <c r="ULC156" s="1"/>
      <c r="ULD156" s="1"/>
      <c r="ULE156" s="1"/>
      <c r="ULF156" s="1"/>
      <c r="ULG156" s="1"/>
      <c r="ULH156" s="1"/>
      <c r="ULI156" s="1"/>
      <c r="ULJ156" s="1"/>
      <c r="ULK156" s="1"/>
      <c r="ULL156" s="1"/>
      <c r="ULM156" s="1"/>
      <c r="ULN156" s="1"/>
      <c r="ULO156" s="1"/>
      <c r="ULP156" s="1"/>
      <c r="ULQ156" s="1"/>
      <c r="ULR156" s="1"/>
      <c r="ULS156" s="1"/>
      <c r="ULT156" s="1"/>
      <c r="ULU156" s="1"/>
      <c r="ULV156" s="1"/>
      <c r="ULW156" s="1"/>
      <c r="ULX156" s="1"/>
      <c r="ULY156" s="1"/>
      <c r="ULZ156" s="1"/>
      <c r="UMA156" s="1"/>
      <c r="UMB156" s="1"/>
      <c r="UMC156" s="1"/>
      <c r="UMD156" s="1"/>
      <c r="UME156" s="1"/>
      <c r="UMF156" s="1"/>
      <c r="UMG156" s="1"/>
      <c r="UMH156" s="1"/>
      <c r="UMI156" s="1"/>
      <c r="UMJ156" s="1"/>
      <c r="UMK156" s="1"/>
      <c r="UML156" s="1"/>
      <c r="UMM156" s="1"/>
      <c r="UMN156" s="1"/>
      <c r="UMO156" s="1"/>
      <c r="UMP156" s="1"/>
      <c r="UMQ156" s="1"/>
      <c r="UMR156" s="1"/>
      <c r="UMS156" s="1"/>
      <c r="UMT156" s="1"/>
      <c r="UMU156" s="1"/>
      <c r="UMV156" s="1"/>
      <c r="UMW156" s="1"/>
      <c r="UMX156" s="1"/>
      <c r="UMY156" s="1"/>
      <c r="UMZ156" s="1"/>
      <c r="UNA156" s="1"/>
      <c r="UNB156" s="1"/>
      <c r="UNC156" s="1"/>
      <c r="UND156" s="1"/>
      <c r="UNE156" s="1"/>
      <c r="UNF156" s="1"/>
      <c r="UNG156" s="1"/>
      <c r="UNH156" s="1"/>
      <c r="UNI156" s="1"/>
      <c r="UNJ156" s="1"/>
      <c r="UNK156" s="1"/>
      <c r="UNL156" s="1"/>
      <c r="UNM156" s="1"/>
      <c r="UNN156" s="1"/>
      <c r="UNO156" s="1"/>
      <c r="UNP156" s="1"/>
      <c r="UNQ156" s="1"/>
      <c r="UNR156" s="1"/>
      <c r="UNS156" s="1"/>
      <c r="UNT156" s="1"/>
      <c r="UNU156" s="1"/>
      <c r="UNV156" s="1"/>
      <c r="UNW156" s="1"/>
      <c r="UNX156" s="1"/>
      <c r="UNY156" s="1"/>
      <c r="UNZ156" s="1"/>
      <c r="UOA156" s="1"/>
      <c r="UOB156" s="1"/>
      <c r="UOC156" s="1"/>
      <c r="UOD156" s="1"/>
      <c r="UOE156" s="1"/>
      <c r="UOF156" s="1"/>
      <c r="UOG156" s="1"/>
      <c r="UOH156" s="1"/>
      <c r="UOI156" s="1"/>
      <c r="UOJ156" s="1"/>
      <c r="UOK156" s="1"/>
      <c r="UOL156" s="1"/>
      <c r="UOM156" s="1"/>
      <c r="UON156" s="1"/>
      <c r="UOO156" s="1"/>
      <c r="UOP156" s="1"/>
      <c r="UOQ156" s="1"/>
      <c r="UOR156" s="1"/>
      <c r="UOS156" s="1"/>
      <c r="UOT156" s="1"/>
      <c r="UOU156" s="1"/>
      <c r="UOV156" s="1"/>
      <c r="UOW156" s="1"/>
      <c r="UOX156" s="1"/>
      <c r="UOY156" s="1"/>
      <c r="UOZ156" s="1"/>
      <c r="UPA156" s="1"/>
      <c r="UPB156" s="1"/>
      <c r="UPC156" s="1"/>
      <c r="UPD156" s="1"/>
      <c r="UPE156" s="1"/>
      <c r="UPF156" s="1"/>
      <c r="UPG156" s="1"/>
      <c r="UPH156" s="1"/>
      <c r="UPI156" s="1"/>
      <c r="UPJ156" s="1"/>
      <c r="UPK156" s="1"/>
      <c r="UPL156" s="1"/>
      <c r="UPM156" s="1"/>
      <c r="UPN156" s="1"/>
      <c r="UPO156" s="1"/>
      <c r="UPP156" s="1"/>
      <c r="UPQ156" s="1"/>
      <c r="UPR156" s="1"/>
      <c r="UPS156" s="1"/>
      <c r="UPT156" s="1"/>
      <c r="UPU156" s="1"/>
      <c r="UPV156" s="1"/>
      <c r="UPW156" s="1"/>
      <c r="UPX156" s="1"/>
      <c r="UPY156" s="1"/>
      <c r="UPZ156" s="1"/>
      <c r="UQA156" s="1"/>
      <c r="UQB156" s="1"/>
      <c r="UQC156" s="1"/>
      <c r="UQD156" s="1"/>
      <c r="UQE156" s="1"/>
      <c r="UQF156" s="1"/>
      <c r="UQG156" s="1"/>
      <c r="UQH156" s="1"/>
      <c r="UQI156" s="1"/>
      <c r="UQJ156" s="1"/>
      <c r="UQK156" s="1"/>
      <c r="UQL156" s="1"/>
      <c r="UQM156" s="1"/>
      <c r="UQN156" s="1"/>
      <c r="UQO156" s="1"/>
      <c r="UQP156" s="1"/>
      <c r="UQQ156" s="1"/>
      <c r="UQR156" s="1"/>
      <c r="UQS156" s="1"/>
      <c r="UQT156" s="1"/>
      <c r="UQU156" s="1"/>
      <c r="UQV156" s="1"/>
      <c r="UQW156" s="1"/>
      <c r="UQX156" s="1"/>
      <c r="UQY156" s="1"/>
      <c r="UQZ156" s="1"/>
      <c r="URA156" s="1"/>
      <c r="URB156" s="1"/>
      <c r="URC156" s="1"/>
      <c r="URD156" s="1"/>
      <c r="URE156" s="1"/>
      <c r="URF156" s="1"/>
      <c r="URG156" s="1"/>
      <c r="URH156" s="1"/>
      <c r="URI156" s="1"/>
      <c r="URJ156" s="1"/>
      <c r="URK156" s="1"/>
      <c r="URL156" s="1"/>
      <c r="URM156" s="1"/>
      <c r="URN156" s="1"/>
      <c r="URO156" s="1"/>
      <c r="URP156" s="1"/>
      <c r="URQ156" s="1"/>
      <c r="URR156" s="1"/>
      <c r="URS156" s="1"/>
      <c r="URT156" s="1"/>
      <c r="URU156" s="1"/>
      <c r="URV156" s="1"/>
      <c r="URW156" s="1"/>
      <c r="URX156" s="1"/>
      <c r="URY156" s="1"/>
      <c r="URZ156" s="1"/>
      <c r="USA156" s="1"/>
      <c r="USB156" s="1"/>
      <c r="USC156" s="1"/>
      <c r="USD156" s="1"/>
      <c r="USE156" s="1"/>
      <c r="USF156" s="1"/>
      <c r="USG156" s="1"/>
      <c r="USH156" s="1"/>
      <c r="USI156" s="1"/>
      <c r="USJ156" s="1"/>
      <c r="USK156" s="1"/>
      <c r="USL156" s="1"/>
      <c r="USM156" s="1"/>
      <c r="USN156" s="1"/>
      <c r="USO156" s="1"/>
      <c r="USP156" s="1"/>
      <c r="USQ156" s="1"/>
      <c r="USR156" s="1"/>
      <c r="USS156" s="1"/>
      <c r="UST156" s="1"/>
      <c r="USU156" s="1"/>
      <c r="USV156" s="1"/>
      <c r="USW156" s="1"/>
      <c r="USX156" s="1"/>
      <c r="USY156" s="1"/>
      <c r="USZ156" s="1"/>
      <c r="UTA156" s="1"/>
      <c r="UTB156" s="1"/>
      <c r="UTC156" s="1"/>
      <c r="UTD156" s="1"/>
      <c r="UTE156" s="1"/>
      <c r="UTF156" s="1"/>
      <c r="UTG156" s="1"/>
      <c r="UTH156" s="1"/>
      <c r="UTI156" s="1"/>
      <c r="UTJ156" s="1"/>
      <c r="UTK156" s="1"/>
      <c r="UTL156" s="1"/>
      <c r="UTM156" s="1"/>
      <c r="UTN156" s="1"/>
      <c r="UTO156" s="1"/>
      <c r="UTP156" s="1"/>
      <c r="UTQ156" s="1"/>
      <c r="UTR156" s="1"/>
      <c r="UTS156" s="1"/>
      <c r="UTT156" s="1"/>
      <c r="UTU156" s="1"/>
      <c r="UTV156" s="1"/>
      <c r="UTW156" s="1"/>
      <c r="UTX156" s="1"/>
      <c r="UTY156" s="1"/>
      <c r="UTZ156" s="1"/>
      <c r="UUA156" s="1"/>
      <c r="UUB156" s="1"/>
      <c r="UUC156" s="1"/>
      <c r="UUD156" s="1"/>
      <c r="UUE156" s="1"/>
      <c r="UUF156" s="1"/>
      <c r="UUG156" s="1"/>
      <c r="UUH156" s="1"/>
      <c r="UUI156" s="1"/>
      <c r="UUJ156" s="1"/>
      <c r="UUK156" s="1"/>
      <c r="UUL156" s="1"/>
      <c r="UUM156" s="1"/>
      <c r="UUN156" s="1"/>
      <c r="UUO156" s="1"/>
      <c r="UUP156" s="1"/>
      <c r="UUQ156" s="1"/>
      <c r="UUR156" s="1"/>
      <c r="UUS156" s="1"/>
      <c r="UUT156" s="1"/>
      <c r="UUU156" s="1"/>
      <c r="UUV156" s="1"/>
      <c r="UUW156" s="1"/>
      <c r="UUX156" s="1"/>
      <c r="UUY156" s="1"/>
      <c r="UUZ156" s="1"/>
      <c r="UVA156" s="1"/>
      <c r="UVB156" s="1"/>
      <c r="UVC156" s="1"/>
      <c r="UVD156" s="1"/>
      <c r="UVE156" s="1"/>
      <c r="UVF156" s="1"/>
      <c r="UVG156" s="1"/>
      <c r="UVH156" s="1"/>
      <c r="UVI156" s="1"/>
      <c r="UVJ156" s="1"/>
      <c r="UVK156" s="1"/>
      <c r="UVL156" s="1"/>
      <c r="UVM156" s="1"/>
      <c r="UVN156" s="1"/>
      <c r="UVO156" s="1"/>
      <c r="UVP156" s="1"/>
      <c r="UVQ156" s="1"/>
      <c r="UVR156" s="1"/>
      <c r="UVS156" s="1"/>
      <c r="UVT156" s="1"/>
      <c r="UVU156" s="1"/>
      <c r="UVV156" s="1"/>
      <c r="UVW156" s="1"/>
      <c r="UVX156" s="1"/>
      <c r="UVY156" s="1"/>
      <c r="UVZ156" s="1"/>
      <c r="UWA156" s="1"/>
      <c r="UWB156" s="1"/>
      <c r="UWC156" s="1"/>
      <c r="UWD156" s="1"/>
      <c r="UWE156" s="1"/>
      <c r="UWF156" s="1"/>
      <c r="UWG156" s="1"/>
      <c r="UWH156" s="1"/>
      <c r="UWI156" s="1"/>
      <c r="UWJ156" s="1"/>
      <c r="UWK156" s="1"/>
      <c r="UWL156" s="1"/>
      <c r="UWM156" s="1"/>
      <c r="UWN156" s="1"/>
      <c r="UWO156" s="1"/>
      <c r="UWP156" s="1"/>
      <c r="UWQ156" s="1"/>
      <c r="UWR156" s="1"/>
      <c r="UWS156" s="1"/>
      <c r="UWT156" s="1"/>
      <c r="UWU156" s="1"/>
      <c r="UWV156" s="1"/>
      <c r="UWW156" s="1"/>
      <c r="UWX156" s="1"/>
      <c r="UWY156" s="1"/>
      <c r="UWZ156" s="1"/>
      <c r="UXA156" s="1"/>
      <c r="UXB156" s="1"/>
      <c r="UXC156" s="1"/>
      <c r="UXD156" s="1"/>
      <c r="UXE156" s="1"/>
      <c r="UXF156" s="1"/>
      <c r="UXG156" s="1"/>
      <c r="UXH156" s="1"/>
      <c r="UXI156" s="1"/>
      <c r="UXJ156" s="1"/>
      <c r="UXK156" s="1"/>
      <c r="UXL156" s="1"/>
      <c r="UXM156" s="1"/>
      <c r="UXN156" s="1"/>
      <c r="UXO156" s="1"/>
      <c r="UXP156" s="1"/>
      <c r="UXQ156" s="1"/>
      <c r="UXR156" s="1"/>
      <c r="UXS156" s="1"/>
      <c r="UXT156" s="1"/>
      <c r="UXU156" s="1"/>
      <c r="UXV156" s="1"/>
      <c r="UXW156" s="1"/>
      <c r="UXX156" s="1"/>
      <c r="UXY156" s="1"/>
      <c r="UXZ156" s="1"/>
      <c r="UYA156" s="1"/>
      <c r="UYB156" s="1"/>
      <c r="UYC156" s="1"/>
      <c r="UYD156" s="1"/>
      <c r="UYE156" s="1"/>
      <c r="UYF156" s="1"/>
      <c r="UYG156" s="1"/>
      <c r="UYH156" s="1"/>
      <c r="UYI156" s="1"/>
      <c r="UYJ156" s="1"/>
      <c r="UYK156" s="1"/>
      <c r="UYL156" s="1"/>
      <c r="UYM156" s="1"/>
      <c r="UYN156" s="1"/>
      <c r="UYO156" s="1"/>
      <c r="UYP156" s="1"/>
      <c r="UYQ156" s="1"/>
      <c r="UYR156" s="1"/>
      <c r="UYS156" s="1"/>
      <c r="UYT156" s="1"/>
      <c r="UYU156" s="1"/>
      <c r="UYV156" s="1"/>
      <c r="UYW156" s="1"/>
      <c r="UYX156" s="1"/>
      <c r="UYY156" s="1"/>
      <c r="UYZ156" s="1"/>
      <c r="UZA156" s="1"/>
      <c r="UZB156" s="1"/>
      <c r="UZC156" s="1"/>
      <c r="UZD156" s="1"/>
      <c r="UZE156" s="1"/>
      <c r="UZF156" s="1"/>
      <c r="UZG156" s="1"/>
      <c r="UZH156" s="1"/>
      <c r="UZI156" s="1"/>
      <c r="UZJ156" s="1"/>
      <c r="UZK156" s="1"/>
      <c r="UZL156" s="1"/>
      <c r="UZM156" s="1"/>
      <c r="UZN156" s="1"/>
      <c r="UZO156" s="1"/>
      <c r="UZP156" s="1"/>
      <c r="UZQ156" s="1"/>
      <c r="UZR156" s="1"/>
      <c r="UZS156" s="1"/>
      <c r="UZT156" s="1"/>
      <c r="UZU156" s="1"/>
      <c r="UZV156" s="1"/>
      <c r="UZW156" s="1"/>
      <c r="UZX156" s="1"/>
      <c r="UZY156" s="1"/>
      <c r="UZZ156" s="1"/>
      <c r="VAA156" s="1"/>
      <c r="VAB156" s="1"/>
      <c r="VAC156" s="1"/>
      <c r="VAD156" s="1"/>
      <c r="VAE156" s="1"/>
      <c r="VAF156" s="1"/>
      <c r="VAG156" s="1"/>
      <c r="VAH156" s="1"/>
      <c r="VAI156" s="1"/>
      <c r="VAJ156" s="1"/>
      <c r="VAK156" s="1"/>
      <c r="VAL156" s="1"/>
      <c r="VAM156" s="1"/>
      <c r="VAN156" s="1"/>
      <c r="VAO156" s="1"/>
      <c r="VAP156" s="1"/>
      <c r="VAQ156" s="1"/>
      <c r="VAR156" s="1"/>
      <c r="VAS156" s="1"/>
      <c r="VAT156" s="1"/>
      <c r="VAU156" s="1"/>
      <c r="VAV156" s="1"/>
      <c r="VAW156" s="1"/>
      <c r="VAX156" s="1"/>
      <c r="VAY156" s="1"/>
      <c r="VAZ156" s="1"/>
      <c r="VBA156" s="1"/>
      <c r="VBB156" s="1"/>
      <c r="VBC156" s="1"/>
      <c r="VBD156" s="1"/>
      <c r="VBE156" s="1"/>
      <c r="VBF156" s="1"/>
      <c r="VBG156" s="1"/>
      <c r="VBH156" s="1"/>
      <c r="VBI156" s="1"/>
      <c r="VBJ156" s="1"/>
      <c r="VBK156" s="1"/>
      <c r="VBL156" s="1"/>
      <c r="VBM156" s="1"/>
      <c r="VBN156" s="1"/>
      <c r="VBO156" s="1"/>
      <c r="VBP156" s="1"/>
      <c r="VBQ156" s="1"/>
      <c r="VBR156" s="1"/>
      <c r="VBS156" s="1"/>
      <c r="VBT156" s="1"/>
      <c r="VBU156" s="1"/>
      <c r="VBV156" s="1"/>
      <c r="VBW156" s="1"/>
      <c r="VBX156" s="1"/>
      <c r="VBY156" s="1"/>
      <c r="VBZ156" s="1"/>
      <c r="VCA156" s="1"/>
      <c r="VCB156" s="1"/>
      <c r="VCC156" s="1"/>
      <c r="VCD156" s="1"/>
      <c r="VCE156" s="1"/>
      <c r="VCF156" s="1"/>
      <c r="VCG156" s="1"/>
      <c r="VCH156" s="1"/>
      <c r="VCI156" s="1"/>
      <c r="VCJ156" s="1"/>
      <c r="VCK156" s="1"/>
      <c r="VCL156" s="1"/>
      <c r="VCM156" s="1"/>
      <c r="VCN156" s="1"/>
      <c r="VCO156" s="1"/>
      <c r="VCP156" s="1"/>
      <c r="VCQ156" s="1"/>
      <c r="VCR156" s="1"/>
      <c r="VCS156" s="1"/>
      <c r="VCT156" s="1"/>
      <c r="VCU156" s="1"/>
      <c r="VCV156" s="1"/>
      <c r="VCW156" s="1"/>
      <c r="VCX156" s="1"/>
      <c r="VCY156" s="1"/>
      <c r="VCZ156" s="1"/>
      <c r="VDA156" s="1"/>
      <c r="VDB156" s="1"/>
      <c r="VDC156" s="1"/>
      <c r="VDD156" s="1"/>
      <c r="VDE156" s="1"/>
      <c r="VDF156" s="1"/>
      <c r="VDG156" s="1"/>
      <c r="VDH156" s="1"/>
      <c r="VDI156" s="1"/>
      <c r="VDJ156" s="1"/>
      <c r="VDK156" s="1"/>
      <c r="VDL156" s="1"/>
      <c r="VDM156" s="1"/>
      <c r="VDN156" s="1"/>
      <c r="VDO156" s="1"/>
      <c r="VDP156" s="1"/>
      <c r="VDQ156" s="1"/>
      <c r="VDR156" s="1"/>
      <c r="VDS156" s="1"/>
      <c r="VDT156" s="1"/>
      <c r="VDU156" s="1"/>
      <c r="VDV156" s="1"/>
      <c r="VDW156" s="1"/>
      <c r="VDX156" s="1"/>
      <c r="VDY156" s="1"/>
      <c r="VDZ156" s="1"/>
      <c r="VEA156" s="1"/>
      <c r="VEB156" s="1"/>
      <c r="VEC156" s="1"/>
      <c r="VED156" s="1"/>
      <c r="VEE156" s="1"/>
      <c r="VEF156" s="1"/>
      <c r="VEG156" s="1"/>
      <c r="VEH156" s="1"/>
      <c r="VEI156" s="1"/>
      <c r="VEJ156" s="1"/>
      <c r="VEK156" s="1"/>
      <c r="VEL156" s="1"/>
      <c r="VEM156" s="1"/>
      <c r="VEN156" s="1"/>
      <c r="VEO156" s="1"/>
      <c r="VEP156" s="1"/>
      <c r="VEQ156" s="1"/>
      <c r="VER156" s="1"/>
      <c r="VES156" s="1"/>
      <c r="VET156" s="1"/>
      <c r="VEU156" s="1"/>
      <c r="VEV156" s="1"/>
      <c r="VEW156" s="1"/>
      <c r="VEX156" s="1"/>
      <c r="VEY156" s="1"/>
      <c r="VEZ156" s="1"/>
      <c r="VFA156" s="1"/>
      <c r="VFB156" s="1"/>
      <c r="VFC156" s="1"/>
      <c r="VFD156" s="1"/>
      <c r="VFE156" s="1"/>
      <c r="VFF156" s="1"/>
      <c r="VFG156" s="1"/>
      <c r="VFH156" s="1"/>
      <c r="VFI156" s="1"/>
      <c r="VFJ156" s="1"/>
      <c r="VFK156" s="1"/>
      <c r="VFL156" s="1"/>
      <c r="VFM156" s="1"/>
      <c r="VFN156" s="1"/>
      <c r="VFO156" s="1"/>
      <c r="VFP156" s="1"/>
      <c r="VFQ156" s="1"/>
      <c r="VFR156" s="1"/>
      <c r="VFS156" s="1"/>
      <c r="VFT156" s="1"/>
      <c r="VFU156" s="1"/>
      <c r="VFV156" s="1"/>
      <c r="VFW156" s="1"/>
      <c r="VFX156" s="1"/>
      <c r="VFY156" s="1"/>
      <c r="VFZ156" s="1"/>
      <c r="VGA156" s="1"/>
      <c r="VGB156" s="1"/>
      <c r="VGC156" s="1"/>
      <c r="VGD156" s="1"/>
      <c r="VGE156" s="1"/>
      <c r="VGF156" s="1"/>
      <c r="VGG156" s="1"/>
      <c r="VGH156" s="1"/>
      <c r="VGI156" s="1"/>
      <c r="VGJ156" s="1"/>
      <c r="VGK156" s="1"/>
      <c r="VGL156" s="1"/>
      <c r="VGM156" s="1"/>
      <c r="VGN156" s="1"/>
      <c r="VGO156" s="1"/>
      <c r="VGP156" s="1"/>
      <c r="VGQ156" s="1"/>
      <c r="VGR156" s="1"/>
      <c r="VGS156" s="1"/>
      <c r="VGT156" s="1"/>
      <c r="VGU156" s="1"/>
      <c r="VGV156" s="1"/>
      <c r="VGW156" s="1"/>
      <c r="VGX156" s="1"/>
      <c r="VGY156" s="1"/>
      <c r="VGZ156" s="1"/>
      <c r="VHA156" s="1"/>
      <c r="VHB156" s="1"/>
      <c r="VHC156" s="1"/>
      <c r="VHD156" s="1"/>
      <c r="VHE156" s="1"/>
      <c r="VHF156" s="1"/>
      <c r="VHG156" s="1"/>
      <c r="VHH156" s="1"/>
      <c r="VHI156" s="1"/>
      <c r="VHJ156" s="1"/>
      <c r="VHK156" s="1"/>
      <c r="VHL156" s="1"/>
      <c r="VHM156" s="1"/>
      <c r="VHN156" s="1"/>
      <c r="VHO156" s="1"/>
      <c r="VHP156" s="1"/>
      <c r="VHQ156" s="1"/>
      <c r="VHR156" s="1"/>
      <c r="VHS156" s="1"/>
      <c r="VHT156" s="1"/>
      <c r="VHU156" s="1"/>
      <c r="VHV156" s="1"/>
      <c r="VHW156" s="1"/>
      <c r="VHX156" s="1"/>
      <c r="VHY156" s="1"/>
      <c r="VHZ156" s="1"/>
      <c r="VIA156" s="1"/>
      <c r="VIB156" s="1"/>
      <c r="VIC156" s="1"/>
      <c r="VID156" s="1"/>
      <c r="VIE156" s="1"/>
      <c r="VIF156" s="1"/>
      <c r="VIG156" s="1"/>
      <c r="VIH156" s="1"/>
      <c r="VII156" s="1"/>
      <c r="VIJ156" s="1"/>
      <c r="VIK156" s="1"/>
      <c r="VIL156" s="1"/>
      <c r="VIM156" s="1"/>
      <c r="VIN156" s="1"/>
      <c r="VIO156" s="1"/>
      <c r="VIP156" s="1"/>
      <c r="VIQ156" s="1"/>
      <c r="VIR156" s="1"/>
      <c r="VIS156" s="1"/>
      <c r="VIT156" s="1"/>
      <c r="VIU156" s="1"/>
      <c r="VIV156" s="1"/>
      <c r="VIW156" s="1"/>
      <c r="VIX156" s="1"/>
      <c r="VIY156" s="1"/>
      <c r="VIZ156" s="1"/>
      <c r="VJA156" s="1"/>
      <c r="VJB156" s="1"/>
      <c r="VJC156" s="1"/>
      <c r="VJD156" s="1"/>
      <c r="VJE156" s="1"/>
      <c r="VJF156" s="1"/>
      <c r="VJG156" s="1"/>
      <c r="VJH156" s="1"/>
      <c r="VJI156" s="1"/>
      <c r="VJJ156" s="1"/>
      <c r="VJK156" s="1"/>
      <c r="VJL156" s="1"/>
      <c r="VJM156" s="1"/>
      <c r="VJN156" s="1"/>
      <c r="VJO156" s="1"/>
      <c r="VJP156" s="1"/>
      <c r="VJQ156" s="1"/>
      <c r="VJR156" s="1"/>
      <c r="VJS156" s="1"/>
      <c r="VJT156" s="1"/>
      <c r="VJU156" s="1"/>
      <c r="VJV156" s="1"/>
      <c r="VJW156" s="1"/>
      <c r="VJX156" s="1"/>
      <c r="VJY156" s="1"/>
      <c r="VJZ156" s="1"/>
      <c r="VKA156" s="1"/>
      <c r="VKB156" s="1"/>
      <c r="VKC156" s="1"/>
      <c r="VKD156" s="1"/>
      <c r="VKE156" s="1"/>
      <c r="VKF156" s="1"/>
      <c r="VKG156" s="1"/>
      <c r="VKH156" s="1"/>
      <c r="VKI156" s="1"/>
      <c r="VKJ156" s="1"/>
      <c r="VKK156" s="1"/>
      <c r="VKL156" s="1"/>
      <c r="VKM156" s="1"/>
      <c r="VKN156" s="1"/>
      <c r="VKO156" s="1"/>
      <c r="VKP156" s="1"/>
      <c r="VKQ156" s="1"/>
      <c r="VKR156" s="1"/>
      <c r="VKS156" s="1"/>
      <c r="VKT156" s="1"/>
      <c r="VKU156" s="1"/>
      <c r="VKV156" s="1"/>
      <c r="VKW156" s="1"/>
      <c r="VKX156" s="1"/>
      <c r="VKY156" s="1"/>
      <c r="VKZ156" s="1"/>
      <c r="VLA156" s="1"/>
      <c r="VLB156" s="1"/>
      <c r="VLC156" s="1"/>
      <c r="VLD156" s="1"/>
      <c r="VLE156" s="1"/>
      <c r="VLF156" s="1"/>
      <c r="VLG156" s="1"/>
      <c r="VLH156" s="1"/>
      <c r="VLI156" s="1"/>
      <c r="VLJ156" s="1"/>
      <c r="VLK156" s="1"/>
      <c r="VLL156" s="1"/>
      <c r="VLM156" s="1"/>
      <c r="VLN156" s="1"/>
      <c r="VLO156" s="1"/>
      <c r="VLP156" s="1"/>
      <c r="VLQ156" s="1"/>
      <c r="VLR156" s="1"/>
      <c r="VLS156" s="1"/>
      <c r="VLT156" s="1"/>
      <c r="VLU156" s="1"/>
      <c r="VLV156" s="1"/>
      <c r="VLW156" s="1"/>
      <c r="VLX156" s="1"/>
      <c r="VLY156" s="1"/>
      <c r="VLZ156" s="1"/>
      <c r="VMA156" s="1"/>
      <c r="VMB156" s="1"/>
      <c r="VMC156" s="1"/>
      <c r="VMD156" s="1"/>
      <c r="VME156" s="1"/>
      <c r="VMF156" s="1"/>
      <c r="VMG156" s="1"/>
      <c r="VMH156" s="1"/>
      <c r="VMI156" s="1"/>
      <c r="VMJ156" s="1"/>
      <c r="VMK156" s="1"/>
      <c r="VML156" s="1"/>
      <c r="VMM156" s="1"/>
      <c r="VMN156" s="1"/>
      <c r="VMO156" s="1"/>
      <c r="VMP156" s="1"/>
      <c r="VMQ156" s="1"/>
      <c r="VMR156" s="1"/>
      <c r="VMS156" s="1"/>
      <c r="VMT156" s="1"/>
      <c r="VMU156" s="1"/>
      <c r="VMV156" s="1"/>
      <c r="VMW156" s="1"/>
      <c r="VMX156" s="1"/>
      <c r="VMY156" s="1"/>
      <c r="VMZ156" s="1"/>
      <c r="VNA156" s="1"/>
      <c r="VNB156" s="1"/>
      <c r="VNC156" s="1"/>
      <c r="VND156" s="1"/>
      <c r="VNE156" s="1"/>
      <c r="VNF156" s="1"/>
      <c r="VNG156" s="1"/>
      <c r="VNH156" s="1"/>
      <c r="VNI156" s="1"/>
      <c r="VNJ156" s="1"/>
      <c r="VNK156" s="1"/>
      <c r="VNL156" s="1"/>
      <c r="VNM156" s="1"/>
      <c r="VNN156" s="1"/>
      <c r="VNO156" s="1"/>
      <c r="VNP156" s="1"/>
      <c r="VNQ156" s="1"/>
      <c r="VNR156" s="1"/>
      <c r="VNS156" s="1"/>
      <c r="VNT156" s="1"/>
      <c r="VNU156" s="1"/>
      <c r="VNV156" s="1"/>
      <c r="VNW156" s="1"/>
      <c r="VNX156" s="1"/>
      <c r="VNY156" s="1"/>
      <c r="VNZ156" s="1"/>
      <c r="VOA156" s="1"/>
      <c r="VOB156" s="1"/>
      <c r="VOC156" s="1"/>
      <c r="VOD156" s="1"/>
      <c r="VOE156" s="1"/>
      <c r="VOF156" s="1"/>
      <c r="VOG156" s="1"/>
      <c r="VOH156" s="1"/>
      <c r="VOI156" s="1"/>
      <c r="VOJ156" s="1"/>
      <c r="VOK156" s="1"/>
      <c r="VOL156" s="1"/>
      <c r="VOM156" s="1"/>
      <c r="VON156" s="1"/>
      <c r="VOO156" s="1"/>
      <c r="VOP156" s="1"/>
      <c r="VOQ156" s="1"/>
      <c r="VOR156" s="1"/>
      <c r="VOS156" s="1"/>
      <c r="VOT156" s="1"/>
      <c r="VOU156" s="1"/>
      <c r="VOV156" s="1"/>
      <c r="VOW156" s="1"/>
      <c r="VOX156" s="1"/>
      <c r="VOY156" s="1"/>
      <c r="VOZ156" s="1"/>
      <c r="VPA156" s="1"/>
      <c r="VPB156" s="1"/>
      <c r="VPC156" s="1"/>
      <c r="VPD156" s="1"/>
      <c r="VPE156" s="1"/>
      <c r="VPF156" s="1"/>
      <c r="VPG156" s="1"/>
      <c r="VPH156" s="1"/>
      <c r="VPI156" s="1"/>
      <c r="VPJ156" s="1"/>
      <c r="VPK156" s="1"/>
      <c r="VPL156" s="1"/>
      <c r="VPM156" s="1"/>
      <c r="VPN156" s="1"/>
      <c r="VPO156" s="1"/>
      <c r="VPP156" s="1"/>
      <c r="VPQ156" s="1"/>
      <c r="VPR156" s="1"/>
      <c r="VPS156" s="1"/>
      <c r="VPT156" s="1"/>
      <c r="VPU156" s="1"/>
      <c r="VPV156" s="1"/>
      <c r="VPW156" s="1"/>
      <c r="VPX156" s="1"/>
      <c r="VPY156" s="1"/>
      <c r="VPZ156" s="1"/>
      <c r="VQA156" s="1"/>
      <c r="VQB156" s="1"/>
      <c r="VQC156" s="1"/>
      <c r="VQD156" s="1"/>
      <c r="VQE156" s="1"/>
      <c r="VQF156" s="1"/>
      <c r="VQG156" s="1"/>
      <c r="VQH156" s="1"/>
      <c r="VQI156" s="1"/>
      <c r="VQJ156" s="1"/>
      <c r="VQK156" s="1"/>
      <c r="VQL156" s="1"/>
      <c r="VQM156" s="1"/>
      <c r="VQN156" s="1"/>
      <c r="VQO156" s="1"/>
      <c r="VQP156" s="1"/>
      <c r="VQQ156" s="1"/>
      <c r="VQR156" s="1"/>
      <c r="VQS156" s="1"/>
      <c r="VQT156" s="1"/>
      <c r="VQU156" s="1"/>
      <c r="VQV156" s="1"/>
      <c r="VQW156" s="1"/>
      <c r="VQX156" s="1"/>
      <c r="VQY156" s="1"/>
      <c r="VQZ156" s="1"/>
      <c r="VRA156" s="1"/>
      <c r="VRB156" s="1"/>
      <c r="VRC156" s="1"/>
      <c r="VRD156" s="1"/>
      <c r="VRE156" s="1"/>
      <c r="VRF156" s="1"/>
      <c r="VRG156" s="1"/>
      <c r="VRH156" s="1"/>
      <c r="VRI156" s="1"/>
      <c r="VRJ156" s="1"/>
      <c r="VRK156" s="1"/>
      <c r="VRL156" s="1"/>
      <c r="VRM156" s="1"/>
      <c r="VRN156" s="1"/>
      <c r="VRO156" s="1"/>
      <c r="VRP156" s="1"/>
      <c r="VRQ156" s="1"/>
      <c r="VRR156" s="1"/>
      <c r="VRS156" s="1"/>
      <c r="VRT156" s="1"/>
      <c r="VRU156" s="1"/>
      <c r="VRV156" s="1"/>
      <c r="VRW156" s="1"/>
      <c r="VRX156" s="1"/>
      <c r="VRY156" s="1"/>
      <c r="VRZ156" s="1"/>
      <c r="VSA156" s="1"/>
      <c r="VSB156" s="1"/>
      <c r="VSC156" s="1"/>
      <c r="VSD156" s="1"/>
      <c r="VSE156" s="1"/>
      <c r="VSF156" s="1"/>
      <c r="VSG156" s="1"/>
      <c r="VSH156" s="1"/>
      <c r="VSI156" s="1"/>
      <c r="VSJ156" s="1"/>
      <c r="VSK156" s="1"/>
      <c r="VSL156" s="1"/>
      <c r="VSM156" s="1"/>
      <c r="VSN156" s="1"/>
      <c r="VSO156" s="1"/>
      <c r="VSP156" s="1"/>
      <c r="VSQ156" s="1"/>
      <c r="VSR156" s="1"/>
      <c r="VSS156" s="1"/>
      <c r="VST156" s="1"/>
      <c r="VSU156" s="1"/>
      <c r="VSV156" s="1"/>
      <c r="VSW156" s="1"/>
      <c r="VSX156" s="1"/>
      <c r="VSY156" s="1"/>
      <c r="VSZ156" s="1"/>
      <c r="VTA156" s="1"/>
      <c r="VTB156" s="1"/>
      <c r="VTC156" s="1"/>
      <c r="VTD156" s="1"/>
      <c r="VTE156" s="1"/>
      <c r="VTF156" s="1"/>
      <c r="VTG156" s="1"/>
      <c r="VTH156" s="1"/>
      <c r="VTI156" s="1"/>
      <c r="VTJ156" s="1"/>
      <c r="VTK156" s="1"/>
      <c r="VTL156" s="1"/>
      <c r="VTM156" s="1"/>
      <c r="VTN156" s="1"/>
      <c r="VTO156" s="1"/>
      <c r="VTP156" s="1"/>
      <c r="VTQ156" s="1"/>
      <c r="VTR156" s="1"/>
      <c r="VTS156" s="1"/>
      <c r="VTT156" s="1"/>
      <c r="VTU156" s="1"/>
      <c r="VTV156" s="1"/>
      <c r="VTW156" s="1"/>
      <c r="VTX156" s="1"/>
      <c r="VTY156" s="1"/>
      <c r="VTZ156" s="1"/>
      <c r="VUA156" s="1"/>
      <c r="VUB156" s="1"/>
      <c r="VUC156" s="1"/>
      <c r="VUD156" s="1"/>
      <c r="VUE156" s="1"/>
      <c r="VUF156" s="1"/>
      <c r="VUG156" s="1"/>
      <c r="VUH156" s="1"/>
      <c r="VUI156" s="1"/>
      <c r="VUJ156" s="1"/>
      <c r="VUK156" s="1"/>
      <c r="VUL156" s="1"/>
      <c r="VUM156" s="1"/>
      <c r="VUN156" s="1"/>
      <c r="VUO156" s="1"/>
      <c r="VUP156" s="1"/>
      <c r="VUQ156" s="1"/>
      <c r="VUR156" s="1"/>
      <c r="VUS156" s="1"/>
      <c r="VUT156" s="1"/>
      <c r="VUU156" s="1"/>
      <c r="VUV156" s="1"/>
      <c r="VUW156" s="1"/>
      <c r="VUX156" s="1"/>
      <c r="VUY156" s="1"/>
      <c r="VUZ156" s="1"/>
      <c r="VVA156" s="1"/>
      <c r="VVB156" s="1"/>
      <c r="VVC156" s="1"/>
      <c r="VVD156" s="1"/>
      <c r="VVE156" s="1"/>
      <c r="VVF156" s="1"/>
      <c r="VVG156" s="1"/>
      <c r="VVH156" s="1"/>
      <c r="VVI156" s="1"/>
      <c r="VVJ156" s="1"/>
      <c r="VVK156" s="1"/>
      <c r="VVL156" s="1"/>
      <c r="VVM156" s="1"/>
      <c r="VVN156" s="1"/>
      <c r="VVO156" s="1"/>
      <c r="VVP156" s="1"/>
      <c r="VVQ156" s="1"/>
      <c r="VVR156" s="1"/>
      <c r="VVS156" s="1"/>
      <c r="VVT156" s="1"/>
      <c r="VVU156" s="1"/>
      <c r="VVV156" s="1"/>
      <c r="VVW156" s="1"/>
      <c r="VVX156" s="1"/>
      <c r="VVY156" s="1"/>
      <c r="VVZ156" s="1"/>
      <c r="VWA156" s="1"/>
      <c r="VWB156" s="1"/>
      <c r="VWC156" s="1"/>
      <c r="VWD156" s="1"/>
      <c r="VWE156" s="1"/>
      <c r="VWF156" s="1"/>
      <c r="VWG156" s="1"/>
      <c r="VWH156" s="1"/>
      <c r="VWI156" s="1"/>
      <c r="VWJ156" s="1"/>
      <c r="VWK156" s="1"/>
      <c r="VWL156" s="1"/>
      <c r="VWM156" s="1"/>
      <c r="VWN156" s="1"/>
      <c r="VWO156" s="1"/>
      <c r="VWP156" s="1"/>
      <c r="VWQ156" s="1"/>
      <c r="VWR156" s="1"/>
      <c r="VWS156" s="1"/>
      <c r="VWT156" s="1"/>
      <c r="VWU156" s="1"/>
      <c r="VWV156" s="1"/>
      <c r="VWW156" s="1"/>
      <c r="VWX156" s="1"/>
      <c r="VWY156" s="1"/>
      <c r="VWZ156" s="1"/>
      <c r="VXA156" s="1"/>
      <c r="VXB156" s="1"/>
      <c r="VXC156" s="1"/>
      <c r="VXD156" s="1"/>
      <c r="VXE156" s="1"/>
      <c r="VXF156" s="1"/>
      <c r="VXG156" s="1"/>
      <c r="VXH156" s="1"/>
      <c r="VXI156" s="1"/>
      <c r="VXJ156" s="1"/>
      <c r="VXK156" s="1"/>
      <c r="VXL156" s="1"/>
      <c r="VXM156" s="1"/>
      <c r="VXN156" s="1"/>
      <c r="VXO156" s="1"/>
      <c r="VXP156" s="1"/>
      <c r="VXQ156" s="1"/>
      <c r="VXR156" s="1"/>
      <c r="VXS156" s="1"/>
      <c r="VXT156" s="1"/>
      <c r="VXU156" s="1"/>
      <c r="VXV156" s="1"/>
      <c r="VXW156" s="1"/>
      <c r="VXX156" s="1"/>
      <c r="VXY156" s="1"/>
      <c r="VXZ156" s="1"/>
      <c r="VYA156" s="1"/>
      <c r="VYB156" s="1"/>
      <c r="VYC156" s="1"/>
      <c r="VYD156" s="1"/>
      <c r="VYE156" s="1"/>
      <c r="VYF156" s="1"/>
      <c r="VYG156" s="1"/>
      <c r="VYH156" s="1"/>
      <c r="VYI156" s="1"/>
      <c r="VYJ156" s="1"/>
      <c r="VYK156" s="1"/>
      <c r="VYL156" s="1"/>
      <c r="VYM156" s="1"/>
      <c r="VYN156" s="1"/>
      <c r="VYO156" s="1"/>
      <c r="VYP156" s="1"/>
      <c r="VYQ156" s="1"/>
      <c r="VYR156" s="1"/>
      <c r="VYS156" s="1"/>
      <c r="VYT156" s="1"/>
      <c r="VYU156" s="1"/>
      <c r="VYV156" s="1"/>
      <c r="VYW156" s="1"/>
      <c r="VYX156" s="1"/>
      <c r="VYY156" s="1"/>
      <c r="VYZ156" s="1"/>
      <c r="VZA156" s="1"/>
      <c r="VZB156" s="1"/>
      <c r="VZC156" s="1"/>
      <c r="VZD156" s="1"/>
      <c r="VZE156" s="1"/>
      <c r="VZF156" s="1"/>
      <c r="VZG156" s="1"/>
      <c r="VZH156" s="1"/>
      <c r="VZI156" s="1"/>
      <c r="VZJ156" s="1"/>
      <c r="VZK156" s="1"/>
      <c r="VZL156" s="1"/>
      <c r="VZM156" s="1"/>
      <c r="VZN156" s="1"/>
      <c r="VZO156" s="1"/>
      <c r="VZP156" s="1"/>
      <c r="VZQ156" s="1"/>
      <c r="VZR156" s="1"/>
      <c r="VZS156" s="1"/>
      <c r="VZT156" s="1"/>
      <c r="VZU156" s="1"/>
      <c r="VZV156" s="1"/>
      <c r="VZW156" s="1"/>
      <c r="VZX156" s="1"/>
      <c r="VZY156" s="1"/>
      <c r="VZZ156" s="1"/>
      <c r="WAA156" s="1"/>
      <c r="WAB156" s="1"/>
      <c r="WAC156" s="1"/>
      <c r="WAD156" s="1"/>
      <c r="WAE156" s="1"/>
      <c r="WAF156" s="1"/>
      <c r="WAG156" s="1"/>
      <c r="WAH156" s="1"/>
      <c r="WAI156" s="1"/>
      <c r="WAJ156" s="1"/>
      <c r="WAK156" s="1"/>
      <c r="WAL156" s="1"/>
      <c r="WAM156" s="1"/>
      <c r="WAN156" s="1"/>
      <c r="WAO156" s="1"/>
      <c r="WAP156" s="1"/>
      <c r="WAQ156" s="1"/>
      <c r="WAR156" s="1"/>
      <c r="WAS156" s="1"/>
      <c r="WAT156" s="1"/>
      <c r="WAU156" s="1"/>
      <c r="WAV156" s="1"/>
      <c r="WAW156" s="1"/>
      <c r="WAX156" s="1"/>
      <c r="WAY156" s="1"/>
      <c r="WAZ156" s="1"/>
      <c r="WBA156" s="1"/>
      <c r="WBB156" s="1"/>
      <c r="WBC156" s="1"/>
      <c r="WBD156" s="1"/>
      <c r="WBE156" s="1"/>
      <c r="WBF156" s="1"/>
      <c r="WBG156" s="1"/>
      <c r="WBH156" s="1"/>
      <c r="WBI156" s="1"/>
      <c r="WBJ156" s="1"/>
      <c r="WBK156" s="1"/>
      <c r="WBL156" s="1"/>
      <c r="WBM156" s="1"/>
      <c r="WBN156" s="1"/>
      <c r="WBO156" s="1"/>
      <c r="WBP156" s="1"/>
      <c r="WBQ156" s="1"/>
      <c r="WBR156" s="1"/>
      <c r="WBS156" s="1"/>
      <c r="WBT156" s="1"/>
      <c r="WBU156" s="1"/>
      <c r="WBV156" s="1"/>
      <c r="WBW156" s="1"/>
      <c r="WBX156" s="1"/>
      <c r="WBY156" s="1"/>
      <c r="WBZ156" s="1"/>
      <c r="WCA156" s="1"/>
      <c r="WCB156" s="1"/>
      <c r="WCC156" s="1"/>
      <c r="WCD156" s="1"/>
      <c r="WCE156" s="1"/>
      <c r="WCF156" s="1"/>
      <c r="WCG156" s="1"/>
      <c r="WCH156" s="1"/>
      <c r="WCI156" s="1"/>
      <c r="WCJ156" s="1"/>
      <c r="WCK156" s="1"/>
      <c r="WCL156" s="1"/>
      <c r="WCM156" s="1"/>
      <c r="WCN156" s="1"/>
      <c r="WCO156" s="1"/>
      <c r="WCP156" s="1"/>
      <c r="WCQ156" s="1"/>
      <c r="WCR156" s="1"/>
      <c r="WCS156" s="1"/>
      <c r="WCT156" s="1"/>
      <c r="WCU156" s="1"/>
      <c r="WCV156" s="1"/>
      <c r="WCW156" s="1"/>
      <c r="WCX156" s="1"/>
      <c r="WCY156" s="1"/>
      <c r="WCZ156" s="1"/>
      <c r="WDA156" s="1"/>
      <c r="WDB156" s="1"/>
      <c r="WDC156" s="1"/>
      <c r="WDD156" s="1"/>
      <c r="WDE156" s="1"/>
      <c r="WDF156" s="1"/>
      <c r="WDG156" s="1"/>
      <c r="WDH156" s="1"/>
      <c r="WDI156" s="1"/>
      <c r="WDJ156" s="1"/>
      <c r="WDK156" s="1"/>
      <c r="WDL156" s="1"/>
      <c r="WDM156" s="1"/>
      <c r="WDN156" s="1"/>
      <c r="WDO156" s="1"/>
      <c r="WDP156" s="1"/>
      <c r="WDQ156" s="1"/>
      <c r="WDR156" s="1"/>
      <c r="WDS156" s="1"/>
      <c r="WDT156" s="1"/>
      <c r="WDU156" s="1"/>
      <c r="WDV156" s="1"/>
      <c r="WDW156" s="1"/>
      <c r="WDX156" s="1"/>
      <c r="WDY156" s="1"/>
      <c r="WDZ156" s="1"/>
      <c r="WEA156" s="1"/>
      <c r="WEB156" s="1"/>
      <c r="WEC156" s="1"/>
      <c r="WED156" s="1"/>
      <c r="WEE156" s="1"/>
      <c r="WEF156" s="1"/>
      <c r="WEG156" s="1"/>
      <c r="WEH156" s="1"/>
      <c r="WEI156" s="1"/>
      <c r="WEJ156" s="1"/>
      <c r="WEK156" s="1"/>
      <c r="WEL156" s="1"/>
      <c r="WEM156" s="1"/>
      <c r="WEN156" s="1"/>
      <c r="WEO156" s="1"/>
      <c r="WEP156" s="1"/>
      <c r="WEQ156" s="1"/>
      <c r="WER156" s="1"/>
      <c r="WES156" s="1"/>
      <c r="WET156" s="1"/>
      <c r="WEU156" s="1"/>
      <c r="WEV156" s="1"/>
      <c r="WEW156" s="1"/>
      <c r="WEX156" s="1"/>
      <c r="WEY156" s="1"/>
      <c r="WEZ156" s="1"/>
      <c r="WFA156" s="1"/>
      <c r="WFB156" s="1"/>
      <c r="WFC156" s="1"/>
      <c r="WFD156" s="1"/>
      <c r="WFE156" s="1"/>
      <c r="WFF156" s="1"/>
      <c r="WFG156" s="1"/>
      <c r="WFH156" s="1"/>
      <c r="WFI156" s="1"/>
      <c r="WFJ156" s="1"/>
      <c r="WFK156" s="1"/>
      <c r="WFL156" s="1"/>
      <c r="WFM156" s="1"/>
      <c r="WFN156" s="1"/>
      <c r="WFO156" s="1"/>
      <c r="WFP156" s="1"/>
      <c r="WFQ156" s="1"/>
      <c r="WFR156" s="1"/>
      <c r="WFS156" s="1"/>
      <c r="WFT156" s="1"/>
      <c r="WFU156" s="1"/>
      <c r="WFV156" s="1"/>
      <c r="WFW156" s="1"/>
      <c r="WFX156" s="1"/>
      <c r="WFY156" s="1"/>
      <c r="WFZ156" s="1"/>
      <c r="WGA156" s="1"/>
      <c r="WGB156" s="1"/>
      <c r="WGC156" s="1"/>
      <c r="WGD156" s="1"/>
      <c r="WGE156" s="1"/>
      <c r="WGF156" s="1"/>
      <c r="WGG156" s="1"/>
      <c r="WGH156" s="1"/>
      <c r="WGI156" s="1"/>
      <c r="WGJ156" s="1"/>
      <c r="WGK156" s="1"/>
      <c r="WGL156" s="1"/>
      <c r="WGM156" s="1"/>
      <c r="WGN156" s="1"/>
      <c r="WGO156" s="1"/>
      <c r="WGP156" s="1"/>
      <c r="WGQ156" s="1"/>
      <c r="WGR156" s="1"/>
      <c r="WGS156" s="1"/>
      <c r="WGT156" s="1"/>
      <c r="WGU156" s="1"/>
      <c r="WGV156" s="1"/>
      <c r="WGW156" s="1"/>
      <c r="WGX156" s="1"/>
      <c r="WGY156" s="1"/>
      <c r="WGZ156" s="1"/>
      <c r="WHA156" s="1"/>
      <c r="WHB156" s="1"/>
      <c r="WHC156" s="1"/>
      <c r="WHD156" s="1"/>
      <c r="WHE156" s="1"/>
      <c r="WHF156" s="1"/>
      <c r="WHG156" s="1"/>
      <c r="WHH156" s="1"/>
      <c r="WHI156" s="1"/>
      <c r="WHJ156" s="1"/>
      <c r="WHK156" s="1"/>
      <c r="WHL156" s="1"/>
      <c r="WHM156" s="1"/>
      <c r="WHN156" s="1"/>
      <c r="WHO156" s="1"/>
      <c r="WHP156" s="1"/>
      <c r="WHQ156" s="1"/>
      <c r="WHR156" s="1"/>
      <c r="WHS156" s="1"/>
      <c r="WHT156" s="1"/>
      <c r="WHU156" s="1"/>
      <c r="WHV156" s="1"/>
      <c r="WHW156" s="1"/>
      <c r="WHX156" s="1"/>
      <c r="WHY156" s="1"/>
      <c r="WHZ156" s="1"/>
      <c r="WIA156" s="1"/>
      <c r="WIB156" s="1"/>
      <c r="WIC156" s="1"/>
      <c r="WID156" s="1"/>
      <c r="WIE156" s="1"/>
      <c r="WIF156" s="1"/>
      <c r="WIG156" s="1"/>
      <c r="WIH156" s="1"/>
      <c r="WII156" s="1"/>
      <c r="WIJ156" s="1"/>
      <c r="WIK156" s="1"/>
      <c r="WIL156" s="1"/>
      <c r="WIM156" s="1"/>
      <c r="WIN156" s="1"/>
      <c r="WIO156" s="1"/>
      <c r="WIP156" s="1"/>
      <c r="WIQ156" s="1"/>
      <c r="WIR156" s="1"/>
      <c r="WIS156" s="1"/>
      <c r="WIT156" s="1"/>
      <c r="WIU156" s="1"/>
      <c r="WIV156" s="1"/>
      <c r="WIW156" s="1"/>
      <c r="WIX156" s="1"/>
      <c r="WIY156" s="1"/>
      <c r="WIZ156" s="1"/>
      <c r="WJA156" s="1"/>
      <c r="WJB156" s="1"/>
      <c r="WJC156" s="1"/>
      <c r="WJD156" s="1"/>
      <c r="WJE156" s="1"/>
      <c r="WJF156" s="1"/>
      <c r="WJG156" s="1"/>
      <c r="WJH156" s="1"/>
      <c r="WJI156" s="1"/>
      <c r="WJJ156" s="1"/>
      <c r="WJK156" s="1"/>
      <c r="WJL156" s="1"/>
      <c r="WJM156" s="1"/>
      <c r="WJN156" s="1"/>
      <c r="WJO156" s="1"/>
      <c r="WJP156" s="1"/>
      <c r="WJQ156" s="1"/>
      <c r="WJR156" s="1"/>
      <c r="WJS156" s="1"/>
      <c r="WJT156" s="1"/>
      <c r="WJU156" s="1"/>
      <c r="WJV156" s="1"/>
      <c r="WJW156" s="1"/>
      <c r="WJX156" s="1"/>
      <c r="WJY156" s="1"/>
      <c r="WJZ156" s="1"/>
      <c r="WKA156" s="1"/>
      <c r="WKB156" s="1"/>
      <c r="WKC156" s="1"/>
      <c r="WKD156" s="1"/>
      <c r="WKE156" s="1"/>
      <c r="WKF156" s="1"/>
      <c r="WKG156" s="1"/>
      <c r="WKH156" s="1"/>
      <c r="WKI156" s="1"/>
      <c r="WKJ156" s="1"/>
      <c r="WKK156" s="1"/>
      <c r="WKL156" s="1"/>
      <c r="WKM156" s="1"/>
      <c r="WKN156" s="1"/>
      <c r="WKO156" s="1"/>
      <c r="WKP156" s="1"/>
      <c r="WKQ156" s="1"/>
      <c r="WKR156" s="1"/>
      <c r="WKS156" s="1"/>
      <c r="WKT156" s="1"/>
      <c r="WKU156" s="1"/>
      <c r="WKV156" s="1"/>
      <c r="WKW156" s="1"/>
      <c r="WKX156" s="1"/>
      <c r="WKY156" s="1"/>
      <c r="WKZ156" s="1"/>
      <c r="WLA156" s="1"/>
      <c r="WLB156" s="1"/>
      <c r="WLC156" s="1"/>
      <c r="WLD156" s="1"/>
      <c r="WLE156" s="1"/>
      <c r="WLF156" s="1"/>
      <c r="WLG156" s="1"/>
      <c r="WLH156" s="1"/>
      <c r="WLI156" s="1"/>
      <c r="WLJ156" s="1"/>
      <c r="WLK156" s="1"/>
      <c r="WLL156" s="1"/>
      <c r="WLM156" s="1"/>
      <c r="WLN156" s="1"/>
      <c r="WLO156" s="1"/>
      <c r="WLP156" s="1"/>
      <c r="WLQ156" s="1"/>
      <c r="WLR156" s="1"/>
      <c r="WLS156" s="1"/>
      <c r="WLT156" s="1"/>
      <c r="WLU156" s="1"/>
      <c r="WLV156" s="1"/>
      <c r="WLW156" s="1"/>
      <c r="WLX156" s="1"/>
      <c r="WLY156" s="1"/>
      <c r="WLZ156" s="1"/>
      <c r="WMA156" s="1"/>
      <c r="WMB156" s="1"/>
      <c r="WMC156" s="1"/>
      <c r="WMD156" s="1"/>
      <c r="WME156" s="1"/>
      <c r="WMF156" s="1"/>
      <c r="WMG156" s="1"/>
      <c r="WMH156" s="1"/>
      <c r="WMI156" s="1"/>
      <c r="WMJ156" s="1"/>
      <c r="WMK156" s="1"/>
      <c r="WML156" s="1"/>
      <c r="WMM156" s="1"/>
      <c r="WMN156" s="1"/>
      <c r="WMO156" s="1"/>
      <c r="WMP156" s="1"/>
      <c r="WMQ156" s="1"/>
      <c r="WMR156" s="1"/>
      <c r="WMS156" s="1"/>
      <c r="WMT156" s="1"/>
      <c r="WMU156" s="1"/>
      <c r="WMV156" s="1"/>
      <c r="WMW156" s="1"/>
      <c r="WMX156" s="1"/>
      <c r="WMY156" s="1"/>
      <c r="WMZ156" s="1"/>
      <c r="WNA156" s="1"/>
      <c r="WNB156" s="1"/>
      <c r="WNC156" s="1"/>
      <c r="WND156" s="1"/>
      <c r="WNE156" s="1"/>
      <c r="WNF156" s="1"/>
      <c r="WNG156" s="1"/>
      <c r="WNH156" s="1"/>
      <c r="WNI156" s="1"/>
      <c r="WNJ156" s="1"/>
      <c r="WNK156" s="1"/>
      <c r="WNL156" s="1"/>
      <c r="WNM156" s="1"/>
      <c r="WNN156" s="1"/>
      <c r="WNO156" s="1"/>
      <c r="WNP156" s="1"/>
      <c r="WNQ156" s="1"/>
      <c r="WNR156" s="1"/>
      <c r="WNS156" s="1"/>
      <c r="WNT156" s="1"/>
      <c r="WNU156" s="1"/>
      <c r="WNV156" s="1"/>
      <c r="WNW156" s="1"/>
      <c r="WNX156" s="1"/>
      <c r="WNY156" s="1"/>
      <c r="WNZ156" s="1"/>
      <c r="WOA156" s="1"/>
      <c r="WOB156" s="1"/>
      <c r="WOC156" s="1"/>
      <c r="WOD156" s="1"/>
      <c r="WOE156" s="1"/>
      <c r="WOF156" s="1"/>
      <c r="WOG156" s="1"/>
      <c r="WOH156" s="1"/>
      <c r="WOI156" s="1"/>
      <c r="WOJ156" s="1"/>
      <c r="WOK156" s="1"/>
      <c r="WOL156" s="1"/>
      <c r="WOM156" s="1"/>
      <c r="WON156" s="1"/>
      <c r="WOO156" s="1"/>
      <c r="WOP156" s="1"/>
      <c r="WOQ156" s="1"/>
      <c r="WOR156" s="1"/>
      <c r="WOS156" s="1"/>
      <c r="WOT156" s="1"/>
      <c r="WOU156" s="1"/>
      <c r="WOV156" s="1"/>
      <c r="WOW156" s="1"/>
      <c r="WOX156" s="1"/>
      <c r="WOY156" s="1"/>
      <c r="WOZ156" s="1"/>
      <c r="WPA156" s="1"/>
      <c r="WPB156" s="1"/>
      <c r="WPC156" s="1"/>
      <c r="WPD156" s="1"/>
      <c r="WPE156" s="1"/>
      <c r="WPF156" s="1"/>
      <c r="WPG156" s="1"/>
      <c r="WPH156" s="1"/>
      <c r="WPI156" s="1"/>
      <c r="WPJ156" s="1"/>
      <c r="WPK156" s="1"/>
      <c r="WPL156" s="1"/>
      <c r="WPM156" s="1"/>
      <c r="WPN156" s="1"/>
      <c r="WPO156" s="1"/>
      <c r="WPP156" s="1"/>
      <c r="WPQ156" s="1"/>
      <c r="WPR156" s="1"/>
      <c r="WPS156" s="1"/>
      <c r="WPT156" s="1"/>
      <c r="WPU156" s="1"/>
      <c r="WPV156" s="1"/>
      <c r="WPW156" s="1"/>
      <c r="WPX156" s="1"/>
      <c r="WPY156" s="1"/>
      <c r="WPZ156" s="1"/>
      <c r="WQA156" s="1"/>
      <c r="WQB156" s="1"/>
      <c r="WQC156" s="1"/>
      <c r="WQD156" s="1"/>
      <c r="WQE156" s="1"/>
      <c r="WQF156" s="1"/>
      <c r="WQG156" s="1"/>
      <c r="WQH156" s="1"/>
      <c r="WQI156" s="1"/>
      <c r="WQJ156" s="1"/>
      <c r="WQK156" s="1"/>
      <c r="WQL156" s="1"/>
      <c r="WQM156" s="1"/>
      <c r="WQN156" s="1"/>
      <c r="WQO156" s="1"/>
      <c r="WQP156" s="1"/>
      <c r="WQQ156" s="1"/>
      <c r="WQR156" s="1"/>
      <c r="WQS156" s="1"/>
      <c r="WQT156" s="1"/>
      <c r="WQU156" s="1"/>
      <c r="WQV156" s="1"/>
      <c r="WQW156" s="1"/>
      <c r="WQX156" s="1"/>
      <c r="WQY156" s="1"/>
      <c r="WQZ156" s="1"/>
      <c r="WRA156" s="1"/>
      <c r="WRB156" s="1"/>
      <c r="WRC156" s="1"/>
      <c r="WRD156" s="1"/>
      <c r="WRE156" s="1"/>
      <c r="WRF156" s="1"/>
      <c r="WRG156" s="1"/>
      <c r="WRH156" s="1"/>
      <c r="WRI156" s="1"/>
      <c r="WRJ156" s="1"/>
      <c r="WRK156" s="1"/>
      <c r="WRL156" s="1"/>
      <c r="WRM156" s="1"/>
      <c r="WRN156" s="1"/>
      <c r="WRO156" s="1"/>
      <c r="WRP156" s="1"/>
      <c r="WRQ156" s="1"/>
      <c r="WRR156" s="1"/>
      <c r="WRS156" s="1"/>
      <c r="WRT156" s="1"/>
      <c r="WRU156" s="1"/>
      <c r="WRV156" s="1"/>
      <c r="WRW156" s="1"/>
      <c r="WRX156" s="1"/>
      <c r="WRY156" s="1"/>
      <c r="WRZ156" s="1"/>
      <c r="WSA156" s="1"/>
      <c r="WSB156" s="1"/>
      <c r="WSC156" s="1"/>
      <c r="WSD156" s="1"/>
      <c r="WSE156" s="1"/>
      <c r="WSF156" s="1"/>
      <c r="WSG156" s="1"/>
      <c r="WSH156" s="1"/>
      <c r="WSI156" s="1"/>
      <c r="WSJ156" s="1"/>
      <c r="WSK156" s="1"/>
      <c r="WSL156" s="1"/>
      <c r="WSM156" s="1"/>
      <c r="WSN156" s="1"/>
      <c r="WSO156" s="1"/>
      <c r="WSP156" s="1"/>
      <c r="WSQ156" s="1"/>
      <c r="WSR156" s="1"/>
      <c r="WSS156" s="1"/>
      <c r="WST156" s="1"/>
      <c r="WSU156" s="1"/>
      <c r="WSV156" s="1"/>
      <c r="WSW156" s="1"/>
      <c r="WSX156" s="1"/>
      <c r="WSY156" s="1"/>
      <c r="WSZ156" s="1"/>
      <c r="WTA156" s="1"/>
      <c r="WTB156" s="1"/>
      <c r="WTC156" s="1"/>
      <c r="WTD156" s="1"/>
      <c r="WTE156" s="1"/>
      <c r="WTF156" s="1"/>
      <c r="WTG156" s="1"/>
      <c r="WTH156" s="1"/>
      <c r="WTI156" s="1"/>
      <c r="WTJ156" s="1"/>
      <c r="WTK156" s="1"/>
      <c r="WTL156" s="1"/>
      <c r="WTM156" s="1"/>
      <c r="WTN156" s="1"/>
      <c r="WTO156" s="1"/>
      <c r="WTP156" s="1"/>
      <c r="WTQ156" s="1"/>
      <c r="WTR156" s="1"/>
      <c r="WTS156" s="1"/>
      <c r="WTT156" s="1"/>
      <c r="WTU156" s="1"/>
      <c r="WTV156" s="1"/>
      <c r="WTW156" s="1"/>
      <c r="WTX156" s="1"/>
      <c r="WTY156" s="1"/>
      <c r="WTZ156" s="1"/>
      <c r="WUA156" s="1"/>
      <c r="WUB156" s="1"/>
      <c r="WUC156" s="1"/>
      <c r="WUD156" s="1"/>
      <c r="WUE156" s="1"/>
      <c r="WUF156" s="1"/>
      <c r="WUG156" s="1"/>
      <c r="WUH156" s="1"/>
      <c r="WUI156" s="1"/>
      <c r="WUJ156" s="1"/>
      <c r="WUK156" s="1"/>
      <c r="WUL156" s="1"/>
      <c r="WUM156" s="1"/>
      <c r="WUN156" s="1"/>
      <c r="WUO156" s="1"/>
      <c r="WUP156" s="1"/>
      <c r="WUQ156" s="1"/>
      <c r="WUR156" s="1"/>
      <c r="WUS156" s="1"/>
      <c r="WUT156" s="1"/>
      <c r="WUU156" s="1"/>
      <c r="WUV156" s="1"/>
      <c r="WUW156" s="1"/>
      <c r="WUX156" s="1"/>
      <c r="WUY156" s="1"/>
      <c r="WUZ156" s="1"/>
      <c r="WVA156" s="1"/>
      <c r="WVB156" s="1"/>
      <c r="WVC156" s="1"/>
      <c r="WVD156" s="1"/>
      <c r="WVE156" s="1"/>
      <c r="WVF156" s="1"/>
      <c r="WVG156" s="1"/>
      <c r="WVH156" s="1"/>
      <c r="WVI156" s="1"/>
      <c r="WVJ156" s="1"/>
      <c r="WVK156" s="1"/>
      <c r="WVL156" s="1"/>
      <c r="WVM156" s="1"/>
      <c r="WVN156" s="1"/>
      <c r="WVO156" s="1"/>
      <c r="WVP156" s="1"/>
      <c r="WVQ156" s="1"/>
    </row>
    <row r="157" spans="1:16137" s="4" customFormat="1">
      <c r="A157" s="1"/>
      <c r="B157" s="74" t="s">
        <v>1800</v>
      </c>
      <c r="C157" s="75">
        <f>SUM(C151:C156)</f>
        <v>11824</v>
      </c>
      <c r="D157" s="1"/>
      <c r="E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c r="AMK157" s="1"/>
      <c r="AML157" s="1"/>
      <c r="AMM157" s="1"/>
      <c r="AMN157" s="1"/>
      <c r="AMO157" s="1"/>
      <c r="AMP157" s="1"/>
      <c r="AMQ157" s="1"/>
      <c r="AMR157" s="1"/>
      <c r="AMS157" s="1"/>
      <c r="AMT157" s="1"/>
      <c r="AMU157" s="1"/>
      <c r="AMV157" s="1"/>
      <c r="AMW157" s="1"/>
      <c r="AMX157" s="1"/>
      <c r="AMY157" s="1"/>
      <c r="AMZ157" s="1"/>
      <c r="ANA157" s="1"/>
      <c r="ANB157" s="1"/>
      <c r="ANC157" s="1"/>
      <c r="AND157" s="1"/>
      <c r="ANE157" s="1"/>
      <c r="ANF157" s="1"/>
      <c r="ANG157" s="1"/>
      <c r="ANH157" s="1"/>
      <c r="ANI157" s="1"/>
      <c r="ANJ157" s="1"/>
      <c r="ANK157" s="1"/>
      <c r="ANL157" s="1"/>
      <c r="ANM157" s="1"/>
      <c r="ANN157" s="1"/>
      <c r="ANO157" s="1"/>
      <c r="ANP157" s="1"/>
      <c r="ANQ157" s="1"/>
      <c r="ANR157" s="1"/>
      <c r="ANS157" s="1"/>
      <c r="ANT157" s="1"/>
      <c r="ANU157" s="1"/>
      <c r="ANV157" s="1"/>
      <c r="ANW157" s="1"/>
      <c r="ANX157" s="1"/>
      <c r="ANY157" s="1"/>
      <c r="ANZ157" s="1"/>
      <c r="AOA157" s="1"/>
      <c r="AOB157" s="1"/>
      <c r="AOC157" s="1"/>
      <c r="AOD157" s="1"/>
      <c r="AOE157" s="1"/>
      <c r="AOF157" s="1"/>
      <c r="AOG157" s="1"/>
      <c r="AOH157" s="1"/>
      <c r="AOI157" s="1"/>
      <c r="AOJ157" s="1"/>
      <c r="AOK157" s="1"/>
      <c r="AOL157" s="1"/>
      <c r="AOM157" s="1"/>
      <c r="AON157" s="1"/>
      <c r="AOO157" s="1"/>
      <c r="AOP157" s="1"/>
      <c r="AOQ157" s="1"/>
      <c r="AOR157" s="1"/>
      <c r="AOS157" s="1"/>
      <c r="AOT157" s="1"/>
      <c r="AOU157" s="1"/>
      <c r="AOV157" s="1"/>
      <c r="AOW157" s="1"/>
      <c r="AOX157" s="1"/>
      <c r="AOY157" s="1"/>
      <c r="AOZ157" s="1"/>
      <c r="APA157" s="1"/>
      <c r="APB157" s="1"/>
      <c r="APC157" s="1"/>
      <c r="APD157" s="1"/>
      <c r="APE157" s="1"/>
      <c r="APF157" s="1"/>
      <c r="APG157" s="1"/>
      <c r="APH157" s="1"/>
      <c r="API157" s="1"/>
      <c r="APJ157" s="1"/>
      <c r="APK157" s="1"/>
      <c r="APL157" s="1"/>
      <c r="APM157" s="1"/>
      <c r="APN157" s="1"/>
      <c r="APO157" s="1"/>
      <c r="APP157" s="1"/>
      <c r="APQ157" s="1"/>
      <c r="APR157" s="1"/>
      <c r="APS157" s="1"/>
      <c r="APT157" s="1"/>
      <c r="APU157" s="1"/>
      <c r="APV157" s="1"/>
      <c r="APW157" s="1"/>
      <c r="APX157" s="1"/>
      <c r="APY157" s="1"/>
      <c r="APZ157" s="1"/>
      <c r="AQA157" s="1"/>
      <c r="AQB157" s="1"/>
      <c r="AQC157" s="1"/>
      <c r="AQD157" s="1"/>
      <c r="AQE157" s="1"/>
      <c r="AQF157" s="1"/>
      <c r="AQG157" s="1"/>
      <c r="AQH157" s="1"/>
      <c r="AQI157" s="1"/>
      <c r="AQJ157" s="1"/>
      <c r="AQK157" s="1"/>
      <c r="AQL157" s="1"/>
      <c r="AQM157" s="1"/>
      <c r="AQN157" s="1"/>
      <c r="AQO157" s="1"/>
      <c r="AQP157" s="1"/>
      <c r="AQQ157" s="1"/>
      <c r="AQR157" s="1"/>
      <c r="AQS157" s="1"/>
      <c r="AQT157" s="1"/>
      <c r="AQU157" s="1"/>
      <c r="AQV157" s="1"/>
      <c r="AQW157" s="1"/>
      <c r="AQX157" s="1"/>
      <c r="AQY157" s="1"/>
      <c r="AQZ157" s="1"/>
      <c r="ARA157" s="1"/>
      <c r="ARB157" s="1"/>
      <c r="ARC157" s="1"/>
      <c r="ARD157" s="1"/>
      <c r="ARE157" s="1"/>
      <c r="ARF157" s="1"/>
      <c r="ARG157" s="1"/>
      <c r="ARH157" s="1"/>
      <c r="ARI157" s="1"/>
      <c r="ARJ157" s="1"/>
      <c r="ARK157" s="1"/>
      <c r="ARL157" s="1"/>
      <c r="ARM157" s="1"/>
      <c r="ARN157" s="1"/>
      <c r="ARO157" s="1"/>
      <c r="ARP157" s="1"/>
      <c r="ARQ157" s="1"/>
      <c r="ARR157" s="1"/>
      <c r="ARS157" s="1"/>
      <c r="ART157" s="1"/>
      <c r="ARU157" s="1"/>
      <c r="ARV157" s="1"/>
      <c r="ARW157" s="1"/>
      <c r="ARX157" s="1"/>
      <c r="ARY157" s="1"/>
      <c r="ARZ157" s="1"/>
      <c r="ASA157" s="1"/>
      <c r="ASB157" s="1"/>
      <c r="ASC157" s="1"/>
      <c r="ASD157" s="1"/>
      <c r="ASE157" s="1"/>
      <c r="ASF157" s="1"/>
      <c r="ASG157" s="1"/>
      <c r="ASH157" s="1"/>
      <c r="ASI157" s="1"/>
      <c r="ASJ157" s="1"/>
      <c r="ASK157" s="1"/>
      <c r="ASL157" s="1"/>
      <c r="ASM157" s="1"/>
      <c r="ASN157" s="1"/>
      <c r="ASO157" s="1"/>
      <c r="ASP157" s="1"/>
      <c r="ASQ157" s="1"/>
      <c r="ASR157" s="1"/>
      <c r="ASS157" s="1"/>
      <c r="AST157" s="1"/>
      <c r="ASU157" s="1"/>
      <c r="ASV157" s="1"/>
      <c r="ASW157" s="1"/>
      <c r="ASX157" s="1"/>
      <c r="ASY157" s="1"/>
      <c r="ASZ157" s="1"/>
      <c r="ATA157" s="1"/>
      <c r="ATB157" s="1"/>
      <c r="ATC157" s="1"/>
      <c r="ATD157" s="1"/>
      <c r="ATE157" s="1"/>
      <c r="ATF157" s="1"/>
      <c r="ATG157" s="1"/>
      <c r="ATH157" s="1"/>
      <c r="ATI157" s="1"/>
      <c r="ATJ157" s="1"/>
      <c r="ATK157" s="1"/>
      <c r="ATL157" s="1"/>
      <c r="ATM157" s="1"/>
      <c r="ATN157" s="1"/>
      <c r="ATO157" s="1"/>
      <c r="ATP157" s="1"/>
      <c r="ATQ157" s="1"/>
      <c r="ATR157" s="1"/>
      <c r="ATS157" s="1"/>
      <c r="ATT157" s="1"/>
      <c r="ATU157" s="1"/>
      <c r="ATV157" s="1"/>
      <c r="ATW157" s="1"/>
      <c r="ATX157" s="1"/>
      <c r="ATY157" s="1"/>
      <c r="ATZ157" s="1"/>
      <c r="AUA157" s="1"/>
      <c r="AUB157" s="1"/>
      <c r="AUC157" s="1"/>
      <c r="AUD157" s="1"/>
      <c r="AUE157" s="1"/>
      <c r="AUF157" s="1"/>
      <c r="AUG157" s="1"/>
      <c r="AUH157" s="1"/>
      <c r="AUI157" s="1"/>
      <c r="AUJ157" s="1"/>
      <c r="AUK157" s="1"/>
      <c r="AUL157" s="1"/>
      <c r="AUM157" s="1"/>
      <c r="AUN157" s="1"/>
      <c r="AUO157" s="1"/>
      <c r="AUP157" s="1"/>
      <c r="AUQ157" s="1"/>
      <c r="AUR157" s="1"/>
      <c r="AUS157" s="1"/>
      <c r="AUT157" s="1"/>
      <c r="AUU157" s="1"/>
      <c r="AUV157" s="1"/>
      <c r="AUW157" s="1"/>
      <c r="AUX157" s="1"/>
      <c r="AUY157" s="1"/>
      <c r="AUZ157" s="1"/>
      <c r="AVA157" s="1"/>
      <c r="AVB157" s="1"/>
      <c r="AVC157" s="1"/>
      <c r="AVD157" s="1"/>
      <c r="AVE157" s="1"/>
      <c r="AVF157" s="1"/>
      <c r="AVG157" s="1"/>
      <c r="AVH157" s="1"/>
      <c r="AVI157" s="1"/>
      <c r="AVJ157" s="1"/>
      <c r="AVK157" s="1"/>
      <c r="AVL157" s="1"/>
      <c r="AVM157" s="1"/>
      <c r="AVN157" s="1"/>
      <c r="AVO157" s="1"/>
      <c r="AVP157" s="1"/>
      <c r="AVQ157" s="1"/>
      <c r="AVR157" s="1"/>
      <c r="AVS157" s="1"/>
      <c r="AVT157" s="1"/>
      <c r="AVU157" s="1"/>
      <c r="AVV157" s="1"/>
      <c r="AVW157" s="1"/>
      <c r="AVX157" s="1"/>
      <c r="AVY157" s="1"/>
      <c r="AVZ157" s="1"/>
      <c r="AWA157" s="1"/>
      <c r="AWB157" s="1"/>
      <c r="AWC157" s="1"/>
      <c r="AWD157" s="1"/>
      <c r="AWE157" s="1"/>
      <c r="AWF157" s="1"/>
      <c r="AWG157" s="1"/>
      <c r="AWH157" s="1"/>
      <c r="AWI157" s="1"/>
      <c r="AWJ157" s="1"/>
      <c r="AWK157" s="1"/>
      <c r="AWL157" s="1"/>
      <c r="AWM157" s="1"/>
      <c r="AWN157" s="1"/>
      <c r="AWO157" s="1"/>
      <c r="AWP157" s="1"/>
      <c r="AWQ157" s="1"/>
      <c r="AWR157" s="1"/>
      <c r="AWS157" s="1"/>
      <c r="AWT157" s="1"/>
      <c r="AWU157" s="1"/>
      <c r="AWV157" s="1"/>
      <c r="AWW157" s="1"/>
      <c r="AWX157" s="1"/>
      <c r="AWY157" s="1"/>
      <c r="AWZ157" s="1"/>
      <c r="AXA157" s="1"/>
      <c r="AXB157" s="1"/>
      <c r="AXC157" s="1"/>
      <c r="AXD157" s="1"/>
      <c r="AXE157" s="1"/>
      <c r="AXF157" s="1"/>
      <c r="AXG157" s="1"/>
      <c r="AXH157" s="1"/>
      <c r="AXI157" s="1"/>
      <c r="AXJ157" s="1"/>
      <c r="AXK157" s="1"/>
      <c r="AXL157" s="1"/>
      <c r="AXM157" s="1"/>
      <c r="AXN157" s="1"/>
      <c r="AXO157" s="1"/>
      <c r="AXP157" s="1"/>
      <c r="AXQ157" s="1"/>
      <c r="AXR157" s="1"/>
      <c r="AXS157" s="1"/>
      <c r="AXT157" s="1"/>
      <c r="AXU157" s="1"/>
      <c r="AXV157" s="1"/>
      <c r="AXW157" s="1"/>
      <c r="AXX157" s="1"/>
      <c r="AXY157" s="1"/>
      <c r="AXZ157" s="1"/>
      <c r="AYA157" s="1"/>
      <c r="AYB157" s="1"/>
      <c r="AYC157" s="1"/>
      <c r="AYD157" s="1"/>
      <c r="AYE157" s="1"/>
      <c r="AYF157" s="1"/>
      <c r="AYG157" s="1"/>
      <c r="AYH157" s="1"/>
      <c r="AYI157" s="1"/>
      <c r="AYJ157" s="1"/>
      <c r="AYK157" s="1"/>
      <c r="AYL157" s="1"/>
      <c r="AYM157" s="1"/>
      <c r="AYN157" s="1"/>
      <c r="AYO157" s="1"/>
      <c r="AYP157" s="1"/>
      <c r="AYQ157" s="1"/>
      <c r="AYR157" s="1"/>
      <c r="AYS157" s="1"/>
      <c r="AYT157" s="1"/>
      <c r="AYU157" s="1"/>
      <c r="AYV157" s="1"/>
      <c r="AYW157" s="1"/>
      <c r="AYX157" s="1"/>
      <c r="AYY157" s="1"/>
      <c r="AYZ157" s="1"/>
      <c r="AZA157" s="1"/>
      <c r="AZB157" s="1"/>
      <c r="AZC157" s="1"/>
      <c r="AZD157" s="1"/>
      <c r="AZE157" s="1"/>
      <c r="AZF157" s="1"/>
      <c r="AZG157" s="1"/>
      <c r="AZH157" s="1"/>
      <c r="AZI157" s="1"/>
      <c r="AZJ157" s="1"/>
      <c r="AZK157" s="1"/>
      <c r="AZL157" s="1"/>
      <c r="AZM157" s="1"/>
      <c r="AZN157" s="1"/>
      <c r="AZO157" s="1"/>
      <c r="AZP157" s="1"/>
      <c r="AZQ157" s="1"/>
      <c r="AZR157" s="1"/>
      <c r="AZS157" s="1"/>
      <c r="AZT157" s="1"/>
      <c r="AZU157" s="1"/>
      <c r="AZV157" s="1"/>
      <c r="AZW157" s="1"/>
      <c r="AZX157" s="1"/>
      <c r="AZY157" s="1"/>
      <c r="AZZ157" s="1"/>
      <c r="BAA157" s="1"/>
      <c r="BAB157" s="1"/>
      <c r="BAC157" s="1"/>
      <c r="BAD157" s="1"/>
      <c r="BAE157" s="1"/>
      <c r="BAF157" s="1"/>
      <c r="BAG157" s="1"/>
      <c r="BAH157" s="1"/>
      <c r="BAI157" s="1"/>
      <c r="BAJ157" s="1"/>
      <c r="BAK157" s="1"/>
      <c r="BAL157" s="1"/>
      <c r="BAM157" s="1"/>
      <c r="BAN157" s="1"/>
      <c r="BAO157" s="1"/>
      <c r="BAP157" s="1"/>
      <c r="BAQ157" s="1"/>
      <c r="BAR157" s="1"/>
      <c r="BAS157" s="1"/>
      <c r="BAT157" s="1"/>
      <c r="BAU157" s="1"/>
      <c r="BAV157" s="1"/>
      <c r="BAW157" s="1"/>
      <c r="BAX157" s="1"/>
      <c r="BAY157" s="1"/>
      <c r="BAZ157" s="1"/>
      <c r="BBA157" s="1"/>
      <c r="BBB157" s="1"/>
      <c r="BBC157" s="1"/>
      <c r="BBD157" s="1"/>
      <c r="BBE157" s="1"/>
      <c r="BBF157" s="1"/>
      <c r="BBG157" s="1"/>
      <c r="BBH157" s="1"/>
      <c r="BBI157" s="1"/>
      <c r="BBJ157" s="1"/>
      <c r="BBK157" s="1"/>
      <c r="BBL157" s="1"/>
      <c r="BBM157" s="1"/>
      <c r="BBN157" s="1"/>
      <c r="BBO157" s="1"/>
      <c r="BBP157" s="1"/>
      <c r="BBQ157" s="1"/>
      <c r="BBR157" s="1"/>
      <c r="BBS157" s="1"/>
      <c r="BBT157" s="1"/>
      <c r="BBU157" s="1"/>
      <c r="BBV157" s="1"/>
      <c r="BBW157" s="1"/>
      <c r="BBX157" s="1"/>
      <c r="BBY157" s="1"/>
      <c r="BBZ157" s="1"/>
      <c r="BCA157" s="1"/>
      <c r="BCB157" s="1"/>
      <c r="BCC157" s="1"/>
      <c r="BCD157" s="1"/>
      <c r="BCE157" s="1"/>
      <c r="BCF157" s="1"/>
      <c r="BCG157" s="1"/>
      <c r="BCH157" s="1"/>
      <c r="BCI157" s="1"/>
      <c r="BCJ157" s="1"/>
      <c r="BCK157" s="1"/>
      <c r="BCL157" s="1"/>
      <c r="BCM157" s="1"/>
      <c r="BCN157" s="1"/>
      <c r="BCO157" s="1"/>
      <c r="BCP157" s="1"/>
      <c r="BCQ157" s="1"/>
      <c r="BCR157" s="1"/>
      <c r="BCS157" s="1"/>
      <c r="BCT157" s="1"/>
      <c r="BCU157" s="1"/>
      <c r="BCV157" s="1"/>
      <c r="BCW157" s="1"/>
      <c r="BCX157" s="1"/>
      <c r="BCY157" s="1"/>
      <c r="BCZ157" s="1"/>
      <c r="BDA157" s="1"/>
      <c r="BDB157" s="1"/>
      <c r="BDC157" s="1"/>
      <c r="BDD157" s="1"/>
      <c r="BDE157" s="1"/>
      <c r="BDF157" s="1"/>
      <c r="BDG157" s="1"/>
      <c r="BDH157" s="1"/>
      <c r="BDI157" s="1"/>
      <c r="BDJ157" s="1"/>
      <c r="BDK157" s="1"/>
      <c r="BDL157" s="1"/>
      <c r="BDM157" s="1"/>
      <c r="BDN157" s="1"/>
      <c r="BDO157" s="1"/>
      <c r="BDP157" s="1"/>
      <c r="BDQ157" s="1"/>
      <c r="BDR157" s="1"/>
      <c r="BDS157" s="1"/>
      <c r="BDT157" s="1"/>
      <c r="BDU157" s="1"/>
      <c r="BDV157" s="1"/>
      <c r="BDW157" s="1"/>
      <c r="BDX157" s="1"/>
      <c r="BDY157" s="1"/>
      <c r="BDZ157" s="1"/>
      <c r="BEA157" s="1"/>
      <c r="BEB157" s="1"/>
      <c r="BEC157" s="1"/>
      <c r="BED157" s="1"/>
      <c r="BEE157" s="1"/>
      <c r="BEF157" s="1"/>
      <c r="BEG157" s="1"/>
      <c r="BEH157" s="1"/>
      <c r="BEI157" s="1"/>
      <c r="BEJ157" s="1"/>
      <c r="BEK157" s="1"/>
      <c r="BEL157" s="1"/>
      <c r="BEM157" s="1"/>
      <c r="BEN157" s="1"/>
      <c r="BEO157" s="1"/>
      <c r="BEP157" s="1"/>
      <c r="BEQ157" s="1"/>
      <c r="BER157" s="1"/>
      <c r="BES157" s="1"/>
      <c r="BET157" s="1"/>
      <c r="BEU157" s="1"/>
      <c r="BEV157" s="1"/>
      <c r="BEW157" s="1"/>
      <c r="BEX157" s="1"/>
      <c r="BEY157" s="1"/>
      <c r="BEZ157" s="1"/>
      <c r="BFA157" s="1"/>
      <c r="BFB157" s="1"/>
      <c r="BFC157" s="1"/>
      <c r="BFD157" s="1"/>
      <c r="BFE157" s="1"/>
      <c r="BFF157" s="1"/>
      <c r="BFG157" s="1"/>
      <c r="BFH157" s="1"/>
      <c r="BFI157" s="1"/>
      <c r="BFJ157" s="1"/>
      <c r="BFK157" s="1"/>
      <c r="BFL157" s="1"/>
      <c r="BFM157" s="1"/>
      <c r="BFN157" s="1"/>
      <c r="BFO157" s="1"/>
      <c r="BFP157" s="1"/>
      <c r="BFQ157" s="1"/>
      <c r="BFR157" s="1"/>
      <c r="BFS157" s="1"/>
      <c r="BFT157" s="1"/>
      <c r="BFU157" s="1"/>
      <c r="BFV157" s="1"/>
      <c r="BFW157" s="1"/>
      <c r="BFX157" s="1"/>
      <c r="BFY157" s="1"/>
      <c r="BFZ157" s="1"/>
      <c r="BGA157" s="1"/>
      <c r="BGB157" s="1"/>
      <c r="BGC157" s="1"/>
      <c r="BGD157" s="1"/>
      <c r="BGE157" s="1"/>
      <c r="BGF157" s="1"/>
      <c r="BGG157" s="1"/>
      <c r="BGH157" s="1"/>
      <c r="BGI157" s="1"/>
      <c r="BGJ157" s="1"/>
      <c r="BGK157" s="1"/>
      <c r="BGL157" s="1"/>
      <c r="BGM157" s="1"/>
      <c r="BGN157" s="1"/>
      <c r="BGO157" s="1"/>
      <c r="BGP157" s="1"/>
      <c r="BGQ157" s="1"/>
      <c r="BGR157" s="1"/>
      <c r="BGS157" s="1"/>
      <c r="BGT157" s="1"/>
      <c r="BGU157" s="1"/>
      <c r="BGV157" s="1"/>
      <c r="BGW157" s="1"/>
      <c r="BGX157" s="1"/>
      <c r="BGY157" s="1"/>
      <c r="BGZ157" s="1"/>
      <c r="BHA157" s="1"/>
      <c r="BHB157" s="1"/>
      <c r="BHC157" s="1"/>
      <c r="BHD157" s="1"/>
      <c r="BHE157" s="1"/>
      <c r="BHF157" s="1"/>
      <c r="BHG157" s="1"/>
      <c r="BHH157" s="1"/>
      <c r="BHI157" s="1"/>
      <c r="BHJ157" s="1"/>
      <c r="BHK157" s="1"/>
      <c r="BHL157" s="1"/>
      <c r="BHM157" s="1"/>
      <c r="BHN157" s="1"/>
      <c r="BHO157" s="1"/>
      <c r="BHP157" s="1"/>
      <c r="BHQ157" s="1"/>
      <c r="BHR157" s="1"/>
      <c r="BHS157" s="1"/>
      <c r="BHT157" s="1"/>
      <c r="BHU157" s="1"/>
      <c r="BHV157" s="1"/>
      <c r="BHW157" s="1"/>
      <c r="BHX157" s="1"/>
      <c r="BHY157" s="1"/>
      <c r="BHZ157" s="1"/>
      <c r="BIA157" s="1"/>
      <c r="BIB157" s="1"/>
      <c r="BIC157" s="1"/>
      <c r="BID157" s="1"/>
      <c r="BIE157" s="1"/>
      <c r="BIF157" s="1"/>
      <c r="BIG157" s="1"/>
      <c r="BIH157" s="1"/>
      <c r="BII157" s="1"/>
      <c r="BIJ157" s="1"/>
      <c r="BIK157" s="1"/>
      <c r="BIL157" s="1"/>
      <c r="BIM157" s="1"/>
      <c r="BIN157" s="1"/>
      <c r="BIO157" s="1"/>
      <c r="BIP157" s="1"/>
      <c r="BIQ157" s="1"/>
      <c r="BIR157" s="1"/>
      <c r="BIS157" s="1"/>
      <c r="BIT157" s="1"/>
      <c r="BIU157" s="1"/>
      <c r="BIV157" s="1"/>
      <c r="BIW157" s="1"/>
      <c r="BIX157" s="1"/>
      <c r="BIY157" s="1"/>
      <c r="BIZ157" s="1"/>
      <c r="BJA157" s="1"/>
      <c r="BJB157" s="1"/>
      <c r="BJC157" s="1"/>
      <c r="BJD157" s="1"/>
      <c r="BJE157" s="1"/>
      <c r="BJF157" s="1"/>
      <c r="BJG157" s="1"/>
      <c r="BJH157" s="1"/>
      <c r="BJI157" s="1"/>
      <c r="BJJ157" s="1"/>
      <c r="BJK157" s="1"/>
      <c r="BJL157" s="1"/>
      <c r="BJM157" s="1"/>
      <c r="BJN157" s="1"/>
      <c r="BJO157" s="1"/>
      <c r="BJP157" s="1"/>
      <c r="BJQ157" s="1"/>
      <c r="BJR157" s="1"/>
      <c r="BJS157" s="1"/>
      <c r="BJT157" s="1"/>
      <c r="BJU157" s="1"/>
      <c r="BJV157" s="1"/>
      <c r="BJW157" s="1"/>
      <c r="BJX157" s="1"/>
      <c r="BJY157" s="1"/>
      <c r="BJZ157" s="1"/>
      <c r="BKA157" s="1"/>
      <c r="BKB157" s="1"/>
      <c r="BKC157" s="1"/>
      <c r="BKD157" s="1"/>
      <c r="BKE157" s="1"/>
      <c r="BKF157" s="1"/>
      <c r="BKG157" s="1"/>
      <c r="BKH157" s="1"/>
      <c r="BKI157" s="1"/>
      <c r="BKJ157" s="1"/>
      <c r="BKK157" s="1"/>
      <c r="BKL157" s="1"/>
      <c r="BKM157" s="1"/>
      <c r="BKN157" s="1"/>
      <c r="BKO157" s="1"/>
      <c r="BKP157" s="1"/>
      <c r="BKQ157" s="1"/>
      <c r="BKR157" s="1"/>
      <c r="BKS157" s="1"/>
      <c r="BKT157" s="1"/>
      <c r="BKU157" s="1"/>
      <c r="BKV157" s="1"/>
      <c r="BKW157" s="1"/>
      <c r="BKX157" s="1"/>
      <c r="BKY157" s="1"/>
      <c r="BKZ157" s="1"/>
      <c r="BLA157" s="1"/>
      <c r="BLB157" s="1"/>
      <c r="BLC157" s="1"/>
      <c r="BLD157" s="1"/>
      <c r="BLE157" s="1"/>
      <c r="BLF157" s="1"/>
      <c r="BLG157" s="1"/>
      <c r="BLH157" s="1"/>
      <c r="BLI157" s="1"/>
      <c r="BLJ157" s="1"/>
      <c r="BLK157" s="1"/>
      <c r="BLL157" s="1"/>
      <c r="BLM157" s="1"/>
      <c r="BLN157" s="1"/>
      <c r="BLO157" s="1"/>
      <c r="BLP157" s="1"/>
      <c r="BLQ157" s="1"/>
      <c r="BLR157" s="1"/>
      <c r="BLS157" s="1"/>
      <c r="BLT157" s="1"/>
      <c r="BLU157" s="1"/>
      <c r="BLV157" s="1"/>
      <c r="BLW157" s="1"/>
      <c r="BLX157" s="1"/>
      <c r="BLY157" s="1"/>
      <c r="BLZ157" s="1"/>
      <c r="BMA157" s="1"/>
      <c r="BMB157" s="1"/>
      <c r="BMC157" s="1"/>
      <c r="BMD157" s="1"/>
      <c r="BME157" s="1"/>
      <c r="BMF157" s="1"/>
      <c r="BMG157" s="1"/>
      <c r="BMH157" s="1"/>
      <c r="BMI157" s="1"/>
      <c r="BMJ157" s="1"/>
      <c r="BMK157" s="1"/>
      <c r="BML157" s="1"/>
      <c r="BMM157" s="1"/>
      <c r="BMN157" s="1"/>
      <c r="BMO157" s="1"/>
      <c r="BMP157" s="1"/>
      <c r="BMQ157" s="1"/>
      <c r="BMR157" s="1"/>
      <c r="BMS157" s="1"/>
      <c r="BMT157" s="1"/>
      <c r="BMU157" s="1"/>
      <c r="BMV157" s="1"/>
      <c r="BMW157" s="1"/>
      <c r="BMX157" s="1"/>
      <c r="BMY157" s="1"/>
      <c r="BMZ157" s="1"/>
      <c r="BNA157" s="1"/>
      <c r="BNB157" s="1"/>
      <c r="BNC157" s="1"/>
      <c r="BND157" s="1"/>
      <c r="BNE157" s="1"/>
      <c r="BNF157" s="1"/>
      <c r="BNG157" s="1"/>
      <c r="BNH157" s="1"/>
      <c r="BNI157" s="1"/>
      <c r="BNJ157" s="1"/>
      <c r="BNK157" s="1"/>
      <c r="BNL157" s="1"/>
      <c r="BNM157" s="1"/>
      <c r="BNN157" s="1"/>
      <c r="BNO157" s="1"/>
      <c r="BNP157" s="1"/>
      <c r="BNQ157" s="1"/>
      <c r="BNR157" s="1"/>
      <c r="BNS157" s="1"/>
      <c r="BNT157" s="1"/>
      <c r="BNU157" s="1"/>
      <c r="BNV157" s="1"/>
      <c r="BNW157" s="1"/>
      <c r="BNX157" s="1"/>
      <c r="BNY157" s="1"/>
      <c r="BNZ157" s="1"/>
      <c r="BOA157" s="1"/>
      <c r="BOB157" s="1"/>
      <c r="BOC157" s="1"/>
      <c r="BOD157" s="1"/>
      <c r="BOE157" s="1"/>
      <c r="BOF157" s="1"/>
      <c r="BOG157" s="1"/>
      <c r="BOH157" s="1"/>
      <c r="BOI157" s="1"/>
      <c r="BOJ157" s="1"/>
      <c r="BOK157" s="1"/>
      <c r="BOL157" s="1"/>
      <c r="BOM157" s="1"/>
      <c r="BON157" s="1"/>
      <c r="BOO157" s="1"/>
      <c r="BOP157" s="1"/>
      <c r="BOQ157" s="1"/>
      <c r="BOR157" s="1"/>
      <c r="BOS157" s="1"/>
      <c r="BOT157" s="1"/>
      <c r="BOU157" s="1"/>
      <c r="BOV157" s="1"/>
      <c r="BOW157" s="1"/>
      <c r="BOX157" s="1"/>
      <c r="BOY157" s="1"/>
      <c r="BOZ157" s="1"/>
      <c r="BPA157" s="1"/>
      <c r="BPB157" s="1"/>
      <c r="BPC157" s="1"/>
      <c r="BPD157" s="1"/>
      <c r="BPE157" s="1"/>
      <c r="BPF157" s="1"/>
      <c r="BPG157" s="1"/>
      <c r="BPH157" s="1"/>
      <c r="BPI157" s="1"/>
      <c r="BPJ157" s="1"/>
      <c r="BPK157" s="1"/>
      <c r="BPL157" s="1"/>
      <c r="BPM157" s="1"/>
      <c r="BPN157" s="1"/>
      <c r="BPO157" s="1"/>
      <c r="BPP157" s="1"/>
      <c r="BPQ157" s="1"/>
      <c r="BPR157" s="1"/>
      <c r="BPS157" s="1"/>
      <c r="BPT157" s="1"/>
      <c r="BPU157" s="1"/>
      <c r="BPV157" s="1"/>
      <c r="BPW157" s="1"/>
      <c r="BPX157" s="1"/>
      <c r="BPY157" s="1"/>
      <c r="BPZ157" s="1"/>
      <c r="BQA157" s="1"/>
      <c r="BQB157" s="1"/>
      <c r="BQC157" s="1"/>
      <c r="BQD157" s="1"/>
      <c r="BQE157" s="1"/>
      <c r="BQF157" s="1"/>
      <c r="BQG157" s="1"/>
      <c r="BQH157" s="1"/>
      <c r="BQI157" s="1"/>
      <c r="BQJ157" s="1"/>
      <c r="BQK157" s="1"/>
      <c r="BQL157" s="1"/>
      <c r="BQM157" s="1"/>
      <c r="BQN157" s="1"/>
      <c r="BQO157" s="1"/>
      <c r="BQP157" s="1"/>
      <c r="BQQ157" s="1"/>
      <c r="BQR157" s="1"/>
      <c r="BQS157" s="1"/>
      <c r="BQT157" s="1"/>
      <c r="BQU157" s="1"/>
      <c r="BQV157" s="1"/>
      <c r="BQW157" s="1"/>
      <c r="BQX157" s="1"/>
      <c r="BQY157" s="1"/>
      <c r="BQZ157" s="1"/>
      <c r="BRA157" s="1"/>
      <c r="BRB157" s="1"/>
      <c r="BRC157" s="1"/>
      <c r="BRD157" s="1"/>
      <c r="BRE157" s="1"/>
      <c r="BRF157" s="1"/>
      <c r="BRG157" s="1"/>
      <c r="BRH157" s="1"/>
      <c r="BRI157" s="1"/>
      <c r="BRJ157" s="1"/>
      <c r="BRK157" s="1"/>
      <c r="BRL157" s="1"/>
      <c r="BRM157" s="1"/>
      <c r="BRN157" s="1"/>
      <c r="BRO157" s="1"/>
      <c r="BRP157" s="1"/>
      <c r="BRQ157" s="1"/>
      <c r="BRR157" s="1"/>
      <c r="BRS157" s="1"/>
      <c r="BRT157" s="1"/>
      <c r="BRU157" s="1"/>
      <c r="BRV157" s="1"/>
      <c r="BRW157" s="1"/>
      <c r="BRX157" s="1"/>
      <c r="BRY157" s="1"/>
      <c r="BRZ157" s="1"/>
      <c r="BSA157" s="1"/>
      <c r="BSB157" s="1"/>
      <c r="BSC157" s="1"/>
      <c r="BSD157" s="1"/>
      <c r="BSE157" s="1"/>
      <c r="BSF157" s="1"/>
      <c r="BSG157" s="1"/>
      <c r="BSH157" s="1"/>
      <c r="BSI157" s="1"/>
      <c r="BSJ157" s="1"/>
      <c r="BSK157" s="1"/>
      <c r="BSL157" s="1"/>
      <c r="BSM157" s="1"/>
      <c r="BSN157" s="1"/>
      <c r="BSO157" s="1"/>
      <c r="BSP157" s="1"/>
      <c r="BSQ157" s="1"/>
      <c r="BSR157" s="1"/>
      <c r="BSS157" s="1"/>
      <c r="BST157" s="1"/>
      <c r="BSU157" s="1"/>
      <c r="BSV157" s="1"/>
      <c r="BSW157" s="1"/>
      <c r="BSX157" s="1"/>
      <c r="BSY157" s="1"/>
      <c r="BSZ157" s="1"/>
      <c r="BTA157" s="1"/>
      <c r="BTB157" s="1"/>
      <c r="BTC157" s="1"/>
      <c r="BTD157" s="1"/>
      <c r="BTE157" s="1"/>
      <c r="BTF157" s="1"/>
      <c r="BTG157" s="1"/>
      <c r="BTH157" s="1"/>
      <c r="BTI157" s="1"/>
      <c r="BTJ157" s="1"/>
      <c r="BTK157" s="1"/>
      <c r="BTL157" s="1"/>
      <c r="BTM157" s="1"/>
      <c r="BTN157" s="1"/>
      <c r="BTO157" s="1"/>
      <c r="BTP157" s="1"/>
      <c r="BTQ157" s="1"/>
      <c r="BTR157" s="1"/>
      <c r="BTS157" s="1"/>
      <c r="BTT157" s="1"/>
      <c r="BTU157" s="1"/>
      <c r="BTV157" s="1"/>
      <c r="BTW157" s="1"/>
      <c r="BTX157" s="1"/>
      <c r="BTY157" s="1"/>
      <c r="BTZ157" s="1"/>
      <c r="BUA157" s="1"/>
      <c r="BUB157" s="1"/>
      <c r="BUC157" s="1"/>
      <c r="BUD157" s="1"/>
      <c r="BUE157" s="1"/>
      <c r="BUF157" s="1"/>
      <c r="BUG157" s="1"/>
      <c r="BUH157" s="1"/>
      <c r="BUI157" s="1"/>
      <c r="BUJ157" s="1"/>
      <c r="BUK157" s="1"/>
      <c r="BUL157" s="1"/>
      <c r="BUM157" s="1"/>
      <c r="BUN157" s="1"/>
      <c r="BUO157" s="1"/>
      <c r="BUP157" s="1"/>
      <c r="BUQ157" s="1"/>
      <c r="BUR157" s="1"/>
      <c r="BUS157" s="1"/>
      <c r="BUT157" s="1"/>
      <c r="BUU157" s="1"/>
      <c r="BUV157" s="1"/>
      <c r="BUW157" s="1"/>
      <c r="BUX157" s="1"/>
      <c r="BUY157" s="1"/>
      <c r="BUZ157" s="1"/>
      <c r="BVA157" s="1"/>
      <c r="BVB157" s="1"/>
      <c r="BVC157" s="1"/>
      <c r="BVD157" s="1"/>
      <c r="BVE157" s="1"/>
      <c r="BVF157" s="1"/>
      <c r="BVG157" s="1"/>
      <c r="BVH157" s="1"/>
      <c r="BVI157" s="1"/>
      <c r="BVJ157" s="1"/>
      <c r="BVK157" s="1"/>
      <c r="BVL157" s="1"/>
      <c r="BVM157" s="1"/>
      <c r="BVN157" s="1"/>
      <c r="BVO157" s="1"/>
      <c r="BVP157" s="1"/>
      <c r="BVQ157" s="1"/>
      <c r="BVR157" s="1"/>
      <c r="BVS157" s="1"/>
      <c r="BVT157" s="1"/>
      <c r="BVU157" s="1"/>
      <c r="BVV157" s="1"/>
      <c r="BVW157" s="1"/>
      <c r="BVX157" s="1"/>
      <c r="BVY157" s="1"/>
      <c r="BVZ157" s="1"/>
      <c r="BWA157" s="1"/>
      <c r="BWB157" s="1"/>
      <c r="BWC157" s="1"/>
      <c r="BWD157" s="1"/>
      <c r="BWE157" s="1"/>
      <c r="BWF157" s="1"/>
      <c r="BWG157" s="1"/>
      <c r="BWH157" s="1"/>
      <c r="BWI157" s="1"/>
      <c r="BWJ157" s="1"/>
      <c r="BWK157" s="1"/>
      <c r="BWL157" s="1"/>
      <c r="BWM157" s="1"/>
      <c r="BWN157" s="1"/>
      <c r="BWO157" s="1"/>
      <c r="BWP157" s="1"/>
      <c r="BWQ157" s="1"/>
      <c r="BWR157" s="1"/>
      <c r="BWS157" s="1"/>
      <c r="BWT157" s="1"/>
      <c r="BWU157" s="1"/>
      <c r="BWV157" s="1"/>
      <c r="BWW157" s="1"/>
      <c r="BWX157" s="1"/>
      <c r="BWY157" s="1"/>
      <c r="BWZ157" s="1"/>
      <c r="BXA157" s="1"/>
      <c r="BXB157" s="1"/>
      <c r="BXC157" s="1"/>
      <c r="BXD157" s="1"/>
      <c r="BXE157" s="1"/>
      <c r="BXF157" s="1"/>
      <c r="BXG157" s="1"/>
      <c r="BXH157" s="1"/>
      <c r="BXI157" s="1"/>
      <c r="BXJ157" s="1"/>
      <c r="BXK157" s="1"/>
      <c r="BXL157" s="1"/>
      <c r="BXM157" s="1"/>
      <c r="BXN157" s="1"/>
      <c r="BXO157" s="1"/>
      <c r="BXP157" s="1"/>
      <c r="BXQ157" s="1"/>
      <c r="BXR157" s="1"/>
      <c r="BXS157" s="1"/>
      <c r="BXT157" s="1"/>
      <c r="BXU157" s="1"/>
      <c r="BXV157" s="1"/>
      <c r="BXW157" s="1"/>
      <c r="BXX157" s="1"/>
      <c r="BXY157" s="1"/>
      <c r="BXZ157" s="1"/>
      <c r="BYA157" s="1"/>
      <c r="BYB157" s="1"/>
      <c r="BYC157" s="1"/>
      <c r="BYD157" s="1"/>
      <c r="BYE157" s="1"/>
      <c r="BYF157" s="1"/>
      <c r="BYG157" s="1"/>
      <c r="BYH157" s="1"/>
      <c r="BYI157" s="1"/>
      <c r="BYJ157" s="1"/>
      <c r="BYK157" s="1"/>
      <c r="BYL157" s="1"/>
      <c r="BYM157" s="1"/>
      <c r="BYN157" s="1"/>
      <c r="BYO157" s="1"/>
      <c r="BYP157" s="1"/>
      <c r="BYQ157" s="1"/>
      <c r="BYR157" s="1"/>
      <c r="BYS157" s="1"/>
      <c r="BYT157" s="1"/>
      <c r="BYU157" s="1"/>
      <c r="BYV157" s="1"/>
      <c r="BYW157" s="1"/>
      <c r="BYX157" s="1"/>
      <c r="BYY157" s="1"/>
      <c r="BYZ157" s="1"/>
      <c r="BZA157" s="1"/>
      <c r="BZB157" s="1"/>
      <c r="BZC157" s="1"/>
      <c r="BZD157" s="1"/>
      <c r="BZE157" s="1"/>
      <c r="BZF157" s="1"/>
      <c r="BZG157" s="1"/>
      <c r="BZH157" s="1"/>
      <c r="BZI157" s="1"/>
      <c r="BZJ157" s="1"/>
      <c r="BZK157" s="1"/>
      <c r="BZL157" s="1"/>
      <c r="BZM157" s="1"/>
      <c r="BZN157" s="1"/>
      <c r="BZO157" s="1"/>
      <c r="BZP157" s="1"/>
      <c r="BZQ157" s="1"/>
      <c r="BZR157" s="1"/>
      <c r="BZS157" s="1"/>
      <c r="BZT157" s="1"/>
      <c r="BZU157" s="1"/>
      <c r="BZV157" s="1"/>
      <c r="BZW157" s="1"/>
      <c r="BZX157" s="1"/>
      <c r="BZY157" s="1"/>
      <c r="BZZ157" s="1"/>
      <c r="CAA157" s="1"/>
      <c r="CAB157" s="1"/>
      <c r="CAC157" s="1"/>
      <c r="CAD157" s="1"/>
      <c r="CAE157" s="1"/>
      <c r="CAF157" s="1"/>
      <c r="CAG157" s="1"/>
      <c r="CAH157" s="1"/>
      <c r="CAI157" s="1"/>
      <c r="CAJ157" s="1"/>
      <c r="CAK157" s="1"/>
      <c r="CAL157" s="1"/>
      <c r="CAM157" s="1"/>
      <c r="CAN157" s="1"/>
      <c r="CAO157" s="1"/>
      <c r="CAP157" s="1"/>
      <c r="CAQ157" s="1"/>
      <c r="CAR157" s="1"/>
      <c r="CAS157" s="1"/>
      <c r="CAT157" s="1"/>
      <c r="CAU157" s="1"/>
      <c r="CAV157" s="1"/>
      <c r="CAW157" s="1"/>
      <c r="CAX157" s="1"/>
      <c r="CAY157" s="1"/>
      <c r="CAZ157" s="1"/>
      <c r="CBA157" s="1"/>
      <c r="CBB157" s="1"/>
      <c r="CBC157" s="1"/>
      <c r="CBD157" s="1"/>
      <c r="CBE157" s="1"/>
      <c r="CBF157" s="1"/>
      <c r="CBG157" s="1"/>
      <c r="CBH157" s="1"/>
      <c r="CBI157" s="1"/>
      <c r="CBJ157" s="1"/>
      <c r="CBK157" s="1"/>
      <c r="CBL157" s="1"/>
      <c r="CBM157" s="1"/>
      <c r="CBN157" s="1"/>
      <c r="CBO157" s="1"/>
      <c r="CBP157" s="1"/>
      <c r="CBQ157" s="1"/>
      <c r="CBR157" s="1"/>
      <c r="CBS157" s="1"/>
      <c r="CBT157" s="1"/>
      <c r="CBU157" s="1"/>
      <c r="CBV157" s="1"/>
      <c r="CBW157" s="1"/>
      <c r="CBX157" s="1"/>
      <c r="CBY157" s="1"/>
      <c r="CBZ157" s="1"/>
      <c r="CCA157" s="1"/>
      <c r="CCB157" s="1"/>
      <c r="CCC157" s="1"/>
      <c r="CCD157" s="1"/>
      <c r="CCE157" s="1"/>
      <c r="CCF157" s="1"/>
      <c r="CCG157" s="1"/>
      <c r="CCH157" s="1"/>
      <c r="CCI157" s="1"/>
      <c r="CCJ157" s="1"/>
      <c r="CCK157" s="1"/>
      <c r="CCL157" s="1"/>
      <c r="CCM157" s="1"/>
      <c r="CCN157" s="1"/>
      <c r="CCO157" s="1"/>
      <c r="CCP157" s="1"/>
      <c r="CCQ157" s="1"/>
      <c r="CCR157" s="1"/>
      <c r="CCS157" s="1"/>
      <c r="CCT157" s="1"/>
      <c r="CCU157" s="1"/>
      <c r="CCV157" s="1"/>
      <c r="CCW157" s="1"/>
      <c r="CCX157" s="1"/>
      <c r="CCY157" s="1"/>
      <c r="CCZ157" s="1"/>
      <c r="CDA157" s="1"/>
      <c r="CDB157" s="1"/>
      <c r="CDC157" s="1"/>
      <c r="CDD157" s="1"/>
      <c r="CDE157" s="1"/>
      <c r="CDF157" s="1"/>
      <c r="CDG157" s="1"/>
      <c r="CDH157" s="1"/>
      <c r="CDI157" s="1"/>
      <c r="CDJ157" s="1"/>
      <c r="CDK157" s="1"/>
      <c r="CDL157" s="1"/>
      <c r="CDM157" s="1"/>
      <c r="CDN157" s="1"/>
      <c r="CDO157" s="1"/>
      <c r="CDP157" s="1"/>
      <c r="CDQ157" s="1"/>
      <c r="CDR157" s="1"/>
      <c r="CDS157" s="1"/>
      <c r="CDT157" s="1"/>
      <c r="CDU157" s="1"/>
      <c r="CDV157" s="1"/>
      <c r="CDW157" s="1"/>
      <c r="CDX157" s="1"/>
      <c r="CDY157" s="1"/>
      <c r="CDZ157" s="1"/>
      <c r="CEA157" s="1"/>
      <c r="CEB157" s="1"/>
      <c r="CEC157" s="1"/>
      <c r="CED157" s="1"/>
      <c r="CEE157" s="1"/>
      <c r="CEF157" s="1"/>
      <c r="CEG157" s="1"/>
      <c r="CEH157" s="1"/>
      <c r="CEI157" s="1"/>
      <c r="CEJ157" s="1"/>
      <c r="CEK157" s="1"/>
      <c r="CEL157" s="1"/>
      <c r="CEM157" s="1"/>
      <c r="CEN157" s="1"/>
      <c r="CEO157" s="1"/>
      <c r="CEP157" s="1"/>
      <c r="CEQ157" s="1"/>
      <c r="CER157" s="1"/>
      <c r="CES157" s="1"/>
      <c r="CET157" s="1"/>
      <c r="CEU157" s="1"/>
      <c r="CEV157" s="1"/>
      <c r="CEW157" s="1"/>
      <c r="CEX157" s="1"/>
      <c r="CEY157" s="1"/>
      <c r="CEZ157" s="1"/>
      <c r="CFA157" s="1"/>
      <c r="CFB157" s="1"/>
      <c r="CFC157" s="1"/>
      <c r="CFD157" s="1"/>
      <c r="CFE157" s="1"/>
      <c r="CFF157" s="1"/>
      <c r="CFG157" s="1"/>
      <c r="CFH157" s="1"/>
      <c r="CFI157" s="1"/>
      <c r="CFJ157" s="1"/>
      <c r="CFK157" s="1"/>
      <c r="CFL157" s="1"/>
      <c r="CFM157" s="1"/>
      <c r="CFN157" s="1"/>
      <c r="CFO157" s="1"/>
      <c r="CFP157" s="1"/>
      <c r="CFQ157" s="1"/>
      <c r="CFR157" s="1"/>
      <c r="CFS157" s="1"/>
      <c r="CFT157" s="1"/>
      <c r="CFU157" s="1"/>
      <c r="CFV157" s="1"/>
      <c r="CFW157" s="1"/>
      <c r="CFX157" s="1"/>
      <c r="CFY157" s="1"/>
      <c r="CFZ157" s="1"/>
      <c r="CGA157" s="1"/>
      <c r="CGB157" s="1"/>
      <c r="CGC157" s="1"/>
      <c r="CGD157" s="1"/>
      <c r="CGE157" s="1"/>
      <c r="CGF157" s="1"/>
      <c r="CGG157" s="1"/>
      <c r="CGH157" s="1"/>
      <c r="CGI157" s="1"/>
      <c r="CGJ157" s="1"/>
      <c r="CGK157" s="1"/>
      <c r="CGL157" s="1"/>
      <c r="CGM157" s="1"/>
      <c r="CGN157" s="1"/>
      <c r="CGO157" s="1"/>
      <c r="CGP157" s="1"/>
      <c r="CGQ157" s="1"/>
      <c r="CGR157" s="1"/>
      <c r="CGS157" s="1"/>
      <c r="CGT157" s="1"/>
      <c r="CGU157" s="1"/>
      <c r="CGV157" s="1"/>
      <c r="CGW157" s="1"/>
      <c r="CGX157" s="1"/>
      <c r="CGY157" s="1"/>
      <c r="CGZ157" s="1"/>
      <c r="CHA157" s="1"/>
      <c r="CHB157" s="1"/>
      <c r="CHC157" s="1"/>
      <c r="CHD157" s="1"/>
      <c r="CHE157" s="1"/>
      <c r="CHF157" s="1"/>
      <c r="CHG157" s="1"/>
      <c r="CHH157" s="1"/>
      <c r="CHI157" s="1"/>
      <c r="CHJ157" s="1"/>
      <c r="CHK157" s="1"/>
      <c r="CHL157" s="1"/>
      <c r="CHM157" s="1"/>
      <c r="CHN157" s="1"/>
      <c r="CHO157" s="1"/>
      <c r="CHP157" s="1"/>
      <c r="CHQ157" s="1"/>
      <c r="CHR157" s="1"/>
      <c r="CHS157" s="1"/>
      <c r="CHT157" s="1"/>
      <c r="CHU157" s="1"/>
      <c r="CHV157" s="1"/>
      <c r="CHW157" s="1"/>
      <c r="CHX157" s="1"/>
      <c r="CHY157" s="1"/>
      <c r="CHZ157" s="1"/>
      <c r="CIA157" s="1"/>
      <c r="CIB157" s="1"/>
      <c r="CIC157" s="1"/>
      <c r="CID157" s="1"/>
      <c r="CIE157" s="1"/>
      <c r="CIF157" s="1"/>
      <c r="CIG157" s="1"/>
      <c r="CIH157" s="1"/>
      <c r="CII157" s="1"/>
      <c r="CIJ157" s="1"/>
      <c r="CIK157" s="1"/>
      <c r="CIL157" s="1"/>
      <c r="CIM157" s="1"/>
      <c r="CIN157" s="1"/>
      <c r="CIO157" s="1"/>
      <c r="CIP157" s="1"/>
      <c r="CIQ157" s="1"/>
      <c r="CIR157" s="1"/>
      <c r="CIS157" s="1"/>
      <c r="CIT157" s="1"/>
      <c r="CIU157" s="1"/>
      <c r="CIV157" s="1"/>
      <c r="CIW157" s="1"/>
      <c r="CIX157" s="1"/>
      <c r="CIY157" s="1"/>
      <c r="CIZ157" s="1"/>
      <c r="CJA157" s="1"/>
      <c r="CJB157" s="1"/>
      <c r="CJC157" s="1"/>
      <c r="CJD157" s="1"/>
      <c r="CJE157" s="1"/>
      <c r="CJF157" s="1"/>
      <c r="CJG157" s="1"/>
      <c r="CJH157" s="1"/>
      <c r="CJI157" s="1"/>
      <c r="CJJ157" s="1"/>
      <c r="CJK157" s="1"/>
      <c r="CJL157" s="1"/>
      <c r="CJM157" s="1"/>
      <c r="CJN157" s="1"/>
      <c r="CJO157" s="1"/>
      <c r="CJP157" s="1"/>
      <c r="CJQ157" s="1"/>
      <c r="CJR157" s="1"/>
      <c r="CJS157" s="1"/>
      <c r="CJT157" s="1"/>
      <c r="CJU157" s="1"/>
      <c r="CJV157" s="1"/>
      <c r="CJW157" s="1"/>
      <c r="CJX157" s="1"/>
      <c r="CJY157" s="1"/>
      <c r="CJZ157" s="1"/>
      <c r="CKA157" s="1"/>
      <c r="CKB157" s="1"/>
      <c r="CKC157" s="1"/>
      <c r="CKD157" s="1"/>
      <c r="CKE157" s="1"/>
      <c r="CKF157" s="1"/>
      <c r="CKG157" s="1"/>
      <c r="CKH157" s="1"/>
      <c r="CKI157" s="1"/>
      <c r="CKJ157" s="1"/>
      <c r="CKK157" s="1"/>
      <c r="CKL157" s="1"/>
      <c r="CKM157" s="1"/>
      <c r="CKN157" s="1"/>
      <c r="CKO157" s="1"/>
      <c r="CKP157" s="1"/>
      <c r="CKQ157" s="1"/>
      <c r="CKR157" s="1"/>
      <c r="CKS157" s="1"/>
      <c r="CKT157" s="1"/>
      <c r="CKU157" s="1"/>
      <c r="CKV157" s="1"/>
      <c r="CKW157" s="1"/>
      <c r="CKX157" s="1"/>
      <c r="CKY157" s="1"/>
      <c r="CKZ157" s="1"/>
      <c r="CLA157" s="1"/>
      <c r="CLB157" s="1"/>
      <c r="CLC157" s="1"/>
      <c r="CLD157" s="1"/>
      <c r="CLE157" s="1"/>
      <c r="CLF157" s="1"/>
      <c r="CLG157" s="1"/>
      <c r="CLH157" s="1"/>
      <c r="CLI157" s="1"/>
      <c r="CLJ157" s="1"/>
      <c r="CLK157" s="1"/>
      <c r="CLL157" s="1"/>
      <c r="CLM157" s="1"/>
      <c r="CLN157" s="1"/>
      <c r="CLO157" s="1"/>
      <c r="CLP157" s="1"/>
      <c r="CLQ157" s="1"/>
      <c r="CLR157" s="1"/>
      <c r="CLS157" s="1"/>
      <c r="CLT157" s="1"/>
      <c r="CLU157" s="1"/>
      <c r="CLV157" s="1"/>
      <c r="CLW157" s="1"/>
      <c r="CLX157" s="1"/>
      <c r="CLY157" s="1"/>
      <c r="CLZ157" s="1"/>
      <c r="CMA157" s="1"/>
      <c r="CMB157" s="1"/>
      <c r="CMC157" s="1"/>
      <c r="CMD157" s="1"/>
      <c r="CME157" s="1"/>
      <c r="CMF157" s="1"/>
      <c r="CMG157" s="1"/>
      <c r="CMH157" s="1"/>
      <c r="CMI157" s="1"/>
      <c r="CMJ157" s="1"/>
      <c r="CMK157" s="1"/>
      <c r="CML157" s="1"/>
      <c r="CMM157" s="1"/>
      <c r="CMN157" s="1"/>
      <c r="CMO157" s="1"/>
      <c r="CMP157" s="1"/>
      <c r="CMQ157" s="1"/>
      <c r="CMR157" s="1"/>
      <c r="CMS157" s="1"/>
      <c r="CMT157" s="1"/>
      <c r="CMU157" s="1"/>
      <c r="CMV157" s="1"/>
      <c r="CMW157" s="1"/>
      <c r="CMX157" s="1"/>
      <c r="CMY157" s="1"/>
      <c r="CMZ157" s="1"/>
      <c r="CNA157" s="1"/>
      <c r="CNB157" s="1"/>
      <c r="CNC157" s="1"/>
      <c r="CND157" s="1"/>
      <c r="CNE157" s="1"/>
      <c r="CNF157" s="1"/>
      <c r="CNG157" s="1"/>
      <c r="CNH157" s="1"/>
      <c r="CNI157" s="1"/>
      <c r="CNJ157" s="1"/>
      <c r="CNK157" s="1"/>
      <c r="CNL157" s="1"/>
      <c r="CNM157" s="1"/>
      <c r="CNN157" s="1"/>
      <c r="CNO157" s="1"/>
      <c r="CNP157" s="1"/>
      <c r="CNQ157" s="1"/>
      <c r="CNR157" s="1"/>
      <c r="CNS157" s="1"/>
      <c r="CNT157" s="1"/>
      <c r="CNU157" s="1"/>
      <c r="CNV157" s="1"/>
      <c r="CNW157" s="1"/>
      <c r="CNX157" s="1"/>
      <c r="CNY157" s="1"/>
      <c r="CNZ157" s="1"/>
      <c r="COA157" s="1"/>
      <c r="COB157" s="1"/>
      <c r="COC157" s="1"/>
      <c r="COD157" s="1"/>
      <c r="COE157" s="1"/>
      <c r="COF157" s="1"/>
      <c r="COG157" s="1"/>
      <c r="COH157" s="1"/>
      <c r="COI157" s="1"/>
      <c r="COJ157" s="1"/>
      <c r="COK157" s="1"/>
      <c r="COL157" s="1"/>
      <c r="COM157" s="1"/>
      <c r="CON157" s="1"/>
      <c r="COO157" s="1"/>
      <c r="COP157" s="1"/>
      <c r="COQ157" s="1"/>
      <c r="COR157" s="1"/>
      <c r="COS157" s="1"/>
      <c r="COT157" s="1"/>
      <c r="COU157" s="1"/>
      <c r="COV157" s="1"/>
      <c r="COW157" s="1"/>
      <c r="COX157" s="1"/>
      <c r="COY157" s="1"/>
      <c r="COZ157" s="1"/>
      <c r="CPA157" s="1"/>
      <c r="CPB157" s="1"/>
      <c r="CPC157" s="1"/>
      <c r="CPD157" s="1"/>
      <c r="CPE157" s="1"/>
      <c r="CPF157" s="1"/>
      <c r="CPG157" s="1"/>
      <c r="CPH157" s="1"/>
      <c r="CPI157" s="1"/>
      <c r="CPJ157" s="1"/>
      <c r="CPK157" s="1"/>
      <c r="CPL157" s="1"/>
      <c r="CPM157" s="1"/>
      <c r="CPN157" s="1"/>
      <c r="CPO157" s="1"/>
      <c r="CPP157" s="1"/>
      <c r="CPQ157" s="1"/>
      <c r="CPR157" s="1"/>
      <c r="CPS157" s="1"/>
      <c r="CPT157" s="1"/>
      <c r="CPU157" s="1"/>
      <c r="CPV157" s="1"/>
      <c r="CPW157" s="1"/>
      <c r="CPX157" s="1"/>
      <c r="CPY157" s="1"/>
      <c r="CPZ157" s="1"/>
      <c r="CQA157" s="1"/>
      <c r="CQB157" s="1"/>
      <c r="CQC157" s="1"/>
      <c r="CQD157" s="1"/>
      <c r="CQE157" s="1"/>
      <c r="CQF157" s="1"/>
      <c r="CQG157" s="1"/>
      <c r="CQH157" s="1"/>
      <c r="CQI157" s="1"/>
      <c r="CQJ157" s="1"/>
      <c r="CQK157" s="1"/>
      <c r="CQL157" s="1"/>
      <c r="CQM157" s="1"/>
      <c r="CQN157" s="1"/>
      <c r="CQO157" s="1"/>
      <c r="CQP157" s="1"/>
      <c r="CQQ157" s="1"/>
      <c r="CQR157" s="1"/>
      <c r="CQS157" s="1"/>
      <c r="CQT157" s="1"/>
      <c r="CQU157" s="1"/>
      <c r="CQV157" s="1"/>
      <c r="CQW157" s="1"/>
      <c r="CQX157" s="1"/>
      <c r="CQY157" s="1"/>
      <c r="CQZ157" s="1"/>
      <c r="CRA157" s="1"/>
      <c r="CRB157" s="1"/>
      <c r="CRC157" s="1"/>
      <c r="CRD157" s="1"/>
      <c r="CRE157" s="1"/>
      <c r="CRF157" s="1"/>
      <c r="CRG157" s="1"/>
      <c r="CRH157" s="1"/>
      <c r="CRI157" s="1"/>
      <c r="CRJ157" s="1"/>
      <c r="CRK157" s="1"/>
      <c r="CRL157" s="1"/>
      <c r="CRM157" s="1"/>
      <c r="CRN157" s="1"/>
      <c r="CRO157" s="1"/>
      <c r="CRP157" s="1"/>
      <c r="CRQ157" s="1"/>
      <c r="CRR157" s="1"/>
      <c r="CRS157" s="1"/>
      <c r="CRT157" s="1"/>
      <c r="CRU157" s="1"/>
      <c r="CRV157" s="1"/>
      <c r="CRW157" s="1"/>
      <c r="CRX157" s="1"/>
      <c r="CRY157" s="1"/>
      <c r="CRZ157" s="1"/>
      <c r="CSA157" s="1"/>
      <c r="CSB157" s="1"/>
      <c r="CSC157" s="1"/>
      <c r="CSD157" s="1"/>
      <c r="CSE157" s="1"/>
      <c r="CSF157" s="1"/>
      <c r="CSG157" s="1"/>
      <c r="CSH157" s="1"/>
      <c r="CSI157" s="1"/>
      <c r="CSJ157" s="1"/>
      <c r="CSK157" s="1"/>
      <c r="CSL157" s="1"/>
      <c r="CSM157" s="1"/>
      <c r="CSN157" s="1"/>
      <c r="CSO157" s="1"/>
      <c r="CSP157" s="1"/>
      <c r="CSQ157" s="1"/>
      <c r="CSR157" s="1"/>
      <c r="CSS157" s="1"/>
      <c r="CST157" s="1"/>
      <c r="CSU157" s="1"/>
      <c r="CSV157" s="1"/>
      <c r="CSW157" s="1"/>
      <c r="CSX157" s="1"/>
      <c r="CSY157" s="1"/>
      <c r="CSZ157" s="1"/>
      <c r="CTA157" s="1"/>
      <c r="CTB157" s="1"/>
      <c r="CTC157" s="1"/>
      <c r="CTD157" s="1"/>
      <c r="CTE157" s="1"/>
      <c r="CTF157" s="1"/>
      <c r="CTG157" s="1"/>
      <c r="CTH157" s="1"/>
      <c r="CTI157" s="1"/>
      <c r="CTJ157" s="1"/>
      <c r="CTK157" s="1"/>
      <c r="CTL157" s="1"/>
      <c r="CTM157" s="1"/>
      <c r="CTN157" s="1"/>
      <c r="CTO157" s="1"/>
      <c r="CTP157" s="1"/>
      <c r="CTQ157" s="1"/>
      <c r="CTR157" s="1"/>
      <c r="CTS157" s="1"/>
      <c r="CTT157" s="1"/>
      <c r="CTU157" s="1"/>
      <c r="CTV157" s="1"/>
      <c r="CTW157" s="1"/>
      <c r="CTX157" s="1"/>
      <c r="CTY157" s="1"/>
      <c r="CTZ157" s="1"/>
      <c r="CUA157" s="1"/>
      <c r="CUB157" s="1"/>
      <c r="CUC157" s="1"/>
      <c r="CUD157" s="1"/>
      <c r="CUE157" s="1"/>
      <c r="CUF157" s="1"/>
      <c r="CUG157" s="1"/>
      <c r="CUH157" s="1"/>
      <c r="CUI157" s="1"/>
      <c r="CUJ157" s="1"/>
      <c r="CUK157" s="1"/>
      <c r="CUL157" s="1"/>
      <c r="CUM157" s="1"/>
      <c r="CUN157" s="1"/>
      <c r="CUO157" s="1"/>
      <c r="CUP157" s="1"/>
      <c r="CUQ157" s="1"/>
      <c r="CUR157" s="1"/>
      <c r="CUS157" s="1"/>
      <c r="CUT157" s="1"/>
      <c r="CUU157" s="1"/>
      <c r="CUV157" s="1"/>
      <c r="CUW157" s="1"/>
      <c r="CUX157" s="1"/>
      <c r="CUY157" s="1"/>
      <c r="CUZ157" s="1"/>
      <c r="CVA157" s="1"/>
      <c r="CVB157" s="1"/>
      <c r="CVC157" s="1"/>
      <c r="CVD157" s="1"/>
      <c r="CVE157" s="1"/>
      <c r="CVF157" s="1"/>
      <c r="CVG157" s="1"/>
      <c r="CVH157" s="1"/>
      <c r="CVI157" s="1"/>
      <c r="CVJ157" s="1"/>
      <c r="CVK157" s="1"/>
      <c r="CVL157" s="1"/>
      <c r="CVM157" s="1"/>
      <c r="CVN157" s="1"/>
      <c r="CVO157" s="1"/>
      <c r="CVP157" s="1"/>
      <c r="CVQ157" s="1"/>
      <c r="CVR157" s="1"/>
      <c r="CVS157" s="1"/>
      <c r="CVT157" s="1"/>
      <c r="CVU157" s="1"/>
      <c r="CVV157" s="1"/>
      <c r="CVW157" s="1"/>
      <c r="CVX157" s="1"/>
      <c r="CVY157" s="1"/>
      <c r="CVZ157" s="1"/>
      <c r="CWA157" s="1"/>
      <c r="CWB157" s="1"/>
      <c r="CWC157" s="1"/>
      <c r="CWD157" s="1"/>
      <c r="CWE157" s="1"/>
      <c r="CWF157" s="1"/>
      <c r="CWG157" s="1"/>
      <c r="CWH157" s="1"/>
      <c r="CWI157" s="1"/>
      <c r="CWJ157" s="1"/>
      <c r="CWK157" s="1"/>
      <c r="CWL157" s="1"/>
      <c r="CWM157" s="1"/>
      <c r="CWN157" s="1"/>
      <c r="CWO157" s="1"/>
      <c r="CWP157" s="1"/>
      <c r="CWQ157" s="1"/>
      <c r="CWR157" s="1"/>
      <c r="CWS157" s="1"/>
      <c r="CWT157" s="1"/>
      <c r="CWU157" s="1"/>
      <c r="CWV157" s="1"/>
      <c r="CWW157" s="1"/>
      <c r="CWX157" s="1"/>
      <c r="CWY157" s="1"/>
      <c r="CWZ157" s="1"/>
      <c r="CXA157" s="1"/>
      <c r="CXB157" s="1"/>
      <c r="CXC157" s="1"/>
      <c r="CXD157" s="1"/>
      <c r="CXE157" s="1"/>
      <c r="CXF157" s="1"/>
      <c r="CXG157" s="1"/>
      <c r="CXH157" s="1"/>
      <c r="CXI157" s="1"/>
      <c r="CXJ157" s="1"/>
      <c r="CXK157" s="1"/>
      <c r="CXL157" s="1"/>
      <c r="CXM157" s="1"/>
      <c r="CXN157" s="1"/>
      <c r="CXO157" s="1"/>
      <c r="CXP157" s="1"/>
      <c r="CXQ157" s="1"/>
      <c r="CXR157" s="1"/>
      <c r="CXS157" s="1"/>
      <c r="CXT157" s="1"/>
      <c r="CXU157" s="1"/>
      <c r="CXV157" s="1"/>
      <c r="CXW157" s="1"/>
      <c r="CXX157" s="1"/>
      <c r="CXY157" s="1"/>
      <c r="CXZ157" s="1"/>
      <c r="CYA157" s="1"/>
      <c r="CYB157" s="1"/>
      <c r="CYC157" s="1"/>
      <c r="CYD157" s="1"/>
      <c r="CYE157" s="1"/>
      <c r="CYF157" s="1"/>
      <c r="CYG157" s="1"/>
      <c r="CYH157" s="1"/>
      <c r="CYI157" s="1"/>
      <c r="CYJ157" s="1"/>
      <c r="CYK157" s="1"/>
      <c r="CYL157" s="1"/>
      <c r="CYM157" s="1"/>
      <c r="CYN157" s="1"/>
      <c r="CYO157" s="1"/>
      <c r="CYP157" s="1"/>
      <c r="CYQ157" s="1"/>
      <c r="CYR157" s="1"/>
      <c r="CYS157" s="1"/>
      <c r="CYT157" s="1"/>
      <c r="CYU157" s="1"/>
      <c r="CYV157" s="1"/>
      <c r="CYW157" s="1"/>
      <c r="CYX157" s="1"/>
      <c r="CYY157" s="1"/>
      <c r="CYZ157" s="1"/>
      <c r="CZA157" s="1"/>
      <c r="CZB157" s="1"/>
      <c r="CZC157" s="1"/>
      <c r="CZD157" s="1"/>
      <c r="CZE157" s="1"/>
      <c r="CZF157" s="1"/>
      <c r="CZG157" s="1"/>
      <c r="CZH157" s="1"/>
      <c r="CZI157" s="1"/>
      <c r="CZJ157" s="1"/>
      <c r="CZK157" s="1"/>
      <c r="CZL157" s="1"/>
      <c r="CZM157" s="1"/>
      <c r="CZN157" s="1"/>
      <c r="CZO157" s="1"/>
      <c r="CZP157" s="1"/>
      <c r="CZQ157" s="1"/>
      <c r="CZR157" s="1"/>
      <c r="CZS157" s="1"/>
      <c r="CZT157" s="1"/>
      <c r="CZU157" s="1"/>
      <c r="CZV157" s="1"/>
      <c r="CZW157" s="1"/>
      <c r="CZX157" s="1"/>
      <c r="CZY157" s="1"/>
      <c r="CZZ157" s="1"/>
      <c r="DAA157" s="1"/>
      <c r="DAB157" s="1"/>
      <c r="DAC157" s="1"/>
      <c r="DAD157" s="1"/>
      <c r="DAE157" s="1"/>
      <c r="DAF157" s="1"/>
      <c r="DAG157" s="1"/>
      <c r="DAH157" s="1"/>
      <c r="DAI157" s="1"/>
      <c r="DAJ157" s="1"/>
      <c r="DAK157" s="1"/>
      <c r="DAL157" s="1"/>
      <c r="DAM157" s="1"/>
      <c r="DAN157" s="1"/>
      <c r="DAO157" s="1"/>
      <c r="DAP157" s="1"/>
      <c r="DAQ157" s="1"/>
      <c r="DAR157" s="1"/>
      <c r="DAS157" s="1"/>
      <c r="DAT157" s="1"/>
      <c r="DAU157" s="1"/>
      <c r="DAV157" s="1"/>
      <c r="DAW157" s="1"/>
      <c r="DAX157" s="1"/>
      <c r="DAY157" s="1"/>
      <c r="DAZ157" s="1"/>
      <c r="DBA157" s="1"/>
      <c r="DBB157" s="1"/>
      <c r="DBC157" s="1"/>
      <c r="DBD157" s="1"/>
      <c r="DBE157" s="1"/>
      <c r="DBF157" s="1"/>
      <c r="DBG157" s="1"/>
      <c r="DBH157" s="1"/>
      <c r="DBI157" s="1"/>
      <c r="DBJ157" s="1"/>
      <c r="DBK157" s="1"/>
      <c r="DBL157" s="1"/>
      <c r="DBM157" s="1"/>
      <c r="DBN157" s="1"/>
      <c r="DBO157" s="1"/>
      <c r="DBP157" s="1"/>
      <c r="DBQ157" s="1"/>
      <c r="DBR157" s="1"/>
      <c r="DBS157" s="1"/>
      <c r="DBT157" s="1"/>
      <c r="DBU157" s="1"/>
      <c r="DBV157" s="1"/>
      <c r="DBW157" s="1"/>
      <c r="DBX157" s="1"/>
      <c r="DBY157" s="1"/>
      <c r="DBZ157" s="1"/>
      <c r="DCA157" s="1"/>
      <c r="DCB157" s="1"/>
      <c r="DCC157" s="1"/>
      <c r="DCD157" s="1"/>
      <c r="DCE157" s="1"/>
      <c r="DCF157" s="1"/>
      <c r="DCG157" s="1"/>
      <c r="DCH157" s="1"/>
      <c r="DCI157" s="1"/>
      <c r="DCJ157" s="1"/>
      <c r="DCK157" s="1"/>
      <c r="DCL157" s="1"/>
      <c r="DCM157" s="1"/>
      <c r="DCN157" s="1"/>
      <c r="DCO157" s="1"/>
      <c r="DCP157" s="1"/>
      <c r="DCQ157" s="1"/>
      <c r="DCR157" s="1"/>
      <c r="DCS157" s="1"/>
      <c r="DCT157" s="1"/>
      <c r="DCU157" s="1"/>
      <c r="DCV157" s="1"/>
      <c r="DCW157" s="1"/>
      <c r="DCX157" s="1"/>
      <c r="DCY157" s="1"/>
      <c r="DCZ157" s="1"/>
      <c r="DDA157" s="1"/>
      <c r="DDB157" s="1"/>
      <c r="DDC157" s="1"/>
      <c r="DDD157" s="1"/>
      <c r="DDE157" s="1"/>
      <c r="DDF157" s="1"/>
      <c r="DDG157" s="1"/>
      <c r="DDH157" s="1"/>
      <c r="DDI157" s="1"/>
      <c r="DDJ157" s="1"/>
      <c r="DDK157" s="1"/>
      <c r="DDL157" s="1"/>
      <c r="DDM157" s="1"/>
      <c r="DDN157" s="1"/>
      <c r="DDO157" s="1"/>
      <c r="DDP157" s="1"/>
      <c r="DDQ157" s="1"/>
      <c r="DDR157" s="1"/>
      <c r="DDS157" s="1"/>
      <c r="DDT157" s="1"/>
      <c r="DDU157" s="1"/>
      <c r="DDV157" s="1"/>
      <c r="DDW157" s="1"/>
      <c r="DDX157" s="1"/>
      <c r="DDY157" s="1"/>
      <c r="DDZ157" s="1"/>
      <c r="DEA157" s="1"/>
      <c r="DEB157" s="1"/>
      <c r="DEC157" s="1"/>
      <c r="DED157" s="1"/>
      <c r="DEE157" s="1"/>
      <c r="DEF157" s="1"/>
      <c r="DEG157" s="1"/>
      <c r="DEH157" s="1"/>
      <c r="DEI157" s="1"/>
      <c r="DEJ157" s="1"/>
      <c r="DEK157" s="1"/>
      <c r="DEL157" s="1"/>
      <c r="DEM157" s="1"/>
      <c r="DEN157" s="1"/>
      <c r="DEO157" s="1"/>
      <c r="DEP157" s="1"/>
      <c r="DEQ157" s="1"/>
      <c r="DER157" s="1"/>
      <c r="DES157" s="1"/>
      <c r="DET157" s="1"/>
      <c r="DEU157" s="1"/>
      <c r="DEV157" s="1"/>
      <c r="DEW157" s="1"/>
      <c r="DEX157" s="1"/>
      <c r="DEY157" s="1"/>
      <c r="DEZ157" s="1"/>
      <c r="DFA157" s="1"/>
      <c r="DFB157" s="1"/>
      <c r="DFC157" s="1"/>
      <c r="DFD157" s="1"/>
      <c r="DFE157" s="1"/>
      <c r="DFF157" s="1"/>
      <c r="DFG157" s="1"/>
      <c r="DFH157" s="1"/>
      <c r="DFI157" s="1"/>
      <c r="DFJ157" s="1"/>
      <c r="DFK157" s="1"/>
      <c r="DFL157" s="1"/>
      <c r="DFM157" s="1"/>
      <c r="DFN157" s="1"/>
      <c r="DFO157" s="1"/>
      <c r="DFP157" s="1"/>
      <c r="DFQ157" s="1"/>
      <c r="DFR157" s="1"/>
      <c r="DFS157" s="1"/>
      <c r="DFT157" s="1"/>
      <c r="DFU157" s="1"/>
      <c r="DFV157" s="1"/>
      <c r="DFW157" s="1"/>
      <c r="DFX157" s="1"/>
      <c r="DFY157" s="1"/>
      <c r="DFZ157" s="1"/>
      <c r="DGA157" s="1"/>
      <c r="DGB157" s="1"/>
      <c r="DGC157" s="1"/>
      <c r="DGD157" s="1"/>
      <c r="DGE157" s="1"/>
      <c r="DGF157" s="1"/>
      <c r="DGG157" s="1"/>
      <c r="DGH157" s="1"/>
      <c r="DGI157" s="1"/>
      <c r="DGJ157" s="1"/>
      <c r="DGK157" s="1"/>
      <c r="DGL157" s="1"/>
      <c r="DGM157" s="1"/>
      <c r="DGN157" s="1"/>
      <c r="DGO157" s="1"/>
      <c r="DGP157" s="1"/>
      <c r="DGQ157" s="1"/>
      <c r="DGR157" s="1"/>
      <c r="DGS157" s="1"/>
      <c r="DGT157" s="1"/>
      <c r="DGU157" s="1"/>
      <c r="DGV157" s="1"/>
      <c r="DGW157" s="1"/>
      <c r="DGX157" s="1"/>
      <c r="DGY157" s="1"/>
      <c r="DGZ157" s="1"/>
      <c r="DHA157" s="1"/>
      <c r="DHB157" s="1"/>
      <c r="DHC157" s="1"/>
      <c r="DHD157" s="1"/>
      <c r="DHE157" s="1"/>
      <c r="DHF157" s="1"/>
      <c r="DHG157" s="1"/>
      <c r="DHH157" s="1"/>
      <c r="DHI157" s="1"/>
      <c r="DHJ157" s="1"/>
      <c r="DHK157" s="1"/>
      <c r="DHL157" s="1"/>
      <c r="DHM157" s="1"/>
      <c r="DHN157" s="1"/>
      <c r="DHO157" s="1"/>
      <c r="DHP157" s="1"/>
      <c r="DHQ157" s="1"/>
      <c r="DHR157" s="1"/>
      <c r="DHS157" s="1"/>
      <c r="DHT157" s="1"/>
      <c r="DHU157" s="1"/>
      <c r="DHV157" s="1"/>
      <c r="DHW157" s="1"/>
      <c r="DHX157" s="1"/>
      <c r="DHY157" s="1"/>
      <c r="DHZ157" s="1"/>
      <c r="DIA157" s="1"/>
      <c r="DIB157" s="1"/>
      <c r="DIC157" s="1"/>
      <c r="DID157" s="1"/>
      <c r="DIE157" s="1"/>
      <c r="DIF157" s="1"/>
      <c r="DIG157" s="1"/>
      <c r="DIH157" s="1"/>
      <c r="DII157" s="1"/>
      <c r="DIJ157" s="1"/>
      <c r="DIK157" s="1"/>
      <c r="DIL157" s="1"/>
      <c r="DIM157" s="1"/>
      <c r="DIN157" s="1"/>
      <c r="DIO157" s="1"/>
      <c r="DIP157" s="1"/>
      <c r="DIQ157" s="1"/>
      <c r="DIR157" s="1"/>
      <c r="DIS157" s="1"/>
      <c r="DIT157" s="1"/>
      <c r="DIU157" s="1"/>
      <c r="DIV157" s="1"/>
      <c r="DIW157" s="1"/>
      <c r="DIX157" s="1"/>
      <c r="DIY157" s="1"/>
      <c r="DIZ157" s="1"/>
      <c r="DJA157" s="1"/>
      <c r="DJB157" s="1"/>
      <c r="DJC157" s="1"/>
      <c r="DJD157" s="1"/>
      <c r="DJE157" s="1"/>
      <c r="DJF157" s="1"/>
      <c r="DJG157" s="1"/>
      <c r="DJH157" s="1"/>
      <c r="DJI157" s="1"/>
      <c r="DJJ157" s="1"/>
      <c r="DJK157" s="1"/>
      <c r="DJL157" s="1"/>
      <c r="DJM157" s="1"/>
      <c r="DJN157" s="1"/>
      <c r="DJO157" s="1"/>
      <c r="DJP157" s="1"/>
      <c r="DJQ157" s="1"/>
      <c r="DJR157" s="1"/>
      <c r="DJS157" s="1"/>
      <c r="DJT157" s="1"/>
      <c r="DJU157" s="1"/>
      <c r="DJV157" s="1"/>
      <c r="DJW157" s="1"/>
      <c r="DJX157" s="1"/>
      <c r="DJY157" s="1"/>
      <c r="DJZ157" s="1"/>
      <c r="DKA157" s="1"/>
      <c r="DKB157" s="1"/>
      <c r="DKC157" s="1"/>
      <c r="DKD157" s="1"/>
      <c r="DKE157" s="1"/>
      <c r="DKF157" s="1"/>
      <c r="DKG157" s="1"/>
      <c r="DKH157" s="1"/>
      <c r="DKI157" s="1"/>
      <c r="DKJ157" s="1"/>
      <c r="DKK157" s="1"/>
      <c r="DKL157" s="1"/>
      <c r="DKM157" s="1"/>
      <c r="DKN157" s="1"/>
      <c r="DKO157" s="1"/>
      <c r="DKP157" s="1"/>
      <c r="DKQ157" s="1"/>
      <c r="DKR157" s="1"/>
      <c r="DKS157" s="1"/>
      <c r="DKT157" s="1"/>
      <c r="DKU157" s="1"/>
      <c r="DKV157" s="1"/>
      <c r="DKW157" s="1"/>
      <c r="DKX157" s="1"/>
      <c r="DKY157" s="1"/>
      <c r="DKZ157" s="1"/>
      <c r="DLA157" s="1"/>
      <c r="DLB157" s="1"/>
      <c r="DLC157" s="1"/>
      <c r="DLD157" s="1"/>
      <c r="DLE157" s="1"/>
      <c r="DLF157" s="1"/>
      <c r="DLG157" s="1"/>
      <c r="DLH157" s="1"/>
      <c r="DLI157" s="1"/>
      <c r="DLJ157" s="1"/>
      <c r="DLK157" s="1"/>
      <c r="DLL157" s="1"/>
      <c r="DLM157" s="1"/>
      <c r="DLN157" s="1"/>
      <c r="DLO157" s="1"/>
      <c r="DLP157" s="1"/>
      <c r="DLQ157" s="1"/>
      <c r="DLR157" s="1"/>
      <c r="DLS157" s="1"/>
      <c r="DLT157" s="1"/>
      <c r="DLU157" s="1"/>
      <c r="DLV157" s="1"/>
      <c r="DLW157" s="1"/>
      <c r="DLX157" s="1"/>
      <c r="DLY157" s="1"/>
      <c r="DLZ157" s="1"/>
      <c r="DMA157" s="1"/>
      <c r="DMB157" s="1"/>
      <c r="DMC157" s="1"/>
      <c r="DMD157" s="1"/>
      <c r="DME157" s="1"/>
      <c r="DMF157" s="1"/>
      <c r="DMG157" s="1"/>
      <c r="DMH157" s="1"/>
      <c r="DMI157" s="1"/>
      <c r="DMJ157" s="1"/>
      <c r="DMK157" s="1"/>
      <c r="DML157" s="1"/>
      <c r="DMM157" s="1"/>
      <c r="DMN157" s="1"/>
      <c r="DMO157" s="1"/>
      <c r="DMP157" s="1"/>
      <c r="DMQ157" s="1"/>
      <c r="DMR157" s="1"/>
      <c r="DMS157" s="1"/>
      <c r="DMT157" s="1"/>
      <c r="DMU157" s="1"/>
      <c r="DMV157" s="1"/>
      <c r="DMW157" s="1"/>
      <c r="DMX157" s="1"/>
      <c r="DMY157" s="1"/>
      <c r="DMZ157" s="1"/>
      <c r="DNA157" s="1"/>
      <c r="DNB157" s="1"/>
      <c r="DNC157" s="1"/>
      <c r="DND157" s="1"/>
      <c r="DNE157" s="1"/>
      <c r="DNF157" s="1"/>
      <c r="DNG157" s="1"/>
      <c r="DNH157" s="1"/>
      <c r="DNI157" s="1"/>
      <c r="DNJ157" s="1"/>
      <c r="DNK157" s="1"/>
      <c r="DNL157" s="1"/>
      <c r="DNM157" s="1"/>
      <c r="DNN157" s="1"/>
      <c r="DNO157" s="1"/>
      <c r="DNP157" s="1"/>
      <c r="DNQ157" s="1"/>
      <c r="DNR157" s="1"/>
      <c r="DNS157" s="1"/>
      <c r="DNT157" s="1"/>
      <c r="DNU157" s="1"/>
      <c r="DNV157" s="1"/>
      <c r="DNW157" s="1"/>
      <c r="DNX157" s="1"/>
      <c r="DNY157" s="1"/>
      <c r="DNZ157" s="1"/>
      <c r="DOA157" s="1"/>
      <c r="DOB157" s="1"/>
      <c r="DOC157" s="1"/>
      <c r="DOD157" s="1"/>
      <c r="DOE157" s="1"/>
      <c r="DOF157" s="1"/>
      <c r="DOG157" s="1"/>
      <c r="DOH157" s="1"/>
      <c r="DOI157" s="1"/>
      <c r="DOJ157" s="1"/>
      <c r="DOK157" s="1"/>
      <c r="DOL157" s="1"/>
      <c r="DOM157" s="1"/>
      <c r="DON157" s="1"/>
      <c r="DOO157" s="1"/>
      <c r="DOP157" s="1"/>
      <c r="DOQ157" s="1"/>
      <c r="DOR157" s="1"/>
      <c r="DOS157" s="1"/>
      <c r="DOT157" s="1"/>
      <c r="DOU157" s="1"/>
      <c r="DOV157" s="1"/>
      <c r="DOW157" s="1"/>
      <c r="DOX157" s="1"/>
      <c r="DOY157" s="1"/>
      <c r="DOZ157" s="1"/>
      <c r="DPA157" s="1"/>
      <c r="DPB157" s="1"/>
      <c r="DPC157" s="1"/>
      <c r="DPD157" s="1"/>
      <c r="DPE157" s="1"/>
      <c r="DPF157" s="1"/>
      <c r="DPG157" s="1"/>
      <c r="DPH157" s="1"/>
      <c r="DPI157" s="1"/>
      <c r="DPJ157" s="1"/>
      <c r="DPK157" s="1"/>
      <c r="DPL157" s="1"/>
      <c r="DPM157" s="1"/>
      <c r="DPN157" s="1"/>
      <c r="DPO157" s="1"/>
      <c r="DPP157" s="1"/>
      <c r="DPQ157" s="1"/>
      <c r="DPR157" s="1"/>
      <c r="DPS157" s="1"/>
      <c r="DPT157" s="1"/>
      <c r="DPU157" s="1"/>
      <c r="DPV157" s="1"/>
      <c r="DPW157" s="1"/>
      <c r="DPX157" s="1"/>
      <c r="DPY157" s="1"/>
      <c r="DPZ157" s="1"/>
      <c r="DQA157" s="1"/>
      <c r="DQB157" s="1"/>
      <c r="DQC157" s="1"/>
      <c r="DQD157" s="1"/>
      <c r="DQE157" s="1"/>
      <c r="DQF157" s="1"/>
      <c r="DQG157" s="1"/>
      <c r="DQH157" s="1"/>
      <c r="DQI157" s="1"/>
      <c r="DQJ157" s="1"/>
      <c r="DQK157" s="1"/>
      <c r="DQL157" s="1"/>
      <c r="DQM157" s="1"/>
      <c r="DQN157" s="1"/>
      <c r="DQO157" s="1"/>
      <c r="DQP157" s="1"/>
      <c r="DQQ157" s="1"/>
      <c r="DQR157" s="1"/>
      <c r="DQS157" s="1"/>
      <c r="DQT157" s="1"/>
      <c r="DQU157" s="1"/>
      <c r="DQV157" s="1"/>
      <c r="DQW157" s="1"/>
      <c r="DQX157" s="1"/>
      <c r="DQY157" s="1"/>
      <c r="DQZ157" s="1"/>
      <c r="DRA157" s="1"/>
      <c r="DRB157" s="1"/>
      <c r="DRC157" s="1"/>
      <c r="DRD157" s="1"/>
      <c r="DRE157" s="1"/>
      <c r="DRF157" s="1"/>
      <c r="DRG157" s="1"/>
      <c r="DRH157" s="1"/>
      <c r="DRI157" s="1"/>
      <c r="DRJ157" s="1"/>
      <c r="DRK157" s="1"/>
      <c r="DRL157" s="1"/>
      <c r="DRM157" s="1"/>
      <c r="DRN157" s="1"/>
      <c r="DRO157" s="1"/>
      <c r="DRP157" s="1"/>
      <c r="DRQ157" s="1"/>
      <c r="DRR157" s="1"/>
      <c r="DRS157" s="1"/>
      <c r="DRT157" s="1"/>
      <c r="DRU157" s="1"/>
      <c r="DRV157" s="1"/>
      <c r="DRW157" s="1"/>
      <c r="DRX157" s="1"/>
      <c r="DRY157" s="1"/>
      <c r="DRZ157" s="1"/>
      <c r="DSA157" s="1"/>
      <c r="DSB157" s="1"/>
      <c r="DSC157" s="1"/>
      <c r="DSD157" s="1"/>
      <c r="DSE157" s="1"/>
      <c r="DSF157" s="1"/>
      <c r="DSG157" s="1"/>
      <c r="DSH157" s="1"/>
      <c r="DSI157" s="1"/>
      <c r="DSJ157" s="1"/>
      <c r="DSK157" s="1"/>
      <c r="DSL157" s="1"/>
      <c r="DSM157" s="1"/>
      <c r="DSN157" s="1"/>
      <c r="DSO157" s="1"/>
      <c r="DSP157" s="1"/>
      <c r="DSQ157" s="1"/>
      <c r="DSR157" s="1"/>
      <c r="DSS157" s="1"/>
      <c r="DST157" s="1"/>
      <c r="DSU157" s="1"/>
      <c r="DSV157" s="1"/>
      <c r="DSW157" s="1"/>
      <c r="DSX157" s="1"/>
      <c r="DSY157" s="1"/>
      <c r="DSZ157" s="1"/>
      <c r="DTA157" s="1"/>
      <c r="DTB157" s="1"/>
      <c r="DTC157" s="1"/>
      <c r="DTD157" s="1"/>
      <c r="DTE157" s="1"/>
      <c r="DTF157" s="1"/>
      <c r="DTG157" s="1"/>
      <c r="DTH157" s="1"/>
      <c r="DTI157" s="1"/>
      <c r="DTJ157" s="1"/>
      <c r="DTK157" s="1"/>
      <c r="DTL157" s="1"/>
      <c r="DTM157" s="1"/>
      <c r="DTN157" s="1"/>
      <c r="DTO157" s="1"/>
      <c r="DTP157" s="1"/>
      <c r="DTQ157" s="1"/>
      <c r="DTR157" s="1"/>
      <c r="DTS157" s="1"/>
      <c r="DTT157" s="1"/>
      <c r="DTU157" s="1"/>
      <c r="DTV157" s="1"/>
      <c r="DTW157" s="1"/>
      <c r="DTX157" s="1"/>
      <c r="DTY157" s="1"/>
      <c r="DTZ157" s="1"/>
      <c r="DUA157" s="1"/>
      <c r="DUB157" s="1"/>
      <c r="DUC157" s="1"/>
      <c r="DUD157" s="1"/>
      <c r="DUE157" s="1"/>
      <c r="DUF157" s="1"/>
      <c r="DUG157" s="1"/>
      <c r="DUH157" s="1"/>
      <c r="DUI157" s="1"/>
      <c r="DUJ157" s="1"/>
      <c r="DUK157" s="1"/>
      <c r="DUL157" s="1"/>
      <c r="DUM157" s="1"/>
      <c r="DUN157" s="1"/>
      <c r="DUO157" s="1"/>
      <c r="DUP157" s="1"/>
      <c r="DUQ157" s="1"/>
      <c r="DUR157" s="1"/>
      <c r="DUS157" s="1"/>
      <c r="DUT157" s="1"/>
      <c r="DUU157" s="1"/>
      <c r="DUV157" s="1"/>
      <c r="DUW157" s="1"/>
      <c r="DUX157" s="1"/>
      <c r="DUY157" s="1"/>
      <c r="DUZ157" s="1"/>
      <c r="DVA157" s="1"/>
      <c r="DVB157" s="1"/>
      <c r="DVC157" s="1"/>
      <c r="DVD157" s="1"/>
      <c r="DVE157" s="1"/>
      <c r="DVF157" s="1"/>
      <c r="DVG157" s="1"/>
      <c r="DVH157" s="1"/>
      <c r="DVI157" s="1"/>
      <c r="DVJ157" s="1"/>
      <c r="DVK157" s="1"/>
      <c r="DVL157" s="1"/>
      <c r="DVM157" s="1"/>
      <c r="DVN157" s="1"/>
      <c r="DVO157" s="1"/>
      <c r="DVP157" s="1"/>
      <c r="DVQ157" s="1"/>
      <c r="DVR157" s="1"/>
      <c r="DVS157" s="1"/>
      <c r="DVT157" s="1"/>
      <c r="DVU157" s="1"/>
      <c r="DVV157" s="1"/>
      <c r="DVW157" s="1"/>
      <c r="DVX157" s="1"/>
      <c r="DVY157" s="1"/>
      <c r="DVZ157" s="1"/>
      <c r="DWA157" s="1"/>
      <c r="DWB157" s="1"/>
      <c r="DWC157" s="1"/>
      <c r="DWD157" s="1"/>
      <c r="DWE157" s="1"/>
      <c r="DWF157" s="1"/>
      <c r="DWG157" s="1"/>
      <c r="DWH157" s="1"/>
      <c r="DWI157" s="1"/>
      <c r="DWJ157" s="1"/>
      <c r="DWK157" s="1"/>
      <c r="DWL157" s="1"/>
      <c r="DWM157" s="1"/>
      <c r="DWN157" s="1"/>
      <c r="DWO157" s="1"/>
      <c r="DWP157" s="1"/>
      <c r="DWQ157" s="1"/>
      <c r="DWR157" s="1"/>
      <c r="DWS157" s="1"/>
      <c r="DWT157" s="1"/>
      <c r="DWU157" s="1"/>
      <c r="DWV157" s="1"/>
      <c r="DWW157" s="1"/>
      <c r="DWX157" s="1"/>
      <c r="DWY157" s="1"/>
      <c r="DWZ157" s="1"/>
      <c r="DXA157" s="1"/>
      <c r="DXB157" s="1"/>
      <c r="DXC157" s="1"/>
      <c r="DXD157" s="1"/>
      <c r="DXE157" s="1"/>
      <c r="DXF157" s="1"/>
      <c r="DXG157" s="1"/>
      <c r="DXH157" s="1"/>
      <c r="DXI157" s="1"/>
      <c r="DXJ157" s="1"/>
      <c r="DXK157" s="1"/>
      <c r="DXL157" s="1"/>
      <c r="DXM157" s="1"/>
      <c r="DXN157" s="1"/>
      <c r="DXO157" s="1"/>
      <c r="DXP157" s="1"/>
      <c r="DXQ157" s="1"/>
      <c r="DXR157" s="1"/>
      <c r="DXS157" s="1"/>
      <c r="DXT157" s="1"/>
      <c r="DXU157" s="1"/>
      <c r="DXV157" s="1"/>
      <c r="DXW157" s="1"/>
      <c r="DXX157" s="1"/>
      <c r="DXY157" s="1"/>
      <c r="DXZ157" s="1"/>
      <c r="DYA157" s="1"/>
      <c r="DYB157" s="1"/>
      <c r="DYC157" s="1"/>
      <c r="DYD157" s="1"/>
      <c r="DYE157" s="1"/>
      <c r="DYF157" s="1"/>
      <c r="DYG157" s="1"/>
      <c r="DYH157" s="1"/>
      <c r="DYI157" s="1"/>
      <c r="DYJ157" s="1"/>
      <c r="DYK157" s="1"/>
      <c r="DYL157" s="1"/>
      <c r="DYM157" s="1"/>
      <c r="DYN157" s="1"/>
      <c r="DYO157" s="1"/>
      <c r="DYP157" s="1"/>
      <c r="DYQ157" s="1"/>
      <c r="DYR157" s="1"/>
      <c r="DYS157" s="1"/>
      <c r="DYT157" s="1"/>
      <c r="DYU157" s="1"/>
      <c r="DYV157" s="1"/>
      <c r="DYW157" s="1"/>
      <c r="DYX157" s="1"/>
      <c r="DYY157" s="1"/>
      <c r="DYZ157" s="1"/>
      <c r="DZA157" s="1"/>
      <c r="DZB157" s="1"/>
      <c r="DZC157" s="1"/>
      <c r="DZD157" s="1"/>
      <c r="DZE157" s="1"/>
      <c r="DZF157" s="1"/>
      <c r="DZG157" s="1"/>
      <c r="DZH157" s="1"/>
      <c r="DZI157" s="1"/>
      <c r="DZJ157" s="1"/>
      <c r="DZK157" s="1"/>
      <c r="DZL157" s="1"/>
      <c r="DZM157" s="1"/>
      <c r="DZN157" s="1"/>
      <c r="DZO157" s="1"/>
      <c r="DZP157" s="1"/>
      <c r="DZQ157" s="1"/>
      <c r="DZR157" s="1"/>
      <c r="DZS157" s="1"/>
      <c r="DZT157" s="1"/>
      <c r="DZU157" s="1"/>
      <c r="DZV157" s="1"/>
      <c r="DZW157" s="1"/>
      <c r="DZX157" s="1"/>
      <c r="DZY157" s="1"/>
      <c r="DZZ157" s="1"/>
      <c r="EAA157" s="1"/>
      <c r="EAB157" s="1"/>
      <c r="EAC157" s="1"/>
      <c r="EAD157" s="1"/>
      <c r="EAE157" s="1"/>
      <c r="EAF157" s="1"/>
      <c r="EAG157" s="1"/>
      <c r="EAH157" s="1"/>
      <c r="EAI157" s="1"/>
      <c r="EAJ157" s="1"/>
      <c r="EAK157" s="1"/>
      <c r="EAL157" s="1"/>
      <c r="EAM157" s="1"/>
      <c r="EAN157" s="1"/>
      <c r="EAO157" s="1"/>
      <c r="EAP157" s="1"/>
      <c r="EAQ157" s="1"/>
      <c r="EAR157" s="1"/>
      <c r="EAS157" s="1"/>
      <c r="EAT157" s="1"/>
      <c r="EAU157" s="1"/>
      <c r="EAV157" s="1"/>
      <c r="EAW157" s="1"/>
      <c r="EAX157" s="1"/>
      <c r="EAY157" s="1"/>
      <c r="EAZ157" s="1"/>
      <c r="EBA157" s="1"/>
      <c r="EBB157" s="1"/>
      <c r="EBC157" s="1"/>
      <c r="EBD157" s="1"/>
      <c r="EBE157" s="1"/>
      <c r="EBF157" s="1"/>
      <c r="EBG157" s="1"/>
      <c r="EBH157" s="1"/>
      <c r="EBI157" s="1"/>
      <c r="EBJ157" s="1"/>
      <c r="EBK157" s="1"/>
      <c r="EBL157" s="1"/>
      <c r="EBM157" s="1"/>
      <c r="EBN157" s="1"/>
      <c r="EBO157" s="1"/>
      <c r="EBP157" s="1"/>
      <c r="EBQ157" s="1"/>
      <c r="EBR157" s="1"/>
      <c r="EBS157" s="1"/>
      <c r="EBT157" s="1"/>
      <c r="EBU157" s="1"/>
      <c r="EBV157" s="1"/>
      <c r="EBW157" s="1"/>
      <c r="EBX157" s="1"/>
      <c r="EBY157" s="1"/>
      <c r="EBZ157" s="1"/>
      <c r="ECA157" s="1"/>
      <c r="ECB157" s="1"/>
      <c r="ECC157" s="1"/>
      <c r="ECD157" s="1"/>
      <c r="ECE157" s="1"/>
      <c r="ECF157" s="1"/>
      <c r="ECG157" s="1"/>
      <c r="ECH157" s="1"/>
      <c r="ECI157" s="1"/>
      <c r="ECJ157" s="1"/>
      <c r="ECK157" s="1"/>
      <c r="ECL157" s="1"/>
      <c r="ECM157" s="1"/>
      <c r="ECN157" s="1"/>
      <c r="ECO157" s="1"/>
      <c r="ECP157" s="1"/>
      <c r="ECQ157" s="1"/>
      <c r="ECR157" s="1"/>
      <c r="ECS157" s="1"/>
      <c r="ECT157" s="1"/>
      <c r="ECU157" s="1"/>
      <c r="ECV157" s="1"/>
      <c r="ECW157" s="1"/>
      <c r="ECX157" s="1"/>
      <c r="ECY157" s="1"/>
      <c r="ECZ157" s="1"/>
      <c r="EDA157" s="1"/>
      <c r="EDB157" s="1"/>
      <c r="EDC157" s="1"/>
      <c r="EDD157" s="1"/>
      <c r="EDE157" s="1"/>
      <c r="EDF157" s="1"/>
      <c r="EDG157" s="1"/>
      <c r="EDH157" s="1"/>
      <c r="EDI157" s="1"/>
      <c r="EDJ157" s="1"/>
      <c r="EDK157" s="1"/>
      <c r="EDL157" s="1"/>
      <c r="EDM157" s="1"/>
      <c r="EDN157" s="1"/>
      <c r="EDO157" s="1"/>
      <c r="EDP157" s="1"/>
      <c r="EDQ157" s="1"/>
      <c r="EDR157" s="1"/>
      <c r="EDS157" s="1"/>
      <c r="EDT157" s="1"/>
      <c r="EDU157" s="1"/>
      <c r="EDV157" s="1"/>
      <c r="EDW157" s="1"/>
      <c r="EDX157" s="1"/>
      <c r="EDY157" s="1"/>
      <c r="EDZ157" s="1"/>
      <c r="EEA157" s="1"/>
      <c r="EEB157" s="1"/>
      <c r="EEC157" s="1"/>
      <c r="EED157" s="1"/>
      <c r="EEE157" s="1"/>
      <c r="EEF157" s="1"/>
      <c r="EEG157" s="1"/>
      <c r="EEH157" s="1"/>
      <c r="EEI157" s="1"/>
      <c r="EEJ157" s="1"/>
      <c r="EEK157" s="1"/>
      <c r="EEL157" s="1"/>
      <c r="EEM157" s="1"/>
      <c r="EEN157" s="1"/>
      <c r="EEO157" s="1"/>
      <c r="EEP157" s="1"/>
      <c r="EEQ157" s="1"/>
      <c r="EER157" s="1"/>
      <c r="EES157" s="1"/>
      <c r="EET157" s="1"/>
      <c r="EEU157" s="1"/>
      <c r="EEV157" s="1"/>
      <c r="EEW157" s="1"/>
      <c r="EEX157" s="1"/>
      <c r="EEY157" s="1"/>
      <c r="EEZ157" s="1"/>
      <c r="EFA157" s="1"/>
      <c r="EFB157" s="1"/>
      <c r="EFC157" s="1"/>
      <c r="EFD157" s="1"/>
      <c r="EFE157" s="1"/>
      <c r="EFF157" s="1"/>
      <c r="EFG157" s="1"/>
      <c r="EFH157" s="1"/>
      <c r="EFI157" s="1"/>
      <c r="EFJ157" s="1"/>
      <c r="EFK157" s="1"/>
      <c r="EFL157" s="1"/>
      <c r="EFM157" s="1"/>
      <c r="EFN157" s="1"/>
      <c r="EFO157" s="1"/>
      <c r="EFP157" s="1"/>
      <c r="EFQ157" s="1"/>
      <c r="EFR157" s="1"/>
      <c r="EFS157" s="1"/>
      <c r="EFT157" s="1"/>
      <c r="EFU157" s="1"/>
      <c r="EFV157" s="1"/>
      <c r="EFW157" s="1"/>
      <c r="EFX157" s="1"/>
      <c r="EFY157" s="1"/>
      <c r="EFZ157" s="1"/>
      <c r="EGA157" s="1"/>
      <c r="EGB157" s="1"/>
      <c r="EGC157" s="1"/>
      <c r="EGD157" s="1"/>
      <c r="EGE157" s="1"/>
      <c r="EGF157" s="1"/>
      <c r="EGG157" s="1"/>
      <c r="EGH157" s="1"/>
      <c r="EGI157" s="1"/>
      <c r="EGJ157" s="1"/>
      <c r="EGK157" s="1"/>
      <c r="EGL157" s="1"/>
      <c r="EGM157" s="1"/>
      <c r="EGN157" s="1"/>
      <c r="EGO157" s="1"/>
      <c r="EGP157" s="1"/>
      <c r="EGQ157" s="1"/>
      <c r="EGR157" s="1"/>
      <c r="EGS157" s="1"/>
      <c r="EGT157" s="1"/>
      <c r="EGU157" s="1"/>
      <c r="EGV157" s="1"/>
      <c r="EGW157" s="1"/>
      <c r="EGX157" s="1"/>
      <c r="EGY157" s="1"/>
      <c r="EGZ157" s="1"/>
      <c r="EHA157" s="1"/>
      <c r="EHB157" s="1"/>
      <c r="EHC157" s="1"/>
      <c r="EHD157" s="1"/>
      <c r="EHE157" s="1"/>
      <c r="EHF157" s="1"/>
      <c r="EHG157" s="1"/>
      <c r="EHH157" s="1"/>
      <c r="EHI157" s="1"/>
      <c r="EHJ157" s="1"/>
      <c r="EHK157" s="1"/>
      <c r="EHL157" s="1"/>
      <c r="EHM157" s="1"/>
      <c r="EHN157" s="1"/>
      <c r="EHO157" s="1"/>
      <c r="EHP157" s="1"/>
      <c r="EHQ157" s="1"/>
      <c r="EHR157" s="1"/>
      <c r="EHS157" s="1"/>
      <c r="EHT157" s="1"/>
      <c r="EHU157" s="1"/>
      <c r="EHV157" s="1"/>
      <c r="EHW157" s="1"/>
      <c r="EHX157" s="1"/>
      <c r="EHY157" s="1"/>
      <c r="EHZ157" s="1"/>
      <c r="EIA157" s="1"/>
      <c r="EIB157" s="1"/>
      <c r="EIC157" s="1"/>
      <c r="EID157" s="1"/>
      <c r="EIE157" s="1"/>
      <c r="EIF157" s="1"/>
      <c r="EIG157" s="1"/>
      <c r="EIH157" s="1"/>
      <c r="EII157" s="1"/>
      <c r="EIJ157" s="1"/>
      <c r="EIK157" s="1"/>
      <c r="EIL157" s="1"/>
      <c r="EIM157" s="1"/>
      <c r="EIN157" s="1"/>
      <c r="EIO157" s="1"/>
      <c r="EIP157" s="1"/>
      <c r="EIQ157" s="1"/>
      <c r="EIR157" s="1"/>
      <c r="EIS157" s="1"/>
      <c r="EIT157" s="1"/>
      <c r="EIU157" s="1"/>
      <c r="EIV157" s="1"/>
      <c r="EIW157" s="1"/>
      <c r="EIX157" s="1"/>
      <c r="EIY157" s="1"/>
      <c r="EIZ157" s="1"/>
      <c r="EJA157" s="1"/>
      <c r="EJB157" s="1"/>
      <c r="EJC157" s="1"/>
      <c r="EJD157" s="1"/>
      <c r="EJE157" s="1"/>
      <c r="EJF157" s="1"/>
      <c r="EJG157" s="1"/>
      <c r="EJH157" s="1"/>
      <c r="EJI157" s="1"/>
      <c r="EJJ157" s="1"/>
      <c r="EJK157" s="1"/>
      <c r="EJL157" s="1"/>
      <c r="EJM157" s="1"/>
      <c r="EJN157" s="1"/>
      <c r="EJO157" s="1"/>
      <c r="EJP157" s="1"/>
      <c r="EJQ157" s="1"/>
      <c r="EJR157" s="1"/>
      <c r="EJS157" s="1"/>
      <c r="EJT157" s="1"/>
      <c r="EJU157" s="1"/>
      <c r="EJV157" s="1"/>
      <c r="EJW157" s="1"/>
      <c r="EJX157" s="1"/>
      <c r="EJY157" s="1"/>
      <c r="EJZ157" s="1"/>
      <c r="EKA157" s="1"/>
      <c r="EKB157" s="1"/>
      <c r="EKC157" s="1"/>
      <c r="EKD157" s="1"/>
      <c r="EKE157" s="1"/>
      <c r="EKF157" s="1"/>
      <c r="EKG157" s="1"/>
      <c r="EKH157" s="1"/>
      <c r="EKI157" s="1"/>
      <c r="EKJ157" s="1"/>
      <c r="EKK157" s="1"/>
      <c r="EKL157" s="1"/>
      <c r="EKM157" s="1"/>
      <c r="EKN157" s="1"/>
      <c r="EKO157" s="1"/>
      <c r="EKP157" s="1"/>
      <c r="EKQ157" s="1"/>
      <c r="EKR157" s="1"/>
      <c r="EKS157" s="1"/>
      <c r="EKT157" s="1"/>
      <c r="EKU157" s="1"/>
      <c r="EKV157" s="1"/>
      <c r="EKW157" s="1"/>
      <c r="EKX157" s="1"/>
      <c r="EKY157" s="1"/>
      <c r="EKZ157" s="1"/>
      <c r="ELA157" s="1"/>
      <c r="ELB157" s="1"/>
      <c r="ELC157" s="1"/>
      <c r="ELD157" s="1"/>
      <c r="ELE157" s="1"/>
      <c r="ELF157" s="1"/>
      <c r="ELG157" s="1"/>
      <c r="ELH157" s="1"/>
      <c r="ELI157" s="1"/>
      <c r="ELJ157" s="1"/>
      <c r="ELK157" s="1"/>
      <c r="ELL157" s="1"/>
      <c r="ELM157" s="1"/>
      <c r="ELN157" s="1"/>
      <c r="ELO157" s="1"/>
      <c r="ELP157" s="1"/>
      <c r="ELQ157" s="1"/>
      <c r="ELR157" s="1"/>
      <c r="ELS157" s="1"/>
      <c r="ELT157" s="1"/>
      <c r="ELU157" s="1"/>
      <c r="ELV157" s="1"/>
      <c r="ELW157" s="1"/>
      <c r="ELX157" s="1"/>
      <c r="ELY157" s="1"/>
      <c r="ELZ157" s="1"/>
      <c r="EMA157" s="1"/>
      <c r="EMB157" s="1"/>
      <c r="EMC157" s="1"/>
      <c r="EMD157" s="1"/>
      <c r="EME157" s="1"/>
      <c r="EMF157" s="1"/>
      <c r="EMG157" s="1"/>
      <c r="EMH157" s="1"/>
      <c r="EMI157" s="1"/>
      <c r="EMJ157" s="1"/>
      <c r="EMK157" s="1"/>
      <c r="EML157" s="1"/>
      <c r="EMM157" s="1"/>
      <c r="EMN157" s="1"/>
      <c r="EMO157" s="1"/>
      <c r="EMP157" s="1"/>
      <c r="EMQ157" s="1"/>
      <c r="EMR157" s="1"/>
      <c r="EMS157" s="1"/>
      <c r="EMT157" s="1"/>
      <c r="EMU157" s="1"/>
      <c r="EMV157" s="1"/>
      <c r="EMW157" s="1"/>
      <c r="EMX157" s="1"/>
      <c r="EMY157" s="1"/>
      <c r="EMZ157" s="1"/>
      <c r="ENA157" s="1"/>
      <c r="ENB157" s="1"/>
      <c r="ENC157" s="1"/>
      <c r="END157" s="1"/>
      <c r="ENE157" s="1"/>
      <c r="ENF157" s="1"/>
      <c r="ENG157" s="1"/>
      <c r="ENH157" s="1"/>
      <c r="ENI157" s="1"/>
      <c r="ENJ157" s="1"/>
      <c r="ENK157" s="1"/>
      <c r="ENL157" s="1"/>
      <c r="ENM157" s="1"/>
      <c r="ENN157" s="1"/>
      <c r="ENO157" s="1"/>
      <c r="ENP157" s="1"/>
      <c r="ENQ157" s="1"/>
      <c r="ENR157" s="1"/>
      <c r="ENS157" s="1"/>
      <c r="ENT157" s="1"/>
      <c r="ENU157" s="1"/>
      <c r="ENV157" s="1"/>
      <c r="ENW157" s="1"/>
      <c r="ENX157" s="1"/>
      <c r="ENY157" s="1"/>
      <c r="ENZ157" s="1"/>
      <c r="EOA157" s="1"/>
      <c r="EOB157" s="1"/>
      <c r="EOC157" s="1"/>
      <c r="EOD157" s="1"/>
      <c r="EOE157" s="1"/>
      <c r="EOF157" s="1"/>
      <c r="EOG157" s="1"/>
      <c r="EOH157" s="1"/>
      <c r="EOI157" s="1"/>
      <c r="EOJ157" s="1"/>
      <c r="EOK157" s="1"/>
      <c r="EOL157" s="1"/>
      <c r="EOM157" s="1"/>
      <c r="EON157" s="1"/>
      <c r="EOO157" s="1"/>
      <c r="EOP157" s="1"/>
      <c r="EOQ157" s="1"/>
      <c r="EOR157" s="1"/>
      <c r="EOS157" s="1"/>
      <c r="EOT157" s="1"/>
      <c r="EOU157" s="1"/>
      <c r="EOV157" s="1"/>
      <c r="EOW157" s="1"/>
      <c r="EOX157" s="1"/>
      <c r="EOY157" s="1"/>
      <c r="EOZ157" s="1"/>
      <c r="EPA157" s="1"/>
      <c r="EPB157" s="1"/>
      <c r="EPC157" s="1"/>
      <c r="EPD157" s="1"/>
      <c r="EPE157" s="1"/>
      <c r="EPF157" s="1"/>
      <c r="EPG157" s="1"/>
      <c r="EPH157" s="1"/>
      <c r="EPI157" s="1"/>
      <c r="EPJ157" s="1"/>
      <c r="EPK157" s="1"/>
      <c r="EPL157" s="1"/>
      <c r="EPM157" s="1"/>
      <c r="EPN157" s="1"/>
      <c r="EPO157" s="1"/>
      <c r="EPP157" s="1"/>
      <c r="EPQ157" s="1"/>
      <c r="EPR157" s="1"/>
      <c r="EPS157" s="1"/>
      <c r="EPT157" s="1"/>
      <c r="EPU157" s="1"/>
      <c r="EPV157" s="1"/>
      <c r="EPW157" s="1"/>
      <c r="EPX157" s="1"/>
      <c r="EPY157" s="1"/>
      <c r="EPZ157" s="1"/>
      <c r="EQA157" s="1"/>
      <c r="EQB157" s="1"/>
      <c r="EQC157" s="1"/>
      <c r="EQD157" s="1"/>
      <c r="EQE157" s="1"/>
      <c r="EQF157" s="1"/>
      <c r="EQG157" s="1"/>
      <c r="EQH157" s="1"/>
      <c r="EQI157" s="1"/>
      <c r="EQJ157" s="1"/>
      <c r="EQK157" s="1"/>
      <c r="EQL157" s="1"/>
      <c r="EQM157" s="1"/>
      <c r="EQN157" s="1"/>
      <c r="EQO157" s="1"/>
      <c r="EQP157" s="1"/>
      <c r="EQQ157" s="1"/>
      <c r="EQR157" s="1"/>
      <c r="EQS157" s="1"/>
      <c r="EQT157" s="1"/>
      <c r="EQU157" s="1"/>
      <c r="EQV157" s="1"/>
      <c r="EQW157" s="1"/>
      <c r="EQX157" s="1"/>
      <c r="EQY157" s="1"/>
      <c r="EQZ157" s="1"/>
      <c r="ERA157" s="1"/>
      <c r="ERB157" s="1"/>
      <c r="ERC157" s="1"/>
      <c r="ERD157" s="1"/>
      <c r="ERE157" s="1"/>
      <c r="ERF157" s="1"/>
      <c r="ERG157" s="1"/>
      <c r="ERH157" s="1"/>
      <c r="ERI157" s="1"/>
      <c r="ERJ157" s="1"/>
      <c r="ERK157" s="1"/>
      <c r="ERL157" s="1"/>
      <c r="ERM157" s="1"/>
      <c r="ERN157" s="1"/>
      <c r="ERO157" s="1"/>
      <c r="ERP157" s="1"/>
      <c r="ERQ157" s="1"/>
      <c r="ERR157" s="1"/>
      <c r="ERS157" s="1"/>
      <c r="ERT157" s="1"/>
      <c r="ERU157" s="1"/>
      <c r="ERV157" s="1"/>
      <c r="ERW157" s="1"/>
      <c r="ERX157" s="1"/>
      <c r="ERY157" s="1"/>
      <c r="ERZ157" s="1"/>
      <c r="ESA157" s="1"/>
      <c r="ESB157" s="1"/>
      <c r="ESC157" s="1"/>
      <c r="ESD157" s="1"/>
      <c r="ESE157" s="1"/>
      <c r="ESF157" s="1"/>
      <c r="ESG157" s="1"/>
      <c r="ESH157" s="1"/>
      <c r="ESI157" s="1"/>
      <c r="ESJ157" s="1"/>
      <c r="ESK157" s="1"/>
      <c r="ESL157" s="1"/>
      <c r="ESM157" s="1"/>
      <c r="ESN157" s="1"/>
      <c r="ESO157" s="1"/>
      <c r="ESP157" s="1"/>
      <c r="ESQ157" s="1"/>
      <c r="ESR157" s="1"/>
      <c r="ESS157" s="1"/>
      <c r="EST157" s="1"/>
      <c r="ESU157" s="1"/>
      <c r="ESV157" s="1"/>
      <c r="ESW157" s="1"/>
      <c r="ESX157" s="1"/>
      <c r="ESY157" s="1"/>
      <c r="ESZ157" s="1"/>
      <c r="ETA157" s="1"/>
      <c r="ETB157" s="1"/>
      <c r="ETC157" s="1"/>
      <c r="ETD157" s="1"/>
      <c r="ETE157" s="1"/>
      <c r="ETF157" s="1"/>
      <c r="ETG157" s="1"/>
      <c r="ETH157" s="1"/>
      <c r="ETI157" s="1"/>
      <c r="ETJ157" s="1"/>
      <c r="ETK157" s="1"/>
      <c r="ETL157" s="1"/>
      <c r="ETM157" s="1"/>
      <c r="ETN157" s="1"/>
      <c r="ETO157" s="1"/>
      <c r="ETP157" s="1"/>
      <c r="ETQ157" s="1"/>
      <c r="ETR157" s="1"/>
      <c r="ETS157" s="1"/>
      <c r="ETT157" s="1"/>
      <c r="ETU157" s="1"/>
      <c r="ETV157" s="1"/>
      <c r="ETW157" s="1"/>
      <c r="ETX157" s="1"/>
      <c r="ETY157" s="1"/>
      <c r="ETZ157" s="1"/>
      <c r="EUA157" s="1"/>
      <c r="EUB157" s="1"/>
      <c r="EUC157" s="1"/>
      <c r="EUD157" s="1"/>
      <c r="EUE157" s="1"/>
      <c r="EUF157" s="1"/>
      <c r="EUG157" s="1"/>
      <c r="EUH157" s="1"/>
      <c r="EUI157" s="1"/>
      <c r="EUJ157" s="1"/>
      <c r="EUK157" s="1"/>
      <c r="EUL157" s="1"/>
      <c r="EUM157" s="1"/>
      <c r="EUN157" s="1"/>
      <c r="EUO157" s="1"/>
      <c r="EUP157" s="1"/>
      <c r="EUQ157" s="1"/>
      <c r="EUR157" s="1"/>
      <c r="EUS157" s="1"/>
      <c r="EUT157" s="1"/>
      <c r="EUU157" s="1"/>
      <c r="EUV157" s="1"/>
      <c r="EUW157" s="1"/>
      <c r="EUX157" s="1"/>
      <c r="EUY157" s="1"/>
      <c r="EUZ157" s="1"/>
      <c r="EVA157" s="1"/>
      <c r="EVB157" s="1"/>
      <c r="EVC157" s="1"/>
      <c r="EVD157" s="1"/>
      <c r="EVE157" s="1"/>
      <c r="EVF157" s="1"/>
      <c r="EVG157" s="1"/>
      <c r="EVH157" s="1"/>
      <c r="EVI157" s="1"/>
      <c r="EVJ157" s="1"/>
      <c r="EVK157" s="1"/>
      <c r="EVL157" s="1"/>
      <c r="EVM157" s="1"/>
      <c r="EVN157" s="1"/>
      <c r="EVO157" s="1"/>
      <c r="EVP157" s="1"/>
      <c r="EVQ157" s="1"/>
      <c r="EVR157" s="1"/>
      <c r="EVS157" s="1"/>
      <c r="EVT157" s="1"/>
      <c r="EVU157" s="1"/>
      <c r="EVV157" s="1"/>
      <c r="EVW157" s="1"/>
      <c r="EVX157" s="1"/>
      <c r="EVY157" s="1"/>
      <c r="EVZ157" s="1"/>
      <c r="EWA157" s="1"/>
      <c r="EWB157" s="1"/>
      <c r="EWC157" s="1"/>
      <c r="EWD157" s="1"/>
      <c r="EWE157" s="1"/>
      <c r="EWF157" s="1"/>
      <c r="EWG157" s="1"/>
      <c r="EWH157" s="1"/>
      <c r="EWI157" s="1"/>
      <c r="EWJ157" s="1"/>
      <c r="EWK157" s="1"/>
      <c r="EWL157" s="1"/>
      <c r="EWM157" s="1"/>
      <c r="EWN157" s="1"/>
      <c r="EWO157" s="1"/>
      <c r="EWP157" s="1"/>
      <c r="EWQ157" s="1"/>
      <c r="EWR157" s="1"/>
      <c r="EWS157" s="1"/>
      <c r="EWT157" s="1"/>
      <c r="EWU157" s="1"/>
      <c r="EWV157" s="1"/>
      <c r="EWW157" s="1"/>
      <c r="EWX157" s="1"/>
      <c r="EWY157" s="1"/>
      <c r="EWZ157" s="1"/>
      <c r="EXA157" s="1"/>
      <c r="EXB157" s="1"/>
      <c r="EXC157" s="1"/>
      <c r="EXD157" s="1"/>
      <c r="EXE157" s="1"/>
      <c r="EXF157" s="1"/>
      <c r="EXG157" s="1"/>
      <c r="EXH157" s="1"/>
      <c r="EXI157" s="1"/>
      <c r="EXJ157" s="1"/>
      <c r="EXK157" s="1"/>
      <c r="EXL157" s="1"/>
      <c r="EXM157" s="1"/>
      <c r="EXN157" s="1"/>
      <c r="EXO157" s="1"/>
      <c r="EXP157" s="1"/>
      <c r="EXQ157" s="1"/>
      <c r="EXR157" s="1"/>
      <c r="EXS157" s="1"/>
      <c r="EXT157" s="1"/>
      <c r="EXU157" s="1"/>
      <c r="EXV157" s="1"/>
      <c r="EXW157" s="1"/>
      <c r="EXX157" s="1"/>
      <c r="EXY157" s="1"/>
      <c r="EXZ157" s="1"/>
      <c r="EYA157" s="1"/>
      <c r="EYB157" s="1"/>
      <c r="EYC157" s="1"/>
      <c r="EYD157" s="1"/>
      <c r="EYE157" s="1"/>
      <c r="EYF157" s="1"/>
      <c r="EYG157" s="1"/>
      <c r="EYH157" s="1"/>
      <c r="EYI157" s="1"/>
      <c r="EYJ157" s="1"/>
      <c r="EYK157" s="1"/>
      <c r="EYL157" s="1"/>
      <c r="EYM157" s="1"/>
      <c r="EYN157" s="1"/>
      <c r="EYO157" s="1"/>
      <c r="EYP157" s="1"/>
      <c r="EYQ157" s="1"/>
      <c r="EYR157" s="1"/>
      <c r="EYS157" s="1"/>
      <c r="EYT157" s="1"/>
      <c r="EYU157" s="1"/>
      <c r="EYV157" s="1"/>
      <c r="EYW157" s="1"/>
      <c r="EYX157" s="1"/>
      <c r="EYY157" s="1"/>
      <c r="EYZ157" s="1"/>
      <c r="EZA157" s="1"/>
      <c r="EZB157" s="1"/>
      <c r="EZC157" s="1"/>
      <c r="EZD157" s="1"/>
      <c r="EZE157" s="1"/>
      <c r="EZF157" s="1"/>
      <c r="EZG157" s="1"/>
      <c r="EZH157" s="1"/>
      <c r="EZI157" s="1"/>
      <c r="EZJ157" s="1"/>
      <c r="EZK157" s="1"/>
      <c r="EZL157" s="1"/>
      <c r="EZM157" s="1"/>
      <c r="EZN157" s="1"/>
      <c r="EZO157" s="1"/>
      <c r="EZP157" s="1"/>
      <c r="EZQ157" s="1"/>
      <c r="EZR157" s="1"/>
      <c r="EZS157" s="1"/>
      <c r="EZT157" s="1"/>
      <c r="EZU157" s="1"/>
      <c r="EZV157" s="1"/>
      <c r="EZW157" s="1"/>
      <c r="EZX157" s="1"/>
      <c r="EZY157" s="1"/>
      <c r="EZZ157" s="1"/>
      <c r="FAA157" s="1"/>
      <c r="FAB157" s="1"/>
      <c r="FAC157" s="1"/>
      <c r="FAD157" s="1"/>
      <c r="FAE157" s="1"/>
      <c r="FAF157" s="1"/>
      <c r="FAG157" s="1"/>
      <c r="FAH157" s="1"/>
      <c r="FAI157" s="1"/>
      <c r="FAJ157" s="1"/>
      <c r="FAK157" s="1"/>
      <c r="FAL157" s="1"/>
      <c r="FAM157" s="1"/>
      <c r="FAN157" s="1"/>
      <c r="FAO157" s="1"/>
      <c r="FAP157" s="1"/>
      <c r="FAQ157" s="1"/>
      <c r="FAR157" s="1"/>
      <c r="FAS157" s="1"/>
      <c r="FAT157" s="1"/>
      <c r="FAU157" s="1"/>
      <c r="FAV157" s="1"/>
      <c r="FAW157" s="1"/>
      <c r="FAX157" s="1"/>
      <c r="FAY157" s="1"/>
      <c r="FAZ157" s="1"/>
      <c r="FBA157" s="1"/>
      <c r="FBB157" s="1"/>
      <c r="FBC157" s="1"/>
      <c r="FBD157" s="1"/>
      <c r="FBE157" s="1"/>
      <c r="FBF157" s="1"/>
      <c r="FBG157" s="1"/>
      <c r="FBH157" s="1"/>
      <c r="FBI157" s="1"/>
      <c r="FBJ157" s="1"/>
      <c r="FBK157" s="1"/>
      <c r="FBL157" s="1"/>
      <c r="FBM157" s="1"/>
      <c r="FBN157" s="1"/>
      <c r="FBO157" s="1"/>
      <c r="FBP157" s="1"/>
      <c r="FBQ157" s="1"/>
      <c r="FBR157" s="1"/>
      <c r="FBS157" s="1"/>
      <c r="FBT157" s="1"/>
      <c r="FBU157" s="1"/>
      <c r="FBV157" s="1"/>
      <c r="FBW157" s="1"/>
      <c r="FBX157" s="1"/>
      <c r="FBY157" s="1"/>
      <c r="FBZ157" s="1"/>
      <c r="FCA157" s="1"/>
      <c r="FCB157" s="1"/>
      <c r="FCC157" s="1"/>
      <c r="FCD157" s="1"/>
      <c r="FCE157" s="1"/>
      <c r="FCF157" s="1"/>
      <c r="FCG157" s="1"/>
      <c r="FCH157" s="1"/>
      <c r="FCI157" s="1"/>
      <c r="FCJ157" s="1"/>
      <c r="FCK157" s="1"/>
      <c r="FCL157" s="1"/>
      <c r="FCM157" s="1"/>
      <c r="FCN157" s="1"/>
      <c r="FCO157" s="1"/>
      <c r="FCP157" s="1"/>
      <c r="FCQ157" s="1"/>
      <c r="FCR157" s="1"/>
      <c r="FCS157" s="1"/>
      <c r="FCT157" s="1"/>
      <c r="FCU157" s="1"/>
      <c r="FCV157" s="1"/>
      <c r="FCW157" s="1"/>
      <c r="FCX157" s="1"/>
      <c r="FCY157" s="1"/>
      <c r="FCZ157" s="1"/>
      <c r="FDA157" s="1"/>
      <c r="FDB157" s="1"/>
      <c r="FDC157" s="1"/>
      <c r="FDD157" s="1"/>
      <c r="FDE157" s="1"/>
      <c r="FDF157" s="1"/>
      <c r="FDG157" s="1"/>
      <c r="FDH157" s="1"/>
      <c r="FDI157" s="1"/>
      <c r="FDJ157" s="1"/>
      <c r="FDK157" s="1"/>
      <c r="FDL157" s="1"/>
      <c r="FDM157" s="1"/>
      <c r="FDN157" s="1"/>
      <c r="FDO157" s="1"/>
      <c r="FDP157" s="1"/>
      <c r="FDQ157" s="1"/>
      <c r="FDR157" s="1"/>
      <c r="FDS157" s="1"/>
      <c r="FDT157" s="1"/>
      <c r="FDU157" s="1"/>
      <c r="FDV157" s="1"/>
      <c r="FDW157" s="1"/>
      <c r="FDX157" s="1"/>
      <c r="FDY157" s="1"/>
      <c r="FDZ157" s="1"/>
      <c r="FEA157" s="1"/>
      <c r="FEB157" s="1"/>
      <c r="FEC157" s="1"/>
      <c r="FED157" s="1"/>
      <c r="FEE157" s="1"/>
      <c r="FEF157" s="1"/>
      <c r="FEG157" s="1"/>
      <c r="FEH157" s="1"/>
      <c r="FEI157" s="1"/>
      <c r="FEJ157" s="1"/>
      <c r="FEK157" s="1"/>
      <c r="FEL157" s="1"/>
      <c r="FEM157" s="1"/>
      <c r="FEN157" s="1"/>
      <c r="FEO157" s="1"/>
      <c r="FEP157" s="1"/>
      <c r="FEQ157" s="1"/>
      <c r="FER157" s="1"/>
      <c r="FES157" s="1"/>
      <c r="FET157" s="1"/>
      <c r="FEU157" s="1"/>
      <c r="FEV157" s="1"/>
      <c r="FEW157" s="1"/>
      <c r="FEX157" s="1"/>
      <c r="FEY157" s="1"/>
      <c r="FEZ157" s="1"/>
      <c r="FFA157" s="1"/>
      <c r="FFB157" s="1"/>
      <c r="FFC157" s="1"/>
      <c r="FFD157" s="1"/>
      <c r="FFE157" s="1"/>
      <c r="FFF157" s="1"/>
      <c r="FFG157" s="1"/>
      <c r="FFH157" s="1"/>
      <c r="FFI157" s="1"/>
      <c r="FFJ157" s="1"/>
      <c r="FFK157" s="1"/>
      <c r="FFL157" s="1"/>
      <c r="FFM157" s="1"/>
      <c r="FFN157" s="1"/>
      <c r="FFO157" s="1"/>
      <c r="FFP157" s="1"/>
      <c r="FFQ157" s="1"/>
      <c r="FFR157" s="1"/>
      <c r="FFS157" s="1"/>
      <c r="FFT157" s="1"/>
      <c r="FFU157" s="1"/>
      <c r="FFV157" s="1"/>
      <c r="FFW157" s="1"/>
      <c r="FFX157" s="1"/>
      <c r="FFY157" s="1"/>
      <c r="FFZ157" s="1"/>
      <c r="FGA157" s="1"/>
      <c r="FGB157" s="1"/>
      <c r="FGC157" s="1"/>
      <c r="FGD157" s="1"/>
      <c r="FGE157" s="1"/>
      <c r="FGF157" s="1"/>
      <c r="FGG157" s="1"/>
      <c r="FGH157" s="1"/>
      <c r="FGI157" s="1"/>
      <c r="FGJ157" s="1"/>
      <c r="FGK157" s="1"/>
      <c r="FGL157" s="1"/>
      <c r="FGM157" s="1"/>
      <c r="FGN157" s="1"/>
      <c r="FGO157" s="1"/>
      <c r="FGP157" s="1"/>
      <c r="FGQ157" s="1"/>
      <c r="FGR157" s="1"/>
      <c r="FGS157" s="1"/>
      <c r="FGT157" s="1"/>
      <c r="FGU157" s="1"/>
      <c r="FGV157" s="1"/>
      <c r="FGW157" s="1"/>
      <c r="FGX157" s="1"/>
      <c r="FGY157" s="1"/>
      <c r="FGZ157" s="1"/>
      <c r="FHA157" s="1"/>
      <c r="FHB157" s="1"/>
      <c r="FHC157" s="1"/>
      <c r="FHD157" s="1"/>
      <c r="FHE157" s="1"/>
      <c r="FHF157" s="1"/>
      <c r="FHG157" s="1"/>
      <c r="FHH157" s="1"/>
      <c r="FHI157" s="1"/>
      <c r="FHJ157" s="1"/>
      <c r="FHK157" s="1"/>
      <c r="FHL157" s="1"/>
      <c r="FHM157" s="1"/>
      <c r="FHN157" s="1"/>
      <c r="FHO157" s="1"/>
      <c r="FHP157" s="1"/>
      <c r="FHQ157" s="1"/>
      <c r="FHR157" s="1"/>
      <c r="FHS157" s="1"/>
      <c r="FHT157" s="1"/>
      <c r="FHU157" s="1"/>
      <c r="FHV157" s="1"/>
      <c r="FHW157" s="1"/>
      <c r="FHX157" s="1"/>
      <c r="FHY157" s="1"/>
      <c r="FHZ157" s="1"/>
      <c r="FIA157" s="1"/>
      <c r="FIB157" s="1"/>
      <c r="FIC157" s="1"/>
      <c r="FID157" s="1"/>
      <c r="FIE157" s="1"/>
      <c r="FIF157" s="1"/>
      <c r="FIG157" s="1"/>
      <c r="FIH157" s="1"/>
      <c r="FII157" s="1"/>
      <c r="FIJ157" s="1"/>
      <c r="FIK157" s="1"/>
      <c r="FIL157" s="1"/>
      <c r="FIM157" s="1"/>
      <c r="FIN157" s="1"/>
      <c r="FIO157" s="1"/>
      <c r="FIP157" s="1"/>
      <c r="FIQ157" s="1"/>
      <c r="FIR157" s="1"/>
      <c r="FIS157" s="1"/>
      <c r="FIT157" s="1"/>
      <c r="FIU157" s="1"/>
      <c r="FIV157" s="1"/>
      <c r="FIW157" s="1"/>
      <c r="FIX157" s="1"/>
      <c r="FIY157" s="1"/>
      <c r="FIZ157" s="1"/>
      <c r="FJA157" s="1"/>
      <c r="FJB157" s="1"/>
      <c r="FJC157" s="1"/>
      <c r="FJD157" s="1"/>
      <c r="FJE157" s="1"/>
      <c r="FJF157" s="1"/>
      <c r="FJG157" s="1"/>
      <c r="FJH157" s="1"/>
      <c r="FJI157" s="1"/>
      <c r="FJJ157" s="1"/>
      <c r="FJK157" s="1"/>
      <c r="FJL157" s="1"/>
      <c r="FJM157" s="1"/>
      <c r="FJN157" s="1"/>
      <c r="FJO157" s="1"/>
      <c r="FJP157" s="1"/>
      <c r="FJQ157" s="1"/>
      <c r="FJR157" s="1"/>
      <c r="FJS157" s="1"/>
      <c r="FJT157" s="1"/>
      <c r="FJU157" s="1"/>
      <c r="FJV157" s="1"/>
      <c r="FJW157" s="1"/>
      <c r="FJX157" s="1"/>
      <c r="FJY157" s="1"/>
      <c r="FJZ157" s="1"/>
      <c r="FKA157" s="1"/>
      <c r="FKB157" s="1"/>
      <c r="FKC157" s="1"/>
      <c r="FKD157" s="1"/>
      <c r="FKE157" s="1"/>
      <c r="FKF157" s="1"/>
      <c r="FKG157" s="1"/>
      <c r="FKH157" s="1"/>
      <c r="FKI157" s="1"/>
      <c r="FKJ157" s="1"/>
      <c r="FKK157" s="1"/>
      <c r="FKL157" s="1"/>
      <c r="FKM157" s="1"/>
      <c r="FKN157" s="1"/>
      <c r="FKO157" s="1"/>
      <c r="FKP157" s="1"/>
      <c r="FKQ157" s="1"/>
      <c r="FKR157" s="1"/>
      <c r="FKS157" s="1"/>
      <c r="FKT157" s="1"/>
      <c r="FKU157" s="1"/>
      <c r="FKV157" s="1"/>
      <c r="FKW157" s="1"/>
      <c r="FKX157" s="1"/>
      <c r="FKY157" s="1"/>
      <c r="FKZ157" s="1"/>
      <c r="FLA157" s="1"/>
      <c r="FLB157" s="1"/>
      <c r="FLC157" s="1"/>
      <c r="FLD157" s="1"/>
      <c r="FLE157" s="1"/>
      <c r="FLF157" s="1"/>
      <c r="FLG157" s="1"/>
      <c r="FLH157" s="1"/>
      <c r="FLI157" s="1"/>
      <c r="FLJ157" s="1"/>
      <c r="FLK157" s="1"/>
      <c r="FLL157" s="1"/>
      <c r="FLM157" s="1"/>
      <c r="FLN157" s="1"/>
      <c r="FLO157" s="1"/>
      <c r="FLP157" s="1"/>
      <c r="FLQ157" s="1"/>
      <c r="FLR157" s="1"/>
      <c r="FLS157" s="1"/>
      <c r="FLT157" s="1"/>
      <c r="FLU157" s="1"/>
      <c r="FLV157" s="1"/>
      <c r="FLW157" s="1"/>
      <c r="FLX157" s="1"/>
      <c r="FLY157" s="1"/>
      <c r="FLZ157" s="1"/>
      <c r="FMA157" s="1"/>
      <c r="FMB157" s="1"/>
      <c r="FMC157" s="1"/>
      <c r="FMD157" s="1"/>
      <c r="FME157" s="1"/>
      <c r="FMF157" s="1"/>
      <c r="FMG157" s="1"/>
      <c r="FMH157" s="1"/>
      <c r="FMI157" s="1"/>
      <c r="FMJ157" s="1"/>
      <c r="FMK157" s="1"/>
      <c r="FML157" s="1"/>
      <c r="FMM157" s="1"/>
      <c r="FMN157" s="1"/>
      <c r="FMO157" s="1"/>
      <c r="FMP157" s="1"/>
      <c r="FMQ157" s="1"/>
      <c r="FMR157" s="1"/>
      <c r="FMS157" s="1"/>
      <c r="FMT157" s="1"/>
      <c r="FMU157" s="1"/>
      <c r="FMV157" s="1"/>
      <c r="FMW157" s="1"/>
      <c r="FMX157" s="1"/>
      <c r="FMY157" s="1"/>
      <c r="FMZ157" s="1"/>
      <c r="FNA157" s="1"/>
      <c r="FNB157" s="1"/>
      <c r="FNC157" s="1"/>
      <c r="FND157" s="1"/>
      <c r="FNE157" s="1"/>
      <c r="FNF157" s="1"/>
      <c r="FNG157" s="1"/>
      <c r="FNH157" s="1"/>
      <c r="FNI157" s="1"/>
      <c r="FNJ157" s="1"/>
      <c r="FNK157" s="1"/>
      <c r="FNL157" s="1"/>
      <c r="FNM157" s="1"/>
      <c r="FNN157" s="1"/>
      <c r="FNO157" s="1"/>
      <c r="FNP157" s="1"/>
      <c r="FNQ157" s="1"/>
      <c r="FNR157" s="1"/>
      <c r="FNS157" s="1"/>
      <c r="FNT157" s="1"/>
      <c r="FNU157" s="1"/>
      <c r="FNV157" s="1"/>
      <c r="FNW157" s="1"/>
      <c r="FNX157" s="1"/>
      <c r="FNY157" s="1"/>
      <c r="FNZ157" s="1"/>
      <c r="FOA157" s="1"/>
      <c r="FOB157" s="1"/>
      <c r="FOC157" s="1"/>
      <c r="FOD157" s="1"/>
      <c r="FOE157" s="1"/>
      <c r="FOF157" s="1"/>
      <c r="FOG157" s="1"/>
      <c r="FOH157" s="1"/>
      <c r="FOI157" s="1"/>
      <c r="FOJ157" s="1"/>
      <c r="FOK157" s="1"/>
      <c r="FOL157" s="1"/>
      <c r="FOM157" s="1"/>
      <c r="FON157" s="1"/>
      <c r="FOO157" s="1"/>
      <c r="FOP157" s="1"/>
      <c r="FOQ157" s="1"/>
      <c r="FOR157" s="1"/>
      <c r="FOS157" s="1"/>
      <c r="FOT157" s="1"/>
      <c r="FOU157" s="1"/>
      <c r="FOV157" s="1"/>
      <c r="FOW157" s="1"/>
      <c r="FOX157" s="1"/>
      <c r="FOY157" s="1"/>
      <c r="FOZ157" s="1"/>
      <c r="FPA157" s="1"/>
      <c r="FPB157" s="1"/>
      <c r="FPC157" s="1"/>
      <c r="FPD157" s="1"/>
      <c r="FPE157" s="1"/>
      <c r="FPF157" s="1"/>
      <c r="FPG157" s="1"/>
      <c r="FPH157" s="1"/>
      <c r="FPI157" s="1"/>
      <c r="FPJ157" s="1"/>
      <c r="FPK157" s="1"/>
      <c r="FPL157" s="1"/>
      <c r="FPM157" s="1"/>
      <c r="FPN157" s="1"/>
      <c r="FPO157" s="1"/>
      <c r="FPP157" s="1"/>
      <c r="FPQ157" s="1"/>
      <c r="FPR157" s="1"/>
      <c r="FPS157" s="1"/>
      <c r="FPT157" s="1"/>
      <c r="FPU157" s="1"/>
      <c r="FPV157" s="1"/>
      <c r="FPW157" s="1"/>
      <c r="FPX157" s="1"/>
      <c r="FPY157" s="1"/>
      <c r="FPZ157" s="1"/>
      <c r="FQA157" s="1"/>
      <c r="FQB157" s="1"/>
      <c r="FQC157" s="1"/>
      <c r="FQD157" s="1"/>
      <c r="FQE157" s="1"/>
      <c r="FQF157" s="1"/>
      <c r="FQG157" s="1"/>
      <c r="FQH157" s="1"/>
      <c r="FQI157" s="1"/>
      <c r="FQJ157" s="1"/>
      <c r="FQK157" s="1"/>
      <c r="FQL157" s="1"/>
      <c r="FQM157" s="1"/>
      <c r="FQN157" s="1"/>
      <c r="FQO157" s="1"/>
      <c r="FQP157" s="1"/>
      <c r="FQQ157" s="1"/>
      <c r="FQR157" s="1"/>
      <c r="FQS157" s="1"/>
      <c r="FQT157" s="1"/>
      <c r="FQU157" s="1"/>
      <c r="FQV157" s="1"/>
      <c r="FQW157" s="1"/>
      <c r="FQX157" s="1"/>
      <c r="FQY157" s="1"/>
      <c r="FQZ157" s="1"/>
      <c r="FRA157" s="1"/>
      <c r="FRB157" s="1"/>
      <c r="FRC157" s="1"/>
      <c r="FRD157" s="1"/>
      <c r="FRE157" s="1"/>
      <c r="FRF157" s="1"/>
      <c r="FRG157" s="1"/>
      <c r="FRH157" s="1"/>
      <c r="FRI157" s="1"/>
      <c r="FRJ157" s="1"/>
      <c r="FRK157" s="1"/>
      <c r="FRL157" s="1"/>
      <c r="FRM157" s="1"/>
      <c r="FRN157" s="1"/>
      <c r="FRO157" s="1"/>
      <c r="FRP157" s="1"/>
      <c r="FRQ157" s="1"/>
      <c r="FRR157" s="1"/>
      <c r="FRS157" s="1"/>
      <c r="FRT157" s="1"/>
      <c r="FRU157" s="1"/>
      <c r="FRV157" s="1"/>
      <c r="FRW157" s="1"/>
      <c r="FRX157" s="1"/>
      <c r="FRY157" s="1"/>
      <c r="FRZ157" s="1"/>
      <c r="FSA157" s="1"/>
      <c r="FSB157" s="1"/>
      <c r="FSC157" s="1"/>
      <c r="FSD157" s="1"/>
      <c r="FSE157" s="1"/>
      <c r="FSF157" s="1"/>
      <c r="FSG157" s="1"/>
      <c r="FSH157" s="1"/>
      <c r="FSI157" s="1"/>
      <c r="FSJ157" s="1"/>
      <c r="FSK157" s="1"/>
      <c r="FSL157" s="1"/>
      <c r="FSM157" s="1"/>
      <c r="FSN157" s="1"/>
      <c r="FSO157" s="1"/>
      <c r="FSP157" s="1"/>
      <c r="FSQ157" s="1"/>
      <c r="FSR157" s="1"/>
      <c r="FSS157" s="1"/>
      <c r="FST157" s="1"/>
      <c r="FSU157" s="1"/>
      <c r="FSV157" s="1"/>
      <c r="FSW157" s="1"/>
      <c r="FSX157" s="1"/>
      <c r="FSY157" s="1"/>
      <c r="FSZ157" s="1"/>
      <c r="FTA157" s="1"/>
      <c r="FTB157" s="1"/>
      <c r="FTC157" s="1"/>
      <c r="FTD157" s="1"/>
      <c r="FTE157" s="1"/>
      <c r="FTF157" s="1"/>
      <c r="FTG157" s="1"/>
      <c r="FTH157" s="1"/>
      <c r="FTI157" s="1"/>
      <c r="FTJ157" s="1"/>
      <c r="FTK157" s="1"/>
      <c r="FTL157" s="1"/>
      <c r="FTM157" s="1"/>
      <c r="FTN157" s="1"/>
      <c r="FTO157" s="1"/>
      <c r="FTP157" s="1"/>
      <c r="FTQ157" s="1"/>
      <c r="FTR157" s="1"/>
      <c r="FTS157" s="1"/>
      <c r="FTT157" s="1"/>
      <c r="FTU157" s="1"/>
      <c r="FTV157" s="1"/>
      <c r="FTW157" s="1"/>
      <c r="FTX157" s="1"/>
      <c r="FTY157" s="1"/>
      <c r="FTZ157" s="1"/>
      <c r="FUA157" s="1"/>
      <c r="FUB157" s="1"/>
      <c r="FUC157" s="1"/>
      <c r="FUD157" s="1"/>
      <c r="FUE157" s="1"/>
      <c r="FUF157" s="1"/>
      <c r="FUG157" s="1"/>
      <c r="FUH157" s="1"/>
      <c r="FUI157" s="1"/>
      <c r="FUJ157" s="1"/>
      <c r="FUK157" s="1"/>
      <c r="FUL157" s="1"/>
      <c r="FUM157" s="1"/>
      <c r="FUN157" s="1"/>
      <c r="FUO157" s="1"/>
      <c r="FUP157" s="1"/>
      <c r="FUQ157" s="1"/>
      <c r="FUR157" s="1"/>
      <c r="FUS157" s="1"/>
      <c r="FUT157" s="1"/>
      <c r="FUU157" s="1"/>
      <c r="FUV157" s="1"/>
      <c r="FUW157" s="1"/>
      <c r="FUX157" s="1"/>
      <c r="FUY157" s="1"/>
      <c r="FUZ157" s="1"/>
      <c r="FVA157" s="1"/>
      <c r="FVB157" s="1"/>
      <c r="FVC157" s="1"/>
      <c r="FVD157" s="1"/>
      <c r="FVE157" s="1"/>
      <c r="FVF157" s="1"/>
      <c r="FVG157" s="1"/>
      <c r="FVH157" s="1"/>
      <c r="FVI157" s="1"/>
      <c r="FVJ157" s="1"/>
      <c r="FVK157" s="1"/>
      <c r="FVL157" s="1"/>
      <c r="FVM157" s="1"/>
      <c r="FVN157" s="1"/>
      <c r="FVO157" s="1"/>
      <c r="FVP157" s="1"/>
      <c r="FVQ157" s="1"/>
      <c r="FVR157" s="1"/>
      <c r="FVS157" s="1"/>
      <c r="FVT157" s="1"/>
      <c r="FVU157" s="1"/>
      <c r="FVV157" s="1"/>
      <c r="FVW157" s="1"/>
      <c r="FVX157" s="1"/>
      <c r="FVY157" s="1"/>
      <c r="FVZ157" s="1"/>
      <c r="FWA157" s="1"/>
      <c r="FWB157" s="1"/>
      <c r="FWC157" s="1"/>
      <c r="FWD157" s="1"/>
      <c r="FWE157" s="1"/>
      <c r="FWF157" s="1"/>
      <c r="FWG157" s="1"/>
      <c r="FWH157" s="1"/>
      <c r="FWI157" s="1"/>
      <c r="FWJ157" s="1"/>
      <c r="FWK157" s="1"/>
      <c r="FWL157" s="1"/>
      <c r="FWM157" s="1"/>
      <c r="FWN157" s="1"/>
      <c r="FWO157" s="1"/>
      <c r="FWP157" s="1"/>
      <c r="FWQ157" s="1"/>
      <c r="FWR157" s="1"/>
      <c r="FWS157" s="1"/>
      <c r="FWT157" s="1"/>
      <c r="FWU157" s="1"/>
      <c r="FWV157" s="1"/>
      <c r="FWW157" s="1"/>
      <c r="FWX157" s="1"/>
      <c r="FWY157" s="1"/>
      <c r="FWZ157" s="1"/>
      <c r="FXA157" s="1"/>
      <c r="FXB157" s="1"/>
      <c r="FXC157" s="1"/>
      <c r="FXD157" s="1"/>
      <c r="FXE157" s="1"/>
      <c r="FXF157" s="1"/>
      <c r="FXG157" s="1"/>
      <c r="FXH157" s="1"/>
      <c r="FXI157" s="1"/>
      <c r="FXJ157" s="1"/>
      <c r="FXK157" s="1"/>
      <c r="FXL157" s="1"/>
      <c r="FXM157" s="1"/>
      <c r="FXN157" s="1"/>
      <c r="FXO157" s="1"/>
      <c r="FXP157" s="1"/>
      <c r="FXQ157" s="1"/>
      <c r="FXR157" s="1"/>
      <c r="FXS157" s="1"/>
      <c r="FXT157" s="1"/>
      <c r="FXU157" s="1"/>
      <c r="FXV157" s="1"/>
      <c r="FXW157" s="1"/>
      <c r="FXX157" s="1"/>
      <c r="FXY157" s="1"/>
      <c r="FXZ157" s="1"/>
      <c r="FYA157" s="1"/>
      <c r="FYB157" s="1"/>
      <c r="FYC157" s="1"/>
      <c r="FYD157" s="1"/>
      <c r="FYE157" s="1"/>
      <c r="FYF157" s="1"/>
      <c r="FYG157" s="1"/>
      <c r="FYH157" s="1"/>
      <c r="FYI157" s="1"/>
      <c r="FYJ157" s="1"/>
      <c r="FYK157" s="1"/>
      <c r="FYL157" s="1"/>
      <c r="FYM157" s="1"/>
      <c r="FYN157" s="1"/>
      <c r="FYO157" s="1"/>
      <c r="FYP157" s="1"/>
      <c r="FYQ157" s="1"/>
      <c r="FYR157" s="1"/>
      <c r="FYS157" s="1"/>
      <c r="FYT157" s="1"/>
      <c r="FYU157" s="1"/>
      <c r="FYV157" s="1"/>
      <c r="FYW157" s="1"/>
      <c r="FYX157" s="1"/>
      <c r="FYY157" s="1"/>
      <c r="FYZ157" s="1"/>
      <c r="FZA157" s="1"/>
      <c r="FZB157" s="1"/>
      <c r="FZC157" s="1"/>
      <c r="FZD157" s="1"/>
      <c r="FZE157" s="1"/>
      <c r="FZF157" s="1"/>
      <c r="FZG157" s="1"/>
      <c r="FZH157" s="1"/>
      <c r="FZI157" s="1"/>
      <c r="FZJ157" s="1"/>
      <c r="FZK157" s="1"/>
      <c r="FZL157" s="1"/>
      <c r="FZM157" s="1"/>
      <c r="FZN157" s="1"/>
      <c r="FZO157" s="1"/>
      <c r="FZP157" s="1"/>
      <c r="FZQ157" s="1"/>
      <c r="FZR157" s="1"/>
      <c r="FZS157" s="1"/>
      <c r="FZT157" s="1"/>
      <c r="FZU157" s="1"/>
      <c r="FZV157" s="1"/>
      <c r="FZW157" s="1"/>
      <c r="FZX157" s="1"/>
      <c r="FZY157" s="1"/>
      <c r="FZZ157" s="1"/>
      <c r="GAA157" s="1"/>
      <c r="GAB157" s="1"/>
      <c r="GAC157" s="1"/>
      <c r="GAD157" s="1"/>
      <c r="GAE157" s="1"/>
      <c r="GAF157" s="1"/>
      <c r="GAG157" s="1"/>
      <c r="GAH157" s="1"/>
      <c r="GAI157" s="1"/>
      <c r="GAJ157" s="1"/>
      <c r="GAK157" s="1"/>
      <c r="GAL157" s="1"/>
      <c r="GAM157" s="1"/>
      <c r="GAN157" s="1"/>
      <c r="GAO157" s="1"/>
      <c r="GAP157" s="1"/>
      <c r="GAQ157" s="1"/>
      <c r="GAR157" s="1"/>
      <c r="GAS157" s="1"/>
      <c r="GAT157" s="1"/>
      <c r="GAU157" s="1"/>
      <c r="GAV157" s="1"/>
      <c r="GAW157" s="1"/>
      <c r="GAX157" s="1"/>
      <c r="GAY157" s="1"/>
      <c r="GAZ157" s="1"/>
      <c r="GBA157" s="1"/>
      <c r="GBB157" s="1"/>
      <c r="GBC157" s="1"/>
      <c r="GBD157" s="1"/>
      <c r="GBE157" s="1"/>
      <c r="GBF157" s="1"/>
      <c r="GBG157" s="1"/>
      <c r="GBH157" s="1"/>
      <c r="GBI157" s="1"/>
      <c r="GBJ157" s="1"/>
      <c r="GBK157" s="1"/>
      <c r="GBL157" s="1"/>
      <c r="GBM157" s="1"/>
      <c r="GBN157" s="1"/>
      <c r="GBO157" s="1"/>
      <c r="GBP157" s="1"/>
      <c r="GBQ157" s="1"/>
      <c r="GBR157" s="1"/>
      <c r="GBS157" s="1"/>
      <c r="GBT157" s="1"/>
      <c r="GBU157" s="1"/>
      <c r="GBV157" s="1"/>
      <c r="GBW157" s="1"/>
      <c r="GBX157" s="1"/>
      <c r="GBY157" s="1"/>
      <c r="GBZ157" s="1"/>
      <c r="GCA157" s="1"/>
      <c r="GCB157" s="1"/>
      <c r="GCC157" s="1"/>
      <c r="GCD157" s="1"/>
      <c r="GCE157" s="1"/>
      <c r="GCF157" s="1"/>
      <c r="GCG157" s="1"/>
      <c r="GCH157" s="1"/>
      <c r="GCI157" s="1"/>
      <c r="GCJ157" s="1"/>
      <c r="GCK157" s="1"/>
      <c r="GCL157" s="1"/>
      <c r="GCM157" s="1"/>
      <c r="GCN157" s="1"/>
      <c r="GCO157" s="1"/>
      <c r="GCP157" s="1"/>
      <c r="GCQ157" s="1"/>
      <c r="GCR157" s="1"/>
      <c r="GCS157" s="1"/>
      <c r="GCT157" s="1"/>
      <c r="GCU157" s="1"/>
      <c r="GCV157" s="1"/>
      <c r="GCW157" s="1"/>
      <c r="GCX157" s="1"/>
      <c r="GCY157" s="1"/>
      <c r="GCZ157" s="1"/>
      <c r="GDA157" s="1"/>
      <c r="GDB157" s="1"/>
      <c r="GDC157" s="1"/>
      <c r="GDD157" s="1"/>
      <c r="GDE157" s="1"/>
      <c r="GDF157" s="1"/>
      <c r="GDG157" s="1"/>
      <c r="GDH157" s="1"/>
      <c r="GDI157" s="1"/>
      <c r="GDJ157" s="1"/>
      <c r="GDK157" s="1"/>
      <c r="GDL157" s="1"/>
      <c r="GDM157" s="1"/>
      <c r="GDN157" s="1"/>
      <c r="GDO157" s="1"/>
      <c r="GDP157" s="1"/>
      <c r="GDQ157" s="1"/>
      <c r="GDR157" s="1"/>
      <c r="GDS157" s="1"/>
      <c r="GDT157" s="1"/>
      <c r="GDU157" s="1"/>
      <c r="GDV157" s="1"/>
      <c r="GDW157" s="1"/>
      <c r="GDX157" s="1"/>
      <c r="GDY157" s="1"/>
      <c r="GDZ157" s="1"/>
      <c r="GEA157" s="1"/>
      <c r="GEB157" s="1"/>
      <c r="GEC157" s="1"/>
      <c r="GED157" s="1"/>
      <c r="GEE157" s="1"/>
      <c r="GEF157" s="1"/>
      <c r="GEG157" s="1"/>
      <c r="GEH157" s="1"/>
      <c r="GEI157" s="1"/>
      <c r="GEJ157" s="1"/>
      <c r="GEK157" s="1"/>
      <c r="GEL157" s="1"/>
      <c r="GEM157" s="1"/>
      <c r="GEN157" s="1"/>
      <c r="GEO157" s="1"/>
      <c r="GEP157" s="1"/>
      <c r="GEQ157" s="1"/>
      <c r="GER157" s="1"/>
      <c r="GES157" s="1"/>
      <c r="GET157" s="1"/>
      <c r="GEU157" s="1"/>
      <c r="GEV157" s="1"/>
      <c r="GEW157" s="1"/>
      <c r="GEX157" s="1"/>
      <c r="GEY157" s="1"/>
      <c r="GEZ157" s="1"/>
      <c r="GFA157" s="1"/>
      <c r="GFB157" s="1"/>
      <c r="GFC157" s="1"/>
      <c r="GFD157" s="1"/>
      <c r="GFE157" s="1"/>
      <c r="GFF157" s="1"/>
      <c r="GFG157" s="1"/>
      <c r="GFH157" s="1"/>
      <c r="GFI157" s="1"/>
      <c r="GFJ157" s="1"/>
      <c r="GFK157" s="1"/>
      <c r="GFL157" s="1"/>
      <c r="GFM157" s="1"/>
      <c r="GFN157" s="1"/>
      <c r="GFO157" s="1"/>
      <c r="GFP157" s="1"/>
      <c r="GFQ157" s="1"/>
      <c r="GFR157" s="1"/>
      <c r="GFS157" s="1"/>
      <c r="GFT157" s="1"/>
      <c r="GFU157" s="1"/>
      <c r="GFV157" s="1"/>
      <c r="GFW157" s="1"/>
      <c r="GFX157" s="1"/>
      <c r="GFY157" s="1"/>
      <c r="GFZ157" s="1"/>
      <c r="GGA157" s="1"/>
      <c r="GGB157" s="1"/>
      <c r="GGC157" s="1"/>
      <c r="GGD157" s="1"/>
      <c r="GGE157" s="1"/>
      <c r="GGF157" s="1"/>
      <c r="GGG157" s="1"/>
      <c r="GGH157" s="1"/>
      <c r="GGI157" s="1"/>
      <c r="GGJ157" s="1"/>
      <c r="GGK157" s="1"/>
      <c r="GGL157" s="1"/>
      <c r="GGM157" s="1"/>
      <c r="GGN157" s="1"/>
      <c r="GGO157" s="1"/>
      <c r="GGP157" s="1"/>
      <c r="GGQ157" s="1"/>
      <c r="GGR157" s="1"/>
      <c r="GGS157" s="1"/>
      <c r="GGT157" s="1"/>
      <c r="GGU157" s="1"/>
      <c r="GGV157" s="1"/>
      <c r="GGW157" s="1"/>
      <c r="GGX157" s="1"/>
      <c r="GGY157" s="1"/>
      <c r="GGZ157" s="1"/>
      <c r="GHA157" s="1"/>
      <c r="GHB157" s="1"/>
      <c r="GHC157" s="1"/>
      <c r="GHD157" s="1"/>
      <c r="GHE157" s="1"/>
      <c r="GHF157" s="1"/>
      <c r="GHG157" s="1"/>
      <c r="GHH157" s="1"/>
      <c r="GHI157" s="1"/>
      <c r="GHJ157" s="1"/>
      <c r="GHK157" s="1"/>
      <c r="GHL157" s="1"/>
      <c r="GHM157" s="1"/>
      <c r="GHN157" s="1"/>
      <c r="GHO157" s="1"/>
      <c r="GHP157" s="1"/>
      <c r="GHQ157" s="1"/>
      <c r="GHR157" s="1"/>
      <c r="GHS157" s="1"/>
      <c r="GHT157" s="1"/>
      <c r="GHU157" s="1"/>
      <c r="GHV157" s="1"/>
      <c r="GHW157" s="1"/>
      <c r="GHX157" s="1"/>
      <c r="GHY157" s="1"/>
      <c r="GHZ157" s="1"/>
      <c r="GIA157" s="1"/>
      <c r="GIB157" s="1"/>
      <c r="GIC157" s="1"/>
      <c r="GID157" s="1"/>
      <c r="GIE157" s="1"/>
      <c r="GIF157" s="1"/>
      <c r="GIG157" s="1"/>
      <c r="GIH157" s="1"/>
      <c r="GII157" s="1"/>
      <c r="GIJ157" s="1"/>
      <c r="GIK157" s="1"/>
      <c r="GIL157" s="1"/>
      <c r="GIM157" s="1"/>
      <c r="GIN157" s="1"/>
      <c r="GIO157" s="1"/>
      <c r="GIP157" s="1"/>
      <c r="GIQ157" s="1"/>
      <c r="GIR157" s="1"/>
      <c r="GIS157" s="1"/>
      <c r="GIT157" s="1"/>
      <c r="GIU157" s="1"/>
      <c r="GIV157" s="1"/>
      <c r="GIW157" s="1"/>
      <c r="GIX157" s="1"/>
      <c r="GIY157" s="1"/>
      <c r="GIZ157" s="1"/>
      <c r="GJA157" s="1"/>
      <c r="GJB157" s="1"/>
      <c r="GJC157" s="1"/>
      <c r="GJD157" s="1"/>
      <c r="GJE157" s="1"/>
      <c r="GJF157" s="1"/>
      <c r="GJG157" s="1"/>
      <c r="GJH157" s="1"/>
      <c r="GJI157" s="1"/>
      <c r="GJJ157" s="1"/>
      <c r="GJK157" s="1"/>
      <c r="GJL157" s="1"/>
      <c r="GJM157" s="1"/>
      <c r="GJN157" s="1"/>
      <c r="GJO157" s="1"/>
      <c r="GJP157" s="1"/>
      <c r="GJQ157" s="1"/>
      <c r="GJR157" s="1"/>
      <c r="GJS157" s="1"/>
      <c r="GJT157" s="1"/>
      <c r="GJU157" s="1"/>
      <c r="GJV157" s="1"/>
      <c r="GJW157" s="1"/>
      <c r="GJX157" s="1"/>
      <c r="GJY157" s="1"/>
      <c r="GJZ157" s="1"/>
      <c r="GKA157" s="1"/>
      <c r="GKB157" s="1"/>
      <c r="GKC157" s="1"/>
      <c r="GKD157" s="1"/>
      <c r="GKE157" s="1"/>
      <c r="GKF157" s="1"/>
      <c r="GKG157" s="1"/>
      <c r="GKH157" s="1"/>
      <c r="GKI157" s="1"/>
      <c r="GKJ157" s="1"/>
      <c r="GKK157" s="1"/>
      <c r="GKL157" s="1"/>
      <c r="GKM157" s="1"/>
      <c r="GKN157" s="1"/>
      <c r="GKO157" s="1"/>
      <c r="GKP157" s="1"/>
      <c r="GKQ157" s="1"/>
      <c r="GKR157" s="1"/>
      <c r="GKS157" s="1"/>
      <c r="GKT157" s="1"/>
      <c r="GKU157" s="1"/>
      <c r="GKV157" s="1"/>
      <c r="GKW157" s="1"/>
      <c r="GKX157" s="1"/>
      <c r="GKY157" s="1"/>
      <c r="GKZ157" s="1"/>
      <c r="GLA157" s="1"/>
      <c r="GLB157" s="1"/>
      <c r="GLC157" s="1"/>
      <c r="GLD157" s="1"/>
      <c r="GLE157" s="1"/>
      <c r="GLF157" s="1"/>
      <c r="GLG157" s="1"/>
      <c r="GLH157" s="1"/>
      <c r="GLI157" s="1"/>
      <c r="GLJ157" s="1"/>
      <c r="GLK157" s="1"/>
      <c r="GLL157" s="1"/>
      <c r="GLM157" s="1"/>
      <c r="GLN157" s="1"/>
      <c r="GLO157" s="1"/>
      <c r="GLP157" s="1"/>
      <c r="GLQ157" s="1"/>
      <c r="GLR157" s="1"/>
      <c r="GLS157" s="1"/>
      <c r="GLT157" s="1"/>
      <c r="GLU157" s="1"/>
      <c r="GLV157" s="1"/>
      <c r="GLW157" s="1"/>
      <c r="GLX157" s="1"/>
      <c r="GLY157" s="1"/>
      <c r="GLZ157" s="1"/>
      <c r="GMA157" s="1"/>
      <c r="GMB157" s="1"/>
      <c r="GMC157" s="1"/>
      <c r="GMD157" s="1"/>
      <c r="GME157" s="1"/>
      <c r="GMF157" s="1"/>
      <c r="GMG157" s="1"/>
      <c r="GMH157" s="1"/>
      <c r="GMI157" s="1"/>
      <c r="GMJ157" s="1"/>
      <c r="GMK157" s="1"/>
      <c r="GML157" s="1"/>
      <c r="GMM157" s="1"/>
      <c r="GMN157" s="1"/>
      <c r="GMO157" s="1"/>
      <c r="GMP157" s="1"/>
      <c r="GMQ157" s="1"/>
      <c r="GMR157" s="1"/>
      <c r="GMS157" s="1"/>
      <c r="GMT157" s="1"/>
      <c r="GMU157" s="1"/>
      <c r="GMV157" s="1"/>
      <c r="GMW157" s="1"/>
      <c r="GMX157" s="1"/>
      <c r="GMY157" s="1"/>
      <c r="GMZ157" s="1"/>
      <c r="GNA157" s="1"/>
      <c r="GNB157" s="1"/>
      <c r="GNC157" s="1"/>
      <c r="GND157" s="1"/>
      <c r="GNE157" s="1"/>
      <c r="GNF157" s="1"/>
      <c r="GNG157" s="1"/>
      <c r="GNH157" s="1"/>
      <c r="GNI157" s="1"/>
      <c r="GNJ157" s="1"/>
      <c r="GNK157" s="1"/>
      <c r="GNL157" s="1"/>
      <c r="GNM157" s="1"/>
      <c r="GNN157" s="1"/>
      <c r="GNO157" s="1"/>
      <c r="GNP157" s="1"/>
      <c r="GNQ157" s="1"/>
      <c r="GNR157" s="1"/>
      <c r="GNS157" s="1"/>
      <c r="GNT157" s="1"/>
      <c r="GNU157" s="1"/>
      <c r="GNV157" s="1"/>
      <c r="GNW157" s="1"/>
      <c r="GNX157" s="1"/>
      <c r="GNY157" s="1"/>
      <c r="GNZ157" s="1"/>
      <c r="GOA157" s="1"/>
      <c r="GOB157" s="1"/>
      <c r="GOC157" s="1"/>
      <c r="GOD157" s="1"/>
      <c r="GOE157" s="1"/>
      <c r="GOF157" s="1"/>
      <c r="GOG157" s="1"/>
      <c r="GOH157" s="1"/>
      <c r="GOI157" s="1"/>
      <c r="GOJ157" s="1"/>
      <c r="GOK157" s="1"/>
      <c r="GOL157" s="1"/>
      <c r="GOM157" s="1"/>
      <c r="GON157" s="1"/>
      <c r="GOO157" s="1"/>
      <c r="GOP157" s="1"/>
      <c r="GOQ157" s="1"/>
      <c r="GOR157" s="1"/>
      <c r="GOS157" s="1"/>
      <c r="GOT157" s="1"/>
      <c r="GOU157" s="1"/>
      <c r="GOV157" s="1"/>
      <c r="GOW157" s="1"/>
      <c r="GOX157" s="1"/>
      <c r="GOY157" s="1"/>
      <c r="GOZ157" s="1"/>
      <c r="GPA157" s="1"/>
      <c r="GPB157" s="1"/>
      <c r="GPC157" s="1"/>
      <c r="GPD157" s="1"/>
      <c r="GPE157" s="1"/>
      <c r="GPF157" s="1"/>
      <c r="GPG157" s="1"/>
      <c r="GPH157" s="1"/>
      <c r="GPI157" s="1"/>
      <c r="GPJ157" s="1"/>
      <c r="GPK157" s="1"/>
      <c r="GPL157" s="1"/>
      <c r="GPM157" s="1"/>
      <c r="GPN157" s="1"/>
      <c r="GPO157" s="1"/>
      <c r="GPP157" s="1"/>
      <c r="GPQ157" s="1"/>
      <c r="GPR157" s="1"/>
      <c r="GPS157" s="1"/>
      <c r="GPT157" s="1"/>
      <c r="GPU157" s="1"/>
      <c r="GPV157" s="1"/>
      <c r="GPW157" s="1"/>
      <c r="GPX157" s="1"/>
      <c r="GPY157" s="1"/>
      <c r="GPZ157" s="1"/>
      <c r="GQA157" s="1"/>
      <c r="GQB157" s="1"/>
      <c r="GQC157" s="1"/>
      <c r="GQD157" s="1"/>
      <c r="GQE157" s="1"/>
      <c r="GQF157" s="1"/>
      <c r="GQG157" s="1"/>
      <c r="GQH157" s="1"/>
      <c r="GQI157" s="1"/>
      <c r="GQJ157" s="1"/>
      <c r="GQK157" s="1"/>
      <c r="GQL157" s="1"/>
      <c r="GQM157" s="1"/>
      <c r="GQN157" s="1"/>
      <c r="GQO157" s="1"/>
      <c r="GQP157" s="1"/>
      <c r="GQQ157" s="1"/>
      <c r="GQR157" s="1"/>
      <c r="GQS157" s="1"/>
      <c r="GQT157" s="1"/>
      <c r="GQU157" s="1"/>
      <c r="GQV157" s="1"/>
      <c r="GQW157" s="1"/>
      <c r="GQX157" s="1"/>
      <c r="GQY157" s="1"/>
      <c r="GQZ157" s="1"/>
      <c r="GRA157" s="1"/>
      <c r="GRB157" s="1"/>
      <c r="GRC157" s="1"/>
      <c r="GRD157" s="1"/>
      <c r="GRE157" s="1"/>
      <c r="GRF157" s="1"/>
      <c r="GRG157" s="1"/>
      <c r="GRH157" s="1"/>
      <c r="GRI157" s="1"/>
      <c r="GRJ157" s="1"/>
      <c r="GRK157" s="1"/>
      <c r="GRL157" s="1"/>
      <c r="GRM157" s="1"/>
      <c r="GRN157" s="1"/>
      <c r="GRO157" s="1"/>
      <c r="GRP157" s="1"/>
      <c r="GRQ157" s="1"/>
      <c r="GRR157" s="1"/>
      <c r="GRS157" s="1"/>
      <c r="GRT157" s="1"/>
      <c r="GRU157" s="1"/>
      <c r="GRV157" s="1"/>
      <c r="GRW157" s="1"/>
      <c r="GRX157" s="1"/>
      <c r="GRY157" s="1"/>
      <c r="GRZ157" s="1"/>
      <c r="GSA157" s="1"/>
      <c r="GSB157" s="1"/>
      <c r="GSC157" s="1"/>
      <c r="GSD157" s="1"/>
      <c r="GSE157" s="1"/>
      <c r="GSF157" s="1"/>
      <c r="GSG157" s="1"/>
      <c r="GSH157" s="1"/>
      <c r="GSI157" s="1"/>
      <c r="GSJ157" s="1"/>
      <c r="GSK157" s="1"/>
      <c r="GSL157" s="1"/>
      <c r="GSM157" s="1"/>
      <c r="GSN157" s="1"/>
      <c r="GSO157" s="1"/>
      <c r="GSP157" s="1"/>
      <c r="GSQ157" s="1"/>
      <c r="GSR157" s="1"/>
      <c r="GSS157" s="1"/>
      <c r="GST157" s="1"/>
      <c r="GSU157" s="1"/>
      <c r="GSV157" s="1"/>
      <c r="GSW157" s="1"/>
      <c r="GSX157" s="1"/>
      <c r="GSY157" s="1"/>
      <c r="GSZ157" s="1"/>
      <c r="GTA157" s="1"/>
      <c r="GTB157" s="1"/>
      <c r="GTC157" s="1"/>
      <c r="GTD157" s="1"/>
      <c r="GTE157" s="1"/>
      <c r="GTF157" s="1"/>
      <c r="GTG157" s="1"/>
      <c r="GTH157" s="1"/>
      <c r="GTI157" s="1"/>
      <c r="GTJ157" s="1"/>
      <c r="GTK157" s="1"/>
      <c r="GTL157" s="1"/>
      <c r="GTM157" s="1"/>
      <c r="GTN157" s="1"/>
      <c r="GTO157" s="1"/>
      <c r="GTP157" s="1"/>
      <c r="GTQ157" s="1"/>
      <c r="GTR157" s="1"/>
      <c r="GTS157" s="1"/>
      <c r="GTT157" s="1"/>
      <c r="GTU157" s="1"/>
      <c r="GTV157" s="1"/>
      <c r="GTW157" s="1"/>
      <c r="GTX157" s="1"/>
      <c r="GTY157" s="1"/>
      <c r="GTZ157" s="1"/>
      <c r="GUA157" s="1"/>
      <c r="GUB157" s="1"/>
      <c r="GUC157" s="1"/>
      <c r="GUD157" s="1"/>
      <c r="GUE157" s="1"/>
      <c r="GUF157" s="1"/>
      <c r="GUG157" s="1"/>
      <c r="GUH157" s="1"/>
      <c r="GUI157" s="1"/>
      <c r="GUJ157" s="1"/>
      <c r="GUK157" s="1"/>
      <c r="GUL157" s="1"/>
      <c r="GUM157" s="1"/>
      <c r="GUN157" s="1"/>
      <c r="GUO157" s="1"/>
      <c r="GUP157" s="1"/>
      <c r="GUQ157" s="1"/>
      <c r="GUR157" s="1"/>
      <c r="GUS157" s="1"/>
      <c r="GUT157" s="1"/>
      <c r="GUU157" s="1"/>
      <c r="GUV157" s="1"/>
      <c r="GUW157" s="1"/>
      <c r="GUX157" s="1"/>
      <c r="GUY157" s="1"/>
      <c r="GUZ157" s="1"/>
      <c r="GVA157" s="1"/>
      <c r="GVB157" s="1"/>
      <c r="GVC157" s="1"/>
      <c r="GVD157" s="1"/>
      <c r="GVE157" s="1"/>
      <c r="GVF157" s="1"/>
      <c r="GVG157" s="1"/>
      <c r="GVH157" s="1"/>
      <c r="GVI157" s="1"/>
      <c r="GVJ157" s="1"/>
      <c r="GVK157" s="1"/>
      <c r="GVL157" s="1"/>
      <c r="GVM157" s="1"/>
      <c r="GVN157" s="1"/>
      <c r="GVO157" s="1"/>
      <c r="GVP157" s="1"/>
      <c r="GVQ157" s="1"/>
      <c r="GVR157" s="1"/>
      <c r="GVS157" s="1"/>
      <c r="GVT157" s="1"/>
      <c r="GVU157" s="1"/>
      <c r="GVV157" s="1"/>
      <c r="GVW157" s="1"/>
      <c r="GVX157" s="1"/>
      <c r="GVY157" s="1"/>
      <c r="GVZ157" s="1"/>
      <c r="GWA157" s="1"/>
      <c r="GWB157" s="1"/>
      <c r="GWC157" s="1"/>
      <c r="GWD157" s="1"/>
      <c r="GWE157" s="1"/>
      <c r="GWF157" s="1"/>
      <c r="GWG157" s="1"/>
      <c r="GWH157" s="1"/>
      <c r="GWI157" s="1"/>
      <c r="GWJ157" s="1"/>
      <c r="GWK157" s="1"/>
      <c r="GWL157" s="1"/>
      <c r="GWM157" s="1"/>
      <c r="GWN157" s="1"/>
      <c r="GWO157" s="1"/>
      <c r="GWP157" s="1"/>
      <c r="GWQ157" s="1"/>
      <c r="GWR157" s="1"/>
      <c r="GWS157" s="1"/>
      <c r="GWT157" s="1"/>
      <c r="GWU157" s="1"/>
      <c r="GWV157" s="1"/>
      <c r="GWW157" s="1"/>
      <c r="GWX157" s="1"/>
      <c r="GWY157" s="1"/>
      <c r="GWZ157" s="1"/>
      <c r="GXA157" s="1"/>
      <c r="GXB157" s="1"/>
      <c r="GXC157" s="1"/>
      <c r="GXD157" s="1"/>
      <c r="GXE157" s="1"/>
      <c r="GXF157" s="1"/>
      <c r="GXG157" s="1"/>
      <c r="GXH157" s="1"/>
      <c r="GXI157" s="1"/>
      <c r="GXJ157" s="1"/>
      <c r="GXK157" s="1"/>
      <c r="GXL157" s="1"/>
      <c r="GXM157" s="1"/>
      <c r="GXN157" s="1"/>
      <c r="GXO157" s="1"/>
      <c r="GXP157" s="1"/>
      <c r="GXQ157" s="1"/>
      <c r="GXR157" s="1"/>
      <c r="GXS157" s="1"/>
      <c r="GXT157" s="1"/>
      <c r="GXU157" s="1"/>
      <c r="GXV157" s="1"/>
      <c r="GXW157" s="1"/>
      <c r="GXX157" s="1"/>
      <c r="GXY157" s="1"/>
      <c r="GXZ157" s="1"/>
      <c r="GYA157" s="1"/>
      <c r="GYB157" s="1"/>
      <c r="GYC157" s="1"/>
      <c r="GYD157" s="1"/>
      <c r="GYE157" s="1"/>
      <c r="GYF157" s="1"/>
      <c r="GYG157" s="1"/>
      <c r="GYH157" s="1"/>
      <c r="GYI157" s="1"/>
      <c r="GYJ157" s="1"/>
      <c r="GYK157" s="1"/>
      <c r="GYL157" s="1"/>
      <c r="GYM157" s="1"/>
      <c r="GYN157" s="1"/>
      <c r="GYO157" s="1"/>
      <c r="GYP157" s="1"/>
      <c r="GYQ157" s="1"/>
      <c r="GYR157" s="1"/>
      <c r="GYS157" s="1"/>
      <c r="GYT157" s="1"/>
      <c r="GYU157" s="1"/>
      <c r="GYV157" s="1"/>
      <c r="GYW157" s="1"/>
      <c r="GYX157" s="1"/>
      <c r="GYY157" s="1"/>
      <c r="GYZ157" s="1"/>
      <c r="GZA157" s="1"/>
      <c r="GZB157" s="1"/>
      <c r="GZC157" s="1"/>
      <c r="GZD157" s="1"/>
      <c r="GZE157" s="1"/>
      <c r="GZF157" s="1"/>
      <c r="GZG157" s="1"/>
      <c r="GZH157" s="1"/>
      <c r="GZI157" s="1"/>
      <c r="GZJ157" s="1"/>
      <c r="GZK157" s="1"/>
      <c r="GZL157" s="1"/>
      <c r="GZM157" s="1"/>
      <c r="GZN157" s="1"/>
      <c r="GZO157" s="1"/>
      <c r="GZP157" s="1"/>
      <c r="GZQ157" s="1"/>
      <c r="GZR157" s="1"/>
      <c r="GZS157" s="1"/>
      <c r="GZT157" s="1"/>
      <c r="GZU157" s="1"/>
      <c r="GZV157" s="1"/>
      <c r="GZW157" s="1"/>
      <c r="GZX157" s="1"/>
      <c r="GZY157" s="1"/>
      <c r="GZZ157" s="1"/>
      <c r="HAA157" s="1"/>
      <c r="HAB157" s="1"/>
      <c r="HAC157" s="1"/>
      <c r="HAD157" s="1"/>
      <c r="HAE157" s="1"/>
      <c r="HAF157" s="1"/>
      <c r="HAG157" s="1"/>
      <c r="HAH157" s="1"/>
      <c r="HAI157" s="1"/>
      <c r="HAJ157" s="1"/>
      <c r="HAK157" s="1"/>
      <c r="HAL157" s="1"/>
      <c r="HAM157" s="1"/>
      <c r="HAN157" s="1"/>
      <c r="HAO157" s="1"/>
      <c r="HAP157" s="1"/>
      <c r="HAQ157" s="1"/>
      <c r="HAR157" s="1"/>
      <c r="HAS157" s="1"/>
      <c r="HAT157" s="1"/>
      <c r="HAU157" s="1"/>
      <c r="HAV157" s="1"/>
      <c r="HAW157" s="1"/>
      <c r="HAX157" s="1"/>
      <c r="HAY157" s="1"/>
      <c r="HAZ157" s="1"/>
      <c r="HBA157" s="1"/>
      <c r="HBB157" s="1"/>
      <c r="HBC157" s="1"/>
      <c r="HBD157" s="1"/>
      <c r="HBE157" s="1"/>
      <c r="HBF157" s="1"/>
      <c r="HBG157" s="1"/>
      <c r="HBH157" s="1"/>
      <c r="HBI157" s="1"/>
      <c r="HBJ157" s="1"/>
      <c r="HBK157" s="1"/>
      <c r="HBL157" s="1"/>
      <c r="HBM157" s="1"/>
      <c r="HBN157" s="1"/>
      <c r="HBO157" s="1"/>
      <c r="HBP157" s="1"/>
      <c r="HBQ157" s="1"/>
      <c r="HBR157" s="1"/>
      <c r="HBS157" s="1"/>
      <c r="HBT157" s="1"/>
      <c r="HBU157" s="1"/>
      <c r="HBV157" s="1"/>
      <c r="HBW157" s="1"/>
      <c r="HBX157" s="1"/>
      <c r="HBY157" s="1"/>
      <c r="HBZ157" s="1"/>
      <c r="HCA157" s="1"/>
      <c r="HCB157" s="1"/>
      <c r="HCC157" s="1"/>
      <c r="HCD157" s="1"/>
      <c r="HCE157" s="1"/>
      <c r="HCF157" s="1"/>
      <c r="HCG157" s="1"/>
      <c r="HCH157" s="1"/>
      <c r="HCI157" s="1"/>
      <c r="HCJ157" s="1"/>
      <c r="HCK157" s="1"/>
      <c r="HCL157" s="1"/>
      <c r="HCM157" s="1"/>
      <c r="HCN157" s="1"/>
      <c r="HCO157" s="1"/>
      <c r="HCP157" s="1"/>
      <c r="HCQ157" s="1"/>
      <c r="HCR157" s="1"/>
      <c r="HCS157" s="1"/>
      <c r="HCT157" s="1"/>
      <c r="HCU157" s="1"/>
      <c r="HCV157" s="1"/>
      <c r="HCW157" s="1"/>
      <c r="HCX157" s="1"/>
      <c r="HCY157" s="1"/>
      <c r="HCZ157" s="1"/>
      <c r="HDA157" s="1"/>
      <c r="HDB157" s="1"/>
      <c r="HDC157" s="1"/>
      <c r="HDD157" s="1"/>
      <c r="HDE157" s="1"/>
      <c r="HDF157" s="1"/>
      <c r="HDG157" s="1"/>
      <c r="HDH157" s="1"/>
      <c r="HDI157" s="1"/>
      <c r="HDJ157" s="1"/>
      <c r="HDK157" s="1"/>
      <c r="HDL157" s="1"/>
      <c r="HDM157" s="1"/>
      <c r="HDN157" s="1"/>
      <c r="HDO157" s="1"/>
      <c r="HDP157" s="1"/>
      <c r="HDQ157" s="1"/>
      <c r="HDR157" s="1"/>
      <c r="HDS157" s="1"/>
      <c r="HDT157" s="1"/>
      <c r="HDU157" s="1"/>
      <c r="HDV157" s="1"/>
      <c r="HDW157" s="1"/>
      <c r="HDX157" s="1"/>
      <c r="HDY157" s="1"/>
      <c r="HDZ157" s="1"/>
      <c r="HEA157" s="1"/>
      <c r="HEB157" s="1"/>
      <c r="HEC157" s="1"/>
      <c r="HED157" s="1"/>
      <c r="HEE157" s="1"/>
      <c r="HEF157" s="1"/>
      <c r="HEG157" s="1"/>
      <c r="HEH157" s="1"/>
      <c r="HEI157" s="1"/>
      <c r="HEJ157" s="1"/>
      <c r="HEK157" s="1"/>
      <c r="HEL157" s="1"/>
      <c r="HEM157" s="1"/>
      <c r="HEN157" s="1"/>
      <c r="HEO157" s="1"/>
      <c r="HEP157" s="1"/>
      <c r="HEQ157" s="1"/>
      <c r="HER157" s="1"/>
      <c r="HES157" s="1"/>
      <c r="HET157" s="1"/>
      <c r="HEU157" s="1"/>
      <c r="HEV157" s="1"/>
      <c r="HEW157" s="1"/>
      <c r="HEX157" s="1"/>
      <c r="HEY157" s="1"/>
      <c r="HEZ157" s="1"/>
      <c r="HFA157" s="1"/>
      <c r="HFB157" s="1"/>
      <c r="HFC157" s="1"/>
      <c r="HFD157" s="1"/>
      <c r="HFE157" s="1"/>
      <c r="HFF157" s="1"/>
      <c r="HFG157" s="1"/>
      <c r="HFH157" s="1"/>
      <c r="HFI157" s="1"/>
      <c r="HFJ157" s="1"/>
      <c r="HFK157" s="1"/>
      <c r="HFL157" s="1"/>
      <c r="HFM157" s="1"/>
      <c r="HFN157" s="1"/>
      <c r="HFO157" s="1"/>
      <c r="HFP157" s="1"/>
      <c r="HFQ157" s="1"/>
      <c r="HFR157" s="1"/>
      <c r="HFS157" s="1"/>
      <c r="HFT157" s="1"/>
      <c r="HFU157" s="1"/>
      <c r="HFV157" s="1"/>
      <c r="HFW157" s="1"/>
      <c r="HFX157" s="1"/>
      <c r="HFY157" s="1"/>
      <c r="HFZ157" s="1"/>
      <c r="HGA157" s="1"/>
      <c r="HGB157" s="1"/>
      <c r="HGC157" s="1"/>
      <c r="HGD157" s="1"/>
      <c r="HGE157" s="1"/>
      <c r="HGF157" s="1"/>
      <c r="HGG157" s="1"/>
      <c r="HGH157" s="1"/>
      <c r="HGI157" s="1"/>
      <c r="HGJ157" s="1"/>
      <c r="HGK157" s="1"/>
      <c r="HGL157" s="1"/>
      <c r="HGM157" s="1"/>
      <c r="HGN157" s="1"/>
      <c r="HGO157" s="1"/>
      <c r="HGP157" s="1"/>
      <c r="HGQ157" s="1"/>
      <c r="HGR157" s="1"/>
      <c r="HGS157" s="1"/>
      <c r="HGT157" s="1"/>
      <c r="HGU157" s="1"/>
      <c r="HGV157" s="1"/>
      <c r="HGW157" s="1"/>
      <c r="HGX157" s="1"/>
      <c r="HGY157" s="1"/>
      <c r="HGZ157" s="1"/>
      <c r="HHA157" s="1"/>
      <c r="HHB157" s="1"/>
      <c r="HHC157" s="1"/>
      <c r="HHD157" s="1"/>
      <c r="HHE157" s="1"/>
      <c r="HHF157" s="1"/>
      <c r="HHG157" s="1"/>
      <c r="HHH157" s="1"/>
      <c r="HHI157" s="1"/>
      <c r="HHJ157" s="1"/>
      <c r="HHK157" s="1"/>
      <c r="HHL157" s="1"/>
      <c r="HHM157" s="1"/>
      <c r="HHN157" s="1"/>
      <c r="HHO157" s="1"/>
      <c r="HHP157" s="1"/>
      <c r="HHQ157" s="1"/>
      <c r="HHR157" s="1"/>
      <c r="HHS157" s="1"/>
      <c r="HHT157" s="1"/>
      <c r="HHU157" s="1"/>
      <c r="HHV157" s="1"/>
      <c r="HHW157" s="1"/>
      <c r="HHX157" s="1"/>
      <c r="HHY157" s="1"/>
      <c r="HHZ157" s="1"/>
      <c r="HIA157" s="1"/>
      <c r="HIB157" s="1"/>
      <c r="HIC157" s="1"/>
      <c r="HID157" s="1"/>
      <c r="HIE157" s="1"/>
      <c r="HIF157" s="1"/>
      <c r="HIG157" s="1"/>
      <c r="HIH157" s="1"/>
      <c r="HII157" s="1"/>
      <c r="HIJ157" s="1"/>
      <c r="HIK157" s="1"/>
      <c r="HIL157" s="1"/>
      <c r="HIM157" s="1"/>
      <c r="HIN157" s="1"/>
      <c r="HIO157" s="1"/>
      <c r="HIP157" s="1"/>
      <c r="HIQ157" s="1"/>
      <c r="HIR157" s="1"/>
      <c r="HIS157" s="1"/>
      <c r="HIT157" s="1"/>
      <c r="HIU157" s="1"/>
      <c r="HIV157" s="1"/>
      <c r="HIW157" s="1"/>
      <c r="HIX157" s="1"/>
      <c r="HIY157" s="1"/>
      <c r="HIZ157" s="1"/>
      <c r="HJA157" s="1"/>
      <c r="HJB157" s="1"/>
      <c r="HJC157" s="1"/>
      <c r="HJD157" s="1"/>
      <c r="HJE157" s="1"/>
      <c r="HJF157" s="1"/>
      <c r="HJG157" s="1"/>
      <c r="HJH157" s="1"/>
      <c r="HJI157" s="1"/>
      <c r="HJJ157" s="1"/>
      <c r="HJK157" s="1"/>
      <c r="HJL157" s="1"/>
      <c r="HJM157" s="1"/>
      <c r="HJN157" s="1"/>
      <c r="HJO157" s="1"/>
      <c r="HJP157" s="1"/>
      <c r="HJQ157" s="1"/>
      <c r="HJR157" s="1"/>
      <c r="HJS157" s="1"/>
      <c r="HJT157" s="1"/>
      <c r="HJU157" s="1"/>
      <c r="HJV157" s="1"/>
      <c r="HJW157" s="1"/>
      <c r="HJX157" s="1"/>
      <c r="HJY157" s="1"/>
      <c r="HJZ157" s="1"/>
      <c r="HKA157" s="1"/>
      <c r="HKB157" s="1"/>
      <c r="HKC157" s="1"/>
      <c r="HKD157" s="1"/>
      <c r="HKE157" s="1"/>
      <c r="HKF157" s="1"/>
      <c r="HKG157" s="1"/>
      <c r="HKH157" s="1"/>
      <c r="HKI157" s="1"/>
      <c r="HKJ157" s="1"/>
      <c r="HKK157" s="1"/>
      <c r="HKL157" s="1"/>
      <c r="HKM157" s="1"/>
      <c r="HKN157" s="1"/>
      <c r="HKO157" s="1"/>
      <c r="HKP157" s="1"/>
      <c r="HKQ157" s="1"/>
      <c r="HKR157" s="1"/>
      <c r="HKS157" s="1"/>
      <c r="HKT157" s="1"/>
      <c r="HKU157" s="1"/>
      <c r="HKV157" s="1"/>
      <c r="HKW157" s="1"/>
      <c r="HKX157" s="1"/>
      <c r="HKY157" s="1"/>
      <c r="HKZ157" s="1"/>
      <c r="HLA157" s="1"/>
      <c r="HLB157" s="1"/>
      <c r="HLC157" s="1"/>
      <c r="HLD157" s="1"/>
      <c r="HLE157" s="1"/>
      <c r="HLF157" s="1"/>
      <c r="HLG157" s="1"/>
      <c r="HLH157" s="1"/>
      <c r="HLI157" s="1"/>
      <c r="HLJ157" s="1"/>
      <c r="HLK157" s="1"/>
      <c r="HLL157" s="1"/>
      <c r="HLM157" s="1"/>
      <c r="HLN157" s="1"/>
      <c r="HLO157" s="1"/>
      <c r="HLP157" s="1"/>
      <c r="HLQ157" s="1"/>
      <c r="HLR157" s="1"/>
      <c r="HLS157" s="1"/>
      <c r="HLT157" s="1"/>
      <c r="HLU157" s="1"/>
      <c r="HLV157" s="1"/>
      <c r="HLW157" s="1"/>
      <c r="HLX157" s="1"/>
      <c r="HLY157" s="1"/>
      <c r="HLZ157" s="1"/>
      <c r="HMA157" s="1"/>
      <c r="HMB157" s="1"/>
      <c r="HMC157" s="1"/>
      <c r="HMD157" s="1"/>
      <c r="HME157" s="1"/>
      <c r="HMF157" s="1"/>
      <c r="HMG157" s="1"/>
      <c r="HMH157" s="1"/>
      <c r="HMI157" s="1"/>
      <c r="HMJ157" s="1"/>
      <c r="HMK157" s="1"/>
      <c r="HML157" s="1"/>
      <c r="HMM157" s="1"/>
      <c r="HMN157" s="1"/>
      <c r="HMO157" s="1"/>
      <c r="HMP157" s="1"/>
      <c r="HMQ157" s="1"/>
      <c r="HMR157" s="1"/>
      <c r="HMS157" s="1"/>
      <c r="HMT157" s="1"/>
      <c r="HMU157" s="1"/>
      <c r="HMV157" s="1"/>
      <c r="HMW157" s="1"/>
      <c r="HMX157" s="1"/>
      <c r="HMY157" s="1"/>
      <c r="HMZ157" s="1"/>
      <c r="HNA157" s="1"/>
      <c r="HNB157" s="1"/>
      <c r="HNC157" s="1"/>
      <c r="HND157" s="1"/>
      <c r="HNE157" s="1"/>
      <c r="HNF157" s="1"/>
      <c r="HNG157" s="1"/>
      <c r="HNH157" s="1"/>
      <c r="HNI157" s="1"/>
      <c r="HNJ157" s="1"/>
      <c r="HNK157" s="1"/>
      <c r="HNL157" s="1"/>
      <c r="HNM157" s="1"/>
      <c r="HNN157" s="1"/>
      <c r="HNO157" s="1"/>
      <c r="HNP157" s="1"/>
      <c r="HNQ157" s="1"/>
      <c r="HNR157" s="1"/>
      <c r="HNS157" s="1"/>
      <c r="HNT157" s="1"/>
      <c r="HNU157" s="1"/>
      <c r="HNV157" s="1"/>
      <c r="HNW157" s="1"/>
      <c r="HNX157" s="1"/>
      <c r="HNY157" s="1"/>
      <c r="HNZ157" s="1"/>
      <c r="HOA157" s="1"/>
      <c r="HOB157" s="1"/>
      <c r="HOC157" s="1"/>
      <c r="HOD157" s="1"/>
      <c r="HOE157" s="1"/>
      <c r="HOF157" s="1"/>
      <c r="HOG157" s="1"/>
      <c r="HOH157" s="1"/>
      <c r="HOI157" s="1"/>
      <c r="HOJ157" s="1"/>
      <c r="HOK157" s="1"/>
      <c r="HOL157" s="1"/>
      <c r="HOM157" s="1"/>
      <c r="HON157" s="1"/>
      <c r="HOO157" s="1"/>
      <c r="HOP157" s="1"/>
      <c r="HOQ157" s="1"/>
      <c r="HOR157" s="1"/>
      <c r="HOS157" s="1"/>
      <c r="HOT157" s="1"/>
      <c r="HOU157" s="1"/>
      <c r="HOV157" s="1"/>
      <c r="HOW157" s="1"/>
      <c r="HOX157" s="1"/>
      <c r="HOY157" s="1"/>
      <c r="HOZ157" s="1"/>
      <c r="HPA157" s="1"/>
      <c r="HPB157" s="1"/>
      <c r="HPC157" s="1"/>
      <c r="HPD157" s="1"/>
      <c r="HPE157" s="1"/>
      <c r="HPF157" s="1"/>
      <c r="HPG157" s="1"/>
      <c r="HPH157" s="1"/>
      <c r="HPI157" s="1"/>
      <c r="HPJ157" s="1"/>
      <c r="HPK157" s="1"/>
      <c r="HPL157" s="1"/>
      <c r="HPM157" s="1"/>
      <c r="HPN157" s="1"/>
      <c r="HPO157" s="1"/>
      <c r="HPP157" s="1"/>
      <c r="HPQ157" s="1"/>
      <c r="HPR157" s="1"/>
      <c r="HPS157" s="1"/>
      <c r="HPT157" s="1"/>
      <c r="HPU157" s="1"/>
      <c r="HPV157" s="1"/>
      <c r="HPW157" s="1"/>
      <c r="HPX157" s="1"/>
      <c r="HPY157" s="1"/>
      <c r="HPZ157" s="1"/>
      <c r="HQA157" s="1"/>
      <c r="HQB157" s="1"/>
      <c r="HQC157" s="1"/>
      <c r="HQD157" s="1"/>
      <c r="HQE157" s="1"/>
      <c r="HQF157" s="1"/>
      <c r="HQG157" s="1"/>
      <c r="HQH157" s="1"/>
      <c r="HQI157" s="1"/>
      <c r="HQJ157" s="1"/>
      <c r="HQK157" s="1"/>
      <c r="HQL157" s="1"/>
      <c r="HQM157" s="1"/>
      <c r="HQN157" s="1"/>
      <c r="HQO157" s="1"/>
      <c r="HQP157" s="1"/>
      <c r="HQQ157" s="1"/>
      <c r="HQR157" s="1"/>
      <c r="HQS157" s="1"/>
      <c r="HQT157" s="1"/>
      <c r="HQU157" s="1"/>
      <c r="HQV157" s="1"/>
      <c r="HQW157" s="1"/>
      <c r="HQX157" s="1"/>
      <c r="HQY157" s="1"/>
      <c r="HQZ157" s="1"/>
      <c r="HRA157" s="1"/>
      <c r="HRB157" s="1"/>
      <c r="HRC157" s="1"/>
      <c r="HRD157" s="1"/>
      <c r="HRE157" s="1"/>
      <c r="HRF157" s="1"/>
      <c r="HRG157" s="1"/>
      <c r="HRH157" s="1"/>
      <c r="HRI157" s="1"/>
      <c r="HRJ157" s="1"/>
      <c r="HRK157" s="1"/>
      <c r="HRL157" s="1"/>
      <c r="HRM157" s="1"/>
      <c r="HRN157" s="1"/>
      <c r="HRO157" s="1"/>
      <c r="HRP157" s="1"/>
      <c r="HRQ157" s="1"/>
      <c r="HRR157" s="1"/>
      <c r="HRS157" s="1"/>
      <c r="HRT157" s="1"/>
      <c r="HRU157" s="1"/>
      <c r="HRV157" s="1"/>
      <c r="HRW157" s="1"/>
      <c r="HRX157" s="1"/>
      <c r="HRY157" s="1"/>
      <c r="HRZ157" s="1"/>
      <c r="HSA157" s="1"/>
      <c r="HSB157" s="1"/>
      <c r="HSC157" s="1"/>
      <c r="HSD157" s="1"/>
      <c r="HSE157" s="1"/>
      <c r="HSF157" s="1"/>
      <c r="HSG157" s="1"/>
      <c r="HSH157" s="1"/>
      <c r="HSI157" s="1"/>
      <c r="HSJ157" s="1"/>
      <c r="HSK157" s="1"/>
      <c r="HSL157" s="1"/>
      <c r="HSM157" s="1"/>
      <c r="HSN157" s="1"/>
      <c r="HSO157" s="1"/>
      <c r="HSP157" s="1"/>
      <c r="HSQ157" s="1"/>
      <c r="HSR157" s="1"/>
      <c r="HSS157" s="1"/>
      <c r="HST157" s="1"/>
      <c r="HSU157" s="1"/>
      <c r="HSV157" s="1"/>
      <c r="HSW157" s="1"/>
      <c r="HSX157" s="1"/>
      <c r="HSY157" s="1"/>
      <c r="HSZ157" s="1"/>
      <c r="HTA157" s="1"/>
      <c r="HTB157" s="1"/>
      <c r="HTC157" s="1"/>
      <c r="HTD157" s="1"/>
      <c r="HTE157" s="1"/>
      <c r="HTF157" s="1"/>
      <c r="HTG157" s="1"/>
      <c r="HTH157" s="1"/>
      <c r="HTI157" s="1"/>
      <c r="HTJ157" s="1"/>
      <c r="HTK157" s="1"/>
      <c r="HTL157" s="1"/>
      <c r="HTM157" s="1"/>
      <c r="HTN157" s="1"/>
      <c r="HTO157" s="1"/>
      <c r="HTP157" s="1"/>
      <c r="HTQ157" s="1"/>
      <c r="HTR157" s="1"/>
      <c r="HTS157" s="1"/>
      <c r="HTT157" s="1"/>
      <c r="HTU157" s="1"/>
      <c r="HTV157" s="1"/>
      <c r="HTW157" s="1"/>
      <c r="HTX157" s="1"/>
      <c r="HTY157" s="1"/>
      <c r="HTZ157" s="1"/>
      <c r="HUA157" s="1"/>
      <c r="HUB157" s="1"/>
      <c r="HUC157" s="1"/>
      <c r="HUD157" s="1"/>
      <c r="HUE157" s="1"/>
      <c r="HUF157" s="1"/>
      <c r="HUG157" s="1"/>
      <c r="HUH157" s="1"/>
      <c r="HUI157" s="1"/>
      <c r="HUJ157" s="1"/>
      <c r="HUK157" s="1"/>
      <c r="HUL157" s="1"/>
      <c r="HUM157" s="1"/>
      <c r="HUN157" s="1"/>
      <c r="HUO157" s="1"/>
      <c r="HUP157" s="1"/>
      <c r="HUQ157" s="1"/>
      <c r="HUR157" s="1"/>
      <c r="HUS157" s="1"/>
      <c r="HUT157" s="1"/>
      <c r="HUU157" s="1"/>
      <c r="HUV157" s="1"/>
      <c r="HUW157" s="1"/>
      <c r="HUX157" s="1"/>
      <c r="HUY157" s="1"/>
      <c r="HUZ157" s="1"/>
      <c r="HVA157" s="1"/>
      <c r="HVB157" s="1"/>
      <c r="HVC157" s="1"/>
      <c r="HVD157" s="1"/>
      <c r="HVE157" s="1"/>
      <c r="HVF157" s="1"/>
      <c r="HVG157" s="1"/>
      <c r="HVH157" s="1"/>
      <c r="HVI157" s="1"/>
      <c r="HVJ157" s="1"/>
      <c r="HVK157" s="1"/>
      <c r="HVL157" s="1"/>
      <c r="HVM157" s="1"/>
      <c r="HVN157" s="1"/>
      <c r="HVO157" s="1"/>
      <c r="HVP157" s="1"/>
      <c r="HVQ157" s="1"/>
      <c r="HVR157" s="1"/>
      <c r="HVS157" s="1"/>
      <c r="HVT157" s="1"/>
      <c r="HVU157" s="1"/>
      <c r="HVV157" s="1"/>
      <c r="HVW157" s="1"/>
      <c r="HVX157" s="1"/>
      <c r="HVY157" s="1"/>
      <c r="HVZ157" s="1"/>
      <c r="HWA157" s="1"/>
      <c r="HWB157" s="1"/>
      <c r="HWC157" s="1"/>
      <c r="HWD157" s="1"/>
      <c r="HWE157" s="1"/>
      <c r="HWF157" s="1"/>
      <c r="HWG157" s="1"/>
      <c r="HWH157" s="1"/>
      <c r="HWI157" s="1"/>
      <c r="HWJ157" s="1"/>
      <c r="HWK157" s="1"/>
      <c r="HWL157" s="1"/>
      <c r="HWM157" s="1"/>
      <c r="HWN157" s="1"/>
      <c r="HWO157" s="1"/>
      <c r="HWP157" s="1"/>
      <c r="HWQ157" s="1"/>
      <c r="HWR157" s="1"/>
      <c r="HWS157" s="1"/>
      <c r="HWT157" s="1"/>
      <c r="HWU157" s="1"/>
      <c r="HWV157" s="1"/>
      <c r="HWW157" s="1"/>
      <c r="HWX157" s="1"/>
      <c r="HWY157" s="1"/>
      <c r="HWZ157" s="1"/>
      <c r="HXA157" s="1"/>
      <c r="HXB157" s="1"/>
      <c r="HXC157" s="1"/>
      <c r="HXD157" s="1"/>
      <c r="HXE157" s="1"/>
      <c r="HXF157" s="1"/>
      <c r="HXG157" s="1"/>
      <c r="HXH157" s="1"/>
      <c r="HXI157" s="1"/>
      <c r="HXJ157" s="1"/>
      <c r="HXK157" s="1"/>
      <c r="HXL157" s="1"/>
      <c r="HXM157" s="1"/>
      <c r="HXN157" s="1"/>
      <c r="HXO157" s="1"/>
      <c r="HXP157" s="1"/>
      <c r="HXQ157" s="1"/>
      <c r="HXR157" s="1"/>
      <c r="HXS157" s="1"/>
      <c r="HXT157" s="1"/>
      <c r="HXU157" s="1"/>
      <c r="HXV157" s="1"/>
      <c r="HXW157" s="1"/>
      <c r="HXX157" s="1"/>
      <c r="HXY157" s="1"/>
      <c r="HXZ157" s="1"/>
      <c r="HYA157" s="1"/>
      <c r="HYB157" s="1"/>
      <c r="HYC157" s="1"/>
      <c r="HYD157" s="1"/>
      <c r="HYE157" s="1"/>
      <c r="HYF157" s="1"/>
      <c r="HYG157" s="1"/>
      <c r="HYH157" s="1"/>
      <c r="HYI157" s="1"/>
      <c r="HYJ157" s="1"/>
      <c r="HYK157" s="1"/>
      <c r="HYL157" s="1"/>
      <c r="HYM157" s="1"/>
      <c r="HYN157" s="1"/>
      <c r="HYO157" s="1"/>
      <c r="HYP157" s="1"/>
      <c r="HYQ157" s="1"/>
      <c r="HYR157" s="1"/>
      <c r="HYS157" s="1"/>
      <c r="HYT157" s="1"/>
      <c r="HYU157" s="1"/>
      <c r="HYV157" s="1"/>
      <c r="HYW157" s="1"/>
      <c r="HYX157" s="1"/>
      <c r="HYY157" s="1"/>
      <c r="HYZ157" s="1"/>
      <c r="HZA157" s="1"/>
      <c r="HZB157" s="1"/>
      <c r="HZC157" s="1"/>
      <c r="HZD157" s="1"/>
      <c r="HZE157" s="1"/>
      <c r="HZF157" s="1"/>
      <c r="HZG157" s="1"/>
      <c r="HZH157" s="1"/>
      <c r="HZI157" s="1"/>
      <c r="HZJ157" s="1"/>
      <c r="HZK157" s="1"/>
      <c r="HZL157" s="1"/>
      <c r="HZM157" s="1"/>
      <c r="HZN157" s="1"/>
      <c r="HZO157" s="1"/>
      <c r="HZP157" s="1"/>
      <c r="HZQ157" s="1"/>
      <c r="HZR157" s="1"/>
      <c r="HZS157" s="1"/>
      <c r="HZT157" s="1"/>
      <c r="HZU157" s="1"/>
      <c r="HZV157" s="1"/>
      <c r="HZW157" s="1"/>
      <c r="HZX157" s="1"/>
      <c r="HZY157" s="1"/>
      <c r="HZZ157" s="1"/>
      <c r="IAA157" s="1"/>
      <c r="IAB157" s="1"/>
      <c r="IAC157" s="1"/>
      <c r="IAD157" s="1"/>
      <c r="IAE157" s="1"/>
      <c r="IAF157" s="1"/>
      <c r="IAG157" s="1"/>
      <c r="IAH157" s="1"/>
      <c r="IAI157" s="1"/>
      <c r="IAJ157" s="1"/>
      <c r="IAK157" s="1"/>
      <c r="IAL157" s="1"/>
      <c r="IAM157" s="1"/>
      <c r="IAN157" s="1"/>
      <c r="IAO157" s="1"/>
      <c r="IAP157" s="1"/>
      <c r="IAQ157" s="1"/>
      <c r="IAR157" s="1"/>
      <c r="IAS157" s="1"/>
      <c r="IAT157" s="1"/>
      <c r="IAU157" s="1"/>
      <c r="IAV157" s="1"/>
      <c r="IAW157" s="1"/>
      <c r="IAX157" s="1"/>
      <c r="IAY157" s="1"/>
      <c r="IAZ157" s="1"/>
      <c r="IBA157" s="1"/>
      <c r="IBB157" s="1"/>
      <c r="IBC157" s="1"/>
      <c r="IBD157" s="1"/>
      <c r="IBE157" s="1"/>
      <c r="IBF157" s="1"/>
      <c r="IBG157" s="1"/>
      <c r="IBH157" s="1"/>
      <c r="IBI157" s="1"/>
      <c r="IBJ157" s="1"/>
      <c r="IBK157" s="1"/>
      <c r="IBL157" s="1"/>
      <c r="IBM157" s="1"/>
      <c r="IBN157" s="1"/>
      <c r="IBO157" s="1"/>
      <c r="IBP157" s="1"/>
      <c r="IBQ157" s="1"/>
      <c r="IBR157" s="1"/>
      <c r="IBS157" s="1"/>
      <c r="IBT157" s="1"/>
      <c r="IBU157" s="1"/>
      <c r="IBV157" s="1"/>
      <c r="IBW157" s="1"/>
      <c r="IBX157" s="1"/>
      <c r="IBY157" s="1"/>
      <c r="IBZ157" s="1"/>
      <c r="ICA157" s="1"/>
      <c r="ICB157" s="1"/>
      <c r="ICC157" s="1"/>
      <c r="ICD157" s="1"/>
      <c r="ICE157" s="1"/>
      <c r="ICF157" s="1"/>
      <c r="ICG157" s="1"/>
      <c r="ICH157" s="1"/>
      <c r="ICI157" s="1"/>
      <c r="ICJ157" s="1"/>
      <c r="ICK157" s="1"/>
      <c r="ICL157" s="1"/>
      <c r="ICM157" s="1"/>
      <c r="ICN157" s="1"/>
      <c r="ICO157" s="1"/>
      <c r="ICP157" s="1"/>
      <c r="ICQ157" s="1"/>
      <c r="ICR157" s="1"/>
      <c r="ICS157" s="1"/>
      <c r="ICT157" s="1"/>
      <c r="ICU157" s="1"/>
      <c r="ICV157" s="1"/>
      <c r="ICW157" s="1"/>
      <c r="ICX157" s="1"/>
      <c r="ICY157" s="1"/>
      <c r="ICZ157" s="1"/>
      <c r="IDA157" s="1"/>
      <c r="IDB157" s="1"/>
      <c r="IDC157" s="1"/>
      <c r="IDD157" s="1"/>
      <c r="IDE157" s="1"/>
      <c r="IDF157" s="1"/>
      <c r="IDG157" s="1"/>
      <c r="IDH157" s="1"/>
      <c r="IDI157" s="1"/>
      <c r="IDJ157" s="1"/>
      <c r="IDK157" s="1"/>
      <c r="IDL157" s="1"/>
      <c r="IDM157" s="1"/>
      <c r="IDN157" s="1"/>
      <c r="IDO157" s="1"/>
      <c r="IDP157" s="1"/>
      <c r="IDQ157" s="1"/>
      <c r="IDR157" s="1"/>
      <c r="IDS157" s="1"/>
      <c r="IDT157" s="1"/>
      <c r="IDU157" s="1"/>
      <c r="IDV157" s="1"/>
      <c r="IDW157" s="1"/>
      <c r="IDX157" s="1"/>
      <c r="IDY157" s="1"/>
      <c r="IDZ157" s="1"/>
      <c r="IEA157" s="1"/>
      <c r="IEB157" s="1"/>
      <c r="IEC157" s="1"/>
      <c r="IED157" s="1"/>
      <c r="IEE157" s="1"/>
      <c r="IEF157" s="1"/>
      <c r="IEG157" s="1"/>
      <c r="IEH157" s="1"/>
      <c r="IEI157" s="1"/>
      <c r="IEJ157" s="1"/>
      <c r="IEK157" s="1"/>
      <c r="IEL157" s="1"/>
      <c r="IEM157" s="1"/>
      <c r="IEN157" s="1"/>
      <c r="IEO157" s="1"/>
      <c r="IEP157" s="1"/>
      <c r="IEQ157" s="1"/>
      <c r="IER157" s="1"/>
      <c r="IES157" s="1"/>
      <c r="IET157" s="1"/>
      <c r="IEU157" s="1"/>
      <c r="IEV157" s="1"/>
      <c r="IEW157" s="1"/>
      <c r="IEX157" s="1"/>
      <c r="IEY157" s="1"/>
      <c r="IEZ157" s="1"/>
      <c r="IFA157" s="1"/>
      <c r="IFB157" s="1"/>
      <c r="IFC157" s="1"/>
      <c r="IFD157" s="1"/>
      <c r="IFE157" s="1"/>
      <c r="IFF157" s="1"/>
      <c r="IFG157" s="1"/>
      <c r="IFH157" s="1"/>
      <c r="IFI157" s="1"/>
      <c r="IFJ157" s="1"/>
      <c r="IFK157" s="1"/>
      <c r="IFL157" s="1"/>
      <c r="IFM157" s="1"/>
      <c r="IFN157" s="1"/>
      <c r="IFO157" s="1"/>
      <c r="IFP157" s="1"/>
      <c r="IFQ157" s="1"/>
      <c r="IFR157" s="1"/>
      <c r="IFS157" s="1"/>
      <c r="IFT157" s="1"/>
      <c r="IFU157" s="1"/>
      <c r="IFV157" s="1"/>
      <c r="IFW157" s="1"/>
      <c r="IFX157" s="1"/>
      <c r="IFY157" s="1"/>
      <c r="IFZ157" s="1"/>
      <c r="IGA157" s="1"/>
      <c r="IGB157" s="1"/>
      <c r="IGC157" s="1"/>
      <c r="IGD157" s="1"/>
      <c r="IGE157" s="1"/>
      <c r="IGF157" s="1"/>
      <c r="IGG157" s="1"/>
      <c r="IGH157" s="1"/>
      <c r="IGI157" s="1"/>
      <c r="IGJ157" s="1"/>
      <c r="IGK157" s="1"/>
      <c r="IGL157" s="1"/>
      <c r="IGM157" s="1"/>
      <c r="IGN157" s="1"/>
      <c r="IGO157" s="1"/>
      <c r="IGP157" s="1"/>
      <c r="IGQ157" s="1"/>
      <c r="IGR157" s="1"/>
      <c r="IGS157" s="1"/>
      <c r="IGT157" s="1"/>
      <c r="IGU157" s="1"/>
      <c r="IGV157" s="1"/>
      <c r="IGW157" s="1"/>
      <c r="IGX157" s="1"/>
      <c r="IGY157" s="1"/>
      <c r="IGZ157" s="1"/>
      <c r="IHA157" s="1"/>
      <c r="IHB157" s="1"/>
      <c r="IHC157" s="1"/>
      <c r="IHD157" s="1"/>
      <c r="IHE157" s="1"/>
      <c r="IHF157" s="1"/>
      <c r="IHG157" s="1"/>
      <c r="IHH157" s="1"/>
      <c r="IHI157" s="1"/>
      <c r="IHJ157" s="1"/>
      <c r="IHK157" s="1"/>
      <c r="IHL157" s="1"/>
      <c r="IHM157" s="1"/>
      <c r="IHN157" s="1"/>
      <c r="IHO157" s="1"/>
      <c r="IHP157" s="1"/>
      <c r="IHQ157" s="1"/>
      <c r="IHR157" s="1"/>
      <c r="IHS157" s="1"/>
      <c r="IHT157" s="1"/>
      <c r="IHU157" s="1"/>
      <c r="IHV157" s="1"/>
      <c r="IHW157" s="1"/>
      <c r="IHX157" s="1"/>
      <c r="IHY157" s="1"/>
      <c r="IHZ157" s="1"/>
      <c r="IIA157" s="1"/>
      <c r="IIB157" s="1"/>
      <c r="IIC157" s="1"/>
      <c r="IID157" s="1"/>
      <c r="IIE157" s="1"/>
      <c r="IIF157" s="1"/>
      <c r="IIG157" s="1"/>
      <c r="IIH157" s="1"/>
      <c r="III157" s="1"/>
      <c r="IIJ157" s="1"/>
      <c r="IIK157" s="1"/>
      <c r="IIL157" s="1"/>
      <c r="IIM157" s="1"/>
      <c r="IIN157" s="1"/>
      <c r="IIO157" s="1"/>
      <c r="IIP157" s="1"/>
      <c r="IIQ157" s="1"/>
      <c r="IIR157" s="1"/>
      <c r="IIS157" s="1"/>
      <c r="IIT157" s="1"/>
      <c r="IIU157" s="1"/>
      <c r="IIV157" s="1"/>
      <c r="IIW157" s="1"/>
      <c r="IIX157" s="1"/>
      <c r="IIY157" s="1"/>
      <c r="IIZ157" s="1"/>
      <c r="IJA157" s="1"/>
      <c r="IJB157" s="1"/>
      <c r="IJC157" s="1"/>
      <c r="IJD157" s="1"/>
      <c r="IJE157" s="1"/>
      <c r="IJF157" s="1"/>
      <c r="IJG157" s="1"/>
      <c r="IJH157" s="1"/>
      <c r="IJI157" s="1"/>
      <c r="IJJ157" s="1"/>
      <c r="IJK157" s="1"/>
      <c r="IJL157" s="1"/>
      <c r="IJM157" s="1"/>
      <c r="IJN157" s="1"/>
      <c r="IJO157" s="1"/>
      <c r="IJP157" s="1"/>
      <c r="IJQ157" s="1"/>
      <c r="IJR157" s="1"/>
      <c r="IJS157" s="1"/>
      <c r="IJT157" s="1"/>
      <c r="IJU157" s="1"/>
      <c r="IJV157" s="1"/>
      <c r="IJW157" s="1"/>
      <c r="IJX157" s="1"/>
      <c r="IJY157" s="1"/>
      <c r="IJZ157" s="1"/>
      <c r="IKA157" s="1"/>
      <c r="IKB157" s="1"/>
      <c r="IKC157" s="1"/>
      <c r="IKD157" s="1"/>
      <c r="IKE157" s="1"/>
      <c r="IKF157" s="1"/>
      <c r="IKG157" s="1"/>
      <c r="IKH157" s="1"/>
      <c r="IKI157" s="1"/>
      <c r="IKJ157" s="1"/>
      <c r="IKK157" s="1"/>
      <c r="IKL157" s="1"/>
      <c r="IKM157" s="1"/>
      <c r="IKN157" s="1"/>
      <c r="IKO157" s="1"/>
      <c r="IKP157" s="1"/>
      <c r="IKQ157" s="1"/>
      <c r="IKR157" s="1"/>
      <c r="IKS157" s="1"/>
      <c r="IKT157" s="1"/>
      <c r="IKU157" s="1"/>
      <c r="IKV157" s="1"/>
      <c r="IKW157" s="1"/>
      <c r="IKX157" s="1"/>
      <c r="IKY157" s="1"/>
      <c r="IKZ157" s="1"/>
      <c r="ILA157" s="1"/>
      <c r="ILB157" s="1"/>
      <c r="ILC157" s="1"/>
      <c r="ILD157" s="1"/>
      <c r="ILE157" s="1"/>
      <c r="ILF157" s="1"/>
      <c r="ILG157" s="1"/>
      <c r="ILH157" s="1"/>
      <c r="ILI157" s="1"/>
      <c r="ILJ157" s="1"/>
      <c r="ILK157" s="1"/>
      <c r="ILL157" s="1"/>
      <c r="ILM157" s="1"/>
      <c r="ILN157" s="1"/>
      <c r="ILO157" s="1"/>
      <c r="ILP157" s="1"/>
      <c r="ILQ157" s="1"/>
      <c r="ILR157" s="1"/>
      <c r="ILS157" s="1"/>
      <c r="ILT157" s="1"/>
      <c r="ILU157" s="1"/>
      <c r="ILV157" s="1"/>
      <c r="ILW157" s="1"/>
      <c r="ILX157" s="1"/>
      <c r="ILY157" s="1"/>
      <c r="ILZ157" s="1"/>
      <c r="IMA157" s="1"/>
      <c r="IMB157" s="1"/>
      <c r="IMC157" s="1"/>
      <c r="IMD157" s="1"/>
      <c r="IME157" s="1"/>
      <c r="IMF157" s="1"/>
      <c r="IMG157" s="1"/>
      <c r="IMH157" s="1"/>
      <c r="IMI157" s="1"/>
      <c r="IMJ157" s="1"/>
      <c r="IMK157" s="1"/>
      <c r="IML157" s="1"/>
      <c r="IMM157" s="1"/>
      <c r="IMN157" s="1"/>
      <c r="IMO157" s="1"/>
      <c r="IMP157" s="1"/>
      <c r="IMQ157" s="1"/>
      <c r="IMR157" s="1"/>
      <c r="IMS157" s="1"/>
      <c r="IMT157" s="1"/>
      <c r="IMU157" s="1"/>
      <c r="IMV157" s="1"/>
      <c r="IMW157" s="1"/>
      <c r="IMX157" s="1"/>
      <c r="IMY157" s="1"/>
      <c r="IMZ157" s="1"/>
      <c r="INA157" s="1"/>
      <c r="INB157" s="1"/>
      <c r="INC157" s="1"/>
      <c r="IND157" s="1"/>
      <c r="INE157" s="1"/>
      <c r="INF157" s="1"/>
      <c r="ING157" s="1"/>
      <c r="INH157" s="1"/>
      <c r="INI157" s="1"/>
      <c r="INJ157" s="1"/>
      <c r="INK157" s="1"/>
      <c r="INL157" s="1"/>
      <c r="INM157" s="1"/>
      <c r="INN157" s="1"/>
      <c r="INO157" s="1"/>
      <c r="INP157" s="1"/>
      <c r="INQ157" s="1"/>
      <c r="INR157" s="1"/>
      <c r="INS157" s="1"/>
      <c r="INT157" s="1"/>
      <c r="INU157" s="1"/>
      <c r="INV157" s="1"/>
      <c r="INW157" s="1"/>
      <c r="INX157" s="1"/>
      <c r="INY157" s="1"/>
      <c r="INZ157" s="1"/>
      <c r="IOA157" s="1"/>
      <c r="IOB157" s="1"/>
      <c r="IOC157" s="1"/>
      <c r="IOD157" s="1"/>
      <c r="IOE157" s="1"/>
      <c r="IOF157" s="1"/>
      <c r="IOG157" s="1"/>
      <c r="IOH157" s="1"/>
      <c r="IOI157" s="1"/>
      <c r="IOJ157" s="1"/>
      <c r="IOK157" s="1"/>
      <c r="IOL157" s="1"/>
      <c r="IOM157" s="1"/>
      <c r="ION157" s="1"/>
      <c r="IOO157" s="1"/>
      <c r="IOP157" s="1"/>
      <c r="IOQ157" s="1"/>
      <c r="IOR157" s="1"/>
      <c r="IOS157" s="1"/>
      <c r="IOT157" s="1"/>
      <c r="IOU157" s="1"/>
      <c r="IOV157" s="1"/>
      <c r="IOW157" s="1"/>
      <c r="IOX157" s="1"/>
      <c r="IOY157" s="1"/>
      <c r="IOZ157" s="1"/>
      <c r="IPA157" s="1"/>
      <c r="IPB157" s="1"/>
      <c r="IPC157" s="1"/>
      <c r="IPD157" s="1"/>
      <c r="IPE157" s="1"/>
      <c r="IPF157" s="1"/>
      <c r="IPG157" s="1"/>
      <c r="IPH157" s="1"/>
      <c r="IPI157" s="1"/>
      <c r="IPJ157" s="1"/>
      <c r="IPK157" s="1"/>
      <c r="IPL157" s="1"/>
      <c r="IPM157" s="1"/>
      <c r="IPN157" s="1"/>
      <c r="IPO157" s="1"/>
      <c r="IPP157" s="1"/>
      <c r="IPQ157" s="1"/>
      <c r="IPR157" s="1"/>
      <c r="IPS157" s="1"/>
      <c r="IPT157" s="1"/>
      <c r="IPU157" s="1"/>
      <c r="IPV157" s="1"/>
      <c r="IPW157" s="1"/>
      <c r="IPX157" s="1"/>
      <c r="IPY157" s="1"/>
      <c r="IPZ157" s="1"/>
      <c r="IQA157" s="1"/>
      <c r="IQB157" s="1"/>
      <c r="IQC157" s="1"/>
      <c r="IQD157" s="1"/>
      <c r="IQE157" s="1"/>
      <c r="IQF157" s="1"/>
      <c r="IQG157" s="1"/>
      <c r="IQH157" s="1"/>
      <c r="IQI157" s="1"/>
      <c r="IQJ157" s="1"/>
      <c r="IQK157" s="1"/>
      <c r="IQL157" s="1"/>
      <c r="IQM157" s="1"/>
      <c r="IQN157" s="1"/>
      <c r="IQO157" s="1"/>
      <c r="IQP157" s="1"/>
      <c r="IQQ157" s="1"/>
      <c r="IQR157" s="1"/>
      <c r="IQS157" s="1"/>
      <c r="IQT157" s="1"/>
      <c r="IQU157" s="1"/>
      <c r="IQV157" s="1"/>
      <c r="IQW157" s="1"/>
      <c r="IQX157" s="1"/>
      <c r="IQY157" s="1"/>
      <c r="IQZ157" s="1"/>
      <c r="IRA157" s="1"/>
      <c r="IRB157" s="1"/>
      <c r="IRC157" s="1"/>
      <c r="IRD157" s="1"/>
      <c r="IRE157" s="1"/>
      <c r="IRF157" s="1"/>
      <c r="IRG157" s="1"/>
      <c r="IRH157" s="1"/>
      <c r="IRI157" s="1"/>
      <c r="IRJ157" s="1"/>
      <c r="IRK157" s="1"/>
      <c r="IRL157" s="1"/>
      <c r="IRM157" s="1"/>
      <c r="IRN157" s="1"/>
      <c r="IRO157" s="1"/>
      <c r="IRP157" s="1"/>
      <c r="IRQ157" s="1"/>
      <c r="IRR157" s="1"/>
      <c r="IRS157" s="1"/>
      <c r="IRT157" s="1"/>
      <c r="IRU157" s="1"/>
      <c r="IRV157" s="1"/>
      <c r="IRW157" s="1"/>
      <c r="IRX157" s="1"/>
      <c r="IRY157" s="1"/>
      <c r="IRZ157" s="1"/>
      <c r="ISA157" s="1"/>
      <c r="ISB157" s="1"/>
      <c r="ISC157" s="1"/>
      <c r="ISD157" s="1"/>
      <c r="ISE157" s="1"/>
      <c r="ISF157" s="1"/>
      <c r="ISG157" s="1"/>
      <c r="ISH157" s="1"/>
      <c r="ISI157" s="1"/>
      <c r="ISJ157" s="1"/>
      <c r="ISK157" s="1"/>
      <c r="ISL157" s="1"/>
      <c r="ISM157" s="1"/>
      <c r="ISN157" s="1"/>
      <c r="ISO157" s="1"/>
      <c r="ISP157" s="1"/>
      <c r="ISQ157" s="1"/>
      <c r="ISR157" s="1"/>
      <c r="ISS157" s="1"/>
      <c r="IST157" s="1"/>
      <c r="ISU157" s="1"/>
      <c r="ISV157" s="1"/>
      <c r="ISW157" s="1"/>
      <c r="ISX157" s="1"/>
      <c r="ISY157" s="1"/>
      <c r="ISZ157" s="1"/>
      <c r="ITA157" s="1"/>
      <c r="ITB157" s="1"/>
      <c r="ITC157" s="1"/>
      <c r="ITD157" s="1"/>
      <c r="ITE157" s="1"/>
      <c r="ITF157" s="1"/>
      <c r="ITG157" s="1"/>
      <c r="ITH157" s="1"/>
      <c r="ITI157" s="1"/>
      <c r="ITJ157" s="1"/>
      <c r="ITK157" s="1"/>
      <c r="ITL157" s="1"/>
      <c r="ITM157" s="1"/>
      <c r="ITN157" s="1"/>
      <c r="ITO157" s="1"/>
      <c r="ITP157" s="1"/>
      <c r="ITQ157" s="1"/>
      <c r="ITR157" s="1"/>
      <c r="ITS157" s="1"/>
      <c r="ITT157" s="1"/>
      <c r="ITU157" s="1"/>
      <c r="ITV157" s="1"/>
      <c r="ITW157" s="1"/>
      <c r="ITX157" s="1"/>
      <c r="ITY157" s="1"/>
      <c r="ITZ157" s="1"/>
      <c r="IUA157" s="1"/>
      <c r="IUB157" s="1"/>
      <c r="IUC157" s="1"/>
      <c r="IUD157" s="1"/>
      <c r="IUE157" s="1"/>
      <c r="IUF157" s="1"/>
      <c r="IUG157" s="1"/>
      <c r="IUH157" s="1"/>
      <c r="IUI157" s="1"/>
      <c r="IUJ157" s="1"/>
      <c r="IUK157" s="1"/>
      <c r="IUL157" s="1"/>
      <c r="IUM157" s="1"/>
      <c r="IUN157" s="1"/>
      <c r="IUO157" s="1"/>
      <c r="IUP157" s="1"/>
      <c r="IUQ157" s="1"/>
      <c r="IUR157" s="1"/>
      <c r="IUS157" s="1"/>
      <c r="IUT157" s="1"/>
      <c r="IUU157" s="1"/>
      <c r="IUV157" s="1"/>
      <c r="IUW157" s="1"/>
      <c r="IUX157" s="1"/>
      <c r="IUY157" s="1"/>
      <c r="IUZ157" s="1"/>
      <c r="IVA157" s="1"/>
      <c r="IVB157" s="1"/>
      <c r="IVC157" s="1"/>
      <c r="IVD157" s="1"/>
      <c r="IVE157" s="1"/>
      <c r="IVF157" s="1"/>
      <c r="IVG157" s="1"/>
      <c r="IVH157" s="1"/>
      <c r="IVI157" s="1"/>
      <c r="IVJ157" s="1"/>
      <c r="IVK157" s="1"/>
      <c r="IVL157" s="1"/>
      <c r="IVM157" s="1"/>
      <c r="IVN157" s="1"/>
      <c r="IVO157" s="1"/>
      <c r="IVP157" s="1"/>
      <c r="IVQ157" s="1"/>
      <c r="IVR157" s="1"/>
      <c r="IVS157" s="1"/>
      <c r="IVT157" s="1"/>
      <c r="IVU157" s="1"/>
      <c r="IVV157" s="1"/>
      <c r="IVW157" s="1"/>
      <c r="IVX157" s="1"/>
      <c r="IVY157" s="1"/>
      <c r="IVZ157" s="1"/>
      <c r="IWA157" s="1"/>
      <c r="IWB157" s="1"/>
      <c r="IWC157" s="1"/>
      <c r="IWD157" s="1"/>
      <c r="IWE157" s="1"/>
      <c r="IWF157" s="1"/>
      <c r="IWG157" s="1"/>
      <c r="IWH157" s="1"/>
      <c r="IWI157" s="1"/>
      <c r="IWJ157" s="1"/>
      <c r="IWK157" s="1"/>
      <c r="IWL157" s="1"/>
      <c r="IWM157" s="1"/>
      <c r="IWN157" s="1"/>
      <c r="IWO157" s="1"/>
      <c r="IWP157" s="1"/>
      <c r="IWQ157" s="1"/>
      <c r="IWR157" s="1"/>
      <c r="IWS157" s="1"/>
      <c r="IWT157" s="1"/>
      <c r="IWU157" s="1"/>
      <c r="IWV157" s="1"/>
      <c r="IWW157" s="1"/>
      <c r="IWX157" s="1"/>
      <c r="IWY157" s="1"/>
      <c r="IWZ157" s="1"/>
      <c r="IXA157" s="1"/>
      <c r="IXB157" s="1"/>
      <c r="IXC157" s="1"/>
      <c r="IXD157" s="1"/>
      <c r="IXE157" s="1"/>
      <c r="IXF157" s="1"/>
      <c r="IXG157" s="1"/>
      <c r="IXH157" s="1"/>
      <c r="IXI157" s="1"/>
      <c r="IXJ157" s="1"/>
      <c r="IXK157" s="1"/>
      <c r="IXL157" s="1"/>
      <c r="IXM157" s="1"/>
      <c r="IXN157" s="1"/>
      <c r="IXO157" s="1"/>
      <c r="IXP157" s="1"/>
      <c r="IXQ157" s="1"/>
      <c r="IXR157" s="1"/>
      <c r="IXS157" s="1"/>
      <c r="IXT157" s="1"/>
      <c r="IXU157" s="1"/>
      <c r="IXV157" s="1"/>
      <c r="IXW157" s="1"/>
      <c r="IXX157" s="1"/>
      <c r="IXY157" s="1"/>
      <c r="IXZ157" s="1"/>
      <c r="IYA157" s="1"/>
      <c r="IYB157" s="1"/>
      <c r="IYC157" s="1"/>
      <c r="IYD157" s="1"/>
      <c r="IYE157" s="1"/>
      <c r="IYF157" s="1"/>
      <c r="IYG157" s="1"/>
      <c r="IYH157" s="1"/>
      <c r="IYI157" s="1"/>
      <c r="IYJ157" s="1"/>
      <c r="IYK157" s="1"/>
      <c r="IYL157" s="1"/>
      <c r="IYM157" s="1"/>
      <c r="IYN157" s="1"/>
      <c r="IYO157" s="1"/>
      <c r="IYP157" s="1"/>
      <c r="IYQ157" s="1"/>
      <c r="IYR157" s="1"/>
      <c r="IYS157" s="1"/>
      <c r="IYT157" s="1"/>
      <c r="IYU157" s="1"/>
      <c r="IYV157" s="1"/>
      <c r="IYW157" s="1"/>
      <c r="IYX157" s="1"/>
      <c r="IYY157" s="1"/>
      <c r="IYZ157" s="1"/>
      <c r="IZA157" s="1"/>
      <c r="IZB157" s="1"/>
      <c r="IZC157" s="1"/>
      <c r="IZD157" s="1"/>
      <c r="IZE157" s="1"/>
      <c r="IZF157" s="1"/>
      <c r="IZG157" s="1"/>
      <c r="IZH157" s="1"/>
      <c r="IZI157" s="1"/>
      <c r="IZJ157" s="1"/>
      <c r="IZK157" s="1"/>
      <c r="IZL157" s="1"/>
      <c r="IZM157" s="1"/>
      <c r="IZN157" s="1"/>
      <c r="IZO157" s="1"/>
      <c r="IZP157" s="1"/>
      <c r="IZQ157" s="1"/>
      <c r="IZR157" s="1"/>
      <c r="IZS157" s="1"/>
      <c r="IZT157" s="1"/>
      <c r="IZU157" s="1"/>
      <c r="IZV157" s="1"/>
      <c r="IZW157" s="1"/>
      <c r="IZX157" s="1"/>
      <c r="IZY157" s="1"/>
      <c r="IZZ157" s="1"/>
      <c r="JAA157" s="1"/>
      <c r="JAB157" s="1"/>
      <c r="JAC157" s="1"/>
      <c r="JAD157" s="1"/>
      <c r="JAE157" s="1"/>
      <c r="JAF157" s="1"/>
      <c r="JAG157" s="1"/>
      <c r="JAH157" s="1"/>
      <c r="JAI157" s="1"/>
      <c r="JAJ157" s="1"/>
      <c r="JAK157" s="1"/>
      <c r="JAL157" s="1"/>
      <c r="JAM157" s="1"/>
      <c r="JAN157" s="1"/>
      <c r="JAO157" s="1"/>
      <c r="JAP157" s="1"/>
      <c r="JAQ157" s="1"/>
      <c r="JAR157" s="1"/>
      <c r="JAS157" s="1"/>
      <c r="JAT157" s="1"/>
      <c r="JAU157" s="1"/>
      <c r="JAV157" s="1"/>
      <c r="JAW157" s="1"/>
      <c r="JAX157" s="1"/>
      <c r="JAY157" s="1"/>
      <c r="JAZ157" s="1"/>
      <c r="JBA157" s="1"/>
      <c r="JBB157" s="1"/>
      <c r="JBC157" s="1"/>
      <c r="JBD157" s="1"/>
      <c r="JBE157" s="1"/>
      <c r="JBF157" s="1"/>
      <c r="JBG157" s="1"/>
      <c r="JBH157" s="1"/>
      <c r="JBI157" s="1"/>
      <c r="JBJ157" s="1"/>
      <c r="JBK157" s="1"/>
      <c r="JBL157" s="1"/>
      <c r="JBM157" s="1"/>
      <c r="JBN157" s="1"/>
      <c r="JBO157" s="1"/>
      <c r="JBP157" s="1"/>
      <c r="JBQ157" s="1"/>
      <c r="JBR157" s="1"/>
      <c r="JBS157" s="1"/>
      <c r="JBT157" s="1"/>
      <c r="JBU157" s="1"/>
      <c r="JBV157" s="1"/>
      <c r="JBW157" s="1"/>
      <c r="JBX157" s="1"/>
      <c r="JBY157" s="1"/>
      <c r="JBZ157" s="1"/>
      <c r="JCA157" s="1"/>
      <c r="JCB157" s="1"/>
      <c r="JCC157" s="1"/>
      <c r="JCD157" s="1"/>
      <c r="JCE157" s="1"/>
      <c r="JCF157" s="1"/>
      <c r="JCG157" s="1"/>
      <c r="JCH157" s="1"/>
      <c r="JCI157" s="1"/>
      <c r="JCJ157" s="1"/>
      <c r="JCK157" s="1"/>
      <c r="JCL157" s="1"/>
      <c r="JCM157" s="1"/>
      <c r="JCN157" s="1"/>
      <c r="JCO157" s="1"/>
      <c r="JCP157" s="1"/>
      <c r="JCQ157" s="1"/>
      <c r="JCR157" s="1"/>
      <c r="JCS157" s="1"/>
      <c r="JCT157" s="1"/>
      <c r="JCU157" s="1"/>
      <c r="JCV157" s="1"/>
      <c r="JCW157" s="1"/>
      <c r="JCX157" s="1"/>
      <c r="JCY157" s="1"/>
      <c r="JCZ157" s="1"/>
      <c r="JDA157" s="1"/>
      <c r="JDB157" s="1"/>
      <c r="JDC157" s="1"/>
      <c r="JDD157" s="1"/>
      <c r="JDE157" s="1"/>
      <c r="JDF157" s="1"/>
      <c r="JDG157" s="1"/>
      <c r="JDH157" s="1"/>
      <c r="JDI157" s="1"/>
      <c r="JDJ157" s="1"/>
      <c r="JDK157" s="1"/>
      <c r="JDL157" s="1"/>
      <c r="JDM157" s="1"/>
      <c r="JDN157" s="1"/>
      <c r="JDO157" s="1"/>
      <c r="JDP157" s="1"/>
      <c r="JDQ157" s="1"/>
      <c r="JDR157" s="1"/>
      <c r="JDS157" s="1"/>
      <c r="JDT157" s="1"/>
      <c r="JDU157" s="1"/>
      <c r="JDV157" s="1"/>
      <c r="JDW157" s="1"/>
      <c r="JDX157" s="1"/>
      <c r="JDY157" s="1"/>
      <c r="JDZ157" s="1"/>
      <c r="JEA157" s="1"/>
      <c r="JEB157" s="1"/>
      <c r="JEC157" s="1"/>
      <c r="JED157" s="1"/>
      <c r="JEE157" s="1"/>
      <c r="JEF157" s="1"/>
      <c r="JEG157" s="1"/>
      <c r="JEH157" s="1"/>
      <c r="JEI157" s="1"/>
      <c r="JEJ157" s="1"/>
      <c r="JEK157" s="1"/>
      <c r="JEL157" s="1"/>
      <c r="JEM157" s="1"/>
      <c r="JEN157" s="1"/>
      <c r="JEO157" s="1"/>
      <c r="JEP157" s="1"/>
      <c r="JEQ157" s="1"/>
      <c r="JER157" s="1"/>
      <c r="JES157" s="1"/>
      <c r="JET157" s="1"/>
      <c r="JEU157" s="1"/>
      <c r="JEV157" s="1"/>
      <c r="JEW157" s="1"/>
      <c r="JEX157" s="1"/>
      <c r="JEY157" s="1"/>
      <c r="JEZ157" s="1"/>
      <c r="JFA157" s="1"/>
      <c r="JFB157" s="1"/>
      <c r="JFC157" s="1"/>
      <c r="JFD157" s="1"/>
      <c r="JFE157" s="1"/>
      <c r="JFF157" s="1"/>
      <c r="JFG157" s="1"/>
      <c r="JFH157" s="1"/>
      <c r="JFI157" s="1"/>
      <c r="JFJ157" s="1"/>
      <c r="JFK157" s="1"/>
      <c r="JFL157" s="1"/>
      <c r="JFM157" s="1"/>
      <c r="JFN157" s="1"/>
      <c r="JFO157" s="1"/>
      <c r="JFP157" s="1"/>
      <c r="JFQ157" s="1"/>
      <c r="JFR157" s="1"/>
      <c r="JFS157" s="1"/>
      <c r="JFT157" s="1"/>
      <c r="JFU157" s="1"/>
      <c r="JFV157" s="1"/>
      <c r="JFW157" s="1"/>
      <c r="JFX157" s="1"/>
      <c r="JFY157" s="1"/>
      <c r="JFZ157" s="1"/>
      <c r="JGA157" s="1"/>
      <c r="JGB157" s="1"/>
      <c r="JGC157" s="1"/>
      <c r="JGD157" s="1"/>
      <c r="JGE157" s="1"/>
      <c r="JGF157" s="1"/>
      <c r="JGG157" s="1"/>
      <c r="JGH157" s="1"/>
      <c r="JGI157" s="1"/>
      <c r="JGJ157" s="1"/>
      <c r="JGK157" s="1"/>
      <c r="JGL157" s="1"/>
      <c r="JGM157" s="1"/>
      <c r="JGN157" s="1"/>
      <c r="JGO157" s="1"/>
      <c r="JGP157" s="1"/>
      <c r="JGQ157" s="1"/>
      <c r="JGR157" s="1"/>
      <c r="JGS157" s="1"/>
      <c r="JGT157" s="1"/>
      <c r="JGU157" s="1"/>
      <c r="JGV157" s="1"/>
      <c r="JGW157" s="1"/>
      <c r="JGX157" s="1"/>
      <c r="JGY157" s="1"/>
      <c r="JGZ157" s="1"/>
      <c r="JHA157" s="1"/>
      <c r="JHB157" s="1"/>
      <c r="JHC157" s="1"/>
      <c r="JHD157" s="1"/>
      <c r="JHE157" s="1"/>
      <c r="JHF157" s="1"/>
      <c r="JHG157" s="1"/>
      <c r="JHH157" s="1"/>
      <c r="JHI157" s="1"/>
      <c r="JHJ157" s="1"/>
      <c r="JHK157" s="1"/>
      <c r="JHL157" s="1"/>
      <c r="JHM157" s="1"/>
      <c r="JHN157" s="1"/>
      <c r="JHO157" s="1"/>
      <c r="JHP157" s="1"/>
      <c r="JHQ157" s="1"/>
      <c r="JHR157" s="1"/>
      <c r="JHS157" s="1"/>
      <c r="JHT157" s="1"/>
      <c r="JHU157" s="1"/>
      <c r="JHV157" s="1"/>
      <c r="JHW157" s="1"/>
      <c r="JHX157" s="1"/>
      <c r="JHY157" s="1"/>
      <c r="JHZ157" s="1"/>
      <c r="JIA157" s="1"/>
      <c r="JIB157" s="1"/>
      <c r="JIC157" s="1"/>
      <c r="JID157" s="1"/>
      <c r="JIE157" s="1"/>
      <c r="JIF157" s="1"/>
      <c r="JIG157" s="1"/>
      <c r="JIH157" s="1"/>
      <c r="JII157" s="1"/>
      <c r="JIJ157" s="1"/>
      <c r="JIK157" s="1"/>
      <c r="JIL157" s="1"/>
      <c r="JIM157" s="1"/>
      <c r="JIN157" s="1"/>
      <c r="JIO157" s="1"/>
      <c r="JIP157" s="1"/>
      <c r="JIQ157" s="1"/>
      <c r="JIR157" s="1"/>
      <c r="JIS157" s="1"/>
      <c r="JIT157" s="1"/>
      <c r="JIU157" s="1"/>
      <c r="JIV157" s="1"/>
      <c r="JIW157" s="1"/>
      <c r="JIX157" s="1"/>
      <c r="JIY157" s="1"/>
      <c r="JIZ157" s="1"/>
      <c r="JJA157" s="1"/>
      <c r="JJB157" s="1"/>
      <c r="JJC157" s="1"/>
      <c r="JJD157" s="1"/>
      <c r="JJE157" s="1"/>
      <c r="JJF157" s="1"/>
      <c r="JJG157" s="1"/>
      <c r="JJH157" s="1"/>
      <c r="JJI157" s="1"/>
      <c r="JJJ157" s="1"/>
      <c r="JJK157" s="1"/>
      <c r="JJL157" s="1"/>
      <c r="JJM157" s="1"/>
      <c r="JJN157" s="1"/>
      <c r="JJO157" s="1"/>
      <c r="JJP157" s="1"/>
      <c r="JJQ157" s="1"/>
      <c r="JJR157" s="1"/>
      <c r="JJS157" s="1"/>
      <c r="JJT157" s="1"/>
      <c r="JJU157" s="1"/>
      <c r="JJV157" s="1"/>
      <c r="JJW157" s="1"/>
      <c r="JJX157" s="1"/>
      <c r="JJY157" s="1"/>
      <c r="JJZ157" s="1"/>
      <c r="JKA157" s="1"/>
      <c r="JKB157" s="1"/>
      <c r="JKC157" s="1"/>
      <c r="JKD157" s="1"/>
      <c r="JKE157" s="1"/>
      <c r="JKF157" s="1"/>
      <c r="JKG157" s="1"/>
      <c r="JKH157" s="1"/>
      <c r="JKI157" s="1"/>
      <c r="JKJ157" s="1"/>
      <c r="JKK157" s="1"/>
      <c r="JKL157" s="1"/>
      <c r="JKM157" s="1"/>
      <c r="JKN157" s="1"/>
      <c r="JKO157" s="1"/>
      <c r="JKP157" s="1"/>
      <c r="JKQ157" s="1"/>
      <c r="JKR157" s="1"/>
      <c r="JKS157" s="1"/>
      <c r="JKT157" s="1"/>
      <c r="JKU157" s="1"/>
      <c r="JKV157" s="1"/>
      <c r="JKW157" s="1"/>
      <c r="JKX157" s="1"/>
      <c r="JKY157" s="1"/>
      <c r="JKZ157" s="1"/>
      <c r="JLA157" s="1"/>
      <c r="JLB157" s="1"/>
      <c r="JLC157" s="1"/>
      <c r="JLD157" s="1"/>
      <c r="JLE157" s="1"/>
      <c r="JLF157" s="1"/>
      <c r="JLG157" s="1"/>
      <c r="JLH157" s="1"/>
      <c r="JLI157" s="1"/>
      <c r="JLJ157" s="1"/>
      <c r="JLK157" s="1"/>
      <c r="JLL157" s="1"/>
      <c r="JLM157" s="1"/>
      <c r="JLN157" s="1"/>
      <c r="JLO157" s="1"/>
      <c r="JLP157" s="1"/>
      <c r="JLQ157" s="1"/>
      <c r="JLR157" s="1"/>
      <c r="JLS157" s="1"/>
      <c r="JLT157" s="1"/>
      <c r="JLU157" s="1"/>
      <c r="JLV157" s="1"/>
      <c r="JLW157" s="1"/>
      <c r="JLX157" s="1"/>
      <c r="JLY157" s="1"/>
      <c r="JLZ157" s="1"/>
      <c r="JMA157" s="1"/>
      <c r="JMB157" s="1"/>
      <c r="JMC157" s="1"/>
      <c r="JMD157" s="1"/>
      <c r="JME157" s="1"/>
      <c r="JMF157" s="1"/>
      <c r="JMG157" s="1"/>
      <c r="JMH157" s="1"/>
      <c r="JMI157" s="1"/>
      <c r="JMJ157" s="1"/>
      <c r="JMK157" s="1"/>
      <c r="JML157" s="1"/>
      <c r="JMM157" s="1"/>
      <c r="JMN157" s="1"/>
      <c r="JMO157" s="1"/>
      <c r="JMP157" s="1"/>
      <c r="JMQ157" s="1"/>
      <c r="JMR157" s="1"/>
      <c r="JMS157" s="1"/>
      <c r="JMT157" s="1"/>
      <c r="JMU157" s="1"/>
      <c r="JMV157" s="1"/>
      <c r="JMW157" s="1"/>
      <c r="JMX157" s="1"/>
      <c r="JMY157" s="1"/>
      <c r="JMZ157" s="1"/>
      <c r="JNA157" s="1"/>
      <c r="JNB157" s="1"/>
      <c r="JNC157" s="1"/>
      <c r="JND157" s="1"/>
      <c r="JNE157" s="1"/>
      <c r="JNF157" s="1"/>
      <c r="JNG157" s="1"/>
      <c r="JNH157" s="1"/>
      <c r="JNI157" s="1"/>
      <c r="JNJ157" s="1"/>
      <c r="JNK157" s="1"/>
      <c r="JNL157" s="1"/>
      <c r="JNM157" s="1"/>
      <c r="JNN157" s="1"/>
      <c r="JNO157" s="1"/>
      <c r="JNP157" s="1"/>
      <c r="JNQ157" s="1"/>
      <c r="JNR157" s="1"/>
      <c r="JNS157" s="1"/>
      <c r="JNT157" s="1"/>
      <c r="JNU157" s="1"/>
      <c r="JNV157" s="1"/>
      <c r="JNW157" s="1"/>
      <c r="JNX157" s="1"/>
      <c r="JNY157" s="1"/>
      <c r="JNZ157" s="1"/>
      <c r="JOA157" s="1"/>
      <c r="JOB157" s="1"/>
      <c r="JOC157" s="1"/>
      <c r="JOD157" s="1"/>
      <c r="JOE157" s="1"/>
      <c r="JOF157" s="1"/>
      <c r="JOG157" s="1"/>
      <c r="JOH157" s="1"/>
      <c r="JOI157" s="1"/>
      <c r="JOJ157" s="1"/>
      <c r="JOK157" s="1"/>
      <c r="JOL157" s="1"/>
      <c r="JOM157" s="1"/>
      <c r="JON157" s="1"/>
      <c r="JOO157" s="1"/>
      <c r="JOP157" s="1"/>
      <c r="JOQ157" s="1"/>
      <c r="JOR157" s="1"/>
      <c r="JOS157" s="1"/>
      <c r="JOT157" s="1"/>
      <c r="JOU157" s="1"/>
      <c r="JOV157" s="1"/>
      <c r="JOW157" s="1"/>
      <c r="JOX157" s="1"/>
      <c r="JOY157" s="1"/>
      <c r="JOZ157" s="1"/>
      <c r="JPA157" s="1"/>
      <c r="JPB157" s="1"/>
      <c r="JPC157" s="1"/>
      <c r="JPD157" s="1"/>
      <c r="JPE157" s="1"/>
      <c r="JPF157" s="1"/>
      <c r="JPG157" s="1"/>
      <c r="JPH157" s="1"/>
      <c r="JPI157" s="1"/>
      <c r="JPJ157" s="1"/>
      <c r="JPK157" s="1"/>
      <c r="JPL157" s="1"/>
      <c r="JPM157" s="1"/>
      <c r="JPN157" s="1"/>
      <c r="JPO157" s="1"/>
      <c r="JPP157" s="1"/>
      <c r="JPQ157" s="1"/>
      <c r="JPR157" s="1"/>
      <c r="JPS157" s="1"/>
      <c r="JPT157" s="1"/>
      <c r="JPU157" s="1"/>
      <c r="JPV157" s="1"/>
      <c r="JPW157" s="1"/>
      <c r="JPX157" s="1"/>
      <c r="JPY157" s="1"/>
      <c r="JPZ157" s="1"/>
      <c r="JQA157" s="1"/>
      <c r="JQB157" s="1"/>
      <c r="JQC157" s="1"/>
      <c r="JQD157" s="1"/>
      <c r="JQE157" s="1"/>
      <c r="JQF157" s="1"/>
      <c r="JQG157" s="1"/>
      <c r="JQH157" s="1"/>
      <c r="JQI157" s="1"/>
      <c r="JQJ157" s="1"/>
      <c r="JQK157" s="1"/>
      <c r="JQL157" s="1"/>
      <c r="JQM157" s="1"/>
      <c r="JQN157" s="1"/>
      <c r="JQO157" s="1"/>
      <c r="JQP157" s="1"/>
      <c r="JQQ157" s="1"/>
      <c r="JQR157" s="1"/>
      <c r="JQS157" s="1"/>
      <c r="JQT157" s="1"/>
      <c r="JQU157" s="1"/>
      <c r="JQV157" s="1"/>
      <c r="JQW157" s="1"/>
      <c r="JQX157" s="1"/>
      <c r="JQY157" s="1"/>
      <c r="JQZ157" s="1"/>
      <c r="JRA157" s="1"/>
      <c r="JRB157" s="1"/>
      <c r="JRC157" s="1"/>
      <c r="JRD157" s="1"/>
      <c r="JRE157" s="1"/>
      <c r="JRF157" s="1"/>
      <c r="JRG157" s="1"/>
      <c r="JRH157" s="1"/>
      <c r="JRI157" s="1"/>
      <c r="JRJ157" s="1"/>
      <c r="JRK157" s="1"/>
      <c r="JRL157" s="1"/>
      <c r="JRM157" s="1"/>
      <c r="JRN157" s="1"/>
      <c r="JRO157" s="1"/>
      <c r="JRP157" s="1"/>
      <c r="JRQ157" s="1"/>
      <c r="JRR157" s="1"/>
      <c r="JRS157" s="1"/>
      <c r="JRT157" s="1"/>
      <c r="JRU157" s="1"/>
      <c r="JRV157" s="1"/>
      <c r="JRW157" s="1"/>
      <c r="JRX157" s="1"/>
      <c r="JRY157" s="1"/>
      <c r="JRZ157" s="1"/>
      <c r="JSA157" s="1"/>
      <c r="JSB157" s="1"/>
      <c r="JSC157" s="1"/>
      <c r="JSD157" s="1"/>
      <c r="JSE157" s="1"/>
      <c r="JSF157" s="1"/>
      <c r="JSG157" s="1"/>
      <c r="JSH157" s="1"/>
      <c r="JSI157" s="1"/>
      <c r="JSJ157" s="1"/>
      <c r="JSK157" s="1"/>
      <c r="JSL157" s="1"/>
      <c r="JSM157" s="1"/>
      <c r="JSN157" s="1"/>
      <c r="JSO157" s="1"/>
      <c r="JSP157" s="1"/>
      <c r="JSQ157" s="1"/>
      <c r="JSR157" s="1"/>
      <c r="JSS157" s="1"/>
      <c r="JST157" s="1"/>
      <c r="JSU157" s="1"/>
      <c r="JSV157" s="1"/>
      <c r="JSW157" s="1"/>
      <c r="JSX157" s="1"/>
      <c r="JSY157" s="1"/>
      <c r="JSZ157" s="1"/>
      <c r="JTA157" s="1"/>
      <c r="JTB157" s="1"/>
      <c r="JTC157" s="1"/>
      <c r="JTD157" s="1"/>
      <c r="JTE157" s="1"/>
      <c r="JTF157" s="1"/>
      <c r="JTG157" s="1"/>
      <c r="JTH157" s="1"/>
      <c r="JTI157" s="1"/>
      <c r="JTJ157" s="1"/>
      <c r="JTK157" s="1"/>
      <c r="JTL157" s="1"/>
      <c r="JTM157" s="1"/>
      <c r="JTN157" s="1"/>
      <c r="JTO157" s="1"/>
      <c r="JTP157" s="1"/>
      <c r="JTQ157" s="1"/>
      <c r="JTR157" s="1"/>
      <c r="JTS157" s="1"/>
      <c r="JTT157" s="1"/>
      <c r="JTU157" s="1"/>
      <c r="JTV157" s="1"/>
      <c r="JTW157" s="1"/>
      <c r="JTX157" s="1"/>
      <c r="JTY157" s="1"/>
      <c r="JTZ157" s="1"/>
      <c r="JUA157" s="1"/>
      <c r="JUB157" s="1"/>
      <c r="JUC157" s="1"/>
      <c r="JUD157" s="1"/>
      <c r="JUE157" s="1"/>
      <c r="JUF157" s="1"/>
      <c r="JUG157" s="1"/>
      <c r="JUH157" s="1"/>
      <c r="JUI157" s="1"/>
      <c r="JUJ157" s="1"/>
      <c r="JUK157" s="1"/>
      <c r="JUL157" s="1"/>
      <c r="JUM157" s="1"/>
      <c r="JUN157" s="1"/>
      <c r="JUO157" s="1"/>
      <c r="JUP157" s="1"/>
      <c r="JUQ157" s="1"/>
      <c r="JUR157" s="1"/>
      <c r="JUS157" s="1"/>
      <c r="JUT157" s="1"/>
      <c r="JUU157" s="1"/>
      <c r="JUV157" s="1"/>
      <c r="JUW157" s="1"/>
      <c r="JUX157" s="1"/>
      <c r="JUY157" s="1"/>
      <c r="JUZ157" s="1"/>
      <c r="JVA157" s="1"/>
      <c r="JVB157" s="1"/>
      <c r="JVC157" s="1"/>
      <c r="JVD157" s="1"/>
      <c r="JVE157" s="1"/>
      <c r="JVF157" s="1"/>
      <c r="JVG157" s="1"/>
      <c r="JVH157" s="1"/>
      <c r="JVI157" s="1"/>
      <c r="JVJ157" s="1"/>
      <c r="JVK157" s="1"/>
      <c r="JVL157" s="1"/>
      <c r="JVM157" s="1"/>
      <c r="JVN157" s="1"/>
      <c r="JVO157" s="1"/>
      <c r="JVP157" s="1"/>
      <c r="JVQ157" s="1"/>
      <c r="JVR157" s="1"/>
      <c r="JVS157" s="1"/>
      <c r="JVT157" s="1"/>
      <c r="JVU157" s="1"/>
      <c r="JVV157" s="1"/>
      <c r="JVW157" s="1"/>
      <c r="JVX157" s="1"/>
      <c r="JVY157" s="1"/>
      <c r="JVZ157" s="1"/>
      <c r="JWA157" s="1"/>
      <c r="JWB157" s="1"/>
      <c r="JWC157" s="1"/>
      <c r="JWD157" s="1"/>
      <c r="JWE157" s="1"/>
      <c r="JWF157" s="1"/>
      <c r="JWG157" s="1"/>
      <c r="JWH157" s="1"/>
      <c r="JWI157" s="1"/>
      <c r="JWJ157" s="1"/>
      <c r="JWK157" s="1"/>
      <c r="JWL157" s="1"/>
      <c r="JWM157" s="1"/>
      <c r="JWN157" s="1"/>
      <c r="JWO157" s="1"/>
      <c r="JWP157" s="1"/>
      <c r="JWQ157" s="1"/>
      <c r="JWR157" s="1"/>
      <c r="JWS157" s="1"/>
      <c r="JWT157" s="1"/>
      <c r="JWU157" s="1"/>
      <c r="JWV157" s="1"/>
      <c r="JWW157" s="1"/>
      <c r="JWX157" s="1"/>
      <c r="JWY157" s="1"/>
      <c r="JWZ157" s="1"/>
      <c r="JXA157" s="1"/>
      <c r="JXB157" s="1"/>
      <c r="JXC157" s="1"/>
      <c r="JXD157" s="1"/>
      <c r="JXE157" s="1"/>
      <c r="JXF157" s="1"/>
      <c r="JXG157" s="1"/>
      <c r="JXH157" s="1"/>
      <c r="JXI157" s="1"/>
      <c r="JXJ157" s="1"/>
      <c r="JXK157" s="1"/>
      <c r="JXL157" s="1"/>
      <c r="JXM157" s="1"/>
      <c r="JXN157" s="1"/>
      <c r="JXO157" s="1"/>
      <c r="JXP157" s="1"/>
      <c r="JXQ157" s="1"/>
      <c r="JXR157" s="1"/>
      <c r="JXS157" s="1"/>
      <c r="JXT157" s="1"/>
      <c r="JXU157" s="1"/>
      <c r="JXV157" s="1"/>
      <c r="JXW157" s="1"/>
      <c r="JXX157" s="1"/>
      <c r="JXY157" s="1"/>
      <c r="JXZ157" s="1"/>
      <c r="JYA157" s="1"/>
      <c r="JYB157" s="1"/>
      <c r="JYC157" s="1"/>
      <c r="JYD157" s="1"/>
      <c r="JYE157" s="1"/>
      <c r="JYF157" s="1"/>
      <c r="JYG157" s="1"/>
      <c r="JYH157" s="1"/>
      <c r="JYI157" s="1"/>
      <c r="JYJ157" s="1"/>
      <c r="JYK157" s="1"/>
      <c r="JYL157" s="1"/>
      <c r="JYM157" s="1"/>
      <c r="JYN157" s="1"/>
      <c r="JYO157" s="1"/>
      <c r="JYP157" s="1"/>
      <c r="JYQ157" s="1"/>
      <c r="JYR157" s="1"/>
      <c r="JYS157" s="1"/>
      <c r="JYT157" s="1"/>
      <c r="JYU157" s="1"/>
      <c r="JYV157" s="1"/>
      <c r="JYW157" s="1"/>
      <c r="JYX157" s="1"/>
      <c r="JYY157" s="1"/>
      <c r="JYZ157" s="1"/>
      <c r="JZA157" s="1"/>
      <c r="JZB157" s="1"/>
      <c r="JZC157" s="1"/>
      <c r="JZD157" s="1"/>
      <c r="JZE157" s="1"/>
      <c r="JZF157" s="1"/>
      <c r="JZG157" s="1"/>
      <c r="JZH157" s="1"/>
      <c r="JZI157" s="1"/>
      <c r="JZJ157" s="1"/>
      <c r="JZK157" s="1"/>
      <c r="JZL157" s="1"/>
      <c r="JZM157" s="1"/>
      <c r="JZN157" s="1"/>
      <c r="JZO157" s="1"/>
      <c r="JZP157" s="1"/>
      <c r="JZQ157" s="1"/>
      <c r="JZR157" s="1"/>
      <c r="JZS157" s="1"/>
      <c r="JZT157" s="1"/>
      <c r="JZU157" s="1"/>
      <c r="JZV157" s="1"/>
      <c r="JZW157" s="1"/>
      <c r="JZX157" s="1"/>
      <c r="JZY157" s="1"/>
      <c r="JZZ157" s="1"/>
      <c r="KAA157" s="1"/>
      <c r="KAB157" s="1"/>
      <c r="KAC157" s="1"/>
      <c r="KAD157" s="1"/>
      <c r="KAE157" s="1"/>
      <c r="KAF157" s="1"/>
      <c r="KAG157" s="1"/>
      <c r="KAH157" s="1"/>
      <c r="KAI157" s="1"/>
      <c r="KAJ157" s="1"/>
      <c r="KAK157" s="1"/>
      <c r="KAL157" s="1"/>
      <c r="KAM157" s="1"/>
      <c r="KAN157" s="1"/>
      <c r="KAO157" s="1"/>
      <c r="KAP157" s="1"/>
      <c r="KAQ157" s="1"/>
      <c r="KAR157" s="1"/>
      <c r="KAS157" s="1"/>
      <c r="KAT157" s="1"/>
      <c r="KAU157" s="1"/>
      <c r="KAV157" s="1"/>
      <c r="KAW157" s="1"/>
      <c r="KAX157" s="1"/>
      <c r="KAY157" s="1"/>
      <c r="KAZ157" s="1"/>
      <c r="KBA157" s="1"/>
      <c r="KBB157" s="1"/>
      <c r="KBC157" s="1"/>
      <c r="KBD157" s="1"/>
      <c r="KBE157" s="1"/>
      <c r="KBF157" s="1"/>
      <c r="KBG157" s="1"/>
      <c r="KBH157" s="1"/>
      <c r="KBI157" s="1"/>
      <c r="KBJ157" s="1"/>
      <c r="KBK157" s="1"/>
      <c r="KBL157" s="1"/>
      <c r="KBM157" s="1"/>
      <c r="KBN157" s="1"/>
      <c r="KBO157" s="1"/>
      <c r="KBP157" s="1"/>
      <c r="KBQ157" s="1"/>
      <c r="KBR157" s="1"/>
      <c r="KBS157" s="1"/>
      <c r="KBT157" s="1"/>
      <c r="KBU157" s="1"/>
      <c r="KBV157" s="1"/>
      <c r="KBW157" s="1"/>
      <c r="KBX157" s="1"/>
      <c r="KBY157" s="1"/>
      <c r="KBZ157" s="1"/>
      <c r="KCA157" s="1"/>
      <c r="KCB157" s="1"/>
      <c r="KCC157" s="1"/>
      <c r="KCD157" s="1"/>
      <c r="KCE157" s="1"/>
      <c r="KCF157" s="1"/>
      <c r="KCG157" s="1"/>
      <c r="KCH157" s="1"/>
      <c r="KCI157" s="1"/>
      <c r="KCJ157" s="1"/>
      <c r="KCK157" s="1"/>
      <c r="KCL157" s="1"/>
      <c r="KCM157" s="1"/>
      <c r="KCN157" s="1"/>
      <c r="KCO157" s="1"/>
      <c r="KCP157" s="1"/>
      <c r="KCQ157" s="1"/>
      <c r="KCR157" s="1"/>
      <c r="KCS157" s="1"/>
      <c r="KCT157" s="1"/>
      <c r="KCU157" s="1"/>
      <c r="KCV157" s="1"/>
      <c r="KCW157" s="1"/>
      <c r="KCX157" s="1"/>
      <c r="KCY157" s="1"/>
      <c r="KCZ157" s="1"/>
      <c r="KDA157" s="1"/>
      <c r="KDB157" s="1"/>
      <c r="KDC157" s="1"/>
      <c r="KDD157" s="1"/>
      <c r="KDE157" s="1"/>
      <c r="KDF157" s="1"/>
      <c r="KDG157" s="1"/>
      <c r="KDH157" s="1"/>
      <c r="KDI157" s="1"/>
      <c r="KDJ157" s="1"/>
      <c r="KDK157" s="1"/>
      <c r="KDL157" s="1"/>
      <c r="KDM157" s="1"/>
      <c r="KDN157" s="1"/>
      <c r="KDO157" s="1"/>
      <c r="KDP157" s="1"/>
      <c r="KDQ157" s="1"/>
      <c r="KDR157" s="1"/>
      <c r="KDS157" s="1"/>
      <c r="KDT157" s="1"/>
      <c r="KDU157" s="1"/>
      <c r="KDV157" s="1"/>
      <c r="KDW157" s="1"/>
      <c r="KDX157" s="1"/>
      <c r="KDY157" s="1"/>
      <c r="KDZ157" s="1"/>
      <c r="KEA157" s="1"/>
      <c r="KEB157" s="1"/>
      <c r="KEC157" s="1"/>
      <c r="KED157" s="1"/>
      <c r="KEE157" s="1"/>
      <c r="KEF157" s="1"/>
      <c r="KEG157" s="1"/>
      <c r="KEH157" s="1"/>
      <c r="KEI157" s="1"/>
      <c r="KEJ157" s="1"/>
      <c r="KEK157" s="1"/>
      <c r="KEL157" s="1"/>
      <c r="KEM157" s="1"/>
      <c r="KEN157" s="1"/>
      <c r="KEO157" s="1"/>
      <c r="KEP157" s="1"/>
      <c r="KEQ157" s="1"/>
      <c r="KER157" s="1"/>
      <c r="KES157" s="1"/>
      <c r="KET157" s="1"/>
      <c r="KEU157" s="1"/>
      <c r="KEV157" s="1"/>
      <c r="KEW157" s="1"/>
      <c r="KEX157" s="1"/>
      <c r="KEY157" s="1"/>
      <c r="KEZ157" s="1"/>
      <c r="KFA157" s="1"/>
      <c r="KFB157" s="1"/>
      <c r="KFC157" s="1"/>
      <c r="KFD157" s="1"/>
      <c r="KFE157" s="1"/>
      <c r="KFF157" s="1"/>
      <c r="KFG157" s="1"/>
      <c r="KFH157" s="1"/>
      <c r="KFI157" s="1"/>
      <c r="KFJ157" s="1"/>
      <c r="KFK157" s="1"/>
      <c r="KFL157" s="1"/>
      <c r="KFM157" s="1"/>
      <c r="KFN157" s="1"/>
      <c r="KFO157" s="1"/>
      <c r="KFP157" s="1"/>
      <c r="KFQ157" s="1"/>
      <c r="KFR157" s="1"/>
      <c r="KFS157" s="1"/>
      <c r="KFT157" s="1"/>
      <c r="KFU157" s="1"/>
      <c r="KFV157" s="1"/>
      <c r="KFW157" s="1"/>
      <c r="KFX157" s="1"/>
      <c r="KFY157" s="1"/>
      <c r="KFZ157" s="1"/>
      <c r="KGA157" s="1"/>
      <c r="KGB157" s="1"/>
      <c r="KGC157" s="1"/>
      <c r="KGD157" s="1"/>
      <c r="KGE157" s="1"/>
      <c r="KGF157" s="1"/>
      <c r="KGG157" s="1"/>
      <c r="KGH157" s="1"/>
      <c r="KGI157" s="1"/>
      <c r="KGJ157" s="1"/>
      <c r="KGK157" s="1"/>
      <c r="KGL157" s="1"/>
      <c r="KGM157" s="1"/>
      <c r="KGN157" s="1"/>
      <c r="KGO157" s="1"/>
      <c r="KGP157" s="1"/>
      <c r="KGQ157" s="1"/>
      <c r="KGR157" s="1"/>
      <c r="KGS157" s="1"/>
      <c r="KGT157" s="1"/>
      <c r="KGU157" s="1"/>
      <c r="KGV157" s="1"/>
      <c r="KGW157" s="1"/>
      <c r="KGX157" s="1"/>
      <c r="KGY157" s="1"/>
      <c r="KGZ157" s="1"/>
      <c r="KHA157" s="1"/>
      <c r="KHB157" s="1"/>
      <c r="KHC157" s="1"/>
      <c r="KHD157" s="1"/>
      <c r="KHE157" s="1"/>
      <c r="KHF157" s="1"/>
      <c r="KHG157" s="1"/>
      <c r="KHH157" s="1"/>
      <c r="KHI157" s="1"/>
      <c r="KHJ157" s="1"/>
      <c r="KHK157" s="1"/>
      <c r="KHL157" s="1"/>
      <c r="KHM157" s="1"/>
      <c r="KHN157" s="1"/>
      <c r="KHO157" s="1"/>
      <c r="KHP157" s="1"/>
      <c r="KHQ157" s="1"/>
      <c r="KHR157" s="1"/>
      <c r="KHS157" s="1"/>
      <c r="KHT157" s="1"/>
      <c r="KHU157" s="1"/>
      <c r="KHV157" s="1"/>
      <c r="KHW157" s="1"/>
      <c r="KHX157" s="1"/>
      <c r="KHY157" s="1"/>
      <c r="KHZ157" s="1"/>
      <c r="KIA157" s="1"/>
      <c r="KIB157" s="1"/>
      <c r="KIC157" s="1"/>
      <c r="KID157" s="1"/>
      <c r="KIE157" s="1"/>
      <c r="KIF157" s="1"/>
      <c r="KIG157" s="1"/>
      <c r="KIH157" s="1"/>
      <c r="KII157" s="1"/>
      <c r="KIJ157" s="1"/>
      <c r="KIK157" s="1"/>
      <c r="KIL157" s="1"/>
      <c r="KIM157" s="1"/>
      <c r="KIN157" s="1"/>
      <c r="KIO157" s="1"/>
      <c r="KIP157" s="1"/>
      <c r="KIQ157" s="1"/>
      <c r="KIR157" s="1"/>
      <c r="KIS157" s="1"/>
      <c r="KIT157" s="1"/>
      <c r="KIU157" s="1"/>
      <c r="KIV157" s="1"/>
      <c r="KIW157" s="1"/>
      <c r="KIX157" s="1"/>
      <c r="KIY157" s="1"/>
      <c r="KIZ157" s="1"/>
      <c r="KJA157" s="1"/>
      <c r="KJB157" s="1"/>
      <c r="KJC157" s="1"/>
      <c r="KJD157" s="1"/>
      <c r="KJE157" s="1"/>
      <c r="KJF157" s="1"/>
      <c r="KJG157" s="1"/>
      <c r="KJH157" s="1"/>
      <c r="KJI157" s="1"/>
      <c r="KJJ157" s="1"/>
      <c r="KJK157" s="1"/>
      <c r="KJL157" s="1"/>
      <c r="KJM157" s="1"/>
      <c r="KJN157" s="1"/>
      <c r="KJO157" s="1"/>
      <c r="KJP157" s="1"/>
      <c r="KJQ157" s="1"/>
      <c r="KJR157" s="1"/>
      <c r="KJS157" s="1"/>
      <c r="KJT157" s="1"/>
      <c r="KJU157" s="1"/>
      <c r="KJV157" s="1"/>
      <c r="KJW157" s="1"/>
      <c r="KJX157" s="1"/>
      <c r="KJY157" s="1"/>
      <c r="KJZ157" s="1"/>
      <c r="KKA157" s="1"/>
      <c r="KKB157" s="1"/>
      <c r="KKC157" s="1"/>
      <c r="KKD157" s="1"/>
      <c r="KKE157" s="1"/>
      <c r="KKF157" s="1"/>
      <c r="KKG157" s="1"/>
      <c r="KKH157" s="1"/>
      <c r="KKI157" s="1"/>
      <c r="KKJ157" s="1"/>
      <c r="KKK157" s="1"/>
      <c r="KKL157" s="1"/>
      <c r="KKM157" s="1"/>
      <c r="KKN157" s="1"/>
      <c r="KKO157" s="1"/>
      <c r="KKP157" s="1"/>
      <c r="KKQ157" s="1"/>
      <c r="KKR157" s="1"/>
      <c r="KKS157" s="1"/>
      <c r="KKT157" s="1"/>
      <c r="KKU157" s="1"/>
      <c r="KKV157" s="1"/>
      <c r="KKW157" s="1"/>
      <c r="KKX157" s="1"/>
      <c r="KKY157" s="1"/>
      <c r="KKZ157" s="1"/>
      <c r="KLA157" s="1"/>
      <c r="KLB157" s="1"/>
      <c r="KLC157" s="1"/>
      <c r="KLD157" s="1"/>
      <c r="KLE157" s="1"/>
      <c r="KLF157" s="1"/>
      <c r="KLG157" s="1"/>
      <c r="KLH157" s="1"/>
      <c r="KLI157" s="1"/>
      <c r="KLJ157" s="1"/>
      <c r="KLK157" s="1"/>
      <c r="KLL157" s="1"/>
      <c r="KLM157" s="1"/>
      <c r="KLN157" s="1"/>
      <c r="KLO157" s="1"/>
      <c r="KLP157" s="1"/>
      <c r="KLQ157" s="1"/>
      <c r="KLR157" s="1"/>
      <c r="KLS157" s="1"/>
      <c r="KLT157" s="1"/>
      <c r="KLU157" s="1"/>
      <c r="KLV157" s="1"/>
      <c r="KLW157" s="1"/>
      <c r="KLX157" s="1"/>
      <c r="KLY157" s="1"/>
      <c r="KLZ157" s="1"/>
      <c r="KMA157" s="1"/>
      <c r="KMB157" s="1"/>
      <c r="KMC157" s="1"/>
      <c r="KMD157" s="1"/>
      <c r="KME157" s="1"/>
      <c r="KMF157" s="1"/>
      <c r="KMG157" s="1"/>
      <c r="KMH157" s="1"/>
      <c r="KMI157" s="1"/>
      <c r="KMJ157" s="1"/>
      <c r="KMK157" s="1"/>
      <c r="KML157" s="1"/>
      <c r="KMM157" s="1"/>
      <c r="KMN157" s="1"/>
      <c r="KMO157" s="1"/>
      <c r="KMP157" s="1"/>
      <c r="KMQ157" s="1"/>
      <c r="KMR157" s="1"/>
      <c r="KMS157" s="1"/>
      <c r="KMT157" s="1"/>
      <c r="KMU157" s="1"/>
      <c r="KMV157" s="1"/>
      <c r="KMW157" s="1"/>
      <c r="KMX157" s="1"/>
      <c r="KMY157" s="1"/>
      <c r="KMZ157" s="1"/>
      <c r="KNA157" s="1"/>
      <c r="KNB157" s="1"/>
      <c r="KNC157" s="1"/>
      <c r="KND157" s="1"/>
      <c r="KNE157" s="1"/>
      <c r="KNF157" s="1"/>
      <c r="KNG157" s="1"/>
      <c r="KNH157" s="1"/>
      <c r="KNI157" s="1"/>
      <c r="KNJ157" s="1"/>
      <c r="KNK157" s="1"/>
      <c r="KNL157" s="1"/>
      <c r="KNM157" s="1"/>
      <c r="KNN157" s="1"/>
      <c r="KNO157" s="1"/>
      <c r="KNP157" s="1"/>
      <c r="KNQ157" s="1"/>
      <c r="KNR157" s="1"/>
      <c r="KNS157" s="1"/>
      <c r="KNT157" s="1"/>
      <c r="KNU157" s="1"/>
      <c r="KNV157" s="1"/>
      <c r="KNW157" s="1"/>
      <c r="KNX157" s="1"/>
      <c r="KNY157" s="1"/>
      <c r="KNZ157" s="1"/>
      <c r="KOA157" s="1"/>
      <c r="KOB157" s="1"/>
      <c r="KOC157" s="1"/>
      <c r="KOD157" s="1"/>
      <c r="KOE157" s="1"/>
      <c r="KOF157" s="1"/>
      <c r="KOG157" s="1"/>
      <c r="KOH157" s="1"/>
      <c r="KOI157" s="1"/>
      <c r="KOJ157" s="1"/>
      <c r="KOK157" s="1"/>
      <c r="KOL157" s="1"/>
      <c r="KOM157" s="1"/>
      <c r="KON157" s="1"/>
      <c r="KOO157" s="1"/>
      <c r="KOP157" s="1"/>
      <c r="KOQ157" s="1"/>
      <c r="KOR157" s="1"/>
      <c r="KOS157" s="1"/>
      <c r="KOT157" s="1"/>
      <c r="KOU157" s="1"/>
      <c r="KOV157" s="1"/>
      <c r="KOW157" s="1"/>
      <c r="KOX157" s="1"/>
      <c r="KOY157" s="1"/>
      <c r="KOZ157" s="1"/>
      <c r="KPA157" s="1"/>
      <c r="KPB157" s="1"/>
      <c r="KPC157" s="1"/>
      <c r="KPD157" s="1"/>
      <c r="KPE157" s="1"/>
      <c r="KPF157" s="1"/>
      <c r="KPG157" s="1"/>
      <c r="KPH157" s="1"/>
      <c r="KPI157" s="1"/>
      <c r="KPJ157" s="1"/>
      <c r="KPK157" s="1"/>
      <c r="KPL157" s="1"/>
      <c r="KPM157" s="1"/>
      <c r="KPN157" s="1"/>
      <c r="KPO157" s="1"/>
      <c r="KPP157" s="1"/>
      <c r="KPQ157" s="1"/>
      <c r="KPR157" s="1"/>
      <c r="KPS157" s="1"/>
      <c r="KPT157" s="1"/>
      <c r="KPU157" s="1"/>
      <c r="KPV157" s="1"/>
      <c r="KPW157" s="1"/>
      <c r="KPX157" s="1"/>
      <c r="KPY157" s="1"/>
      <c r="KPZ157" s="1"/>
      <c r="KQA157" s="1"/>
      <c r="KQB157" s="1"/>
      <c r="KQC157" s="1"/>
      <c r="KQD157" s="1"/>
      <c r="KQE157" s="1"/>
      <c r="KQF157" s="1"/>
      <c r="KQG157" s="1"/>
      <c r="KQH157" s="1"/>
      <c r="KQI157" s="1"/>
      <c r="KQJ157" s="1"/>
      <c r="KQK157" s="1"/>
      <c r="KQL157" s="1"/>
      <c r="KQM157" s="1"/>
      <c r="KQN157" s="1"/>
      <c r="KQO157" s="1"/>
      <c r="KQP157" s="1"/>
      <c r="KQQ157" s="1"/>
      <c r="KQR157" s="1"/>
      <c r="KQS157" s="1"/>
      <c r="KQT157" s="1"/>
      <c r="KQU157" s="1"/>
      <c r="KQV157" s="1"/>
      <c r="KQW157" s="1"/>
      <c r="KQX157" s="1"/>
      <c r="KQY157" s="1"/>
      <c r="KQZ157" s="1"/>
      <c r="KRA157" s="1"/>
      <c r="KRB157" s="1"/>
      <c r="KRC157" s="1"/>
      <c r="KRD157" s="1"/>
      <c r="KRE157" s="1"/>
      <c r="KRF157" s="1"/>
      <c r="KRG157" s="1"/>
      <c r="KRH157" s="1"/>
      <c r="KRI157" s="1"/>
      <c r="KRJ157" s="1"/>
      <c r="KRK157" s="1"/>
      <c r="KRL157" s="1"/>
      <c r="KRM157" s="1"/>
      <c r="KRN157" s="1"/>
      <c r="KRO157" s="1"/>
      <c r="KRP157" s="1"/>
      <c r="KRQ157" s="1"/>
      <c r="KRR157" s="1"/>
      <c r="KRS157" s="1"/>
      <c r="KRT157" s="1"/>
      <c r="KRU157" s="1"/>
      <c r="KRV157" s="1"/>
      <c r="KRW157" s="1"/>
      <c r="KRX157" s="1"/>
      <c r="KRY157" s="1"/>
      <c r="KRZ157" s="1"/>
      <c r="KSA157" s="1"/>
      <c r="KSB157" s="1"/>
      <c r="KSC157" s="1"/>
      <c r="KSD157" s="1"/>
      <c r="KSE157" s="1"/>
      <c r="KSF157" s="1"/>
      <c r="KSG157" s="1"/>
      <c r="KSH157" s="1"/>
      <c r="KSI157" s="1"/>
      <c r="KSJ157" s="1"/>
      <c r="KSK157" s="1"/>
      <c r="KSL157" s="1"/>
      <c r="KSM157" s="1"/>
      <c r="KSN157" s="1"/>
      <c r="KSO157" s="1"/>
      <c r="KSP157" s="1"/>
      <c r="KSQ157" s="1"/>
      <c r="KSR157" s="1"/>
      <c r="KSS157" s="1"/>
      <c r="KST157" s="1"/>
      <c r="KSU157" s="1"/>
      <c r="KSV157" s="1"/>
      <c r="KSW157" s="1"/>
      <c r="KSX157" s="1"/>
      <c r="KSY157" s="1"/>
      <c r="KSZ157" s="1"/>
      <c r="KTA157" s="1"/>
      <c r="KTB157" s="1"/>
      <c r="KTC157" s="1"/>
      <c r="KTD157" s="1"/>
      <c r="KTE157" s="1"/>
      <c r="KTF157" s="1"/>
      <c r="KTG157" s="1"/>
      <c r="KTH157" s="1"/>
      <c r="KTI157" s="1"/>
      <c r="KTJ157" s="1"/>
      <c r="KTK157" s="1"/>
      <c r="KTL157" s="1"/>
      <c r="KTM157" s="1"/>
      <c r="KTN157" s="1"/>
      <c r="KTO157" s="1"/>
      <c r="KTP157" s="1"/>
      <c r="KTQ157" s="1"/>
      <c r="KTR157" s="1"/>
      <c r="KTS157" s="1"/>
      <c r="KTT157" s="1"/>
      <c r="KTU157" s="1"/>
      <c r="KTV157" s="1"/>
      <c r="KTW157" s="1"/>
      <c r="KTX157" s="1"/>
      <c r="KTY157" s="1"/>
      <c r="KTZ157" s="1"/>
      <c r="KUA157" s="1"/>
      <c r="KUB157" s="1"/>
      <c r="KUC157" s="1"/>
      <c r="KUD157" s="1"/>
      <c r="KUE157" s="1"/>
      <c r="KUF157" s="1"/>
      <c r="KUG157" s="1"/>
      <c r="KUH157" s="1"/>
      <c r="KUI157" s="1"/>
      <c r="KUJ157" s="1"/>
      <c r="KUK157" s="1"/>
      <c r="KUL157" s="1"/>
      <c r="KUM157" s="1"/>
      <c r="KUN157" s="1"/>
      <c r="KUO157" s="1"/>
      <c r="KUP157" s="1"/>
      <c r="KUQ157" s="1"/>
      <c r="KUR157" s="1"/>
      <c r="KUS157" s="1"/>
      <c r="KUT157" s="1"/>
      <c r="KUU157" s="1"/>
      <c r="KUV157" s="1"/>
      <c r="KUW157" s="1"/>
      <c r="KUX157" s="1"/>
      <c r="KUY157" s="1"/>
      <c r="KUZ157" s="1"/>
      <c r="KVA157" s="1"/>
      <c r="KVB157" s="1"/>
      <c r="KVC157" s="1"/>
      <c r="KVD157" s="1"/>
      <c r="KVE157" s="1"/>
      <c r="KVF157" s="1"/>
      <c r="KVG157" s="1"/>
      <c r="KVH157" s="1"/>
      <c r="KVI157" s="1"/>
      <c r="KVJ157" s="1"/>
      <c r="KVK157" s="1"/>
      <c r="KVL157" s="1"/>
      <c r="KVM157" s="1"/>
      <c r="KVN157" s="1"/>
      <c r="KVO157" s="1"/>
      <c r="KVP157" s="1"/>
      <c r="KVQ157" s="1"/>
      <c r="KVR157" s="1"/>
      <c r="KVS157" s="1"/>
      <c r="KVT157" s="1"/>
      <c r="KVU157" s="1"/>
      <c r="KVV157" s="1"/>
      <c r="KVW157" s="1"/>
      <c r="KVX157" s="1"/>
      <c r="KVY157" s="1"/>
      <c r="KVZ157" s="1"/>
      <c r="KWA157" s="1"/>
      <c r="KWB157" s="1"/>
      <c r="KWC157" s="1"/>
      <c r="KWD157" s="1"/>
      <c r="KWE157" s="1"/>
      <c r="KWF157" s="1"/>
      <c r="KWG157" s="1"/>
      <c r="KWH157" s="1"/>
      <c r="KWI157" s="1"/>
      <c r="KWJ157" s="1"/>
      <c r="KWK157" s="1"/>
      <c r="KWL157" s="1"/>
      <c r="KWM157" s="1"/>
      <c r="KWN157" s="1"/>
      <c r="KWO157" s="1"/>
      <c r="KWP157" s="1"/>
      <c r="KWQ157" s="1"/>
      <c r="KWR157" s="1"/>
      <c r="KWS157" s="1"/>
      <c r="KWT157" s="1"/>
      <c r="KWU157" s="1"/>
      <c r="KWV157" s="1"/>
      <c r="KWW157" s="1"/>
      <c r="KWX157" s="1"/>
      <c r="KWY157" s="1"/>
      <c r="KWZ157" s="1"/>
      <c r="KXA157" s="1"/>
      <c r="KXB157" s="1"/>
      <c r="KXC157" s="1"/>
      <c r="KXD157" s="1"/>
      <c r="KXE157" s="1"/>
      <c r="KXF157" s="1"/>
      <c r="KXG157" s="1"/>
      <c r="KXH157" s="1"/>
      <c r="KXI157" s="1"/>
      <c r="KXJ157" s="1"/>
      <c r="KXK157" s="1"/>
      <c r="KXL157" s="1"/>
      <c r="KXM157" s="1"/>
      <c r="KXN157" s="1"/>
      <c r="KXO157" s="1"/>
      <c r="KXP157" s="1"/>
      <c r="KXQ157" s="1"/>
      <c r="KXR157" s="1"/>
      <c r="KXS157" s="1"/>
      <c r="KXT157" s="1"/>
      <c r="KXU157" s="1"/>
      <c r="KXV157" s="1"/>
      <c r="KXW157" s="1"/>
      <c r="KXX157" s="1"/>
      <c r="KXY157" s="1"/>
      <c r="KXZ157" s="1"/>
      <c r="KYA157" s="1"/>
      <c r="KYB157" s="1"/>
      <c r="KYC157" s="1"/>
      <c r="KYD157" s="1"/>
      <c r="KYE157" s="1"/>
      <c r="KYF157" s="1"/>
      <c r="KYG157" s="1"/>
      <c r="KYH157" s="1"/>
      <c r="KYI157" s="1"/>
      <c r="KYJ157" s="1"/>
      <c r="KYK157" s="1"/>
      <c r="KYL157" s="1"/>
      <c r="KYM157" s="1"/>
      <c r="KYN157" s="1"/>
      <c r="KYO157" s="1"/>
      <c r="KYP157" s="1"/>
      <c r="KYQ157" s="1"/>
      <c r="KYR157" s="1"/>
      <c r="KYS157" s="1"/>
      <c r="KYT157" s="1"/>
      <c r="KYU157" s="1"/>
      <c r="KYV157" s="1"/>
      <c r="KYW157" s="1"/>
      <c r="KYX157" s="1"/>
      <c r="KYY157" s="1"/>
      <c r="KYZ157" s="1"/>
      <c r="KZA157" s="1"/>
      <c r="KZB157" s="1"/>
      <c r="KZC157" s="1"/>
      <c r="KZD157" s="1"/>
      <c r="KZE157" s="1"/>
      <c r="KZF157" s="1"/>
      <c r="KZG157" s="1"/>
      <c r="KZH157" s="1"/>
      <c r="KZI157" s="1"/>
      <c r="KZJ157" s="1"/>
      <c r="KZK157" s="1"/>
      <c r="KZL157" s="1"/>
      <c r="KZM157" s="1"/>
      <c r="KZN157" s="1"/>
      <c r="KZO157" s="1"/>
      <c r="KZP157" s="1"/>
      <c r="KZQ157" s="1"/>
      <c r="KZR157" s="1"/>
      <c r="KZS157" s="1"/>
      <c r="KZT157" s="1"/>
      <c r="KZU157" s="1"/>
      <c r="KZV157" s="1"/>
      <c r="KZW157" s="1"/>
      <c r="KZX157" s="1"/>
      <c r="KZY157" s="1"/>
      <c r="KZZ157" s="1"/>
      <c r="LAA157" s="1"/>
      <c r="LAB157" s="1"/>
      <c r="LAC157" s="1"/>
      <c r="LAD157" s="1"/>
      <c r="LAE157" s="1"/>
      <c r="LAF157" s="1"/>
      <c r="LAG157" s="1"/>
      <c r="LAH157" s="1"/>
      <c r="LAI157" s="1"/>
      <c r="LAJ157" s="1"/>
      <c r="LAK157" s="1"/>
      <c r="LAL157" s="1"/>
      <c r="LAM157" s="1"/>
      <c r="LAN157" s="1"/>
      <c r="LAO157" s="1"/>
      <c r="LAP157" s="1"/>
      <c r="LAQ157" s="1"/>
      <c r="LAR157" s="1"/>
      <c r="LAS157" s="1"/>
      <c r="LAT157" s="1"/>
      <c r="LAU157" s="1"/>
      <c r="LAV157" s="1"/>
      <c r="LAW157" s="1"/>
      <c r="LAX157" s="1"/>
      <c r="LAY157" s="1"/>
      <c r="LAZ157" s="1"/>
      <c r="LBA157" s="1"/>
      <c r="LBB157" s="1"/>
      <c r="LBC157" s="1"/>
      <c r="LBD157" s="1"/>
      <c r="LBE157" s="1"/>
      <c r="LBF157" s="1"/>
      <c r="LBG157" s="1"/>
      <c r="LBH157" s="1"/>
      <c r="LBI157" s="1"/>
      <c r="LBJ157" s="1"/>
      <c r="LBK157" s="1"/>
      <c r="LBL157" s="1"/>
      <c r="LBM157" s="1"/>
      <c r="LBN157" s="1"/>
      <c r="LBO157" s="1"/>
      <c r="LBP157" s="1"/>
      <c r="LBQ157" s="1"/>
      <c r="LBR157" s="1"/>
      <c r="LBS157" s="1"/>
      <c r="LBT157" s="1"/>
      <c r="LBU157" s="1"/>
      <c r="LBV157" s="1"/>
      <c r="LBW157" s="1"/>
      <c r="LBX157" s="1"/>
      <c r="LBY157" s="1"/>
      <c r="LBZ157" s="1"/>
      <c r="LCA157" s="1"/>
      <c r="LCB157" s="1"/>
      <c r="LCC157" s="1"/>
      <c r="LCD157" s="1"/>
      <c r="LCE157" s="1"/>
      <c r="LCF157" s="1"/>
      <c r="LCG157" s="1"/>
      <c r="LCH157" s="1"/>
      <c r="LCI157" s="1"/>
      <c r="LCJ157" s="1"/>
      <c r="LCK157" s="1"/>
      <c r="LCL157" s="1"/>
      <c r="LCM157" s="1"/>
      <c r="LCN157" s="1"/>
      <c r="LCO157" s="1"/>
      <c r="LCP157" s="1"/>
      <c r="LCQ157" s="1"/>
      <c r="LCR157" s="1"/>
      <c r="LCS157" s="1"/>
      <c r="LCT157" s="1"/>
      <c r="LCU157" s="1"/>
      <c r="LCV157" s="1"/>
      <c r="LCW157" s="1"/>
      <c r="LCX157" s="1"/>
      <c r="LCY157" s="1"/>
      <c r="LCZ157" s="1"/>
      <c r="LDA157" s="1"/>
      <c r="LDB157" s="1"/>
      <c r="LDC157" s="1"/>
      <c r="LDD157" s="1"/>
      <c r="LDE157" s="1"/>
      <c r="LDF157" s="1"/>
      <c r="LDG157" s="1"/>
      <c r="LDH157" s="1"/>
      <c r="LDI157" s="1"/>
      <c r="LDJ157" s="1"/>
      <c r="LDK157" s="1"/>
      <c r="LDL157" s="1"/>
      <c r="LDM157" s="1"/>
      <c r="LDN157" s="1"/>
      <c r="LDO157" s="1"/>
      <c r="LDP157" s="1"/>
      <c r="LDQ157" s="1"/>
      <c r="LDR157" s="1"/>
      <c r="LDS157" s="1"/>
      <c r="LDT157" s="1"/>
      <c r="LDU157" s="1"/>
      <c r="LDV157" s="1"/>
      <c r="LDW157" s="1"/>
      <c r="LDX157" s="1"/>
      <c r="LDY157" s="1"/>
      <c r="LDZ157" s="1"/>
      <c r="LEA157" s="1"/>
      <c r="LEB157" s="1"/>
      <c r="LEC157" s="1"/>
      <c r="LED157" s="1"/>
      <c r="LEE157" s="1"/>
      <c r="LEF157" s="1"/>
      <c r="LEG157" s="1"/>
      <c r="LEH157" s="1"/>
      <c r="LEI157" s="1"/>
      <c r="LEJ157" s="1"/>
      <c r="LEK157" s="1"/>
      <c r="LEL157" s="1"/>
      <c r="LEM157" s="1"/>
      <c r="LEN157" s="1"/>
      <c r="LEO157" s="1"/>
      <c r="LEP157" s="1"/>
      <c r="LEQ157" s="1"/>
      <c r="LER157" s="1"/>
      <c r="LES157" s="1"/>
      <c r="LET157" s="1"/>
      <c r="LEU157" s="1"/>
      <c r="LEV157" s="1"/>
      <c r="LEW157" s="1"/>
      <c r="LEX157" s="1"/>
      <c r="LEY157" s="1"/>
      <c r="LEZ157" s="1"/>
      <c r="LFA157" s="1"/>
      <c r="LFB157" s="1"/>
      <c r="LFC157" s="1"/>
      <c r="LFD157" s="1"/>
      <c r="LFE157" s="1"/>
      <c r="LFF157" s="1"/>
      <c r="LFG157" s="1"/>
      <c r="LFH157" s="1"/>
      <c r="LFI157" s="1"/>
      <c r="LFJ157" s="1"/>
      <c r="LFK157" s="1"/>
      <c r="LFL157" s="1"/>
      <c r="LFM157" s="1"/>
      <c r="LFN157" s="1"/>
      <c r="LFO157" s="1"/>
      <c r="LFP157" s="1"/>
      <c r="LFQ157" s="1"/>
      <c r="LFR157" s="1"/>
      <c r="LFS157" s="1"/>
      <c r="LFT157" s="1"/>
      <c r="LFU157" s="1"/>
      <c r="LFV157" s="1"/>
      <c r="LFW157" s="1"/>
      <c r="LFX157" s="1"/>
      <c r="LFY157" s="1"/>
      <c r="LFZ157" s="1"/>
      <c r="LGA157" s="1"/>
      <c r="LGB157" s="1"/>
      <c r="LGC157" s="1"/>
      <c r="LGD157" s="1"/>
      <c r="LGE157" s="1"/>
      <c r="LGF157" s="1"/>
      <c r="LGG157" s="1"/>
      <c r="LGH157" s="1"/>
      <c r="LGI157" s="1"/>
      <c r="LGJ157" s="1"/>
      <c r="LGK157" s="1"/>
      <c r="LGL157" s="1"/>
      <c r="LGM157" s="1"/>
      <c r="LGN157" s="1"/>
      <c r="LGO157" s="1"/>
      <c r="LGP157" s="1"/>
      <c r="LGQ157" s="1"/>
      <c r="LGR157" s="1"/>
      <c r="LGS157" s="1"/>
      <c r="LGT157" s="1"/>
      <c r="LGU157" s="1"/>
      <c r="LGV157" s="1"/>
      <c r="LGW157" s="1"/>
      <c r="LGX157" s="1"/>
      <c r="LGY157" s="1"/>
      <c r="LGZ157" s="1"/>
      <c r="LHA157" s="1"/>
      <c r="LHB157" s="1"/>
      <c r="LHC157" s="1"/>
      <c r="LHD157" s="1"/>
      <c r="LHE157" s="1"/>
      <c r="LHF157" s="1"/>
      <c r="LHG157" s="1"/>
      <c r="LHH157" s="1"/>
      <c r="LHI157" s="1"/>
      <c r="LHJ157" s="1"/>
      <c r="LHK157" s="1"/>
      <c r="LHL157" s="1"/>
      <c r="LHM157" s="1"/>
      <c r="LHN157" s="1"/>
      <c r="LHO157" s="1"/>
      <c r="LHP157" s="1"/>
      <c r="LHQ157" s="1"/>
      <c r="LHR157" s="1"/>
      <c r="LHS157" s="1"/>
      <c r="LHT157" s="1"/>
      <c r="LHU157" s="1"/>
      <c r="LHV157" s="1"/>
      <c r="LHW157" s="1"/>
      <c r="LHX157" s="1"/>
      <c r="LHY157" s="1"/>
      <c r="LHZ157" s="1"/>
      <c r="LIA157" s="1"/>
      <c r="LIB157" s="1"/>
      <c r="LIC157" s="1"/>
      <c r="LID157" s="1"/>
      <c r="LIE157" s="1"/>
      <c r="LIF157" s="1"/>
      <c r="LIG157" s="1"/>
      <c r="LIH157" s="1"/>
      <c r="LII157" s="1"/>
      <c r="LIJ157" s="1"/>
      <c r="LIK157" s="1"/>
      <c r="LIL157" s="1"/>
      <c r="LIM157" s="1"/>
      <c r="LIN157" s="1"/>
      <c r="LIO157" s="1"/>
      <c r="LIP157" s="1"/>
      <c r="LIQ157" s="1"/>
      <c r="LIR157" s="1"/>
      <c r="LIS157" s="1"/>
      <c r="LIT157" s="1"/>
      <c r="LIU157" s="1"/>
      <c r="LIV157" s="1"/>
      <c r="LIW157" s="1"/>
      <c r="LIX157" s="1"/>
      <c r="LIY157" s="1"/>
      <c r="LIZ157" s="1"/>
      <c r="LJA157" s="1"/>
      <c r="LJB157" s="1"/>
      <c r="LJC157" s="1"/>
      <c r="LJD157" s="1"/>
      <c r="LJE157" s="1"/>
      <c r="LJF157" s="1"/>
      <c r="LJG157" s="1"/>
      <c r="LJH157" s="1"/>
      <c r="LJI157" s="1"/>
      <c r="LJJ157" s="1"/>
      <c r="LJK157" s="1"/>
      <c r="LJL157" s="1"/>
      <c r="LJM157" s="1"/>
      <c r="LJN157" s="1"/>
      <c r="LJO157" s="1"/>
      <c r="LJP157" s="1"/>
      <c r="LJQ157" s="1"/>
      <c r="LJR157" s="1"/>
      <c r="LJS157" s="1"/>
      <c r="LJT157" s="1"/>
      <c r="LJU157" s="1"/>
      <c r="LJV157" s="1"/>
      <c r="LJW157" s="1"/>
      <c r="LJX157" s="1"/>
      <c r="LJY157" s="1"/>
      <c r="LJZ157" s="1"/>
      <c r="LKA157" s="1"/>
      <c r="LKB157" s="1"/>
      <c r="LKC157" s="1"/>
      <c r="LKD157" s="1"/>
      <c r="LKE157" s="1"/>
      <c r="LKF157" s="1"/>
      <c r="LKG157" s="1"/>
      <c r="LKH157" s="1"/>
      <c r="LKI157" s="1"/>
      <c r="LKJ157" s="1"/>
      <c r="LKK157" s="1"/>
      <c r="LKL157" s="1"/>
      <c r="LKM157" s="1"/>
      <c r="LKN157" s="1"/>
      <c r="LKO157" s="1"/>
      <c r="LKP157" s="1"/>
      <c r="LKQ157" s="1"/>
      <c r="LKR157" s="1"/>
      <c r="LKS157" s="1"/>
      <c r="LKT157" s="1"/>
      <c r="LKU157" s="1"/>
      <c r="LKV157" s="1"/>
      <c r="LKW157" s="1"/>
      <c r="LKX157" s="1"/>
      <c r="LKY157" s="1"/>
      <c r="LKZ157" s="1"/>
      <c r="LLA157" s="1"/>
      <c r="LLB157" s="1"/>
      <c r="LLC157" s="1"/>
      <c r="LLD157" s="1"/>
      <c r="LLE157" s="1"/>
      <c r="LLF157" s="1"/>
      <c r="LLG157" s="1"/>
      <c r="LLH157" s="1"/>
      <c r="LLI157" s="1"/>
      <c r="LLJ157" s="1"/>
      <c r="LLK157" s="1"/>
      <c r="LLL157" s="1"/>
      <c r="LLM157" s="1"/>
      <c r="LLN157" s="1"/>
      <c r="LLO157" s="1"/>
      <c r="LLP157" s="1"/>
      <c r="LLQ157" s="1"/>
      <c r="LLR157" s="1"/>
      <c r="LLS157" s="1"/>
      <c r="LLT157" s="1"/>
      <c r="LLU157" s="1"/>
      <c r="LLV157" s="1"/>
      <c r="LLW157" s="1"/>
      <c r="LLX157" s="1"/>
      <c r="LLY157" s="1"/>
      <c r="LLZ157" s="1"/>
      <c r="LMA157" s="1"/>
      <c r="LMB157" s="1"/>
      <c r="LMC157" s="1"/>
      <c r="LMD157" s="1"/>
      <c r="LME157" s="1"/>
      <c r="LMF157" s="1"/>
      <c r="LMG157" s="1"/>
      <c r="LMH157" s="1"/>
      <c r="LMI157" s="1"/>
      <c r="LMJ157" s="1"/>
      <c r="LMK157" s="1"/>
      <c r="LML157" s="1"/>
      <c r="LMM157" s="1"/>
      <c r="LMN157" s="1"/>
      <c r="LMO157" s="1"/>
      <c r="LMP157" s="1"/>
      <c r="LMQ157" s="1"/>
      <c r="LMR157" s="1"/>
      <c r="LMS157" s="1"/>
      <c r="LMT157" s="1"/>
      <c r="LMU157" s="1"/>
      <c r="LMV157" s="1"/>
      <c r="LMW157" s="1"/>
      <c r="LMX157" s="1"/>
      <c r="LMY157" s="1"/>
      <c r="LMZ157" s="1"/>
      <c r="LNA157" s="1"/>
      <c r="LNB157" s="1"/>
      <c r="LNC157" s="1"/>
      <c r="LND157" s="1"/>
      <c r="LNE157" s="1"/>
      <c r="LNF157" s="1"/>
      <c r="LNG157" s="1"/>
      <c r="LNH157" s="1"/>
      <c r="LNI157" s="1"/>
      <c r="LNJ157" s="1"/>
      <c r="LNK157" s="1"/>
      <c r="LNL157" s="1"/>
      <c r="LNM157" s="1"/>
      <c r="LNN157" s="1"/>
      <c r="LNO157" s="1"/>
      <c r="LNP157" s="1"/>
      <c r="LNQ157" s="1"/>
      <c r="LNR157" s="1"/>
      <c r="LNS157" s="1"/>
      <c r="LNT157" s="1"/>
      <c r="LNU157" s="1"/>
      <c r="LNV157" s="1"/>
      <c r="LNW157" s="1"/>
      <c r="LNX157" s="1"/>
      <c r="LNY157" s="1"/>
      <c r="LNZ157" s="1"/>
      <c r="LOA157" s="1"/>
      <c r="LOB157" s="1"/>
      <c r="LOC157" s="1"/>
      <c r="LOD157" s="1"/>
      <c r="LOE157" s="1"/>
      <c r="LOF157" s="1"/>
      <c r="LOG157" s="1"/>
      <c r="LOH157" s="1"/>
      <c r="LOI157" s="1"/>
      <c r="LOJ157" s="1"/>
      <c r="LOK157" s="1"/>
      <c r="LOL157" s="1"/>
      <c r="LOM157" s="1"/>
      <c r="LON157" s="1"/>
      <c r="LOO157" s="1"/>
      <c r="LOP157" s="1"/>
      <c r="LOQ157" s="1"/>
      <c r="LOR157" s="1"/>
      <c r="LOS157" s="1"/>
      <c r="LOT157" s="1"/>
      <c r="LOU157" s="1"/>
      <c r="LOV157" s="1"/>
      <c r="LOW157" s="1"/>
      <c r="LOX157" s="1"/>
      <c r="LOY157" s="1"/>
      <c r="LOZ157" s="1"/>
      <c r="LPA157" s="1"/>
      <c r="LPB157" s="1"/>
      <c r="LPC157" s="1"/>
      <c r="LPD157" s="1"/>
      <c r="LPE157" s="1"/>
      <c r="LPF157" s="1"/>
      <c r="LPG157" s="1"/>
      <c r="LPH157" s="1"/>
      <c r="LPI157" s="1"/>
      <c r="LPJ157" s="1"/>
      <c r="LPK157" s="1"/>
      <c r="LPL157" s="1"/>
      <c r="LPM157" s="1"/>
      <c r="LPN157" s="1"/>
      <c r="LPO157" s="1"/>
      <c r="LPP157" s="1"/>
      <c r="LPQ157" s="1"/>
      <c r="LPR157" s="1"/>
      <c r="LPS157" s="1"/>
      <c r="LPT157" s="1"/>
      <c r="LPU157" s="1"/>
      <c r="LPV157" s="1"/>
      <c r="LPW157" s="1"/>
      <c r="LPX157" s="1"/>
      <c r="LPY157" s="1"/>
      <c r="LPZ157" s="1"/>
      <c r="LQA157" s="1"/>
      <c r="LQB157" s="1"/>
      <c r="LQC157" s="1"/>
      <c r="LQD157" s="1"/>
      <c r="LQE157" s="1"/>
      <c r="LQF157" s="1"/>
      <c r="LQG157" s="1"/>
      <c r="LQH157" s="1"/>
      <c r="LQI157" s="1"/>
      <c r="LQJ157" s="1"/>
      <c r="LQK157" s="1"/>
      <c r="LQL157" s="1"/>
      <c r="LQM157" s="1"/>
      <c r="LQN157" s="1"/>
      <c r="LQO157" s="1"/>
      <c r="LQP157" s="1"/>
      <c r="LQQ157" s="1"/>
      <c r="LQR157" s="1"/>
      <c r="LQS157" s="1"/>
      <c r="LQT157" s="1"/>
      <c r="LQU157" s="1"/>
      <c r="LQV157" s="1"/>
      <c r="LQW157" s="1"/>
      <c r="LQX157" s="1"/>
      <c r="LQY157" s="1"/>
      <c r="LQZ157" s="1"/>
      <c r="LRA157" s="1"/>
      <c r="LRB157" s="1"/>
      <c r="LRC157" s="1"/>
      <c r="LRD157" s="1"/>
      <c r="LRE157" s="1"/>
      <c r="LRF157" s="1"/>
      <c r="LRG157" s="1"/>
      <c r="LRH157" s="1"/>
      <c r="LRI157" s="1"/>
      <c r="LRJ157" s="1"/>
      <c r="LRK157" s="1"/>
      <c r="LRL157" s="1"/>
      <c r="LRM157" s="1"/>
      <c r="LRN157" s="1"/>
      <c r="LRO157" s="1"/>
      <c r="LRP157" s="1"/>
      <c r="LRQ157" s="1"/>
      <c r="LRR157" s="1"/>
      <c r="LRS157" s="1"/>
      <c r="LRT157" s="1"/>
      <c r="LRU157" s="1"/>
      <c r="LRV157" s="1"/>
      <c r="LRW157" s="1"/>
      <c r="LRX157" s="1"/>
      <c r="LRY157" s="1"/>
      <c r="LRZ157" s="1"/>
      <c r="LSA157" s="1"/>
      <c r="LSB157" s="1"/>
      <c r="LSC157" s="1"/>
      <c r="LSD157" s="1"/>
      <c r="LSE157" s="1"/>
      <c r="LSF157" s="1"/>
      <c r="LSG157" s="1"/>
      <c r="LSH157" s="1"/>
      <c r="LSI157" s="1"/>
      <c r="LSJ157" s="1"/>
      <c r="LSK157" s="1"/>
      <c r="LSL157" s="1"/>
      <c r="LSM157" s="1"/>
      <c r="LSN157" s="1"/>
      <c r="LSO157" s="1"/>
      <c r="LSP157" s="1"/>
      <c r="LSQ157" s="1"/>
      <c r="LSR157" s="1"/>
      <c r="LSS157" s="1"/>
      <c r="LST157" s="1"/>
      <c r="LSU157" s="1"/>
      <c r="LSV157" s="1"/>
      <c r="LSW157" s="1"/>
      <c r="LSX157" s="1"/>
      <c r="LSY157" s="1"/>
      <c r="LSZ157" s="1"/>
      <c r="LTA157" s="1"/>
      <c r="LTB157" s="1"/>
      <c r="LTC157" s="1"/>
      <c r="LTD157" s="1"/>
      <c r="LTE157" s="1"/>
      <c r="LTF157" s="1"/>
      <c r="LTG157" s="1"/>
      <c r="LTH157" s="1"/>
      <c r="LTI157" s="1"/>
      <c r="LTJ157" s="1"/>
      <c r="LTK157" s="1"/>
      <c r="LTL157" s="1"/>
      <c r="LTM157" s="1"/>
      <c r="LTN157" s="1"/>
      <c r="LTO157" s="1"/>
      <c r="LTP157" s="1"/>
      <c r="LTQ157" s="1"/>
      <c r="LTR157" s="1"/>
      <c r="LTS157" s="1"/>
      <c r="LTT157" s="1"/>
      <c r="LTU157" s="1"/>
      <c r="LTV157" s="1"/>
      <c r="LTW157" s="1"/>
      <c r="LTX157" s="1"/>
      <c r="LTY157" s="1"/>
      <c r="LTZ157" s="1"/>
      <c r="LUA157" s="1"/>
      <c r="LUB157" s="1"/>
      <c r="LUC157" s="1"/>
      <c r="LUD157" s="1"/>
      <c r="LUE157" s="1"/>
      <c r="LUF157" s="1"/>
      <c r="LUG157" s="1"/>
      <c r="LUH157" s="1"/>
      <c r="LUI157" s="1"/>
      <c r="LUJ157" s="1"/>
      <c r="LUK157" s="1"/>
      <c r="LUL157" s="1"/>
      <c r="LUM157" s="1"/>
      <c r="LUN157" s="1"/>
      <c r="LUO157" s="1"/>
      <c r="LUP157" s="1"/>
      <c r="LUQ157" s="1"/>
      <c r="LUR157" s="1"/>
      <c r="LUS157" s="1"/>
      <c r="LUT157" s="1"/>
      <c r="LUU157" s="1"/>
      <c r="LUV157" s="1"/>
      <c r="LUW157" s="1"/>
      <c r="LUX157" s="1"/>
      <c r="LUY157" s="1"/>
      <c r="LUZ157" s="1"/>
      <c r="LVA157" s="1"/>
      <c r="LVB157" s="1"/>
      <c r="LVC157" s="1"/>
      <c r="LVD157" s="1"/>
      <c r="LVE157" s="1"/>
      <c r="LVF157" s="1"/>
      <c r="LVG157" s="1"/>
      <c r="LVH157" s="1"/>
      <c r="LVI157" s="1"/>
      <c r="LVJ157" s="1"/>
      <c r="LVK157" s="1"/>
      <c r="LVL157" s="1"/>
      <c r="LVM157" s="1"/>
      <c r="LVN157" s="1"/>
      <c r="LVO157" s="1"/>
      <c r="LVP157" s="1"/>
      <c r="LVQ157" s="1"/>
      <c r="LVR157" s="1"/>
      <c r="LVS157" s="1"/>
      <c r="LVT157" s="1"/>
      <c r="LVU157" s="1"/>
      <c r="LVV157" s="1"/>
      <c r="LVW157" s="1"/>
      <c r="LVX157" s="1"/>
      <c r="LVY157" s="1"/>
      <c r="LVZ157" s="1"/>
      <c r="LWA157" s="1"/>
      <c r="LWB157" s="1"/>
      <c r="LWC157" s="1"/>
      <c r="LWD157" s="1"/>
      <c r="LWE157" s="1"/>
      <c r="LWF157" s="1"/>
      <c r="LWG157" s="1"/>
      <c r="LWH157" s="1"/>
      <c r="LWI157" s="1"/>
      <c r="LWJ157" s="1"/>
      <c r="LWK157" s="1"/>
      <c r="LWL157" s="1"/>
      <c r="LWM157" s="1"/>
      <c r="LWN157" s="1"/>
      <c r="LWO157" s="1"/>
      <c r="LWP157" s="1"/>
      <c r="LWQ157" s="1"/>
      <c r="LWR157" s="1"/>
      <c r="LWS157" s="1"/>
      <c r="LWT157" s="1"/>
      <c r="LWU157" s="1"/>
      <c r="LWV157" s="1"/>
      <c r="LWW157" s="1"/>
      <c r="LWX157" s="1"/>
      <c r="LWY157" s="1"/>
      <c r="LWZ157" s="1"/>
      <c r="LXA157" s="1"/>
      <c r="LXB157" s="1"/>
      <c r="LXC157" s="1"/>
      <c r="LXD157" s="1"/>
      <c r="LXE157" s="1"/>
      <c r="LXF157" s="1"/>
      <c r="LXG157" s="1"/>
      <c r="LXH157" s="1"/>
      <c r="LXI157" s="1"/>
      <c r="LXJ157" s="1"/>
      <c r="LXK157" s="1"/>
      <c r="LXL157" s="1"/>
      <c r="LXM157" s="1"/>
      <c r="LXN157" s="1"/>
      <c r="LXO157" s="1"/>
      <c r="LXP157" s="1"/>
      <c r="LXQ157" s="1"/>
      <c r="LXR157" s="1"/>
      <c r="LXS157" s="1"/>
      <c r="LXT157" s="1"/>
      <c r="LXU157" s="1"/>
      <c r="LXV157" s="1"/>
      <c r="LXW157" s="1"/>
      <c r="LXX157" s="1"/>
      <c r="LXY157" s="1"/>
      <c r="LXZ157" s="1"/>
      <c r="LYA157" s="1"/>
      <c r="LYB157" s="1"/>
      <c r="LYC157" s="1"/>
      <c r="LYD157" s="1"/>
      <c r="LYE157" s="1"/>
      <c r="LYF157" s="1"/>
      <c r="LYG157" s="1"/>
      <c r="LYH157" s="1"/>
      <c r="LYI157" s="1"/>
      <c r="LYJ157" s="1"/>
      <c r="LYK157" s="1"/>
      <c r="LYL157" s="1"/>
      <c r="LYM157" s="1"/>
      <c r="LYN157" s="1"/>
      <c r="LYO157" s="1"/>
      <c r="LYP157" s="1"/>
      <c r="LYQ157" s="1"/>
      <c r="LYR157" s="1"/>
      <c r="LYS157" s="1"/>
      <c r="LYT157" s="1"/>
      <c r="LYU157" s="1"/>
      <c r="LYV157" s="1"/>
      <c r="LYW157" s="1"/>
      <c r="LYX157" s="1"/>
      <c r="LYY157" s="1"/>
      <c r="LYZ157" s="1"/>
      <c r="LZA157" s="1"/>
      <c r="LZB157" s="1"/>
      <c r="LZC157" s="1"/>
      <c r="LZD157" s="1"/>
      <c r="LZE157" s="1"/>
      <c r="LZF157" s="1"/>
      <c r="LZG157" s="1"/>
      <c r="LZH157" s="1"/>
      <c r="LZI157" s="1"/>
      <c r="LZJ157" s="1"/>
      <c r="LZK157" s="1"/>
      <c r="LZL157" s="1"/>
      <c r="LZM157" s="1"/>
      <c r="LZN157" s="1"/>
      <c r="LZO157" s="1"/>
      <c r="LZP157" s="1"/>
      <c r="LZQ157" s="1"/>
      <c r="LZR157" s="1"/>
      <c r="LZS157" s="1"/>
      <c r="LZT157" s="1"/>
      <c r="LZU157" s="1"/>
      <c r="LZV157" s="1"/>
      <c r="LZW157" s="1"/>
      <c r="LZX157" s="1"/>
      <c r="LZY157" s="1"/>
      <c r="LZZ157" s="1"/>
      <c r="MAA157" s="1"/>
      <c r="MAB157" s="1"/>
      <c r="MAC157" s="1"/>
      <c r="MAD157" s="1"/>
      <c r="MAE157" s="1"/>
      <c r="MAF157" s="1"/>
      <c r="MAG157" s="1"/>
      <c r="MAH157" s="1"/>
      <c r="MAI157" s="1"/>
      <c r="MAJ157" s="1"/>
      <c r="MAK157" s="1"/>
      <c r="MAL157" s="1"/>
      <c r="MAM157" s="1"/>
      <c r="MAN157" s="1"/>
      <c r="MAO157" s="1"/>
      <c r="MAP157" s="1"/>
      <c r="MAQ157" s="1"/>
      <c r="MAR157" s="1"/>
      <c r="MAS157" s="1"/>
      <c r="MAT157" s="1"/>
      <c r="MAU157" s="1"/>
      <c r="MAV157" s="1"/>
      <c r="MAW157" s="1"/>
      <c r="MAX157" s="1"/>
      <c r="MAY157" s="1"/>
      <c r="MAZ157" s="1"/>
      <c r="MBA157" s="1"/>
      <c r="MBB157" s="1"/>
      <c r="MBC157" s="1"/>
      <c r="MBD157" s="1"/>
      <c r="MBE157" s="1"/>
      <c r="MBF157" s="1"/>
      <c r="MBG157" s="1"/>
      <c r="MBH157" s="1"/>
      <c r="MBI157" s="1"/>
      <c r="MBJ157" s="1"/>
      <c r="MBK157" s="1"/>
      <c r="MBL157" s="1"/>
      <c r="MBM157" s="1"/>
      <c r="MBN157" s="1"/>
      <c r="MBO157" s="1"/>
      <c r="MBP157" s="1"/>
      <c r="MBQ157" s="1"/>
      <c r="MBR157" s="1"/>
      <c r="MBS157" s="1"/>
      <c r="MBT157" s="1"/>
      <c r="MBU157" s="1"/>
      <c r="MBV157" s="1"/>
      <c r="MBW157" s="1"/>
      <c r="MBX157" s="1"/>
      <c r="MBY157" s="1"/>
      <c r="MBZ157" s="1"/>
      <c r="MCA157" s="1"/>
      <c r="MCB157" s="1"/>
      <c r="MCC157" s="1"/>
      <c r="MCD157" s="1"/>
      <c r="MCE157" s="1"/>
      <c r="MCF157" s="1"/>
      <c r="MCG157" s="1"/>
      <c r="MCH157" s="1"/>
      <c r="MCI157" s="1"/>
      <c r="MCJ157" s="1"/>
      <c r="MCK157" s="1"/>
      <c r="MCL157" s="1"/>
      <c r="MCM157" s="1"/>
      <c r="MCN157" s="1"/>
      <c r="MCO157" s="1"/>
      <c r="MCP157" s="1"/>
      <c r="MCQ157" s="1"/>
      <c r="MCR157" s="1"/>
      <c r="MCS157" s="1"/>
      <c r="MCT157" s="1"/>
      <c r="MCU157" s="1"/>
      <c r="MCV157" s="1"/>
      <c r="MCW157" s="1"/>
      <c r="MCX157" s="1"/>
      <c r="MCY157" s="1"/>
      <c r="MCZ157" s="1"/>
      <c r="MDA157" s="1"/>
      <c r="MDB157" s="1"/>
      <c r="MDC157" s="1"/>
      <c r="MDD157" s="1"/>
      <c r="MDE157" s="1"/>
      <c r="MDF157" s="1"/>
      <c r="MDG157" s="1"/>
      <c r="MDH157" s="1"/>
      <c r="MDI157" s="1"/>
      <c r="MDJ157" s="1"/>
      <c r="MDK157" s="1"/>
      <c r="MDL157" s="1"/>
      <c r="MDM157" s="1"/>
      <c r="MDN157" s="1"/>
      <c r="MDO157" s="1"/>
      <c r="MDP157" s="1"/>
      <c r="MDQ157" s="1"/>
      <c r="MDR157" s="1"/>
      <c r="MDS157" s="1"/>
      <c r="MDT157" s="1"/>
      <c r="MDU157" s="1"/>
      <c r="MDV157" s="1"/>
      <c r="MDW157" s="1"/>
      <c r="MDX157" s="1"/>
      <c r="MDY157" s="1"/>
      <c r="MDZ157" s="1"/>
      <c r="MEA157" s="1"/>
      <c r="MEB157" s="1"/>
      <c r="MEC157" s="1"/>
      <c r="MED157" s="1"/>
      <c r="MEE157" s="1"/>
      <c r="MEF157" s="1"/>
      <c r="MEG157" s="1"/>
      <c r="MEH157" s="1"/>
      <c r="MEI157" s="1"/>
      <c r="MEJ157" s="1"/>
      <c r="MEK157" s="1"/>
      <c r="MEL157" s="1"/>
      <c r="MEM157" s="1"/>
      <c r="MEN157" s="1"/>
      <c r="MEO157" s="1"/>
      <c r="MEP157" s="1"/>
      <c r="MEQ157" s="1"/>
      <c r="MER157" s="1"/>
      <c r="MES157" s="1"/>
      <c r="MET157" s="1"/>
      <c r="MEU157" s="1"/>
      <c r="MEV157" s="1"/>
      <c r="MEW157" s="1"/>
      <c r="MEX157" s="1"/>
      <c r="MEY157" s="1"/>
      <c r="MEZ157" s="1"/>
      <c r="MFA157" s="1"/>
      <c r="MFB157" s="1"/>
      <c r="MFC157" s="1"/>
      <c r="MFD157" s="1"/>
      <c r="MFE157" s="1"/>
      <c r="MFF157" s="1"/>
      <c r="MFG157" s="1"/>
      <c r="MFH157" s="1"/>
      <c r="MFI157" s="1"/>
      <c r="MFJ157" s="1"/>
      <c r="MFK157" s="1"/>
      <c r="MFL157" s="1"/>
      <c r="MFM157" s="1"/>
      <c r="MFN157" s="1"/>
      <c r="MFO157" s="1"/>
      <c r="MFP157" s="1"/>
      <c r="MFQ157" s="1"/>
      <c r="MFR157" s="1"/>
      <c r="MFS157" s="1"/>
      <c r="MFT157" s="1"/>
      <c r="MFU157" s="1"/>
      <c r="MFV157" s="1"/>
      <c r="MFW157" s="1"/>
      <c r="MFX157" s="1"/>
      <c r="MFY157" s="1"/>
      <c r="MFZ157" s="1"/>
      <c r="MGA157" s="1"/>
      <c r="MGB157" s="1"/>
      <c r="MGC157" s="1"/>
      <c r="MGD157" s="1"/>
      <c r="MGE157" s="1"/>
      <c r="MGF157" s="1"/>
      <c r="MGG157" s="1"/>
      <c r="MGH157" s="1"/>
      <c r="MGI157" s="1"/>
      <c r="MGJ157" s="1"/>
      <c r="MGK157" s="1"/>
      <c r="MGL157" s="1"/>
      <c r="MGM157" s="1"/>
      <c r="MGN157" s="1"/>
      <c r="MGO157" s="1"/>
      <c r="MGP157" s="1"/>
      <c r="MGQ157" s="1"/>
      <c r="MGR157" s="1"/>
      <c r="MGS157" s="1"/>
      <c r="MGT157" s="1"/>
      <c r="MGU157" s="1"/>
      <c r="MGV157" s="1"/>
      <c r="MGW157" s="1"/>
      <c r="MGX157" s="1"/>
      <c r="MGY157" s="1"/>
      <c r="MGZ157" s="1"/>
      <c r="MHA157" s="1"/>
      <c r="MHB157" s="1"/>
      <c r="MHC157" s="1"/>
      <c r="MHD157" s="1"/>
      <c r="MHE157" s="1"/>
      <c r="MHF157" s="1"/>
      <c r="MHG157" s="1"/>
      <c r="MHH157" s="1"/>
      <c r="MHI157" s="1"/>
      <c r="MHJ157" s="1"/>
      <c r="MHK157" s="1"/>
      <c r="MHL157" s="1"/>
      <c r="MHM157" s="1"/>
      <c r="MHN157" s="1"/>
      <c r="MHO157" s="1"/>
      <c r="MHP157" s="1"/>
      <c r="MHQ157" s="1"/>
      <c r="MHR157" s="1"/>
      <c r="MHS157" s="1"/>
      <c r="MHT157" s="1"/>
      <c r="MHU157" s="1"/>
      <c r="MHV157" s="1"/>
      <c r="MHW157" s="1"/>
      <c r="MHX157" s="1"/>
      <c r="MHY157" s="1"/>
      <c r="MHZ157" s="1"/>
      <c r="MIA157" s="1"/>
      <c r="MIB157" s="1"/>
      <c r="MIC157" s="1"/>
      <c r="MID157" s="1"/>
      <c r="MIE157" s="1"/>
      <c r="MIF157" s="1"/>
      <c r="MIG157" s="1"/>
      <c r="MIH157" s="1"/>
      <c r="MII157" s="1"/>
      <c r="MIJ157" s="1"/>
      <c r="MIK157" s="1"/>
      <c r="MIL157" s="1"/>
      <c r="MIM157" s="1"/>
      <c r="MIN157" s="1"/>
      <c r="MIO157" s="1"/>
      <c r="MIP157" s="1"/>
      <c r="MIQ157" s="1"/>
      <c r="MIR157" s="1"/>
      <c r="MIS157" s="1"/>
      <c r="MIT157" s="1"/>
      <c r="MIU157" s="1"/>
      <c r="MIV157" s="1"/>
      <c r="MIW157" s="1"/>
      <c r="MIX157" s="1"/>
      <c r="MIY157" s="1"/>
      <c r="MIZ157" s="1"/>
      <c r="MJA157" s="1"/>
      <c r="MJB157" s="1"/>
      <c r="MJC157" s="1"/>
      <c r="MJD157" s="1"/>
      <c r="MJE157" s="1"/>
      <c r="MJF157" s="1"/>
      <c r="MJG157" s="1"/>
      <c r="MJH157" s="1"/>
      <c r="MJI157" s="1"/>
      <c r="MJJ157" s="1"/>
      <c r="MJK157" s="1"/>
      <c r="MJL157" s="1"/>
      <c r="MJM157" s="1"/>
      <c r="MJN157" s="1"/>
      <c r="MJO157" s="1"/>
      <c r="MJP157" s="1"/>
      <c r="MJQ157" s="1"/>
      <c r="MJR157" s="1"/>
      <c r="MJS157" s="1"/>
      <c r="MJT157" s="1"/>
      <c r="MJU157" s="1"/>
      <c r="MJV157" s="1"/>
      <c r="MJW157" s="1"/>
      <c r="MJX157" s="1"/>
      <c r="MJY157" s="1"/>
      <c r="MJZ157" s="1"/>
      <c r="MKA157" s="1"/>
      <c r="MKB157" s="1"/>
      <c r="MKC157" s="1"/>
      <c r="MKD157" s="1"/>
      <c r="MKE157" s="1"/>
      <c r="MKF157" s="1"/>
      <c r="MKG157" s="1"/>
      <c r="MKH157" s="1"/>
      <c r="MKI157" s="1"/>
      <c r="MKJ157" s="1"/>
      <c r="MKK157" s="1"/>
      <c r="MKL157" s="1"/>
      <c r="MKM157" s="1"/>
      <c r="MKN157" s="1"/>
      <c r="MKO157" s="1"/>
      <c r="MKP157" s="1"/>
      <c r="MKQ157" s="1"/>
      <c r="MKR157" s="1"/>
      <c r="MKS157" s="1"/>
      <c r="MKT157" s="1"/>
      <c r="MKU157" s="1"/>
      <c r="MKV157" s="1"/>
      <c r="MKW157" s="1"/>
      <c r="MKX157" s="1"/>
      <c r="MKY157" s="1"/>
      <c r="MKZ157" s="1"/>
      <c r="MLA157" s="1"/>
      <c r="MLB157" s="1"/>
      <c r="MLC157" s="1"/>
      <c r="MLD157" s="1"/>
      <c r="MLE157" s="1"/>
      <c r="MLF157" s="1"/>
      <c r="MLG157" s="1"/>
      <c r="MLH157" s="1"/>
      <c r="MLI157" s="1"/>
      <c r="MLJ157" s="1"/>
      <c r="MLK157" s="1"/>
      <c r="MLL157" s="1"/>
      <c r="MLM157" s="1"/>
      <c r="MLN157" s="1"/>
      <c r="MLO157" s="1"/>
      <c r="MLP157" s="1"/>
      <c r="MLQ157" s="1"/>
      <c r="MLR157" s="1"/>
      <c r="MLS157" s="1"/>
      <c r="MLT157" s="1"/>
      <c r="MLU157" s="1"/>
      <c r="MLV157" s="1"/>
      <c r="MLW157" s="1"/>
      <c r="MLX157" s="1"/>
      <c r="MLY157" s="1"/>
      <c r="MLZ157" s="1"/>
      <c r="MMA157" s="1"/>
      <c r="MMB157" s="1"/>
      <c r="MMC157" s="1"/>
      <c r="MMD157" s="1"/>
      <c r="MME157" s="1"/>
      <c r="MMF157" s="1"/>
      <c r="MMG157" s="1"/>
      <c r="MMH157" s="1"/>
      <c r="MMI157" s="1"/>
      <c r="MMJ157" s="1"/>
      <c r="MMK157" s="1"/>
      <c r="MML157" s="1"/>
      <c r="MMM157" s="1"/>
      <c r="MMN157" s="1"/>
      <c r="MMO157" s="1"/>
      <c r="MMP157" s="1"/>
      <c r="MMQ157" s="1"/>
      <c r="MMR157" s="1"/>
      <c r="MMS157" s="1"/>
      <c r="MMT157" s="1"/>
      <c r="MMU157" s="1"/>
      <c r="MMV157" s="1"/>
      <c r="MMW157" s="1"/>
      <c r="MMX157" s="1"/>
      <c r="MMY157" s="1"/>
      <c r="MMZ157" s="1"/>
      <c r="MNA157" s="1"/>
      <c r="MNB157" s="1"/>
      <c r="MNC157" s="1"/>
      <c r="MND157" s="1"/>
      <c r="MNE157" s="1"/>
      <c r="MNF157" s="1"/>
      <c r="MNG157" s="1"/>
      <c r="MNH157" s="1"/>
      <c r="MNI157" s="1"/>
      <c r="MNJ157" s="1"/>
      <c r="MNK157" s="1"/>
      <c r="MNL157" s="1"/>
      <c r="MNM157" s="1"/>
      <c r="MNN157" s="1"/>
      <c r="MNO157" s="1"/>
      <c r="MNP157" s="1"/>
      <c r="MNQ157" s="1"/>
      <c r="MNR157" s="1"/>
      <c r="MNS157" s="1"/>
      <c r="MNT157" s="1"/>
      <c r="MNU157" s="1"/>
      <c r="MNV157" s="1"/>
      <c r="MNW157" s="1"/>
      <c r="MNX157" s="1"/>
      <c r="MNY157" s="1"/>
      <c r="MNZ157" s="1"/>
      <c r="MOA157" s="1"/>
      <c r="MOB157" s="1"/>
      <c r="MOC157" s="1"/>
      <c r="MOD157" s="1"/>
      <c r="MOE157" s="1"/>
      <c r="MOF157" s="1"/>
      <c r="MOG157" s="1"/>
      <c r="MOH157" s="1"/>
      <c r="MOI157" s="1"/>
      <c r="MOJ157" s="1"/>
      <c r="MOK157" s="1"/>
      <c r="MOL157" s="1"/>
      <c r="MOM157" s="1"/>
      <c r="MON157" s="1"/>
      <c r="MOO157" s="1"/>
      <c r="MOP157" s="1"/>
      <c r="MOQ157" s="1"/>
      <c r="MOR157" s="1"/>
      <c r="MOS157" s="1"/>
      <c r="MOT157" s="1"/>
      <c r="MOU157" s="1"/>
      <c r="MOV157" s="1"/>
      <c r="MOW157" s="1"/>
      <c r="MOX157" s="1"/>
      <c r="MOY157" s="1"/>
      <c r="MOZ157" s="1"/>
      <c r="MPA157" s="1"/>
      <c r="MPB157" s="1"/>
      <c r="MPC157" s="1"/>
      <c r="MPD157" s="1"/>
      <c r="MPE157" s="1"/>
      <c r="MPF157" s="1"/>
      <c r="MPG157" s="1"/>
      <c r="MPH157" s="1"/>
      <c r="MPI157" s="1"/>
      <c r="MPJ157" s="1"/>
      <c r="MPK157" s="1"/>
      <c r="MPL157" s="1"/>
      <c r="MPM157" s="1"/>
      <c r="MPN157" s="1"/>
      <c r="MPO157" s="1"/>
      <c r="MPP157" s="1"/>
      <c r="MPQ157" s="1"/>
      <c r="MPR157" s="1"/>
      <c r="MPS157" s="1"/>
      <c r="MPT157" s="1"/>
      <c r="MPU157" s="1"/>
      <c r="MPV157" s="1"/>
      <c r="MPW157" s="1"/>
      <c r="MPX157" s="1"/>
      <c r="MPY157" s="1"/>
      <c r="MPZ157" s="1"/>
      <c r="MQA157" s="1"/>
      <c r="MQB157" s="1"/>
      <c r="MQC157" s="1"/>
      <c r="MQD157" s="1"/>
      <c r="MQE157" s="1"/>
      <c r="MQF157" s="1"/>
      <c r="MQG157" s="1"/>
      <c r="MQH157" s="1"/>
      <c r="MQI157" s="1"/>
      <c r="MQJ157" s="1"/>
      <c r="MQK157" s="1"/>
      <c r="MQL157" s="1"/>
      <c r="MQM157" s="1"/>
      <c r="MQN157" s="1"/>
      <c r="MQO157" s="1"/>
      <c r="MQP157" s="1"/>
      <c r="MQQ157" s="1"/>
      <c r="MQR157" s="1"/>
      <c r="MQS157" s="1"/>
      <c r="MQT157" s="1"/>
      <c r="MQU157" s="1"/>
      <c r="MQV157" s="1"/>
      <c r="MQW157" s="1"/>
      <c r="MQX157" s="1"/>
      <c r="MQY157" s="1"/>
      <c r="MQZ157" s="1"/>
      <c r="MRA157" s="1"/>
      <c r="MRB157" s="1"/>
      <c r="MRC157" s="1"/>
      <c r="MRD157" s="1"/>
      <c r="MRE157" s="1"/>
      <c r="MRF157" s="1"/>
      <c r="MRG157" s="1"/>
      <c r="MRH157" s="1"/>
      <c r="MRI157" s="1"/>
      <c r="MRJ157" s="1"/>
      <c r="MRK157" s="1"/>
      <c r="MRL157" s="1"/>
      <c r="MRM157" s="1"/>
      <c r="MRN157" s="1"/>
      <c r="MRO157" s="1"/>
      <c r="MRP157" s="1"/>
      <c r="MRQ157" s="1"/>
      <c r="MRR157" s="1"/>
      <c r="MRS157" s="1"/>
      <c r="MRT157" s="1"/>
      <c r="MRU157" s="1"/>
      <c r="MRV157" s="1"/>
      <c r="MRW157" s="1"/>
      <c r="MRX157" s="1"/>
      <c r="MRY157" s="1"/>
      <c r="MRZ157" s="1"/>
      <c r="MSA157" s="1"/>
      <c r="MSB157" s="1"/>
      <c r="MSC157" s="1"/>
      <c r="MSD157" s="1"/>
      <c r="MSE157" s="1"/>
      <c r="MSF157" s="1"/>
      <c r="MSG157" s="1"/>
      <c r="MSH157" s="1"/>
      <c r="MSI157" s="1"/>
      <c r="MSJ157" s="1"/>
      <c r="MSK157" s="1"/>
      <c r="MSL157" s="1"/>
      <c r="MSM157" s="1"/>
      <c r="MSN157" s="1"/>
      <c r="MSO157" s="1"/>
      <c r="MSP157" s="1"/>
      <c r="MSQ157" s="1"/>
      <c r="MSR157" s="1"/>
      <c r="MSS157" s="1"/>
      <c r="MST157" s="1"/>
      <c r="MSU157" s="1"/>
      <c r="MSV157" s="1"/>
      <c r="MSW157" s="1"/>
      <c r="MSX157" s="1"/>
      <c r="MSY157" s="1"/>
      <c r="MSZ157" s="1"/>
      <c r="MTA157" s="1"/>
      <c r="MTB157" s="1"/>
      <c r="MTC157" s="1"/>
      <c r="MTD157" s="1"/>
      <c r="MTE157" s="1"/>
      <c r="MTF157" s="1"/>
      <c r="MTG157" s="1"/>
      <c r="MTH157" s="1"/>
      <c r="MTI157" s="1"/>
      <c r="MTJ157" s="1"/>
      <c r="MTK157" s="1"/>
      <c r="MTL157" s="1"/>
      <c r="MTM157" s="1"/>
      <c r="MTN157" s="1"/>
      <c r="MTO157" s="1"/>
      <c r="MTP157" s="1"/>
      <c r="MTQ157" s="1"/>
      <c r="MTR157" s="1"/>
      <c r="MTS157" s="1"/>
      <c r="MTT157" s="1"/>
      <c r="MTU157" s="1"/>
      <c r="MTV157" s="1"/>
      <c r="MTW157" s="1"/>
      <c r="MTX157" s="1"/>
      <c r="MTY157" s="1"/>
      <c r="MTZ157" s="1"/>
      <c r="MUA157" s="1"/>
      <c r="MUB157" s="1"/>
      <c r="MUC157" s="1"/>
      <c r="MUD157" s="1"/>
      <c r="MUE157" s="1"/>
      <c r="MUF157" s="1"/>
      <c r="MUG157" s="1"/>
      <c r="MUH157" s="1"/>
      <c r="MUI157" s="1"/>
      <c r="MUJ157" s="1"/>
      <c r="MUK157" s="1"/>
      <c r="MUL157" s="1"/>
      <c r="MUM157" s="1"/>
      <c r="MUN157" s="1"/>
      <c r="MUO157" s="1"/>
      <c r="MUP157" s="1"/>
      <c r="MUQ157" s="1"/>
      <c r="MUR157" s="1"/>
      <c r="MUS157" s="1"/>
      <c r="MUT157" s="1"/>
      <c r="MUU157" s="1"/>
      <c r="MUV157" s="1"/>
      <c r="MUW157" s="1"/>
      <c r="MUX157" s="1"/>
      <c r="MUY157" s="1"/>
      <c r="MUZ157" s="1"/>
      <c r="MVA157" s="1"/>
      <c r="MVB157" s="1"/>
      <c r="MVC157" s="1"/>
      <c r="MVD157" s="1"/>
      <c r="MVE157" s="1"/>
      <c r="MVF157" s="1"/>
      <c r="MVG157" s="1"/>
      <c r="MVH157" s="1"/>
      <c r="MVI157" s="1"/>
      <c r="MVJ157" s="1"/>
      <c r="MVK157" s="1"/>
      <c r="MVL157" s="1"/>
      <c r="MVM157" s="1"/>
      <c r="MVN157" s="1"/>
      <c r="MVO157" s="1"/>
      <c r="MVP157" s="1"/>
      <c r="MVQ157" s="1"/>
      <c r="MVR157" s="1"/>
      <c r="MVS157" s="1"/>
      <c r="MVT157" s="1"/>
      <c r="MVU157" s="1"/>
      <c r="MVV157" s="1"/>
      <c r="MVW157" s="1"/>
      <c r="MVX157" s="1"/>
      <c r="MVY157" s="1"/>
      <c r="MVZ157" s="1"/>
      <c r="MWA157" s="1"/>
      <c r="MWB157" s="1"/>
      <c r="MWC157" s="1"/>
      <c r="MWD157" s="1"/>
      <c r="MWE157" s="1"/>
      <c r="MWF157" s="1"/>
      <c r="MWG157" s="1"/>
      <c r="MWH157" s="1"/>
      <c r="MWI157" s="1"/>
      <c r="MWJ157" s="1"/>
      <c r="MWK157" s="1"/>
      <c r="MWL157" s="1"/>
      <c r="MWM157" s="1"/>
      <c r="MWN157" s="1"/>
      <c r="MWO157" s="1"/>
      <c r="MWP157" s="1"/>
      <c r="MWQ157" s="1"/>
      <c r="MWR157" s="1"/>
      <c r="MWS157" s="1"/>
      <c r="MWT157" s="1"/>
      <c r="MWU157" s="1"/>
      <c r="MWV157" s="1"/>
      <c r="MWW157" s="1"/>
      <c r="MWX157" s="1"/>
      <c r="MWY157" s="1"/>
      <c r="MWZ157" s="1"/>
      <c r="MXA157" s="1"/>
      <c r="MXB157" s="1"/>
      <c r="MXC157" s="1"/>
      <c r="MXD157" s="1"/>
      <c r="MXE157" s="1"/>
      <c r="MXF157" s="1"/>
      <c r="MXG157" s="1"/>
      <c r="MXH157" s="1"/>
      <c r="MXI157" s="1"/>
      <c r="MXJ157" s="1"/>
      <c r="MXK157" s="1"/>
      <c r="MXL157" s="1"/>
      <c r="MXM157" s="1"/>
      <c r="MXN157" s="1"/>
      <c r="MXO157" s="1"/>
      <c r="MXP157" s="1"/>
      <c r="MXQ157" s="1"/>
      <c r="MXR157" s="1"/>
      <c r="MXS157" s="1"/>
      <c r="MXT157" s="1"/>
      <c r="MXU157" s="1"/>
      <c r="MXV157" s="1"/>
      <c r="MXW157" s="1"/>
      <c r="MXX157" s="1"/>
      <c r="MXY157" s="1"/>
      <c r="MXZ157" s="1"/>
      <c r="MYA157" s="1"/>
      <c r="MYB157" s="1"/>
      <c r="MYC157" s="1"/>
      <c r="MYD157" s="1"/>
      <c r="MYE157" s="1"/>
      <c r="MYF157" s="1"/>
      <c r="MYG157" s="1"/>
      <c r="MYH157" s="1"/>
      <c r="MYI157" s="1"/>
      <c r="MYJ157" s="1"/>
      <c r="MYK157" s="1"/>
      <c r="MYL157" s="1"/>
      <c r="MYM157" s="1"/>
      <c r="MYN157" s="1"/>
      <c r="MYO157" s="1"/>
      <c r="MYP157" s="1"/>
      <c r="MYQ157" s="1"/>
      <c r="MYR157" s="1"/>
      <c r="MYS157" s="1"/>
      <c r="MYT157" s="1"/>
      <c r="MYU157" s="1"/>
      <c r="MYV157" s="1"/>
      <c r="MYW157" s="1"/>
      <c r="MYX157" s="1"/>
      <c r="MYY157" s="1"/>
      <c r="MYZ157" s="1"/>
      <c r="MZA157" s="1"/>
      <c r="MZB157" s="1"/>
      <c r="MZC157" s="1"/>
      <c r="MZD157" s="1"/>
      <c r="MZE157" s="1"/>
      <c r="MZF157" s="1"/>
      <c r="MZG157" s="1"/>
      <c r="MZH157" s="1"/>
      <c r="MZI157" s="1"/>
      <c r="MZJ157" s="1"/>
      <c r="MZK157" s="1"/>
      <c r="MZL157" s="1"/>
      <c r="MZM157" s="1"/>
      <c r="MZN157" s="1"/>
      <c r="MZO157" s="1"/>
      <c r="MZP157" s="1"/>
      <c r="MZQ157" s="1"/>
      <c r="MZR157" s="1"/>
      <c r="MZS157" s="1"/>
      <c r="MZT157" s="1"/>
      <c r="MZU157" s="1"/>
      <c r="MZV157" s="1"/>
      <c r="MZW157" s="1"/>
      <c r="MZX157" s="1"/>
      <c r="MZY157" s="1"/>
      <c r="MZZ157" s="1"/>
      <c r="NAA157" s="1"/>
      <c r="NAB157" s="1"/>
      <c r="NAC157" s="1"/>
      <c r="NAD157" s="1"/>
      <c r="NAE157" s="1"/>
      <c r="NAF157" s="1"/>
      <c r="NAG157" s="1"/>
      <c r="NAH157" s="1"/>
      <c r="NAI157" s="1"/>
      <c r="NAJ157" s="1"/>
      <c r="NAK157" s="1"/>
      <c r="NAL157" s="1"/>
      <c r="NAM157" s="1"/>
      <c r="NAN157" s="1"/>
      <c r="NAO157" s="1"/>
      <c r="NAP157" s="1"/>
      <c r="NAQ157" s="1"/>
      <c r="NAR157" s="1"/>
      <c r="NAS157" s="1"/>
      <c r="NAT157" s="1"/>
      <c r="NAU157" s="1"/>
      <c r="NAV157" s="1"/>
      <c r="NAW157" s="1"/>
      <c r="NAX157" s="1"/>
      <c r="NAY157" s="1"/>
      <c r="NAZ157" s="1"/>
      <c r="NBA157" s="1"/>
      <c r="NBB157" s="1"/>
      <c r="NBC157" s="1"/>
      <c r="NBD157" s="1"/>
      <c r="NBE157" s="1"/>
      <c r="NBF157" s="1"/>
      <c r="NBG157" s="1"/>
      <c r="NBH157" s="1"/>
      <c r="NBI157" s="1"/>
      <c r="NBJ157" s="1"/>
      <c r="NBK157" s="1"/>
      <c r="NBL157" s="1"/>
      <c r="NBM157" s="1"/>
      <c r="NBN157" s="1"/>
      <c r="NBO157" s="1"/>
      <c r="NBP157" s="1"/>
      <c r="NBQ157" s="1"/>
      <c r="NBR157" s="1"/>
      <c r="NBS157" s="1"/>
      <c r="NBT157" s="1"/>
      <c r="NBU157" s="1"/>
      <c r="NBV157" s="1"/>
      <c r="NBW157" s="1"/>
      <c r="NBX157" s="1"/>
      <c r="NBY157" s="1"/>
      <c r="NBZ157" s="1"/>
      <c r="NCA157" s="1"/>
      <c r="NCB157" s="1"/>
      <c r="NCC157" s="1"/>
      <c r="NCD157" s="1"/>
      <c r="NCE157" s="1"/>
      <c r="NCF157" s="1"/>
      <c r="NCG157" s="1"/>
      <c r="NCH157" s="1"/>
      <c r="NCI157" s="1"/>
      <c r="NCJ157" s="1"/>
      <c r="NCK157" s="1"/>
      <c r="NCL157" s="1"/>
      <c r="NCM157" s="1"/>
      <c r="NCN157" s="1"/>
      <c r="NCO157" s="1"/>
      <c r="NCP157" s="1"/>
      <c r="NCQ157" s="1"/>
      <c r="NCR157" s="1"/>
      <c r="NCS157" s="1"/>
      <c r="NCT157" s="1"/>
      <c r="NCU157" s="1"/>
      <c r="NCV157" s="1"/>
      <c r="NCW157" s="1"/>
      <c r="NCX157" s="1"/>
      <c r="NCY157" s="1"/>
      <c r="NCZ157" s="1"/>
      <c r="NDA157" s="1"/>
      <c r="NDB157" s="1"/>
      <c r="NDC157" s="1"/>
      <c r="NDD157" s="1"/>
      <c r="NDE157" s="1"/>
      <c r="NDF157" s="1"/>
      <c r="NDG157" s="1"/>
      <c r="NDH157" s="1"/>
      <c r="NDI157" s="1"/>
      <c r="NDJ157" s="1"/>
      <c r="NDK157" s="1"/>
      <c r="NDL157" s="1"/>
      <c r="NDM157" s="1"/>
      <c r="NDN157" s="1"/>
      <c r="NDO157" s="1"/>
      <c r="NDP157" s="1"/>
      <c r="NDQ157" s="1"/>
      <c r="NDR157" s="1"/>
      <c r="NDS157" s="1"/>
      <c r="NDT157" s="1"/>
      <c r="NDU157" s="1"/>
      <c r="NDV157" s="1"/>
      <c r="NDW157" s="1"/>
      <c r="NDX157" s="1"/>
      <c r="NDY157" s="1"/>
      <c r="NDZ157" s="1"/>
      <c r="NEA157" s="1"/>
      <c r="NEB157" s="1"/>
      <c r="NEC157" s="1"/>
      <c r="NED157" s="1"/>
      <c r="NEE157" s="1"/>
      <c r="NEF157" s="1"/>
      <c r="NEG157" s="1"/>
      <c r="NEH157" s="1"/>
      <c r="NEI157" s="1"/>
      <c r="NEJ157" s="1"/>
      <c r="NEK157" s="1"/>
      <c r="NEL157" s="1"/>
      <c r="NEM157" s="1"/>
      <c r="NEN157" s="1"/>
      <c r="NEO157" s="1"/>
      <c r="NEP157" s="1"/>
      <c r="NEQ157" s="1"/>
      <c r="NER157" s="1"/>
      <c r="NES157" s="1"/>
      <c r="NET157" s="1"/>
      <c r="NEU157" s="1"/>
      <c r="NEV157" s="1"/>
      <c r="NEW157" s="1"/>
      <c r="NEX157" s="1"/>
      <c r="NEY157" s="1"/>
      <c r="NEZ157" s="1"/>
      <c r="NFA157" s="1"/>
      <c r="NFB157" s="1"/>
      <c r="NFC157" s="1"/>
      <c r="NFD157" s="1"/>
      <c r="NFE157" s="1"/>
      <c r="NFF157" s="1"/>
      <c r="NFG157" s="1"/>
      <c r="NFH157" s="1"/>
      <c r="NFI157" s="1"/>
      <c r="NFJ157" s="1"/>
      <c r="NFK157" s="1"/>
      <c r="NFL157" s="1"/>
      <c r="NFM157" s="1"/>
      <c r="NFN157" s="1"/>
      <c r="NFO157" s="1"/>
      <c r="NFP157" s="1"/>
      <c r="NFQ157" s="1"/>
      <c r="NFR157" s="1"/>
      <c r="NFS157" s="1"/>
      <c r="NFT157" s="1"/>
      <c r="NFU157" s="1"/>
      <c r="NFV157" s="1"/>
      <c r="NFW157" s="1"/>
      <c r="NFX157" s="1"/>
      <c r="NFY157" s="1"/>
      <c r="NFZ157" s="1"/>
      <c r="NGA157" s="1"/>
      <c r="NGB157" s="1"/>
      <c r="NGC157" s="1"/>
      <c r="NGD157" s="1"/>
      <c r="NGE157" s="1"/>
      <c r="NGF157" s="1"/>
      <c r="NGG157" s="1"/>
      <c r="NGH157" s="1"/>
      <c r="NGI157" s="1"/>
      <c r="NGJ157" s="1"/>
      <c r="NGK157" s="1"/>
      <c r="NGL157" s="1"/>
      <c r="NGM157" s="1"/>
      <c r="NGN157" s="1"/>
      <c r="NGO157" s="1"/>
      <c r="NGP157" s="1"/>
      <c r="NGQ157" s="1"/>
      <c r="NGR157" s="1"/>
      <c r="NGS157" s="1"/>
      <c r="NGT157" s="1"/>
      <c r="NGU157" s="1"/>
      <c r="NGV157" s="1"/>
      <c r="NGW157" s="1"/>
      <c r="NGX157" s="1"/>
      <c r="NGY157" s="1"/>
      <c r="NGZ157" s="1"/>
      <c r="NHA157" s="1"/>
      <c r="NHB157" s="1"/>
      <c r="NHC157" s="1"/>
      <c r="NHD157" s="1"/>
      <c r="NHE157" s="1"/>
      <c r="NHF157" s="1"/>
      <c r="NHG157" s="1"/>
      <c r="NHH157" s="1"/>
      <c r="NHI157" s="1"/>
      <c r="NHJ157" s="1"/>
      <c r="NHK157" s="1"/>
      <c r="NHL157" s="1"/>
      <c r="NHM157" s="1"/>
      <c r="NHN157" s="1"/>
      <c r="NHO157" s="1"/>
      <c r="NHP157" s="1"/>
      <c r="NHQ157" s="1"/>
      <c r="NHR157" s="1"/>
      <c r="NHS157" s="1"/>
      <c r="NHT157" s="1"/>
      <c r="NHU157" s="1"/>
      <c r="NHV157" s="1"/>
      <c r="NHW157" s="1"/>
      <c r="NHX157" s="1"/>
      <c r="NHY157" s="1"/>
      <c r="NHZ157" s="1"/>
      <c r="NIA157" s="1"/>
      <c r="NIB157" s="1"/>
      <c r="NIC157" s="1"/>
      <c r="NID157" s="1"/>
      <c r="NIE157" s="1"/>
      <c r="NIF157" s="1"/>
      <c r="NIG157" s="1"/>
      <c r="NIH157" s="1"/>
      <c r="NII157" s="1"/>
      <c r="NIJ157" s="1"/>
      <c r="NIK157" s="1"/>
      <c r="NIL157" s="1"/>
      <c r="NIM157" s="1"/>
      <c r="NIN157" s="1"/>
      <c r="NIO157" s="1"/>
      <c r="NIP157" s="1"/>
      <c r="NIQ157" s="1"/>
      <c r="NIR157" s="1"/>
      <c r="NIS157" s="1"/>
      <c r="NIT157" s="1"/>
      <c r="NIU157" s="1"/>
      <c r="NIV157" s="1"/>
      <c r="NIW157" s="1"/>
      <c r="NIX157" s="1"/>
      <c r="NIY157" s="1"/>
      <c r="NIZ157" s="1"/>
      <c r="NJA157" s="1"/>
      <c r="NJB157" s="1"/>
      <c r="NJC157" s="1"/>
      <c r="NJD157" s="1"/>
      <c r="NJE157" s="1"/>
      <c r="NJF157" s="1"/>
      <c r="NJG157" s="1"/>
      <c r="NJH157" s="1"/>
      <c r="NJI157" s="1"/>
      <c r="NJJ157" s="1"/>
      <c r="NJK157" s="1"/>
      <c r="NJL157" s="1"/>
      <c r="NJM157" s="1"/>
      <c r="NJN157" s="1"/>
      <c r="NJO157" s="1"/>
      <c r="NJP157" s="1"/>
      <c r="NJQ157" s="1"/>
      <c r="NJR157" s="1"/>
      <c r="NJS157" s="1"/>
      <c r="NJT157" s="1"/>
      <c r="NJU157" s="1"/>
      <c r="NJV157" s="1"/>
      <c r="NJW157" s="1"/>
      <c r="NJX157" s="1"/>
      <c r="NJY157" s="1"/>
      <c r="NJZ157" s="1"/>
      <c r="NKA157" s="1"/>
      <c r="NKB157" s="1"/>
      <c r="NKC157" s="1"/>
      <c r="NKD157" s="1"/>
      <c r="NKE157" s="1"/>
      <c r="NKF157" s="1"/>
      <c r="NKG157" s="1"/>
      <c r="NKH157" s="1"/>
      <c r="NKI157" s="1"/>
      <c r="NKJ157" s="1"/>
      <c r="NKK157" s="1"/>
      <c r="NKL157" s="1"/>
      <c r="NKM157" s="1"/>
      <c r="NKN157" s="1"/>
      <c r="NKO157" s="1"/>
      <c r="NKP157" s="1"/>
      <c r="NKQ157" s="1"/>
      <c r="NKR157" s="1"/>
      <c r="NKS157" s="1"/>
      <c r="NKT157" s="1"/>
      <c r="NKU157" s="1"/>
      <c r="NKV157" s="1"/>
      <c r="NKW157" s="1"/>
      <c r="NKX157" s="1"/>
      <c r="NKY157" s="1"/>
      <c r="NKZ157" s="1"/>
      <c r="NLA157" s="1"/>
      <c r="NLB157" s="1"/>
      <c r="NLC157" s="1"/>
      <c r="NLD157" s="1"/>
      <c r="NLE157" s="1"/>
      <c r="NLF157" s="1"/>
      <c r="NLG157" s="1"/>
      <c r="NLH157" s="1"/>
      <c r="NLI157" s="1"/>
      <c r="NLJ157" s="1"/>
      <c r="NLK157" s="1"/>
      <c r="NLL157" s="1"/>
      <c r="NLM157" s="1"/>
      <c r="NLN157" s="1"/>
      <c r="NLO157" s="1"/>
      <c r="NLP157" s="1"/>
      <c r="NLQ157" s="1"/>
      <c r="NLR157" s="1"/>
      <c r="NLS157" s="1"/>
      <c r="NLT157" s="1"/>
      <c r="NLU157" s="1"/>
      <c r="NLV157" s="1"/>
      <c r="NLW157" s="1"/>
      <c r="NLX157" s="1"/>
      <c r="NLY157" s="1"/>
      <c r="NLZ157" s="1"/>
      <c r="NMA157" s="1"/>
      <c r="NMB157" s="1"/>
      <c r="NMC157" s="1"/>
      <c r="NMD157" s="1"/>
      <c r="NME157" s="1"/>
      <c r="NMF157" s="1"/>
      <c r="NMG157" s="1"/>
      <c r="NMH157" s="1"/>
      <c r="NMI157" s="1"/>
      <c r="NMJ157" s="1"/>
      <c r="NMK157" s="1"/>
      <c r="NML157" s="1"/>
      <c r="NMM157" s="1"/>
      <c r="NMN157" s="1"/>
      <c r="NMO157" s="1"/>
      <c r="NMP157" s="1"/>
      <c r="NMQ157" s="1"/>
      <c r="NMR157" s="1"/>
      <c r="NMS157" s="1"/>
      <c r="NMT157" s="1"/>
      <c r="NMU157" s="1"/>
      <c r="NMV157" s="1"/>
      <c r="NMW157" s="1"/>
      <c r="NMX157" s="1"/>
      <c r="NMY157" s="1"/>
      <c r="NMZ157" s="1"/>
      <c r="NNA157" s="1"/>
      <c r="NNB157" s="1"/>
      <c r="NNC157" s="1"/>
      <c r="NND157" s="1"/>
      <c r="NNE157" s="1"/>
      <c r="NNF157" s="1"/>
      <c r="NNG157" s="1"/>
      <c r="NNH157" s="1"/>
      <c r="NNI157" s="1"/>
      <c r="NNJ157" s="1"/>
      <c r="NNK157" s="1"/>
      <c r="NNL157" s="1"/>
      <c r="NNM157" s="1"/>
      <c r="NNN157" s="1"/>
      <c r="NNO157" s="1"/>
      <c r="NNP157" s="1"/>
      <c r="NNQ157" s="1"/>
      <c r="NNR157" s="1"/>
      <c r="NNS157" s="1"/>
      <c r="NNT157" s="1"/>
      <c r="NNU157" s="1"/>
      <c r="NNV157" s="1"/>
      <c r="NNW157" s="1"/>
      <c r="NNX157" s="1"/>
      <c r="NNY157" s="1"/>
      <c r="NNZ157" s="1"/>
      <c r="NOA157" s="1"/>
      <c r="NOB157" s="1"/>
      <c r="NOC157" s="1"/>
      <c r="NOD157" s="1"/>
      <c r="NOE157" s="1"/>
      <c r="NOF157" s="1"/>
      <c r="NOG157" s="1"/>
      <c r="NOH157" s="1"/>
      <c r="NOI157" s="1"/>
      <c r="NOJ157" s="1"/>
      <c r="NOK157" s="1"/>
      <c r="NOL157" s="1"/>
      <c r="NOM157" s="1"/>
      <c r="NON157" s="1"/>
      <c r="NOO157" s="1"/>
      <c r="NOP157" s="1"/>
      <c r="NOQ157" s="1"/>
      <c r="NOR157" s="1"/>
      <c r="NOS157" s="1"/>
      <c r="NOT157" s="1"/>
      <c r="NOU157" s="1"/>
      <c r="NOV157" s="1"/>
      <c r="NOW157" s="1"/>
      <c r="NOX157" s="1"/>
      <c r="NOY157" s="1"/>
      <c r="NOZ157" s="1"/>
      <c r="NPA157" s="1"/>
      <c r="NPB157" s="1"/>
      <c r="NPC157" s="1"/>
      <c r="NPD157" s="1"/>
      <c r="NPE157" s="1"/>
      <c r="NPF157" s="1"/>
      <c r="NPG157" s="1"/>
      <c r="NPH157" s="1"/>
      <c r="NPI157" s="1"/>
      <c r="NPJ157" s="1"/>
      <c r="NPK157" s="1"/>
      <c r="NPL157" s="1"/>
      <c r="NPM157" s="1"/>
      <c r="NPN157" s="1"/>
      <c r="NPO157" s="1"/>
      <c r="NPP157" s="1"/>
      <c r="NPQ157" s="1"/>
      <c r="NPR157" s="1"/>
      <c r="NPS157" s="1"/>
      <c r="NPT157" s="1"/>
      <c r="NPU157" s="1"/>
      <c r="NPV157" s="1"/>
      <c r="NPW157" s="1"/>
      <c r="NPX157" s="1"/>
      <c r="NPY157" s="1"/>
      <c r="NPZ157" s="1"/>
      <c r="NQA157" s="1"/>
      <c r="NQB157" s="1"/>
      <c r="NQC157" s="1"/>
      <c r="NQD157" s="1"/>
      <c r="NQE157" s="1"/>
      <c r="NQF157" s="1"/>
      <c r="NQG157" s="1"/>
      <c r="NQH157" s="1"/>
      <c r="NQI157" s="1"/>
      <c r="NQJ157" s="1"/>
      <c r="NQK157" s="1"/>
      <c r="NQL157" s="1"/>
      <c r="NQM157" s="1"/>
      <c r="NQN157" s="1"/>
      <c r="NQO157" s="1"/>
      <c r="NQP157" s="1"/>
      <c r="NQQ157" s="1"/>
      <c r="NQR157" s="1"/>
      <c r="NQS157" s="1"/>
      <c r="NQT157" s="1"/>
      <c r="NQU157" s="1"/>
      <c r="NQV157" s="1"/>
      <c r="NQW157" s="1"/>
      <c r="NQX157" s="1"/>
      <c r="NQY157" s="1"/>
      <c r="NQZ157" s="1"/>
      <c r="NRA157" s="1"/>
      <c r="NRB157" s="1"/>
      <c r="NRC157" s="1"/>
      <c r="NRD157" s="1"/>
      <c r="NRE157" s="1"/>
      <c r="NRF157" s="1"/>
      <c r="NRG157" s="1"/>
      <c r="NRH157" s="1"/>
      <c r="NRI157" s="1"/>
      <c r="NRJ157" s="1"/>
      <c r="NRK157" s="1"/>
      <c r="NRL157" s="1"/>
      <c r="NRM157" s="1"/>
      <c r="NRN157" s="1"/>
      <c r="NRO157" s="1"/>
      <c r="NRP157" s="1"/>
      <c r="NRQ157" s="1"/>
      <c r="NRR157" s="1"/>
      <c r="NRS157" s="1"/>
      <c r="NRT157" s="1"/>
      <c r="NRU157" s="1"/>
      <c r="NRV157" s="1"/>
      <c r="NRW157" s="1"/>
      <c r="NRX157" s="1"/>
      <c r="NRY157" s="1"/>
      <c r="NRZ157" s="1"/>
      <c r="NSA157" s="1"/>
      <c r="NSB157" s="1"/>
      <c r="NSC157" s="1"/>
      <c r="NSD157" s="1"/>
      <c r="NSE157" s="1"/>
      <c r="NSF157" s="1"/>
      <c r="NSG157" s="1"/>
      <c r="NSH157" s="1"/>
      <c r="NSI157" s="1"/>
      <c r="NSJ157" s="1"/>
      <c r="NSK157" s="1"/>
      <c r="NSL157" s="1"/>
      <c r="NSM157" s="1"/>
      <c r="NSN157" s="1"/>
      <c r="NSO157" s="1"/>
      <c r="NSP157" s="1"/>
      <c r="NSQ157" s="1"/>
      <c r="NSR157" s="1"/>
      <c r="NSS157" s="1"/>
      <c r="NST157" s="1"/>
      <c r="NSU157" s="1"/>
      <c r="NSV157" s="1"/>
      <c r="NSW157" s="1"/>
      <c r="NSX157" s="1"/>
      <c r="NSY157" s="1"/>
      <c r="NSZ157" s="1"/>
      <c r="NTA157" s="1"/>
      <c r="NTB157" s="1"/>
      <c r="NTC157" s="1"/>
      <c r="NTD157" s="1"/>
      <c r="NTE157" s="1"/>
      <c r="NTF157" s="1"/>
      <c r="NTG157" s="1"/>
      <c r="NTH157" s="1"/>
      <c r="NTI157" s="1"/>
      <c r="NTJ157" s="1"/>
      <c r="NTK157" s="1"/>
      <c r="NTL157" s="1"/>
      <c r="NTM157" s="1"/>
      <c r="NTN157" s="1"/>
      <c r="NTO157" s="1"/>
      <c r="NTP157" s="1"/>
      <c r="NTQ157" s="1"/>
      <c r="NTR157" s="1"/>
      <c r="NTS157" s="1"/>
      <c r="NTT157" s="1"/>
      <c r="NTU157" s="1"/>
      <c r="NTV157" s="1"/>
      <c r="NTW157" s="1"/>
      <c r="NTX157" s="1"/>
      <c r="NTY157" s="1"/>
      <c r="NTZ157" s="1"/>
      <c r="NUA157" s="1"/>
      <c r="NUB157" s="1"/>
      <c r="NUC157" s="1"/>
      <c r="NUD157" s="1"/>
      <c r="NUE157" s="1"/>
      <c r="NUF157" s="1"/>
      <c r="NUG157" s="1"/>
      <c r="NUH157" s="1"/>
      <c r="NUI157" s="1"/>
      <c r="NUJ157" s="1"/>
      <c r="NUK157" s="1"/>
      <c r="NUL157" s="1"/>
      <c r="NUM157" s="1"/>
      <c r="NUN157" s="1"/>
      <c r="NUO157" s="1"/>
      <c r="NUP157" s="1"/>
      <c r="NUQ157" s="1"/>
      <c r="NUR157" s="1"/>
      <c r="NUS157" s="1"/>
      <c r="NUT157" s="1"/>
      <c r="NUU157" s="1"/>
      <c r="NUV157" s="1"/>
      <c r="NUW157" s="1"/>
      <c r="NUX157" s="1"/>
      <c r="NUY157" s="1"/>
      <c r="NUZ157" s="1"/>
      <c r="NVA157" s="1"/>
      <c r="NVB157" s="1"/>
      <c r="NVC157" s="1"/>
      <c r="NVD157" s="1"/>
      <c r="NVE157" s="1"/>
      <c r="NVF157" s="1"/>
      <c r="NVG157" s="1"/>
      <c r="NVH157" s="1"/>
      <c r="NVI157" s="1"/>
      <c r="NVJ157" s="1"/>
      <c r="NVK157" s="1"/>
      <c r="NVL157" s="1"/>
      <c r="NVM157" s="1"/>
      <c r="NVN157" s="1"/>
      <c r="NVO157" s="1"/>
      <c r="NVP157" s="1"/>
      <c r="NVQ157" s="1"/>
      <c r="NVR157" s="1"/>
      <c r="NVS157" s="1"/>
      <c r="NVT157" s="1"/>
      <c r="NVU157" s="1"/>
      <c r="NVV157" s="1"/>
      <c r="NVW157" s="1"/>
      <c r="NVX157" s="1"/>
      <c r="NVY157" s="1"/>
      <c r="NVZ157" s="1"/>
      <c r="NWA157" s="1"/>
      <c r="NWB157" s="1"/>
      <c r="NWC157" s="1"/>
      <c r="NWD157" s="1"/>
      <c r="NWE157" s="1"/>
      <c r="NWF157" s="1"/>
      <c r="NWG157" s="1"/>
      <c r="NWH157" s="1"/>
      <c r="NWI157" s="1"/>
      <c r="NWJ157" s="1"/>
      <c r="NWK157" s="1"/>
      <c r="NWL157" s="1"/>
      <c r="NWM157" s="1"/>
      <c r="NWN157" s="1"/>
      <c r="NWO157" s="1"/>
      <c r="NWP157" s="1"/>
      <c r="NWQ157" s="1"/>
      <c r="NWR157" s="1"/>
      <c r="NWS157" s="1"/>
      <c r="NWT157" s="1"/>
      <c r="NWU157" s="1"/>
      <c r="NWV157" s="1"/>
      <c r="NWW157" s="1"/>
      <c r="NWX157" s="1"/>
      <c r="NWY157" s="1"/>
      <c r="NWZ157" s="1"/>
      <c r="NXA157" s="1"/>
      <c r="NXB157" s="1"/>
      <c r="NXC157" s="1"/>
      <c r="NXD157" s="1"/>
      <c r="NXE157" s="1"/>
      <c r="NXF157" s="1"/>
      <c r="NXG157" s="1"/>
      <c r="NXH157" s="1"/>
      <c r="NXI157" s="1"/>
      <c r="NXJ157" s="1"/>
      <c r="NXK157" s="1"/>
      <c r="NXL157" s="1"/>
      <c r="NXM157" s="1"/>
      <c r="NXN157" s="1"/>
      <c r="NXO157" s="1"/>
      <c r="NXP157" s="1"/>
      <c r="NXQ157" s="1"/>
      <c r="NXR157" s="1"/>
      <c r="NXS157" s="1"/>
      <c r="NXT157" s="1"/>
      <c r="NXU157" s="1"/>
      <c r="NXV157" s="1"/>
      <c r="NXW157" s="1"/>
      <c r="NXX157" s="1"/>
      <c r="NXY157" s="1"/>
      <c r="NXZ157" s="1"/>
      <c r="NYA157" s="1"/>
      <c r="NYB157" s="1"/>
      <c r="NYC157" s="1"/>
      <c r="NYD157" s="1"/>
      <c r="NYE157" s="1"/>
      <c r="NYF157" s="1"/>
      <c r="NYG157" s="1"/>
      <c r="NYH157" s="1"/>
      <c r="NYI157" s="1"/>
      <c r="NYJ157" s="1"/>
      <c r="NYK157" s="1"/>
      <c r="NYL157" s="1"/>
      <c r="NYM157" s="1"/>
      <c r="NYN157" s="1"/>
      <c r="NYO157" s="1"/>
      <c r="NYP157" s="1"/>
      <c r="NYQ157" s="1"/>
      <c r="NYR157" s="1"/>
      <c r="NYS157" s="1"/>
      <c r="NYT157" s="1"/>
      <c r="NYU157" s="1"/>
      <c r="NYV157" s="1"/>
      <c r="NYW157" s="1"/>
      <c r="NYX157" s="1"/>
      <c r="NYY157" s="1"/>
      <c r="NYZ157" s="1"/>
      <c r="NZA157" s="1"/>
      <c r="NZB157" s="1"/>
      <c r="NZC157" s="1"/>
      <c r="NZD157" s="1"/>
      <c r="NZE157" s="1"/>
      <c r="NZF157" s="1"/>
      <c r="NZG157" s="1"/>
      <c r="NZH157" s="1"/>
      <c r="NZI157" s="1"/>
      <c r="NZJ157" s="1"/>
      <c r="NZK157" s="1"/>
      <c r="NZL157" s="1"/>
      <c r="NZM157" s="1"/>
      <c r="NZN157" s="1"/>
      <c r="NZO157" s="1"/>
      <c r="NZP157" s="1"/>
      <c r="NZQ157" s="1"/>
      <c r="NZR157" s="1"/>
      <c r="NZS157" s="1"/>
      <c r="NZT157" s="1"/>
      <c r="NZU157" s="1"/>
      <c r="NZV157" s="1"/>
      <c r="NZW157" s="1"/>
      <c r="NZX157" s="1"/>
      <c r="NZY157" s="1"/>
      <c r="NZZ157" s="1"/>
      <c r="OAA157" s="1"/>
      <c r="OAB157" s="1"/>
      <c r="OAC157" s="1"/>
      <c r="OAD157" s="1"/>
      <c r="OAE157" s="1"/>
      <c r="OAF157" s="1"/>
      <c r="OAG157" s="1"/>
      <c r="OAH157" s="1"/>
      <c r="OAI157" s="1"/>
      <c r="OAJ157" s="1"/>
      <c r="OAK157" s="1"/>
      <c r="OAL157" s="1"/>
      <c r="OAM157" s="1"/>
      <c r="OAN157" s="1"/>
      <c r="OAO157" s="1"/>
      <c r="OAP157" s="1"/>
      <c r="OAQ157" s="1"/>
      <c r="OAR157" s="1"/>
      <c r="OAS157" s="1"/>
      <c r="OAT157" s="1"/>
      <c r="OAU157" s="1"/>
      <c r="OAV157" s="1"/>
      <c r="OAW157" s="1"/>
      <c r="OAX157" s="1"/>
      <c r="OAY157" s="1"/>
      <c r="OAZ157" s="1"/>
      <c r="OBA157" s="1"/>
      <c r="OBB157" s="1"/>
      <c r="OBC157" s="1"/>
      <c r="OBD157" s="1"/>
      <c r="OBE157" s="1"/>
      <c r="OBF157" s="1"/>
      <c r="OBG157" s="1"/>
      <c r="OBH157" s="1"/>
      <c r="OBI157" s="1"/>
      <c r="OBJ157" s="1"/>
      <c r="OBK157" s="1"/>
      <c r="OBL157" s="1"/>
      <c r="OBM157" s="1"/>
      <c r="OBN157" s="1"/>
      <c r="OBO157" s="1"/>
      <c r="OBP157" s="1"/>
      <c r="OBQ157" s="1"/>
      <c r="OBR157" s="1"/>
      <c r="OBS157" s="1"/>
      <c r="OBT157" s="1"/>
      <c r="OBU157" s="1"/>
      <c r="OBV157" s="1"/>
      <c r="OBW157" s="1"/>
      <c r="OBX157" s="1"/>
      <c r="OBY157" s="1"/>
      <c r="OBZ157" s="1"/>
      <c r="OCA157" s="1"/>
      <c r="OCB157" s="1"/>
      <c r="OCC157" s="1"/>
      <c r="OCD157" s="1"/>
      <c r="OCE157" s="1"/>
      <c r="OCF157" s="1"/>
      <c r="OCG157" s="1"/>
      <c r="OCH157" s="1"/>
      <c r="OCI157" s="1"/>
      <c r="OCJ157" s="1"/>
      <c r="OCK157" s="1"/>
      <c r="OCL157" s="1"/>
      <c r="OCM157" s="1"/>
      <c r="OCN157" s="1"/>
      <c r="OCO157" s="1"/>
      <c r="OCP157" s="1"/>
      <c r="OCQ157" s="1"/>
      <c r="OCR157" s="1"/>
      <c r="OCS157" s="1"/>
      <c r="OCT157" s="1"/>
      <c r="OCU157" s="1"/>
      <c r="OCV157" s="1"/>
      <c r="OCW157" s="1"/>
      <c r="OCX157" s="1"/>
      <c r="OCY157" s="1"/>
      <c r="OCZ157" s="1"/>
      <c r="ODA157" s="1"/>
      <c r="ODB157" s="1"/>
      <c r="ODC157" s="1"/>
      <c r="ODD157" s="1"/>
      <c r="ODE157" s="1"/>
      <c r="ODF157" s="1"/>
      <c r="ODG157" s="1"/>
      <c r="ODH157" s="1"/>
      <c r="ODI157" s="1"/>
      <c r="ODJ157" s="1"/>
      <c r="ODK157" s="1"/>
      <c r="ODL157" s="1"/>
      <c r="ODM157" s="1"/>
      <c r="ODN157" s="1"/>
      <c r="ODO157" s="1"/>
      <c r="ODP157" s="1"/>
      <c r="ODQ157" s="1"/>
      <c r="ODR157" s="1"/>
      <c r="ODS157" s="1"/>
      <c r="ODT157" s="1"/>
      <c r="ODU157" s="1"/>
      <c r="ODV157" s="1"/>
      <c r="ODW157" s="1"/>
      <c r="ODX157" s="1"/>
      <c r="ODY157" s="1"/>
      <c r="ODZ157" s="1"/>
      <c r="OEA157" s="1"/>
      <c r="OEB157" s="1"/>
      <c r="OEC157" s="1"/>
      <c r="OED157" s="1"/>
      <c r="OEE157" s="1"/>
      <c r="OEF157" s="1"/>
      <c r="OEG157" s="1"/>
      <c r="OEH157" s="1"/>
      <c r="OEI157" s="1"/>
      <c r="OEJ157" s="1"/>
      <c r="OEK157" s="1"/>
      <c r="OEL157" s="1"/>
      <c r="OEM157" s="1"/>
      <c r="OEN157" s="1"/>
      <c r="OEO157" s="1"/>
      <c r="OEP157" s="1"/>
      <c r="OEQ157" s="1"/>
      <c r="OER157" s="1"/>
      <c r="OES157" s="1"/>
      <c r="OET157" s="1"/>
      <c r="OEU157" s="1"/>
      <c r="OEV157" s="1"/>
      <c r="OEW157" s="1"/>
      <c r="OEX157" s="1"/>
      <c r="OEY157" s="1"/>
      <c r="OEZ157" s="1"/>
      <c r="OFA157" s="1"/>
      <c r="OFB157" s="1"/>
      <c r="OFC157" s="1"/>
      <c r="OFD157" s="1"/>
      <c r="OFE157" s="1"/>
      <c r="OFF157" s="1"/>
      <c r="OFG157" s="1"/>
      <c r="OFH157" s="1"/>
      <c r="OFI157" s="1"/>
      <c r="OFJ157" s="1"/>
      <c r="OFK157" s="1"/>
      <c r="OFL157" s="1"/>
      <c r="OFM157" s="1"/>
      <c r="OFN157" s="1"/>
      <c r="OFO157" s="1"/>
      <c r="OFP157" s="1"/>
      <c r="OFQ157" s="1"/>
      <c r="OFR157" s="1"/>
      <c r="OFS157" s="1"/>
      <c r="OFT157" s="1"/>
      <c r="OFU157" s="1"/>
      <c r="OFV157" s="1"/>
      <c r="OFW157" s="1"/>
      <c r="OFX157" s="1"/>
      <c r="OFY157" s="1"/>
      <c r="OFZ157" s="1"/>
      <c r="OGA157" s="1"/>
      <c r="OGB157" s="1"/>
      <c r="OGC157" s="1"/>
      <c r="OGD157" s="1"/>
      <c r="OGE157" s="1"/>
      <c r="OGF157" s="1"/>
      <c r="OGG157" s="1"/>
      <c r="OGH157" s="1"/>
      <c r="OGI157" s="1"/>
      <c r="OGJ157" s="1"/>
      <c r="OGK157" s="1"/>
      <c r="OGL157" s="1"/>
      <c r="OGM157" s="1"/>
      <c r="OGN157" s="1"/>
      <c r="OGO157" s="1"/>
      <c r="OGP157" s="1"/>
      <c r="OGQ157" s="1"/>
      <c r="OGR157" s="1"/>
      <c r="OGS157" s="1"/>
      <c r="OGT157" s="1"/>
      <c r="OGU157" s="1"/>
      <c r="OGV157" s="1"/>
      <c r="OGW157" s="1"/>
      <c r="OGX157" s="1"/>
      <c r="OGY157" s="1"/>
      <c r="OGZ157" s="1"/>
      <c r="OHA157" s="1"/>
      <c r="OHB157" s="1"/>
      <c r="OHC157" s="1"/>
      <c r="OHD157" s="1"/>
      <c r="OHE157" s="1"/>
      <c r="OHF157" s="1"/>
      <c r="OHG157" s="1"/>
      <c r="OHH157" s="1"/>
      <c r="OHI157" s="1"/>
      <c r="OHJ157" s="1"/>
      <c r="OHK157" s="1"/>
      <c r="OHL157" s="1"/>
      <c r="OHM157" s="1"/>
      <c r="OHN157" s="1"/>
      <c r="OHO157" s="1"/>
      <c r="OHP157" s="1"/>
      <c r="OHQ157" s="1"/>
      <c r="OHR157" s="1"/>
      <c r="OHS157" s="1"/>
      <c r="OHT157" s="1"/>
      <c r="OHU157" s="1"/>
      <c r="OHV157" s="1"/>
      <c r="OHW157" s="1"/>
      <c r="OHX157" s="1"/>
      <c r="OHY157" s="1"/>
      <c r="OHZ157" s="1"/>
      <c r="OIA157" s="1"/>
      <c r="OIB157" s="1"/>
      <c r="OIC157" s="1"/>
      <c r="OID157" s="1"/>
      <c r="OIE157" s="1"/>
      <c r="OIF157" s="1"/>
      <c r="OIG157" s="1"/>
      <c r="OIH157" s="1"/>
      <c r="OII157" s="1"/>
      <c r="OIJ157" s="1"/>
      <c r="OIK157" s="1"/>
      <c r="OIL157" s="1"/>
      <c r="OIM157" s="1"/>
      <c r="OIN157" s="1"/>
      <c r="OIO157" s="1"/>
      <c r="OIP157" s="1"/>
      <c r="OIQ157" s="1"/>
      <c r="OIR157" s="1"/>
      <c r="OIS157" s="1"/>
      <c r="OIT157" s="1"/>
      <c r="OIU157" s="1"/>
      <c r="OIV157" s="1"/>
      <c r="OIW157" s="1"/>
      <c r="OIX157" s="1"/>
      <c r="OIY157" s="1"/>
      <c r="OIZ157" s="1"/>
      <c r="OJA157" s="1"/>
      <c r="OJB157" s="1"/>
      <c r="OJC157" s="1"/>
      <c r="OJD157" s="1"/>
      <c r="OJE157" s="1"/>
      <c r="OJF157" s="1"/>
      <c r="OJG157" s="1"/>
      <c r="OJH157" s="1"/>
      <c r="OJI157" s="1"/>
      <c r="OJJ157" s="1"/>
      <c r="OJK157" s="1"/>
      <c r="OJL157" s="1"/>
      <c r="OJM157" s="1"/>
      <c r="OJN157" s="1"/>
      <c r="OJO157" s="1"/>
      <c r="OJP157" s="1"/>
      <c r="OJQ157" s="1"/>
      <c r="OJR157" s="1"/>
      <c r="OJS157" s="1"/>
      <c r="OJT157" s="1"/>
      <c r="OJU157" s="1"/>
      <c r="OJV157" s="1"/>
      <c r="OJW157" s="1"/>
      <c r="OJX157" s="1"/>
      <c r="OJY157" s="1"/>
      <c r="OJZ157" s="1"/>
      <c r="OKA157" s="1"/>
      <c r="OKB157" s="1"/>
      <c r="OKC157" s="1"/>
      <c r="OKD157" s="1"/>
      <c r="OKE157" s="1"/>
      <c r="OKF157" s="1"/>
      <c r="OKG157" s="1"/>
      <c r="OKH157" s="1"/>
      <c r="OKI157" s="1"/>
      <c r="OKJ157" s="1"/>
      <c r="OKK157" s="1"/>
      <c r="OKL157" s="1"/>
      <c r="OKM157" s="1"/>
      <c r="OKN157" s="1"/>
      <c r="OKO157" s="1"/>
      <c r="OKP157" s="1"/>
      <c r="OKQ157" s="1"/>
      <c r="OKR157" s="1"/>
      <c r="OKS157" s="1"/>
      <c r="OKT157" s="1"/>
      <c r="OKU157" s="1"/>
      <c r="OKV157" s="1"/>
      <c r="OKW157" s="1"/>
      <c r="OKX157" s="1"/>
      <c r="OKY157" s="1"/>
      <c r="OKZ157" s="1"/>
      <c r="OLA157" s="1"/>
      <c r="OLB157" s="1"/>
      <c r="OLC157" s="1"/>
      <c r="OLD157" s="1"/>
      <c r="OLE157" s="1"/>
      <c r="OLF157" s="1"/>
      <c r="OLG157" s="1"/>
      <c r="OLH157" s="1"/>
      <c r="OLI157" s="1"/>
      <c r="OLJ157" s="1"/>
      <c r="OLK157" s="1"/>
      <c r="OLL157" s="1"/>
      <c r="OLM157" s="1"/>
      <c r="OLN157" s="1"/>
      <c r="OLO157" s="1"/>
      <c r="OLP157" s="1"/>
      <c r="OLQ157" s="1"/>
      <c r="OLR157" s="1"/>
      <c r="OLS157" s="1"/>
      <c r="OLT157" s="1"/>
      <c r="OLU157" s="1"/>
      <c r="OLV157" s="1"/>
      <c r="OLW157" s="1"/>
      <c r="OLX157" s="1"/>
      <c r="OLY157" s="1"/>
      <c r="OLZ157" s="1"/>
      <c r="OMA157" s="1"/>
      <c r="OMB157" s="1"/>
      <c r="OMC157" s="1"/>
      <c r="OMD157" s="1"/>
      <c r="OME157" s="1"/>
      <c r="OMF157" s="1"/>
      <c r="OMG157" s="1"/>
      <c r="OMH157" s="1"/>
      <c r="OMI157" s="1"/>
      <c r="OMJ157" s="1"/>
      <c r="OMK157" s="1"/>
      <c r="OML157" s="1"/>
      <c r="OMM157" s="1"/>
      <c r="OMN157" s="1"/>
      <c r="OMO157" s="1"/>
      <c r="OMP157" s="1"/>
      <c r="OMQ157" s="1"/>
      <c r="OMR157" s="1"/>
      <c r="OMS157" s="1"/>
      <c r="OMT157" s="1"/>
      <c r="OMU157" s="1"/>
      <c r="OMV157" s="1"/>
      <c r="OMW157" s="1"/>
      <c r="OMX157" s="1"/>
      <c r="OMY157" s="1"/>
      <c r="OMZ157" s="1"/>
      <c r="ONA157" s="1"/>
      <c r="ONB157" s="1"/>
      <c r="ONC157" s="1"/>
      <c r="OND157" s="1"/>
      <c r="ONE157" s="1"/>
      <c r="ONF157" s="1"/>
      <c r="ONG157" s="1"/>
      <c r="ONH157" s="1"/>
      <c r="ONI157" s="1"/>
      <c r="ONJ157" s="1"/>
      <c r="ONK157" s="1"/>
      <c r="ONL157" s="1"/>
      <c r="ONM157" s="1"/>
      <c r="ONN157" s="1"/>
      <c r="ONO157" s="1"/>
      <c r="ONP157" s="1"/>
      <c r="ONQ157" s="1"/>
      <c r="ONR157" s="1"/>
      <c r="ONS157" s="1"/>
      <c r="ONT157" s="1"/>
      <c r="ONU157" s="1"/>
      <c r="ONV157" s="1"/>
      <c r="ONW157" s="1"/>
      <c r="ONX157" s="1"/>
      <c r="ONY157" s="1"/>
      <c r="ONZ157" s="1"/>
      <c r="OOA157" s="1"/>
      <c r="OOB157" s="1"/>
      <c r="OOC157" s="1"/>
      <c r="OOD157" s="1"/>
      <c r="OOE157" s="1"/>
      <c r="OOF157" s="1"/>
      <c r="OOG157" s="1"/>
      <c r="OOH157" s="1"/>
      <c r="OOI157" s="1"/>
      <c r="OOJ157" s="1"/>
      <c r="OOK157" s="1"/>
      <c r="OOL157" s="1"/>
      <c r="OOM157" s="1"/>
      <c r="OON157" s="1"/>
      <c r="OOO157" s="1"/>
      <c r="OOP157" s="1"/>
      <c r="OOQ157" s="1"/>
      <c r="OOR157" s="1"/>
      <c r="OOS157" s="1"/>
      <c r="OOT157" s="1"/>
      <c r="OOU157" s="1"/>
      <c r="OOV157" s="1"/>
      <c r="OOW157" s="1"/>
      <c r="OOX157" s="1"/>
      <c r="OOY157" s="1"/>
      <c r="OOZ157" s="1"/>
      <c r="OPA157" s="1"/>
      <c r="OPB157" s="1"/>
      <c r="OPC157" s="1"/>
      <c r="OPD157" s="1"/>
      <c r="OPE157" s="1"/>
      <c r="OPF157" s="1"/>
      <c r="OPG157" s="1"/>
      <c r="OPH157" s="1"/>
      <c r="OPI157" s="1"/>
      <c r="OPJ157" s="1"/>
      <c r="OPK157" s="1"/>
      <c r="OPL157" s="1"/>
      <c r="OPM157" s="1"/>
      <c r="OPN157" s="1"/>
      <c r="OPO157" s="1"/>
      <c r="OPP157" s="1"/>
      <c r="OPQ157" s="1"/>
      <c r="OPR157" s="1"/>
      <c r="OPS157" s="1"/>
      <c r="OPT157" s="1"/>
      <c r="OPU157" s="1"/>
      <c r="OPV157" s="1"/>
      <c r="OPW157" s="1"/>
      <c r="OPX157" s="1"/>
      <c r="OPY157" s="1"/>
      <c r="OPZ157" s="1"/>
      <c r="OQA157" s="1"/>
      <c r="OQB157" s="1"/>
      <c r="OQC157" s="1"/>
      <c r="OQD157" s="1"/>
      <c r="OQE157" s="1"/>
      <c r="OQF157" s="1"/>
      <c r="OQG157" s="1"/>
      <c r="OQH157" s="1"/>
      <c r="OQI157" s="1"/>
      <c r="OQJ157" s="1"/>
      <c r="OQK157" s="1"/>
      <c r="OQL157" s="1"/>
      <c r="OQM157" s="1"/>
      <c r="OQN157" s="1"/>
      <c r="OQO157" s="1"/>
      <c r="OQP157" s="1"/>
      <c r="OQQ157" s="1"/>
      <c r="OQR157" s="1"/>
      <c r="OQS157" s="1"/>
      <c r="OQT157" s="1"/>
      <c r="OQU157" s="1"/>
      <c r="OQV157" s="1"/>
      <c r="OQW157" s="1"/>
      <c r="OQX157" s="1"/>
      <c r="OQY157" s="1"/>
      <c r="OQZ157" s="1"/>
      <c r="ORA157" s="1"/>
      <c r="ORB157" s="1"/>
      <c r="ORC157" s="1"/>
      <c r="ORD157" s="1"/>
      <c r="ORE157" s="1"/>
      <c r="ORF157" s="1"/>
      <c r="ORG157" s="1"/>
      <c r="ORH157" s="1"/>
      <c r="ORI157" s="1"/>
      <c r="ORJ157" s="1"/>
      <c r="ORK157" s="1"/>
      <c r="ORL157" s="1"/>
      <c r="ORM157" s="1"/>
      <c r="ORN157" s="1"/>
      <c r="ORO157" s="1"/>
      <c r="ORP157" s="1"/>
      <c r="ORQ157" s="1"/>
      <c r="ORR157" s="1"/>
      <c r="ORS157" s="1"/>
      <c r="ORT157" s="1"/>
      <c r="ORU157" s="1"/>
      <c r="ORV157" s="1"/>
      <c r="ORW157" s="1"/>
      <c r="ORX157" s="1"/>
      <c r="ORY157" s="1"/>
      <c r="ORZ157" s="1"/>
      <c r="OSA157" s="1"/>
      <c r="OSB157" s="1"/>
      <c r="OSC157" s="1"/>
      <c r="OSD157" s="1"/>
      <c r="OSE157" s="1"/>
      <c r="OSF157" s="1"/>
      <c r="OSG157" s="1"/>
      <c r="OSH157" s="1"/>
      <c r="OSI157" s="1"/>
      <c r="OSJ157" s="1"/>
      <c r="OSK157" s="1"/>
      <c r="OSL157" s="1"/>
      <c r="OSM157" s="1"/>
      <c r="OSN157" s="1"/>
      <c r="OSO157" s="1"/>
      <c r="OSP157" s="1"/>
      <c r="OSQ157" s="1"/>
      <c r="OSR157" s="1"/>
      <c r="OSS157" s="1"/>
      <c r="OST157" s="1"/>
      <c r="OSU157" s="1"/>
      <c r="OSV157" s="1"/>
      <c r="OSW157" s="1"/>
      <c r="OSX157" s="1"/>
      <c r="OSY157" s="1"/>
      <c r="OSZ157" s="1"/>
      <c r="OTA157" s="1"/>
      <c r="OTB157" s="1"/>
      <c r="OTC157" s="1"/>
      <c r="OTD157" s="1"/>
      <c r="OTE157" s="1"/>
      <c r="OTF157" s="1"/>
      <c r="OTG157" s="1"/>
      <c r="OTH157" s="1"/>
      <c r="OTI157" s="1"/>
      <c r="OTJ157" s="1"/>
      <c r="OTK157" s="1"/>
      <c r="OTL157" s="1"/>
      <c r="OTM157" s="1"/>
      <c r="OTN157" s="1"/>
      <c r="OTO157" s="1"/>
      <c r="OTP157" s="1"/>
      <c r="OTQ157" s="1"/>
      <c r="OTR157" s="1"/>
      <c r="OTS157" s="1"/>
      <c r="OTT157" s="1"/>
      <c r="OTU157" s="1"/>
      <c r="OTV157" s="1"/>
      <c r="OTW157" s="1"/>
      <c r="OTX157" s="1"/>
      <c r="OTY157" s="1"/>
      <c r="OTZ157" s="1"/>
      <c r="OUA157" s="1"/>
      <c r="OUB157" s="1"/>
      <c r="OUC157" s="1"/>
      <c r="OUD157" s="1"/>
      <c r="OUE157" s="1"/>
      <c r="OUF157" s="1"/>
      <c r="OUG157" s="1"/>
      <c r="OUH157" s="1"/>
      <c r="OUI157" s="1"/>
      <c r="OUJ157" s="1"/>
      <c r="OUK157" s="1"/>
      <c r="OUL157" s="1"/>
      <c r="OUM157" s="1"/>
      <c r="OUN157" s="1"/>
      <c r="OUO157" s="1"/>
      <c r="OUP157" s="1"/>
      <c r="OUQ157" s="1"/>
      <c r="OUR157" s="1"/>
      <c r="OUS157" s="1"/>
      <c r="OUT157" s="1"/>
      <c r="OUU157" s="1"/>
      <c r="OUV157" s="1"/>
      <c r="OUW157" s="1"/>
      <c r="OUX157" s="1"/>
      <c r="OUY157" s="1"/>
      <c r="OUZ157" s="1"/>
      <c r="OVA157" s="1"/>
      <c r="OVB157" s="1"/>
      <c r="OVC157" s="1"/>
      <c r="OVD157" s="1"/>
      <c r="OVE157" s="1"/>
      <c r="OVF157" s="1"/>
      <c r="OVG157" s="1"/>
      <c r="OVH157" s="1"/>
      <c r="OVI157" s="1"/>
      <c r="OVJ157" s="1"/>
      <c r="OVK157" s="1"/>
      <c r="OVL157" s="1"/>
      <c r="OVM157" s="1"/>
      <c r="OVN157" s="1"/>
      <c r="OVO157" s="1"/>
      <c r="OVP157" s="1"/>
      <c r="OVQ157" s="1"/>
      <c r="OVR157" s="1"/>
      <c r="OVS157" s="1"/>
      <c r="OVT157" s="1"/>
      <c r="OVU157" s="1"/>
      <c r="OVV157" s="1"/>
      <c r="OVW157" s="1"/>
      <c r="OVX157" s="1"/>
      <c r="OVY157" s="1"/>
      <c r="OVZ157" s="1"/>
      <c r="OWA157" s="1"/>
      <c r="OWB157" s="1"/>
      <c r="OWC157" s="1"/>
      <c r="OWD157" s="1"/>
      <c r="OWE157" s="1"/>
      <c r="OWF157" s="1"/>
      <c r="OWG157" s="1"/>
      <c r="OWH157" s="1"/>
      <c r="OWI157" s="1"/>
      <c r="OWJ157" s="1"/>
      <c r="OWK157" s="1"/>
      <c r="OWL157" s="1"/>
      <c r="OWM157" s="1"/>
      <c r="OWN157" s="1"/>
      <c r="OWO157" s="1"/>
      <c r="OWP157" s="1"/>
      <c r="OWQ157" s="1"/>
      <c r="OWR157" s="1"/>
      <c r="OWS157" s="1"/>
      <c r="OWT157" s="1"/>
      <c r="OWU157" s="1"/>
      <c r="OWV157" s="1"/>
      <c r="OWW157" s="1"/>
      <c r="OWX157" s="1"/>
      <c r="OWY157" s="1"/>
      <c r="OWZ157" s="1"/>
      <c r="OXA157" s="1"/>
      <c r="OXB157" s="1"/>
      <c r="OXC157" s="1"/>
      <c r="OXD157" s="1"/>
      <c r="OXE157" s="1"/>
      <c r="OXF157" s="1"/>
      <c r="OXG157" s="1"/>
      <c r="OXH157" s="1"/>
      <c r="OXI157" s="1"/>
      <c r="OXJ157" s="1"/>
      <c r="OXK157" s="1"/>
      <c r="OXL157" s="1"/>
      <c r="OXM157" s="1"/>
      <c r="OXN157" s="1"/>
      <c r="OXO157" s="1"/>
      <c r="OXP157" s="1"/>
      <c r="OXQ157" s="1"/>
      <c r="OXR157" s="1"/>
      <c r="OXS157" s="1"/>
      <c r="OXT157" s="1"/>
      <c r="OXU157" s="1"/>
      <c r="OXV157" s="1"/>
      <c r="OXW157" s="1"/>
      <c r="OXX157" s="1"/>
      <c r="OXY157" s="1"/>
      <c r="OXZ157" s="1"/>
      <c r="OYA157" s="1"/>
      <c r="OYB157" s="1"/>
      <c r="OYC157" s="1"/>
      <c r="OYD157" s="1"/>
      <c r="OYE157" s="1"/>
      <c r="OYF157" s="1"/>
      <c r="OYG157" s="1"/>
      <c r="OYH157" s="1"/>
      <c r="OYI157" s="1"/>
      <c r="OYJ157" s="1"/>
      <c r="OYK157" s="1"/>
      <c r="OYL157" s="1"/>
      <c r="OYM157" s="1"/>
      <c r="OYN157" s="1"/>
      <c r="OYO157" s="1"/>
      <c r="OYP157" s="1"/>
      <c r="OYQ157" s="1"/>
      <c r="OYR157" s="1"/>
      <c r="OYS157" s="1"/>
      <c r="OYT157" s="1"/>
      <c r="OYU157" s="1"/>
      <c r="OYV157" s="1"/>
      <c r="OYW157" s="1"/>
      <c r="OYX157" s="1"/>
      <c r="OYY157" s="1"/>
      <c r="OYZ157" s="1"/>
      <c r="OZA157" s="1"/>
      <c r="OZB157" s="1"/>
      <c r="OZC157" s="1"/>
      <c r="OZD157" s="1"/>
      <c r="OZE157" s="1"/>
      <c r="OZF157" s="1"/>
      <c r="OZG157" s="1"/>
      <c r="OZH157" s="1"/>
      <c r="OZI157" s="1"/>
      <c r="OZJ157" s="1"/>
      <c r="OZK157" s="1"/>
      <c r="OZL157" s="1"/>
      <c r="OZM157" s="1"/>
      <c r="OZN157" s="1"/>
      <c r="OZO157" s="1"/>
      <c r="OZP157" s="1"/>
      <c r="OZQ157" s="1"/>
      <c r="OZR157" s="1"/>
      <c r="OZS157" s="1"/>
      <c r="OZT157" s="1"/>
      <c r="OZU157" s="1"/>
      <c r="OZV157" s="1"/>
      <c r="OZW157" s="1"/>
      <c r="OZX157" s="1"/>
      <c r="OZY157" s="1"/>
      <c r="OZZ157" s="1"/>
      <c r="PAA157" s="1"/>
      <c r="PAB157" s="1"/>
      <c r="PAC157" s="1"/>
      <c r="PAD157" s="1"/>
      <c r="PAE157" s="1"/>
      <c r="PAF157" s="1"/>
      <c r="PAG157" s="1"/>
      <c r="PAH157" s="1"/>
      <c r="PAI157" s="1"/>
      <c r="PAJ157" s="1"/>
      <c r="PAK157" s="1"/>
      <c r="PAL157" s="1"/>
      <c r="PAM157" s="1"/>
      <c r="PAN157" s="1"/>
      <c r="PAO157" s="1"/>
      <c r="PAP157" s="1"/>
      <c r="PAQ157" s="1"/>
      <c r="PAR157" s="1"/>
      <c r="PAS157" s="1"/>
      <c r="PAT157" s="1"/>
      <c r="PAU157" s="1"/>
      <c r="PAV157" s="1"/>
      <c r="PAW157" s="1"/>
      <c r="PAX157" s="1"/>
      <c r="PAY157" s="1"/>
      <c r="PAZ157" s="1"/>
      <c r="PBA157" s="1"/>
      <c r="PBB157" s="1"/>
      <c r="PBC157" s="1"/>
      <c r="PBD157" s="1"/>
      <c r="PBE157" s="1"/>
      <c r="PBF157" s="1"/>
      <c r="PBG157" s="1"/>
      <c r="PBH157" s="1"/>
      <c r="PBI157" s="1"/>
      <c r="PBJ157" s="1"/>
      <c r="PBK157" s="1"/>
      <c r="PBL157" s="1"/>
      <c r="PBM157" s="1"/>
      <c r="PBN157" s="1"/>
      <c r="PBO157" s="1"/>
      <c r="PBP157" s="1"/>
      <c r="PBQ157" s="1"/>
      <c r="PBR157" s="1"/>
      <c r="PBS157" s="1"/>
      <c r="PBT157" s="1"/>
      <c r="PBU157" s="1"/>
      <c r="PBV157" s="1"/>
      <c r="PBW157" s="1"/>
      <c r="PBX157" s="1"/>
      <c r="PBY157" s="1"/>
      <c r="PBZ157" s="1"/>
      <c r="PCA157" s="1"/>
      <c r="PCB157" s="1"/>
      <c r="PCC157" s="1"/>
      <c r="PCD157" s="1"/>
      <c r="PCE157" s="1"/>
      <c r="PCF157" s="1"/>
      <c r="PCG157" s="1"/>
      <c r="PCH157" s="1"/>
      <c r="PCI157" s="1"/>
      <c r="PCJ157" s="1"/>
      <c r="PCK157" s="1"/>
      <c r="PCL157" s="1"/>
      <c r="PCM157" s="1"/>
      <c r="PCN157" s="1"/>
      <c r="PCO157" s="1"/>
      <c r="PCP157" s="1"/>
      <c r="PCQ157" s="1"/>
      <c r="PCR157" s="1"/>
      <c r="PCS157" s="1"/>
      <c r="PCT157" s="1"/>
      <c r="PCU157" s="1"/>
      <c r="PCV157" s="1"/>
      <c r="PCW157" s="1"/>
      <c r="PCX157" s="1"/>
      <c r="PCY157" s="1"/>
      <c r="PCZ157" s="1"/>
      <c r="PDA157" s="1"/>
      <c r="PDB157" s="1"/>
      <c r="PDC157" s="1"/>
      <c r="PDD157" s="1"/>
      <c r="PDE157" s="1"/>
      <c r="PDF157" s="1"/>
      <c r="PDG157" s="1"/>
      <c r="PDH157" s="1"/>
      <c r="PDI157" s="1"/>
      <c r="PDJ157" s="1"/>
      <c r="PDK157" s="1"/>
      <c r="PDL157" s="1"/>
      <c r="PDM157" s="1"/>
      <c r="PDN157" s="1"/>
      <c r="PDO157" s="1"/>
      <c r="PDP157" s="1"/>
      <c r="PDQ157" s="1"/>
      <c r="PDR157" s="1"/>
      <c r="PDS157" s="1"/>
      <c r="PDT157" s="1"/>
      <c r="PDU157" s="1"/>
      <c r="PDV157" s="1"/>
      <c r="PDW157" s="1"/>
      <c r="PDX157" s="1"/>
      <c r="PDY157" s="1"/>
      <c r="PDZ157" s="1"/>
      <c r="PEA157" s="1"/>
      <c r="PEB157" s="1"/>
      <c r="PEC157" s="1"/>
      <c r="PED157" s="1"/>
      <c r="PEE157" s="1"/>
      <c r="PEF157" s="1"/>
      <c r="PEG157" s="1"/>
      <c r="PEH157" s="1"/>
      <c r="PEI157" s="1"/>
      <c r="PEJ157" s="1"/>
      <c r="PEK157" s="1"/>
      <c r="PEL157" s="1"/>
      <c r="PEM157" s="1"/>
      <c r="PEN157" s="1"/>
      <c r="PEO157" s="1"/>
      <c r="PEP157" s="1"/>
      <c r="PEQ157" s="1"/>
      <c r="PER157" s="1"/>
      <c r="PES157" s="1"/>
      <c r="PET157" s="1"/>
      <c r="PEU157" s="1"/>
      <c r="PEV157" s="1"/>
      <c r="PEW157" s="1"/>
      <c r="PEX157" s="1"/>
      <c r="PEY157" s="1"/>
      <c r="PEZ157" s="1"/>
      <c r="PFA157" s="1"/>
      <c r="PFB157" s="1"/>
      <c r="PFC157" s="1"/>
      <c r="PFD157" s="1"/>
      <c r="PFE157" s="1"/>
      <c r="PFF157" s="1"/>
      <c r="PFG157" s="1"/>
      <c r="PFH157" s="1"/>
      <c r="PFI157" s="1"/>
      <c r="PFJ157" s="1"/>
      <c r="PFK157" s="1"/>
      <c r="PFL157" s="1"/>
      <c r="PFM157" s="1"/>
      <c r="PFN157" s="1"/>
      <c r="PFO157" s="1"/>
      <c r="PFP157" s="1"/>
      <c r="PFQ157" s="1"/>
      <c r="PFR157" s="1"/>
      <c r="PFS157" s="1"/>
      <c r="PFT157" s="1"/>
      <c r="PFU157" s="1"/>
      <c r="PFV157" s="1"/>
      <c r="PFW157" s="1"/>
      <c r="PFX157" s="1"/>
      <c r="PFY157" s="1"/>
      <c r="PFZ157" s="1"/>
      <c r="PGA157" s="1"/>
      <c r="PGB157" s="1"/>
      <c r="PGC157" s="1"/>
      <c r="PGD157" s="1"/>
      <c r="PGE157" s="1"/>
      <c r="PGF157" s="1"/>
      <c r="PGG157" s="1"/>
      <c r="PGH157" s="1"/>
      <c r="PGI157" s="1"/>
      <c r="PGJ157" s="1"/>
      <c r="PGK157" s="1"/>
      <c r="PGL157" s="1"/>
      <c r="PGM157" s="1"/>
      <c r="PGN157" s="1"/>
      <c r="PGO157" s="1"/>
      <c r="PGP157" s="1"/>
      <c r="PGQ157" s="1"/>
      <c r="PGR157" s="1"/>
      <c r="PGS157" s="1"/>
      <c r="PGT157" s="1"/>
      <c r="PGU157" s="1"/>
      <c r="PGV157" s="1"/>
      <c r="PGW157" s="1"/>
      <c r="PGX157" s="1"/>
      <c r="PGY157" s="1"/>
      <c r="PGZ157" s="1"/>
      <c r="PHA157" s="1"/>
      <c r="PHB157" s="1"/>
      <c r="PHC157" s="1"/>
      <c r="PHD157" s="1"/>
      <c r="PHE157" s="1"/>
      <c r="PHF157" s="1"/>
      <c r="PHG157" s="1"/>
      <c r="PHH157" s="1"/>
      <c r="PHI157" s="1"/>
      <c r="PHJ157" s="1"/>
      <c r="PHK157" s="1"/>
      <c r="PHL157" s="1"/>
      <c r="PHM157" s="1"/>
      <c r="PHN157" s="1"/>
      <c r="PHO157" s="1"/>
      <c r="PHP157" s="1"/>
      <c r="PHQ157" s="1"/>
      <c r="PHR157" s="1"/>
      <c r="PHS157" s="1"/>
      <c r="PHT157" s="1"/>
      <c r="PHU157" s="1"/>
      <c r="PHV157" s="1"/>
      <c r="PHW157" s="1"/>
      <c r="PHX157" s="1"/>
      <c r="PHY157" s="1"/>
      <c r="PHZ157" s="1"/>
      <c r="PIA157" s="1"/>
      <c r="PIB157" s="1"/>
      <c r="PIC157" s="1"/>
      <c r="PID157" s="1"/>
      <c r="PIE157" s="1"/>
      <c r="PIF157" s="1"/>
      <c r="PIG157" s="1"/>
      <c r="PIH157" s="1"/>
      <c r="PII157" s="1"/>
      <c r="PIJ157" s="1"/>
      <c r="PIK157" s="1"/>
      <c r="PIL157" s="1"/>
      <c r="PIM157" s="1"/>
      <c r="PIN157" s="1"/>
      <c r="PIO157" s="1"/>
      <c r="PIP157" s="1"/>
      <c r="PIQ157" s="1"/>
      <c r="PIR157" s="1"/>
      <c r="PIS157" s="1"/>
      <c r="PIT157" s="1"/>
      <c r="PIU157" s="1"/>
      <c r="PIV157" s="1"/>
      <c r="PIW157" s="1"/>
      <c r="PIX157" s="1"/>
      <c r="PIY157" s="1"/>
      <c r="PIZ157" s="1"/>
      <c r="PJA157" s="1"/>
      <c r="PJB157" s="1"/>
      <c r="PJC157" s="1"/>
      <c r="PJD157" s="1"/>
      <c r="PJE157" s="1"/>
      <c r="PJF157" s="1"/>
      <c r="PJG157" s="1"/>
      <c r="PJH157" s="1"/>
      <c r="PJI157" s="1"/>
      <c r="PJJ157" s="1"/>
      <c r="PJK157" s="1"/>
      <c r="PJL157" s="1"/>
      <c r="PJM157" s="1"/>
      <c r="PJN157" s="1"/>
      <c r="PJO157" s="1"/>
      <c r="PJP157" s="1"/>
      <c r="PJQ157" s="1"/>
      <c r="PJR157" s="1"/>
      <c r="PJS157" s="1"/>
      <c r="PJT157" s="1"/>
      <c r="PJU157" s="1"/>
      <c r="PJV157" s="1"/>
      <c r="PJW157" s="1"/>
      <c r="PJX157" s="1"/>
      <c r="PJY157" s="1"/>
      <c r="PJZ157" s="1"/>
      <c r="PKA157" s="1"/>
      <c r="PKB157" s="1"/>
      <c r="PKC157" s="1"/>
      <c r="PKD157" s="1"/>
      <c r="PKE157" s="1"/>
      <c r="PKF157" s="1"/>
      <c r="PKG157" s="1"/>
      <c r="PKH157" s="1"/>
      <c r="PKI157" s="1"/>
      <c r="PKJ157" s="1"/>
      <c r="PKK157" s="1"/>
      <c r="PKL157" s="1"/>
      <c r="PKM157" s="1"/>
      <c r="PKN157" s="1"/>
      <c r="PKO157" s="1"/>
      <c r="PKP157" s="1"/>
      <c r="PKQ157" s="1"/>
      <c r="PKR157" s="1"/>
      <c r="PKS157" s="1"/>
      <c r="PKT157" s="1"/>
      <c r="PKU157" s="1"/>
      <c r="PKV157" s="1"/>
      <c r="PKW157" s="1"/>
      <c r="PKX157" s="1"/>
      <c r="PKY157" s="1"/>
      <c r="PKZ157" s="1"/>
      <c r="PLA157" s="1"/>
      <c r="PLB157" s="1"/>
      <c r="PLC157" s="1"/>
      <c r="PLD157" s="1"/>
      <c r="PLE157" s="1"/>
      <c r="PLF157" s="1"/>
      <c r="PLG157" s="1"/>
      <c r="PLH157" s="1"/>
      <c r="PLI157" s="1"/>
      <c r="PLJ157" s="1"/>
      <c r="PLK157" s="1"/>
      <c r="PLL157" s="1"/>
      <c r="PLM157" s="1"/>
      <c r="PLN157" s="1"/>
      <c r="PLO157" s="1"/>
      <c r="PLP157" s="1"/>
      <c r="PLQ157" s="1"/>
      <c r="PLR157" s="1"/>
      <c r="PLS157" s="1"/>
      <c r="PLT157" s="1"/>
      <c r="PLU157" s="1"/>
      <c r="PLV157" s="1"/>
      <c r="PLW157" s="1"/>
      <c r="PLX157" s="1"/>
      <c r="PLY157" s="1"/>
      <c r="PLZ157" s="1"/>
      <c r="PMA157" s="1"/>
      <c r="PMB157" s="1"/>
      <c r="PMC157" s="1"/>
      <c r="PMD157" s="1"/>
      <c r="PME157" s="1"/>
      <c r="PMF157" s="1"/>
      <c r="PMG157" s="1"/>
      <c r="PMH157" s="1"/>
      <c r="PMI157" s="1"/>
      <c r="PMJ157" s="1"/>
      <c r="PMK157" s="1"/>
      <c r="PML157" s="1"/>
      <c r="PMM157" s="1"/>
      <c r="PMN157" s="1"/>
      <c r="PMO157" s="1"/>
      <c r="PMP157" s="1"/>
      <c r="PMQ157" s="1"/>
      <c r="PMR157" s="1"/>
      <c r="PMS157" s="1"/>
      <c r="PMT157" s="1"/>
      <c r="PMU157" s="1"/>
      <c r="PMV157" s="1"/>
      <c r="PMW157" s="1"/>
      <c r="PMX157" s="1"/>
      <c r="PMY157" s="1"/>
      <c r="PMZ157" s="1"/>
      <c r="PNA157" s="1"/>
      <c r="PNB157" s="1"/>
      <c r="PNC157" s="1"/>
      <c r="PND157" s="1"/>
      <c r="PNE157" s="1"/>
      <c r="PNF157" s="1"/>
      <c r="PNG157" s="1"/>
      <c r="PNH157" s="1"/>
      <c r="PNI157" s="1"/>
      <c r="PNJ157" s="1"/>
      <c r="PNK157" s="1"/>
      <c r="PNL157" s="1"/>
      <c r="PNM157" s="1"/>
      <c r="PNN157" s="1"/>
      <c r="PNO157" s="1"/>
      <c r="PNP157" s="1"/>
      <c r="PNQ157" s="1"/>
      <c r="PNR157" s="1"/>
      <c r="PNS157" s="1"/>
      <c r="PNT157" s="1"/>
      <c r="PNU157" s="1"/>
      <c r="PNV157" s="1"/>
      <c r="PNW157" s="1"/>
      <c r="PNX157" s="1"/>
      <c r="PNY157" s="1"/>
      <c r="PNZ157" s="1"/>
      <c r="POA157" s="1"/>
      <c r="POB157" s="1"/>
      <c r="POC157" s="1"/>
      <c r="POD157" s="1"/>
      <c r="POE157" s="1"/>
      <c r="POF157" s="1"/>
      <c r="POG157" s="1"/>
      <c r="POH157" s="1"/>
      <c r="POI157" s="1"/>
      <c r="POJ157" s="1"/>
      <c r="POK157" s="1"/>
      <c r="POL157" s="1"/>
      <c r="POM157" s="1"/>
      <c r="PON157" s="1"/>
      <c r="POO157" s="1"/>
      <c r="POP157" s="1"/>
      <c r="POQ157" s="1"/>
      <c r="POR157" s="1"/>
      <c r="POS157" s="1"/>
      <c r="POT157" s="1"/>
      <c r="POU157" s="1"/>
      <c r="POV157" s="1"/>
      <c r="POW157" s="1"/>
      <c r="POX157" s="1"/>
      <c r="POY157" s="1"/>
      <c r="POZ157" s="1"/>
      <c r="PPA157" s="1"/>
      <c r="PPB157" s="1"/>
      <c r="PPC157" s="1"/>
      <c r="PPD157" s="1"/>
      <c r="PPE157" s="1"/>
      <c r="PPF157" s="1"/>
      <c r="PPG157" s="1"/>
      <c r="PPH157" s="1"/>
      <c r="PPI157" s="1"/>
      <c r="PPJ157" s="1"/>
      <c r="PPK157" s="1"/>
      <c r="PPL157" s="1"/>
      <c r="PPM157" s="1"/>
      <c r="PPN157" s="1"/>
      <c r="PPO157" s="1"/>
      <c r="PPP157" s="1"/>
      <c r="PPQ157" s="1"/>
      <c r="PPR157" s="1"/>
      <c r="PPS157" s="1"/>
      <c r="PPT157" s="1"/>
      <c r="PPU157" s="1"/>
      <c r="PPV157" s="1"/>
      <c r="PPW157" s="1"/>
      <c r="PPX157" s="1"/>
      <c r="PPY157" s="1"/>
      <c r="PPZ157" s="1"/>
      <c r="PQA157" s="1"/>
      <c r="PQB157" s="1"/>
      <c r="PQC157" s="1"/>
      <c r="PQD157" s="1"/>
      <c r="PQE157" s="1"/>
      <c r="PQF157" s="1"/>
      <c r="PQG157" s="1"/>
      <c r="PQH157" s="1"/>
      <c r="PQI157" s="1"/>
      <c r="PQJ157" s="1"/>
      <c r="PQK157" s="1"/>
      <c r="PQL157" s="1"/>
      <c r="PQM157" s="1"/>
      <c r="PQN157" s="1"/>
      <c r="PQO157" s="1"/>
      <c r="PQP157" s="1"/>
      <c r="PQQ157" s="1"/>
      <c r="PQR157" s="1"/>
      <c r="PQS157" s="1"/>
      <c r="PQT157" s="1"/>
      <c r="PQU157" s="1"/>
      <c r="PQV157" s="1"/>
      <c r="PQW157" s="1"/>
      <c r="PQX157" s="1"/>
      <c r="PQY157" s="1"/>
      <c r="PQZ157" s="1"/>
      <c r="PRA157" s="1"/>
      <c r="PRB157" s="1"/>
      <c r="PRC157" s="1"/>
      <c r="PRD157" s="1"/>
      <c r="PRE157" s="1"/>
      <c r="PRF157" s="1"/>
      <c r="PRG157" s="1"/>
      <c r="PRH157" s="1"/>
      <c r="PRI157" s="1"/>
      <c r="PRJ157" s="1"/>
      <c r="PRK157" s="1"/>
      <c r="PRL157" s="1"/>
      <c r="PRM157" s="1"/>
      <c r="PRN157" s="1"/>
      <c r="PRO157" s="1"/>
      <c r="PRP157" s="1"/>
      <c r="PRQ157" s="1"/>
      <c r="PRR157" s="1"/>
      <c r="PRS157" s="1"/>
      <c r="PRT157" s="1"/>
      <c r="PRU157" s="1"/>
      <c r="PRV157" s="1"/>
      <c r="PRW157" s="1"/>
      <c r="PRX157" s="1"/>
      <c r="PRY157" s="1"/>
      <c r="PRZ157" s="1"/>
      <c r="PSA157" s="1"/>
      <c r="PSB157" s="1"/>
      <c r="PSC157" s="1"/>
      <c r="PSD157" s="1"/>
      <c r="PSE157" s="1"/>
      <c r="PSF157" s="1"/>
      <c r="PSG157" s="1"/>
      <c r="PSH157" s="1"/>
      <c r="PSI157" s="1"/>
      <c r="PSJ157" s="1"/>
      <c r="PSK157" s="1"/>
      <c r="PSL157" s="1"/>
      <c r="PSM157" s="1"/>
      <c r="PSN157" s="1"/>
      <c r="PSO157" s="1"/>
      <c r="PSP157" s="1"/>
      <c r="PSQ157" s="1"/>
      <c r="PSR157" s="1"/>
      <c r="PSS157" s="1"/>
      <c r="PST157" s="1"/>
      <c r="PSU157" s="1"/>
      <c r="PSV157" s="1"/>
      <c r="PSW157" s="1"/>
      <c r="PSX157" s="1"/>
      <c r="PSY157" s="1"/>
      <c r="PSZ157" s="1"/>
      <c r="PTA157" s="1"/>
      <c r="PTB157" s="1"/>
      <c r="PTC157" s="1"/>
      <c r="PTD157" s="1"/>
      <c r="PTE157" s="1"/>
      <c r="PTF157" s="1"/>
      <c r="PTG157" s="1"/>
      <c r="PTH157" s="1"/>
      <c r="PTI157" s="1"/>
      <c r="PTJ157" s="1"/>
      <c r="PTK157" s="1"/>
      <c r="PTL157" s="1"/>
      <c r="PTM157" s="1"/>
      <c r="PTN157" s="1"/>
      <c r="PTO157" s="1"/>
      <c r="PTP157" s="1"/>
      <c r="PTQ157" s="1"/>
      <c r="PTR157" s="1"/>
      <c r="PTS157" s="1"/>
      <c r="PTT157" s="1"/>
      <c r="PTU157" s="1"/>
      <c r="PTV157" s="1"/>
      <c r="PTW157" s="1"/>
      <c r="PTX157" s="1"/>
      <c r="PTY157" s="1"/>
      <c r="PTZ157" s="1"/>
      <c r="PUA157" s="1"/>
      <c r="PUB157" s="1"/>
      <c r="PUC157" s="1"/>
      <c r="PUD157" s="1"/>
      <c r="PUE157" s="1"/>
      <c r="PUF157" s="1"/>
      <c r="PUG157" s="1"/>
      <c r="PUH157" s="1"/>
      <c r="PUI157" s="1"/>
      <c r="PUJ157" s="1"/>
      <c r="PUK157" s="1"/>
      <c r="PUL157" s="1"/>
      <c r="PUM157" s="1"/>
      <c r="PUN157" s="1"/>
      <c r="PUO157" s="1"/>
      <c r="PUP157" s="1"/>
      <c r="PUQ157" s="1"/>
      <c r="PUR157" s="1"/>
      <c r="PUS157" s="1"/>
      <c r="PUT157" s="1"/>
      <c r="PUU157" s="1"/>
      <c r="PUV157" s="1"/>
      <c r="PUW157" s="1"/>
      <c r="PUX157" s="1"/>
      <c r="PUY157" s="1"/>
      <c r="PUZ157" s="1"/>
      <c r="PVA157" s="1"/>
      <c r="PVB157" s="1"/>
      <c r="PVC157" s="1"/>
      <c r="PVD157" s="1"/>
      <c r="PVE157" s="1"/>
      <c r="PVF157" s="1"/>
      <c r="PVG157" s="1"/>
      <c r="PVH157" s="1"/>
      <c r="PVI157" s="1"/>
      <c r="PVJ157" s="1"/>
      <c r="PVK157" s="1"/>
      <c r="PVL157" s="1"/>
      <c r="PVM157" s="1"/>
      <c r="PVN157" s="1"/>
      <c r="PVO157" s="1"/>
      <c r="PVP157" s="1"/>
      <c r="PVQ157" s="1"/>
      <c r="PVR157" s="1"/>
      <c r="PVS157" s="1"/>
      <c r="PVT157" s="1"/>
      <c r="PVU157" s="1"/>
      <c r="PVV157" s="1"/>
      <c r="PVW157" s="1"/>
      <c r="PVX157" s="1"/>
      <c r="PVY157" s="1"/>
      <c r="PVZ157" s="1"/>
      <c r="PWA157" s="1"/>
      <c r="PWB157" s="1"/>
      <c r="PWC157" s="1"/>
      <c r="PWD157" s="1"/>
      <c r="PWE157" s="1"/>
      <c r="PWF157" s="1"/>
      <c r="PWG157" s="1"/>
      <c r="PWH157" s="1"/>
      <c r="PWI157" s="1"/>
      <c r="PWJ157" s="1"/>
      <c r="PWK157" s="1"/>
      <c r="PWL157" s="1"/>
      <c r="PWM157" s="1"/>
      <c r="PWN157" s="1"/>
      <c r="PWO157" s="1"/>
      <c r="PWP157" s="1"/>
      <c r="PWQ157" s="1"/>
      <c r="PWR157" s="1"/>
      <c r="PWS157" s="1"/>
      <c r="PWT157" s="1"/>
      <c r="PWU157" s="1"/>
      <c r="PWV157" s="1"/>
      <c r="PWW157" s="1"/>
      <c r="PWX157" s="1"/>
      <c r="PWY157" s="1"/>
      <c r="PWZ157" s="1"/>
      <c r="PXA157" s="1"/>
      <c r="PXB157" s="1"/>
      <c r="PXC157" s="1"/>
      <c r="PXD157" s="1"/>
      <c r="PXE157" s="1"/>
      <c r="PXF157" s="1"/>
      <c r="PXG157" s="1"/>
      <c r="PXH157" s="1"/>
      <c r="PXI157" s="1"/>
      <c r="PXJ157" s="1"/>
      <c r="PXK157" s="1"/>
      <c r="PXL157" s="1"/>
      <c r="PXM157" s="1"/>
      <c r="PXN157" s="1"/>
      <c r="PXO157" s="1"/>
      <c r="PXP157" s="1"/>
      <c r="PXQ157" s="1"/>
      <c r="PXR157" s="1"/>
      <c r="PXS157" s="1"/>
      <c r="PXT157" s="1"/>
      <c r="PXU157" s="1"/>
      <c r="PXV157" s="1"/>
      <c r="PXW157" s="1"/>
      <c r="PXX157" s="1"/>
      <c r="PXY157" s="1"/>
      <c r="PXZ157" s="1"/>
      <c r="PYA157" s="1"/>
      <c r="PYB157" s="1"/>
      <c r="PYC157" s="1"/>
      <c r="PYD157" s="1"/>
      <c r="PYE157" s="1"/>
      <c r="PYF157" s="1"/>
      <c r="PYG157" s="1"/>
      <c r="PYH157" s="1"/>
      <c r="PYI157" s="1"/>
      <c r="PYJ157" s="1"/>
      <c r="PYK157" s="1"/>
      <c r="PYL157" s="1"/>
      <c r="PYM157" s="1"/>
      <c r="PYN157" s="1"/>
      <c r="PYO157" s="1"/>
      <c r="PYP157" s="1"/>
      <c r="PYQ157" s="1"/>
      <c r="PYR157" s="1"/>
      <c r="PYS157" s="1"/>
      <c r="PYT157" s="1"/>
      <c r="PYU157" s="1"/>
      <c r="PYV157" s="1"/>
      <c r="PYW157" s="1"/>
      <c r="PYX157" s="1"/>
      <c r="PYY157" s="1"/>
      <c r="PYZ157" s="1"/>
      <c r="PZA157" s="1"/>
      <c r="PZB157" s="1"/>
      <c r="PZC157" s="1"/>
      <c r="PZD157" s="1"/>
      <c r="PZE157" s="1"/>
      <c r="PZF157" s="1"/>
      <c r="PZG157" s="1"/>
      <c r="PZH157" s="1"/>
      <c r="PZI157" s="1"/>
      <c r="PZJ157" s="1"/>
      <c r="PZK157" s="1"/>
      <c r="PZL157" s="1"/>
      <c r="PZM157" s="1"/>
      <c r="PZN157" s="1"/>
      <c r="PZO157" s="1"/>
      <c r="PZP157" s="1"/>
      <c r="PZQ157" s="1"/>
      <c r="PZR157" s="1"/>
      <c r="PZS157" s="1"/>
      <c r="PZT157" s="1"/>
      <c r="PZU157" s="1"/>
      <c r="PZV157" s="1"/>
      <c r="PZW157" s="1"/>
      <c r="PZX157" s="1"/>
      <c r="PZY157" s="1"/>
      <c r="PZZ157" s="1"/>
      <c r="QAA157" s="1"/>
      <c r="QAB157" s="1"/>
      <c r="QAC157" s="1"/>
      <c r="QAD157" s="1"/>
      <c r="QAE157" s="1"/>
      <c r="QAF157" s="1"/>
      <c r="QAG157" s="1"/>
      <c r="QAH157" s="1"/>
      <c r="QAI157" s="1"/>
      <c r="QAJ157" s="1"/>
      <c r="QAK157" s="1"/>
      <c r="QAL157" s="1"/>
      <c r="QAM157" s="1"/>
      <c r="QAN157" s="1"/>
      <c r="QAO157" s="1"/>
      <c r="QAP157" s="1"/>
      <c r="QAQ157" s="1"/>
      <c r="QAR157" s="1"/>
      <c r="QAS157" s="1"/>
      <c r="QAT157" s="1"/>
      <c r="QAU157" s="1"/>
      <c r="QAV157" s="1"/>
      <c r="QAW157" s="1"/>
      <c r="QAX157" s="1"/>
      <c r="QAY157" s="1"/>
      <c r="QAZ157" s="1"/>
      <c r="QBA157" s="1"/>
      <c r="QBB157" s="1"/>
      <c r="QBC157" s="1"/>
      <c r="QBD157" s="1"/>
      <c r="QBE157" s="1"/>
      <c r="QBF157" s="1"/>
      <c r="QBG157" s="1"/>
      <c r="QBH157" s="1"/>
      <c r="QBI157" s="1"/>
      <c r="QBJ157" s="1"/>
      <c r="QBK157" s="1"/>
      <c r="QBL157" s="1"/>
      <c r="QBM157" s="1"/>
      <c r="QBN157" s="1"/>
      <c r="QBO157" s="1"/>
      <c r="QBP157" s="1"/>
      <c r="QBQ157" s="1"/>
      <c r="QBR157" s="1"/>
      <c r="QBS157" s="1"/>
      <c r="QBT157" s="1"/>
      <c r="QBU157" s="1"/>
      <c r="QBV157" s="1"/>
      <c r="QBW157" s="1"/>
      <c r="QBX157" s="1"/>
      <c r="QBY157" s="1"/>
      <c r="QBZ157" s="1"/>
      <c r="QCA157" s="1"/>
      <c r="QCB157" s="1"/>
      <c r="QCC157" s="1"/>
      <c r="QCD157" s="1"/>
      <c r="QCE157" s="1"/>
      <c r="QCF157" s="1"/>
      <c r="QCG157" s="1"/>
      <c r="QCH157" s="1"/>
      <c r="QCI157" s="1"/>
      <c r="QCJ157" s="1"/>
      <c r="QCK157" s="1"/>
      <c r="QCL157" s="1"/>
      <c r="QCM157" s="1"/>
      <c r="QCN157" s="1"/>
      <c r="QCO157" s="1"/>
      <c r="QCP157" s="1"/>
      <c r="QCQ157" s="1"/>
      <c r="QCR157" s="1"/>
      <c r="QCS157" s="1"/>
      <c r="QCT157" s="1"/>
      <c r="QCU157" s="1"/>
      <c r="QCV157" s="1"/>
      <c r="QCW157" s="1"/>
      <c r="QCX157" s="1"/>
      <c r="QCY157" s="1"/>
      <c r="QCZ157" s="1"/>
      <c r="QDA157" s="1"/>
      <c r="QDB157" s="1"/>
      <c r="QDC157" s="1"/>
      <c r="QDD157" s="1"/>
      <c r="QDE157" s="1"/>
      <c r="QDF157" s="1"/>
      <c r="QDG157" s="1"/>
      <c r="QDH157" s="1"/>
      <c r="QDI157" s="1"/>
      <c r="QDJ157" s="1"/>
      <c r="QDK157" s="1"/>
      <c r="QDL157" s="1"/>
      <c r="QDM157" s="1"/>
      <c r="QDN157" s="1"/>
      <c r="QDO157" s="1"/>
      <c r="QDP157" s="1"/>
      <c r="QDQ157" s="1"/>
      <c r="QDR157" s="1"/>
      <c r="QDS157" s="1"/>
      <c r="QDT157" s="1"/>
      <c r="QDU157" s="1"/>
      <c r="QDV157" s="1"/>
      <c r="QDW157" s="1"/>
      <c r="QDX157" s="1"/>
      <c r="QDY157" s="1"/>
      <c r="QDZ157" s="1"/>
      <c r="QEA157" s="1"/>
      <c r="QEB157" s="1"/>
      <c r="QEC157" s="1"/>
      <c r="QED157" s="1"/>
      <c r="QEE157" s="1"/>
      <c r="QEF157" s="1"/>
      <c r="QEG157" s="1"/>
      <c r="QEH157" s="1"/>
      <c r="QEI157" s="1"/>
      <c r="QEJ157" s="1"/>
      <c r="QEK157" s="1"/>
      <c r="QEL157" s="1"/>
      <c r="QEM157" s="1"/>
      <c r="QEN157" s="1"/>
      <c r="QEO157" s="1"/>
      <c r="QEP157" s="1"/>
      <c r="QEQ157" s="1"/>
      <c r="QER157" s="1"/>
      <c r="QES157" s="1"/>
      <c r="QET157" s="1"/>
      <c r="QEU157" s="1"/>
      <c r="QEV157" s="1"/>
      <c r="QEW157" s="1"/>
      <c r="QEX157" s="1"/>
      <c r="QEY157" s="1"/>
      <c r="QEZ157" s="1"/>
      <c r="QFA157" s="1"/>
      <c r="QFB157" s="1"/>
      <c r="QFC157" s="1"/>
      <c r="QFD157" s="1"/>
      <c r="QFE157" s="1"/>
      <c r="QFF157" s="1"/>
      <c r="QFG157" s="1"/>
      <c r="QFH157" s="1"/>
      <c r="QFI157" s="1"/>
      <c r="QFJ157" s="1"/>
      <c r="QFK157" s="1"/>
      <c r="QFL157" s="1"/>
      <c r="QFM157" s="1"/>
      <c r="QFN157" s="1"/>
      <c r="QFO157" s="1"/>
      <c r="QFP157" s="1"/>
      <c r="QFQ157" s="1"/>
      <c r="QFR157" s="1"/>
      <c r="QFS157" s="1"/>
      <c r="QFT157" s="1"/>
      <c r="QFU157" s="1"/>
      <c r="QFV157" s="1"/>
      <c r="QFW157" s="1"/>
      <c r="QFX157" s="1"/>
      <c r="QFY157" s="1"/>
      <c r="QFZ157" s="1"/>
      <c r="QGA157" s="1"/>
      <c r="QGB157" s="1"/>
      <c r="QGC157" s="1"/>
      <c r="QGD157" s="1"/>
      <c r="QGE157" s="1"/>
      <c r="QGF157" s="1"/>
      <c r="QGG157" s="1"/>
      <c r="QGH157" s="1"/>
      <c r="QGI157" s="1"/>
      <c r="QGJ157" s="1"/>
      <c r="QGK157" s="1"/>
      <c r="QGL157" s="1"/>
      <c r="QGM157" s="1"/>
      <c r="QGN157" s="1"/>
      <c r="QGO157" s="1"/>
      <c r="QGP157" s="1"/>
      <c r="QGQ157" s="1"/>
      <c r="QGR157" s="1"/>
      <c r="QGS157" s="1"/>
      <c r="QGT157" s="1"/>
      <c r="QGU157" s="1"/>
      <c r="QGV157" s="1"/>
      <c r="QGW157" s="1"/>
      <c r="QGX157" s="1"/>
      <c r="QGY157" s="1"/>
      <c r="QGZ157" s="1"/>
      <c r="QHA157" s="1"/>
      <c r="QHB157" s="1"/>
      <c r="QHC157" s="1"/>
      <c r="QHD157" s="1"/>
      <c r="QHE157" s="1"/>
      <c r="QHF157" s="1"/>
      <c r="QHG157" s="1"/>
      <c r="QHH157" s="1"/>
      <c r="QHI157" s="1"/>
      <c r="QHJ157" s="1"/>
      <c r="QHK157" s="1"/>
      <c r="QHL157" s="1"/>
      <c r="QHM157" s="1"/>
      <c r="QHN157" s="1"/>
      <c r="QHO157" s="1"/>
      <c r="QHP157" s="1"/>
      <c r="QHQ157" s="1"/>
      <c r="QHR157" s="1"/>
      <c r="QHS157" s="1"/>
      <c r="QHT157" s="1"/>
      <c r="QHU157" s="1"/>
      <c r="QHV157" s="1"/>
      <c r="QHW157" s="1"/>
      <c r="QHX157" s="1"/>
      <c r="QHY157" s="1"/>
      <c r="QHZ157" s="1"/>
      <c r="QIA157" s="1"/>
      <c r="QIB157" s="1"/>
      <c r="QIC157" s="1"/>
      <c r="QID157" s="1"/>
      <c r="QIE157" s="1"/>
      <c r="QIF157" s="1"/>
      <c r="QIG157" s="1"/>
      <c r="QIH157" s="1"/>
      <c r="QII157" s="1"/>
      <c r="QIJ157" s="1"/>
      <c r="QIK157" s="1"/>
      <c r="QIL157" s="1"/>
      <c r="QIM157" s="1"/>
      <c r="QIN157" s="1"/>
      <c r="QIO157" s="1"/>
      <c r="QIP157" s="1"/>
      <c r="QIQ157" s="1"/>
      <c r="QIR157" s="1"/>
      <c r="QIS157" s="1"/>
      <c r="QIT157" s="1"/>
      <c r="QIU157" s="1"/>
      <c r="QIV157" s="1"/>
      <c r="QIW157" s="1"/>
      <c r="QIX157" s="1"/>
      <c r="QIY157" s="1"/>
      <c r="QIZ157" s="1"/>
      <c r="QJA157" s="1"/>
      <c r="QJB157" s="1"/>
      <c r="QJC157" s="1"/>
      <c r="QJD157" s="1"/>
      <c r="QJE157" s="1"/>
      <c r="QJF157" s="1"/>
      <c r="QJG157" s="1"/>
      <c r="QJH157" s="1"/>
      <c r="QJI157" s="1"/>
      <c r="QJJ157" s="1"/>
      <c r="QJK157" s="1"/>
      <c r="QJL157" s="1"/>
      <c r="QJM157" s="1"/>
      <c r="QJN157" s="1"/>
      <c r="QJO157" s="1"/>
      <c r="QJP157" s="1"/>
      <c r="QJQ157" s="1"/>
      <c r="QJR157" s="1"/>
      <c r="QJS157" s="1"/>
      <c r="QJT157" s="1"/>
      <c r="QJU157" s="1"/>
      <c r="QJV157" s="1"/>
      <c r="QJW157" s="1"/>
      <c r="QJX157" s="1"/>
      <c r="QJY157" s="1"/>
      <c r="QJZ157" s="1"/>
      <c r="QKA157" s="1"/>
      <c r="QKB157" s="1"/>
      <c r="QKC157" s="1"/>
      <c r="QKD157" s="1"/>
      <c r="QKE157" s="1"/>
      <c r="QKF157" s="1"/>
      <c r="QKG157" s="1"/>
      <c r="QKH157" s="1"/>
      <c r="QKI157" s="1"/>
      <c r="QKJ157" s="1"/>
      <c r="QKK157" s="1"/>
      <c r="QKL157" s="1"/>
      <c r="QKM157" s="1"/>
      <c r="QKN157" s="1"/>
      <c r="QKO157" s="1"/>
      <c r="QKP157" s="1"/>
      <c r="QKQ157" s="1"/>
      <c r="QKR157" s="1"/>
      <c r="QKS157" s="1"/>
      <c r="QKT157" s="1"/>
      <c r="QKU157" s="1"/>
      <c r="QKV157" s="1"/>
      <c r="QKW157" s="1"/>
      <c r="QKX157" s="1"/>
      <c r="QKY157" s="1"/>
      <c r="QKZ157" s="1"/>
      <c r="QLA157" s="1"/>
      <c r="QLB157" s="1"/>
      <c r="QLC157" s="1"/>
      <c r="QLD157" s="1"/>
      <c r="QLE157" s="1"/>
      <c r="QLF157" s="1"/>
      <c r="QLG157" s="1"/>
      <c r="QLH157" s="1"/>
      <c r="QLI157" s="1"/>
      <c r="QLJ157" s="1"/>
      <c r="QLK157" s="1"/>
      <c r="QLL157" s="1"/>
      <c r="QLM157" s="1"/>
      <c r="QLN157" s="1"/>
      <c r="QLO157" s="1"/>
      <c r="QLP157" s="1"/>
      <c r="QLQ157" s="1"/>
      <c r="QLR157" s="1"/>
      <c r="QLS157" s="1"/>
      <c r="QLT157" s="1"/>
      <c r="QLU157" s="1"/>
      <c r="QLV157" s="1"/>
      <c r="QLW157" s="1"/>
      <c r="QLX157" s="1"/>
      <c r="QLY157" s="1"/>
      <c r="QLZ157" s="1"/>
      <c r="QMA157" s="1"/>
      <c r="QMB157" s="1"/>
      <c r="QMC157" s="1"/>
      <c r="QMD157" s="1"/>
      <c r="QME157" s="1"/>
      <c r="QMF157" s="1"/>
      <c r="QMG157" s="1"/>
      <c r="QMH157" s="1"/>
      <c r="QMI157" s="1"/>
      <c r="QMJ157" s="1"/>
      <c r="QMK157" s="1"/>
      <c r="QML157" s="1"/>
      <c r="QMM157" s="1"/>
      <c r="QMN157" s="1"/>
      <c r="QMO157" s="1"/>
      <c r="QMP157" s="1"/>
      <c r="QMQ157" s="1"/>
      <c r="QMR157" s="1"/>
      <c r="QMS157" s="1"/>
      <c r="QMT157" s="1"/>
      <c r="QMU157" s="1"/>
      <c r="QMV157" s="1"/>
      <c r="QMW157" s="1"/>
      <c r="QMX157" s="1"/>
      <c r="QMY157" s="1"/>
      <c r="QMZ157" s="1"/>
      <c r="QNA157" s="1"/>
      <c r="QNB157" s="1"/>
      <c r="QNC157" s="1"/>
      <c r="QND157" s="1"/>
      <c r="QNE157" s="1"/>
      <c r="QNF157" s="1"/>
      <c r="QNG157" s="1"/>
      <c r="QNH157" s="1"/>
      <c r="QNI157" s="1"/>
      <c r="QNJ157" s="1"/>
      <c r="QNK157" s="1"/>
      <c r="QNL157" s="1"/>
      <c r="QNM157" s="1"/>
      <c r="QNN157" s="1"/>
      <c r="QNO157" s="1"/>
      <c r="QNP157" s="1"/>
      <c r="QNQ157" s="1"/>
      <c r="QNR157" s="1"/>
      <c r="QNS157" s="1"/>
      <c r="QNT157" s="1"/>
      <c r="QNU157" s="1"/>
      <c r="QNV157" s="1"/>
      <c r="QNW157" s="1"/>
      <c r="QNX157" s="1"/>
      <c r="QNY157" s="1"/>
      <c r="QNZ157" s="1"/>
      <c r="QOA157" s="1"/>
      <c r="QOB157" s="1"/>
      <c r="QOC157" s="1"/>
      <c r="QOD157" s="1"/>
      <c r="QOE157" s="1"/>
      <c r="QOF157" s="1"/>
      <c r="QOG157" s="1"/>
      <c r="QOH157" s="1"/>
      <c r="QOI157" s="1"/>
      <c r="QOJ157" s="1"/>
      <c r="QOK157" s="1"/>
      <c r="QOL157" s="1"/>
      <c r="QOM157" s="1"/>
      <c r="QON157" s="1"/>
      <c r="QOO157" s="1"/>
      <c r="QOP157" s="1"/>
      <c r="QOQ157" s="1"/>
      <c r="QOR157" s="1"/>
      <c r="QOS157" s="1"/>
      <c r="QOT157" s="1"/>
      <c r="QOU157" s="1"/>
      <c r="QOV157" s="1"/>
      <c r="QOW157" s="1"/>
      <c r="QOX157" s="1"/>
      <c r="QOY157" s="1"/>
      <c r="QOZ157" s="1"/>
      <c r="QPA157" s="1"/>
      <c r="QPB157" s="1"/>
      <c r="QPC157" s="1"/>
      <c r="QPD157" s="1"/>
      <c r="QPE157" s="1"/>
      <c r="QPF157" s="1"/>
      <c r="QPG157" s="1"/>
      <c r="QPH157" s="1"/>
      <c r="QPI157" s="1"/>
      <c r="QPJ157" s="1"/>
      <c r="QPK157" s="1"/>
      <c r="QPL157" s="1"/>
      <c r="QPM157" s="1"/>
      <c r="QPN157" s="1"/>
      <c r="QPO157" s="1"/>
      <c r="QPP157" s="1"/>
      <c r="QPQ157" s="1"/>
      <c r="QPR157" s="1"/>
      <c r="QPS157" s="1"/>
      <c r="QPT157" s="1"/>
      <c r="QPU157" s="1"/>
      <c r="QPV157" s="1"/>
      <c r="QPW157" s="1"/>
      <c r="QPX157" s="1"/>
      <c r="QPY157" s="1"/>
      <c r="QPZ157" s="1"/>
      <c r="QQA157" s="1"/>
      <c r="QQB157" s="1"/>
      <c r="QQC157" s="1"/>
      <c r="QQD157" s="1"/>
      <c r="QQE157" s="1"/>
      <c r="QQF157" s="1"/>
      <c r="QQG157" s="1"/>
      <c r="QQH157" s="1"/>
      <c r="QQI157" s="1"/>
      <c r="QQJ157" s="1"/>
      <c r="QQK157" s="1"/>
      <c r="QQL157" s="1"/>
      <c r="QQM157" s="1"/>
      <c r="QQN157" s="1"/>
      <c r="QQO157" s="1"/>
      <c r="QQP157" s="1"/>
      <c r="QQQ157" s="1"/>
      <c r="QQR157" s="1"/>
      <c r="QQS157" s="1"/>
      <c r="QQT157" s="1"/>
      <c r="QQU157" s="1"/>
      <c r="QQV157" s="1"/>
      <c r="QQW157" s="1"/>
      <c r="QQX157" s="1"/>
      <c r="QQY157" s="1"/>
      <c r="QQZ157" s="1"/>
      <c r="QRA157" s="1"/>
      <c r="QRB157" s="1"/>
      <c r="QRC157" s="1"/>
      <c r="QRD157" s="1"/>
      <c r="QRE157" s="1"/>
      <c r="QRF157" s="1"/>
      <c r="QRG157" s="1"/>
      <c r="QRH157" s="1"/>
      <c r="QRI157" s="1"/>
      <c r="QRJ157" s="1"/>
      <c r="QRK157" s="1"/>
      <c r="QRL157" s="1"/>
      <c r="QRM157" s="1"/>
      <c r="QRN157" s="1"/>
      <c r="QRO157" s="1"/>
      <c r="QRP157" s="1"/>
      <c r="QRQ157" s="1"/>
      <c r="QRR157" s="1"/>
      <c r="QRS157" s="1"/>
      <c r="QRT157" s="1"/>
      <c r="QRU157" s="1"/>
      <c r="QRV157" s="1"/>
      <c r="QRW157" s="1"/>
      <c r="QRX157" s="1"/>
      <c r="QRY157" s="1"/>
      <c r="QRZ157" s="1"/>
      <c r="QSA157" s="1"/>
      <c r="QSB157" s="1"/>
      <c r="QSC157" s="1"/>
      <c r="QSD157" s="1"/>
      <c r="QSE157" s="1"/>
      <c r="QSF157" s="1"/>
      <c r="QSG157" s="1"/>
      <c r="QSH157" s="1"/>
      <c r="QSI157" s="1"/>
      <c r="QSJ157" s="1"/>
      <c r="QSK157" s="1"/>
      <c r="QSL157" s="1"/>
      <c r="QSM157" s="1"/>
      <c r="QSN157" s="1"/>
      <c r="QSO157" s="1"/>
      <c r="QSP157" s="1"/>
      <c r="QSQ157" s="1"/>
      <c r="QSR157" s="1"/>
      <c r="QSS157" s="1"/>
      <c r="QST157" s="1"/>
      <c r="QSU157" s="1"/>
      <c r="QSV157" s="1"/>
      <c r="QSW157" s="1"/>
      <c r="QSX157" s="1"/>
      <c r="QSY157" s="1"/>
      <c r="QSZ157" s="1"/>
      <c r="QTA157" s="1"/>
      <c r="QTB157" s="1"/>
      <c r="QTC157" s="1"/>
      <c r="QTD157" s="1"/>
      <c r="QTE157" s="1"/>
      <c r="QTF157" s="1"/>
      <c r="QTG157" s="1"/>
      <c r="QTH157" s="1"/>
      <c r="QTI157" s="1"/>
      <c r="QTJ157" s="1"/>
      <c r="QTK157" s="1"/>
      <c r="QTL157" s="1"/>
      <c r="QTM157" s="1"/>
      <c r="QTN157" s="1"/>
      <c r="QTO157" s="1"/>
      <c r="QTP157" s="1"/>
      <c r="QTQ157" s="1"/>
      <c r="QTR157" s="1"/>
      <c r="QTS157" s="1"/>
      <c r="QTT157" s="1"/>
      <c r="QTU157" s="1"/>
      <c r="QTV157" s="1"/>
      <c r="QTW157" s="1"/>
      <c r="QTX157" s="1"/>
      <c r="QTY157" s="1"/>
      <c r="QTZ157" s="1"/>
      <c r="QUA157" s="1"/>
      <c r="QUB157" s="1"/>
      <c r="QUC157" s="1"/>
      <c r="QUD157" s="1"/>
      <c r="QUE157" s="1"/>
      <c r="QUF157" s="1"/>
      <c r="QUG157" s="1"/>
      <c r="QUH157" s="1"/>
      <c r="QUI157" s="1"/>
      <c r="QUJ157" s="1"/>
      <c r="QUK157" s="1"/>
      <c r="QUL157" s="1"/>
      <c r="QUM157" s="1"/>
      <c r="QUN157" s="1"/>
      <c r="QUO157" s="1"/>
      <c r="QUP157" s="1"/>
      <c r="QUQ157" s="1"/>
      <c r="QUR157" s="1"/>
      <c r="QUS157" s="1"/>
      <c r="QUT157" s="1"/>
      <c r="QUU157" s="1"/>
      <c r="QUV157" s="1"/>
      <c r="QUW157" s="1"/>
      <c r="QUX157" s="1"/>
      <c r="QUY157" s="1"/>
      <c r="QUZ157" s="1"/>
      <c r="QVA157" s="1"/>
      <c r="QVB157" s="1"/>
      <c r="QVC157" s="1"/>
      <c r="QVD157" s="1"/>
      <c r="QVE157" s="1"/>
      <c r="QVF157" s="1"/>
      <c r="QVG157" s="1"/>
      <c r="QVH157" s="1"/>
      <c r="QVI157" s="1"/>
      <c r="QVJ157" s="1"/>
      <c r="QVK157" s="1"/>
      <c r="QVL157" s="1"/>
      <c r="QVM157" s="1"/>
      <c r="QVN157" s="1"/>
      <c r="QVO157" s="1"/>
      <c r="QVP157" s="1"/>
      <c r="QVQ157" s="1"/>
      <c r="QVR157" s="1"/>
      <c r="QVS157" s="1"/>
      <c r="QVT157" s="1"/>
      <c r="QVU157" s="1"/>
      <c r="QVV157" s="1"/>
      <c r="QVW157" s="1"/>
      <c r="QVX157" s="1"/>
      <c r="QVY157" s="1"/>
      <c r="QVZ157" s="1"/>
      <c r="QWA157" s="1"/>
      <c r="QWB157" s="1"/>
      <c r="QWC157" s="1"/>
      <c r="QWD157" s="1"/>
      <c r="QWE157" s="1"/>
      <c r="QWF157" s="1"/>
      <c r="QWG157" s="1"/>
      <c r="QWH157" s="1"/>
      <c r="QWI157" s="1"/>
      <c r="QWJ157" s="1"/>
      <c r="QWK157" s="1"/>
      <c r="QWL157" s="1"/>
      <c r="QWM157" s="1"/>
      <c r="QWN157" s="1"/>
      <c r="QWO157" s="1"/>
      <c r="QWP157" s="1"/>
      <c r="QWQ157" s="1"/>
      <c r="QWR157" s="1"/>
      <c r="QWS157" s="1"/>
      <c r="QWT157" s="1"/>
      <c r="QWU157" s="1"/>
      <c r="QWV157" s="1"/>
      <c r="QWW157" s="1"/>
      <c r="QWX157" s="1"/>
      <c r="QWY157" s="1"/>
      <c r="QWZ157" s="1"/>
      <c r="QXA157" s="1"/>
      <c r="QXB157" s="1"/>
      <c r="QXC157" s="1"/>
      <c r="QXD157" s="1"/>
      <c r="QXE157" s="1"/>
      <c r="QXF157" s="1"/>
      <c r="QXG157" s="1"/>
      <c r="QXH157" s="1"/>
      <c r="QXI157" s="1"/>
      <c r="QXJ157" s="1"/>
      <c r="QXK157" s="1"/>
      <c r="QXL157" s="1"/>
      <c r="QXM157" s="1"/>
      <c r="QXN157" s="1"/>
      <c r="QXO157" s="1"/>
      <c r="QXP157" s="1"/>
      <c r="QXQ157" s="1"/>
      <c r="QXR157" s="1"/>
      <c r="QXS157" s="1"/>
      <c r="QXT157" s="1"/>
      <c r="QXU157" s="1"/>
      <c r="QXV157" s="1"/>
      <c r="QXW157" s="1"/>
      <c r="QXX157" s="1"/>
      <c r="QXY157" s="1"/>
      <c r="QXZ157" s="1"/>
      <c r="QYA157" s="1"/>
      <c r="QYB157" s="1"/>
      <c r="QYC157" s="1"/>
      <c r="QYD157" s="1"/>
      <c r="QYE157" s="1"/>
      <c r="QYF157" s="1"/>
      <c r="QYG157" s="1"/>
      <c r="QYH157" s="1"/>
      <c r="QYI157" s="1"/>
      <c r="QYJ157" s="1"/>
      <c r="QYK157" s="1"/>
      <c r="QYL157" s="1"/>
      <c r="QYM157" s="1"/>
      <c r="QYN157" s="1"/>
      <c r="QYO157" s="1"/>
      <c r="QYP157" s="1"/>
      <c r="QYQ157" s="1"/>
      <c r="QYR157" s="1"/>
      <c r="QYS157" s="1"/>
      <c r="QYT157" s="1"/>
      <c r="QYU157" s="1"/>
      <c r="QYV157" s="1"/>
      <c r="QYW157" s="1"/>
      <c r="QYX157" s="1"/>
      <c r="QYY157" s="1"/>
      <c r="QYZ157" s="1"/>
      <c r="QZA157" s="1"/>
      <c r="QZB157" s="1"/>
      <c r="QZC157" s="1"/>
      <c r="QZD157" s="1"/>
      <c r="QZE157" s="1"/>
      <c r="QZF157" s="1"/>
      <c r="QZG157" s="1"/>
      <c r="QZH157" s="1"/>
      <c r="QZI157" s="1"/>
      <c r="QZJ157" s="1"/>
      <c r="QZK157" s="1"/>
      <c r="QZL157" s="1"/>
      <c r="QZM157" s="1"/>
      <c r="QZN157" s="1"/>
      <c r="QZO157" s="1"/>
      <c r="QZP157" s="1"/>
      <c r="QZQ157" s="1"/>
      <c r="QZR157" s="1"/>
      <c r="QZS157" s="1"/>
      <c r="QZT157" s="1"/>
      <c r="QZU157" s="1"/>
      <c r="QZV157" s="1"/>
      <c r="QZW157" s="1"/>
      <c r="QZX157" s="1"/>
      <c r="QZY157" s="1"/>
      <c r="QZZ157" s="1"/>
      <c r="RAA157" s="1"/>
      <c r="RAB157" s="1"/>
      <c r="RAC157" s="1"/>
      <c r="RAD157" s="1"/>
      <c r="RAE157" s="1"/>
      <c r="RAF157" s="1"/>
      <c r="RAG157" s="1"/>
      <c r="RAH157" s="1"/>
      <c r="RAI157" s="1"/>
      <c r="RAJ157" s="1"/>
      <c r="RAK157" s="1"/>
      <c r="RAL157" s="1"/>
      <c r="RAM157" s="1"/>
      <c r="RAN157" s="1"/>
      <c r="RAO157" s="1"/>
      <c r="RAP157" s="1"/>
      <c r="RAQ157" s="1"/>
      <c r="RAR157" s="1"/>
      <c r="RAS157" s="1"/>
      <c r="RAT157" s="1"/>
      <c r="RAU157" s="1"/>
      <c r="RAV157" s="1"/>
      <c r="RAW157" s="1"/>
      <c r="RAX157" s="1"/>
      <c r="RAY157" s="1"/>
      <c r="RAZ157" s="1"/>
      <c r="RBA157" s="1"/>
      <c r="RBB157" s="1"/>
      <c r="RBC157" s="1"/>
      <c r="RBD157" s="1"/>
      <c r="RBE157" s="1"/>
      <c r="RBF157" s="1"/>
      <c r="RBG157" s="1"/>
      <c r="RBH157" s="1"/>
      <c r="RBI157" s="1"/>
      <c r="RBJ157" s="1"/>
      <c r="RBK157" s="1"/>
      <c r="RBL157" s="1"/>
      <c r="RBM157" s="1"/>
      <c r="RBN157" s="1"/>
      <c r="RBO157" s="1"/>
      <c r="RBP157" s="1"/>
      <c r="RBQ157" s="1"/>
      <c r="RBR157" s="1"/>
      <c r="RBS157" s="1"/>
      <c r="RBT157" s="1"/>
      <c r="RBU157" s="1"/>
      <c r="RBV157" s="1"/>
      <c r="RBW157" s="1"/>
      <c r="RBX157" s="1"/>
      <c r="RBY157" s="1"/>
      <c r="RBZ157" s="1"/>
      <c r="RCA157" s="1"/>
      <c r="RCB157" s="1"/>
      <c r="RCC157" s="1"/>
      <c r="RCD157" s="1"/>
      <c r="RCE157" s="1"/>
      <c r="RCF157" s="1"/>
      <c r="RCG157" s="1"/>
      <c r="RCH157" s="1"/>
      <c r="RCI157" s="1"/>
      <c r="RCJ157" s="1"/>
      <c r="RCK157" s="1"/>
      <c r="RCL157" s="1"/>
      <c r="RCM157" s="1"/>
      <c r="RCN157" s="1"/>
      <c r="RCO157" s="1"/>
      <c r="RCP157" s="1"/>
      <c r="RCQ157" s="1"/>
      <c r="RCR157" s="1"/>
      <c r="RCS157" s="1"/>
      <c r="RCT157" s="1"/>
      <c r="RCU157" s="1"/>
      <c r="RCV157" s="1"/>
      <c r="RCW157" s="1"/>
      <c r="RCX157" s="1"/>
      <c r="RCY157" s="1"/>
      <c r="RCZ157" s="1"/>
      <c r="RDA157" s="1"/>
      <c r="RDB157" s="1"/>
      <c r="RDC157" s="1"/>
      <c r="RDD157" s="1"/>
      <c r="RDE157" s="1"/>
      <c r="RDF157" s="1"/>
      <c r="RDG157" s="1"/>
      <c r="RDH157" s="1"/>
      <c r="RDI157" s="1"/>
      <c r="RDJ157" s="1"/>
      <c r="RDK157" s="1"/>
      <c r="RDL157" s="1"/>
      <c r="RDM157" s="1"/>
      <c r="RDN157" s="1"/>
      <c r="RDO157" s="1"/>
      <c r="RDP157" s="1"/>
      <c r="RDQ157" s="1"/>
      <c r="RDR157" s="1"/>
      <c r="RDS157" s="1"/>
      <c r="RDT157" s="1"/>
      <c r="RDU157" s="1"/>
      <c r="RDV157" s="1"/>
      <c r="RDW157" s="1"/>
      <c r="RDX157" s="1"/>
      <c r="RDY157" s="1"/>
      <c r="RDZ157" s="1"/>
      <c r="REA157" s="1"/>
      <c r="REB157" s="1"/>
      <c r="REC157" s="1"/>
      <c r="RED157" s="1"/>
      <c r="REE157" s="1"/>
      <c r="REF157" s="1"/>
      <c r="REG157" s="1"/>
      <c r="REH157" s="1"/>
      <c r="REI157" s="1"/>
      <c r="REJ157" s="1"/>
      <c r="REK157" s="1"/>
      <c r="REL157" s="1"/>
      <c r="REM157" s="1"/>
      <c r="REN157" s="1"/>
      <c r="REO157" s="1"/>
      <c r="REP157" s="1"/>
      <c r="REQ157" s="1"/>
      <c r="RER157" s="1"/>
      <c r="RES157" s="1"/>
      <c r="RET157" s="1"/>
      <c r="REU157" s="1"/>
      <c r="REV157" s="1"/>
      <c r="REW157" s="1"/>
      <c r="REX157" s="1"/>
      <c r="REY157" s="1"/>
      <c r="REZ157" s="1"/>
      <c r="RFA157" s="1"/>
      <c r="RFB157" s="1"/>
      <c r="RFC157" s="1"/>
      <c r="RFD157" s="1"/>
      <c r="RFE157" s="1"/>
      <c r="RFF157" s="1"/>
      <c r="RFG157" s="1"/>
      <c r="RFH157" s="1"/>
      <c r="RFI157" s="1"/>
      <c r="RFJ157" s="1"/>
      <c r="RFK157" s="1"/>
      <c r="RFL157" s="1"/>
      <c r="RFM157" s="1"/>
      <c r="RFN157" s="1"/>
      <c r="RFO157" s="1"/>
      <c r="RFP157" s="1"/>
      <c r="RFQ157" s="1"/>
      <c r="RFR157" s="1"/>
      <c r="RFS157" s="1"/>
      <c r="RFT157" s="1"/>
      <c r="RFU157" s="1"/>
      <c r="RFV157" s="1"/>
      <c r="RFW157" s="1"/>
      <c r="RFX157" s="1"/>
      <c r="RFY157" s="1"/>
      <c r="RFZ157" s="1"/>
      <c r="RGA157" s="1"/>
      <c r="RGB157" s="1"/>
      <c r="RGC157" s="1"/>
      <c r="RGD157" s="1"/>
      <c r="RGE157" s="1"/>
      <c r="RGF157" s="1"/>
      <c r="RGG157" s="1"/>
      <c r="RGH157" s="1"/>
      <c r="RGI157" s="1"/>
      <c r="RGJ157" s="1"/>
      <c r="RGK157" s="1"/>
      <c r="RGL157" s="1"/>
      <c r="RGM157" s="1"/>
      <c r="RGN157" s="1"/>
      <c r="RGO157" s="1"/>
      <c r="RGP157" s="1"/>
      <c r="RGQ157" s="1"/>
      <c r="RGR157" s="1"/>
      <c r="RGS157" s="1"/>
      <c r="RGT157" s="1"/>
      <c r="RGU157" s="1"/>
      <c r="RGV157" s="1"/>
      <c r="RGW157" s="1"/>
      <c r="RGX157" s="1"/>
      <c r="RGY157" s="1"/>
      <c r="RGZ157" s="1"/>
      <c r="RHA157" s="1"/>
      <c r="RHB157" s="1"/>
      <c r="RHC157" s="1"/>
      <c r="RHD157" s="1"/>
      <c r="RHE157" s="1"/>
      <c r="RHF157" s="1"/>
      <c r="RHG157" s="1"/>
      <c r="RHH157" s="1"/>
      <c r="RHI157" s="1"/>
      <c r="RHJ157" s="1"/>
      <c r="RHK157" s="1"/>
      <c r="RHL157" s="1"/>
      <c r="RHM157" s="1"/>
      <c r="RHN157" s="1"/>
      <c r="RHO157" s="1"/>
      <c r="RHP157" s="1"/>
      <c r="RHQ157" s="1"/>
      <c r="RHR157" s="1"/>
      <c r="RHS157" s="1"/>
      <c r="RHT157" s="1"/>
      <c r="RHU157" s="1"/>
      <c r="RHV157" s="1"/>
      <c r="RHW157" s="1"/>
      <c r="RHX157" s="1"/>
      <c r="RHY157" s="1"/>
      <c r="RHZ157" s="1"/>
      <c r="RIA157" s="1"/>
      <c r="RIB157" s="1"/>
      <c r="RIC157" s="1"/>
      <c r="RID157" s="1"/>
      <c r="RIE157" s="1"/>
      <c r="RIF157" s="1"/>
      <c r="RIG157" s="1"/>
      <c r="RIH157" s="1"/>
      <c r="RII157" s="1"/>
      <c r="RIJ157" s="1"/>
      <c r="RIK157" s="1"/>
      <c r="RIL157" s="1"/>
      <c r="RIM157" s="1"/>
      <c r="RIN157" s="1"/>
      <c r="RIO157" s="1"/>
      <c r="RIP157" s="1"/>
      <c r="RIQ157" s="1"/>
      <c r="RIR157" s="1"/>
      <c r="RIS157" s="1"/>
      <c r="RIT157" s="1"/>
      <c r="RIU157" s="1"/>
      <c r="RIV157" s="1"/>
      <c r="RIW157" s="1"/>
      <c r="RIX157" s="1"/>
      <c r="RIY157" s="1"/>
      <c r="RIZ157" s="1"/>
      <c r="RJA157" s="1"/>
      <c r="RJB157" s="1"/>
      <c r="RJC157" s="1"/>
      <c r="RJD157" s="1"/>
      <c r="RJE157" s="1"/>
      <c r="RJF157" s="1"/>
      <c r="RJG157" s="1"/>
      <c r="RJH157" s="1"/>
      <c r="RJI157" s="1"/>
      <c r="RJJ157" s="1"/>
      <c r="RJK157" s="1"/>
      <c r="RJL157" s="1"/>
      <c r="RJM157" s="1"/>
      <c r="RJN157" s="1"/>
      <c r="RJO157" s="1"/>
      <c r="RJP157" s="1"/>
      <c r="RJQ157" s="1"/>
      <c r="RJR157" s="1"/>
      <c r="RJS157" s="1"/>
      <c r="RJT157" s="1"/>
      <c r="RJU157" s="1"/>
      <c r="RJV157" s="1"/>
      <c r="RJW157" s="1"/>
      <c r="RJX157" s="1"/>
      <c r="RJY157" s="1"/>
      <c r="RJZ157" s="1"/>
      <c r="RKA157" s="1"/>
      <c r="RKB157" s="1"/>
      <c r="RKC157" s="1"/>
      <c r="RKD157" s="1"/>
      <c r="RKE157" s="1"/>
      <c r="RKF157" s="1"/>
      <c r="RKG157" s="1"/>
      <c r="RKH157" s="1"/>
      <c r="RKI157" s="1"/>
      <c r="RKJ157" s="1"/>
      <c r="RKK157" s="1"/>
      <c r="RKL157" s="1"/>
      <c r="RKM157" s="1"/>
      <c r="RKN157" s="1"/>
      <c r="RKO157" s="1"/>
      <c r="RKP157" s="1"/>
      <c r="RKQ157" s="1"/>
      <c r="RKR157" s="1"/>
      <c r="RKS157" s="1"/>
      <c r="RKT157" s="1"/>
      <c r="RKU157" s="1"/>
      <c r="RKV157" s="1"/>
      <c r="RKW157" s="1"/>
      <c r="RKX157" s="1"/>
      <c r="RKY157" s="1"/>
      <c r="RKZ157" s="1"/>
      <c r="RLA157" s="1"/>
      <c r="RLB157" s="1"/>
      <c r="RLC157" s="1"/>
      <c r="RLD157" s="1"/>
      <c r="RLE157" s="1"/>
      <c r="RLF157" s="1"/>
      <c r="RLG157" s="1"/>
      <c r="RLH157" s="1"/>
      <c r="RLI157" s="1"/>
      <c r="RLJ157" s="1"/>
      <c r="RLK157" s="1"/>
      <c r="RLL157" s="1"/>
      <c r="RLM157" s="1"/>
      <c r="RLN157" s="1"/>
      <c r="RLO157" s="1"/>
      <c r="RLP157" s="1"/>
      <c r="RLQ157" s="1"/>
      <c r="RLR157" s="1"/>
      <c r="RLS157" s="1"/>
      <c r="RLT157" s="1"/>
      <c r="RLU157" s="1"/>
      <c r="RLV157" s="1"/>
      <c r="RLW157" s="1"/>
      <c r="RLX157" s="1"/>
      <c r="RLY157" s="1"/>
      <c r="RLZ157" s="1"/>
      <c r="RMA157" s="1"/>
      <c r="RMB157" s="1"/>
      <c r="RMC157" s="1"/>
      <c r="RMD157" s="1"/>
      <c r="RME157" s="1"/>
      <c r="RMF157" s="1"/>
      <c r="RMG157" s="1"/>
      <c r="RMH157" s="1"/>
      <c r="RMI157" s="1"/>
      <c r="RMJ157" s="1"/>
      <c r="RMK157" s="1"/>
      <c r="RML157" s="1"/>
      <c r="RMM157" s="1"/>
      <c r="RMN157" s="1"/>
      <c r="RMO157" s="1"/>
      <c r="RMP157" s="1"/>
      <c r="RMQ157" s="1"/>
      <c r="RMR157" s="1"/>
      <c r="RMS157" s="1"/>
      <c r="RMT157" s="1"/>
      <c r="RMU157" s="1"/>
      <c r="RMV157" s="1"/>
      <c r="RMW157" s="1"/>
      <c r="RMX157" s="1"/>
      <c r="RMY157" s="1"/>
      <c r="RMZ157" s="1"/>
      <c r="RNA157" s="1"/>
      <c r="RNB157" s="1"/>
      <c r="RNC157" s="1"/>
      <c r="RND157" s="1"/>
      <c r="RNE157" s="1"/>
      <c r="RNF157" s="1"/>
      <c r="RNG157" s="1"/>
      <c r="RNH157" s="1"/>
      <c r="RNI157" s="1"/>
      <c r="RNJ157" s="1"/>
      <c r="RNK157" s="1"/>
      <c r="RNL157" s="1"/>
      <c r="RNM157" s="1"/>
      <c r="RNN157" s="1"/>
      <c r="RNO157" s="1"/>
      <c r="RNP157" s="1"/>
      <c r="RNQ157" s="1"/>
      <c r="RNR157" s="1"/>
      <c r="RNS157" s="1"/>
      <c r="RNT157" s="1"/>
      <c r="RNU157" s="1"/>
      <c r="RNV157" s="1"/>
      <c r="RNW157" s="1"/>
      <c r="RNX157" s="1"/>
      <c r="RNY157" s="1"/>
      <c r="RNZ157" s="1"/>
      <c r="ROA157" s="1"/>
      <c r="ROB157" s="1"/>
      <c r="ROC157" s="1"/>
      <c r="ROD157" s="1"/>
      <c r="ROE157" s="1"/>
      <c r="ROF157" s="1"/>
      <c r="ROG157" s="1"/>
      <c r="ROH157" s="1"/>
      <c r="ROI157" s="1"/>
      <c r="ROJ157" s="1"/>
      <c r="ROK157" s="1"/>
      <c r="ROL157" s="1"/>
      <c r="ROM157" s="1"/>
      <c r="RON157" s="1"/>
      <c r="ROO157" s="1"/>
      <c r="ROP157" s="1"/>
      <c r="ROQ157" s="1"/>
      <c r="ROR157" s="1"/>
      <c r="ROS157" s="1"/>
      <c r="ROT157" s="1"/>
      <c r="ROU157" s="1"/>
      <c r="ROV157" s="1"/>
      <c r="ROW157" s="1"/>
      <c r="ROX157" s="1"/>
      <c r="ROY157" s="1"/>
      <c r="ROZ157" s="1"/>
      <c r="RPA157" s="1"/>
      <c r="RPB157" s="1"/>
      <c r="RPC157" s="1"/>
      <c r="RPD157" s="1"/>
      <c r="RPE157" s="1"/>
      <c r="RPF157" s="1"/>
      <c r="RPG157" s="1"/>
      <c r="RPH157" s="1"/>
      <c r="RPI157" s="1"/>
      <c r="RPJ157" s="1"/>
      <c r="RPK157" s="1"/>
      <c r="RPL157" s="1"/>
      <c r="RPM157" s="1"/>
      <c r="RPN157" s="1"/>
      <c r="RPO157" s="1"/>
      <c r="RPP157" s="1"/>
      <c r="RPQ157" s="1"/>
      <c r="RPR157" s="1"/>
      <c r="RPS157" s="1"/>
      <c r="RPT157" s="1"/>
      <c r="RPU157" s="1"/>
      <c r="RPV157" s="1"/>
      <c r="RPW157" s="1"/>
      <c r="RPX157" s="1"/>
      <c r="RPY157" s="1"/>
      <c r="RPZ157" s="1"/>
      <c r="RQA157" s="1"/>
      <c r="RQB157" s="1"/>
      <c r="RQC157" s="1"/>
      <c r="RQD157" s="1"/>
      <c r="RQE157" s="1"/>
      <c r="RQF157" s="1"/>
      <c r="RQG157" s="1"/>
      <c r="RQH157" s="1"/>
      <c r="RQI157" s="1"/>
      <c r="RQJ157" s="1"/>
      <c r="RQK157" s="1"/>
      <c r="RQL157" s="1"/>
      <c r="RQM157" s="1"/>
      <c r="RQN157" s="1"/>
      <c r="RQO157" s="1"/>
      <c r="RQP157" s="1"/>
      <c r="RQQ157" s="1"/>
      <c r="RQR157" s="1"/>
      <c r="RQS157" s="1"/>
      <c r="RQT157" s="1"/>
      <c r="RQU157" s="1"/>
      <c r="RQV157" s="1"/>
      <c r="RQW157" s="1"/>
      <c r="RQX157" s="1"/>
      <c r="RQY157" s="1"/>
      <c r="RQZ157" s="1"/>
      <c r="RRA157" s="1"/>
      <c r="RRB157" s="1"/>
      <c r="RRC157" s="1"/>
      <c r="RRD157" s="1"/>
      <c r="RRE157" s="1"/>
      <c r="RRF157" s="1"/>
      <c r="RRG157" s="1"/>
      <c r="RRH157" s="1"/>
      <c r="RRI157" s="1"/>
      <c r="RRJ157" s="1"/>
      <c r="RRK157" s="1"/>
      <c r="RRL157" s="1"/>
      <c r="RRM157" s="1"/>
      <c r="RRN157" s="1"/>
      <c r="RRO157" s="1"/>
      <c r="RRP157" s="1"/>
      <c r="RRQ157" s="1"/>
      <c r="RRR157" s="1"/>
      <c r="RRS157" s="1"/>
      <c r="RRT157" s="1"/>
      <c r="RRU157" s="1"/>
      <c r="RRV157" s="1"/>
      <c r="RRW157" s="1"/>
      <c r="RRX157" s="1"/>
      <c r="RRY157" s="1"/>
      <c r="RRZ157" s="1"/>
      <c r="RSA157" s="1"/>
      <c r="RSB157" s="1"/>
      <c r="RSC157" s="1"/>
      <c r="RSD157" s="1"/>
      <c r="RSE157" s="1"/>
      <c r="RSF157" s="1"/>
      <c r="RSG157" s="1"/>
      <c r="RSH157" s="1"/>
      <c r="RSI157" s="1"/>
      <c r="RSJ157" s="1"/>
      <c r="RSK157" s="1"/>
      <c r="RSL157" s="1"/>
      <c r="RSM157" s="1"/>
      <c r="RSN157" s="1"/>
      <c r="RSO157" s="1"/>
      <c r="RSP157" s="1"/>
      <c r="RSQ157" s="1"/>
      <c r="RSR157" s="1"/>
      <c r="RSS157" s="1"/>
      <c r="RST157" s="1"/>
      <c r="RSU157" s="1"/>
      <c r="RSV157" s="1"/>
      <c r="RSW157" s="1"/>
      <c r="RSX157" s="1"/>
      <c r="RSY157" s="1"/>
      <c r="RSZ157" s="1"/>
      <c r="RTA157" s="1"/>
      <c r="RTB157" s="1"/>
      <c r="RTC157" s="1"/>
      <c r="RTD157" s="1"/>
      <c r="RTE157" s="1"/>
      <c r="RTF157" s="1"/>
      <c r="RTG157" s="1"/>
      <c r="RTH157" s="1"/>
      <c r="RTI157" s="1"/>
      <c r="RTJ157" s="1"/>
      <c r="RTK157" s="1"/>
      <c r="RTL157" s="1"/>
      <c r="RTM157" s="1"/>
      <c r="RTN157" s="1"/>
      <c r="RTO157" s="1"/>
      <c r="RTP157" s="1"/>
      <c r="RTQ157" s="1"/>
      <c r="RTR157" s="1"/>
      <c r="RTS157" s="1"/>
      <c r="RTT157" s="1"/>
      <c r="RTU157" s="1"/>
      <c r="RTV157" s="1"/>
      <c r="RTW157" s="1"/>
      <c r="RTX157" s="1"/>
      <c r="RTY157" s="1"/>
      <c r="RTZ157" s="1"/>
      <c r="RUA157" s="1"/>
      <c r="RUB157" s="1"/>
      <c r="RUC157" s="1"/>
      <c r="RUD157" s="1"/>
      <c r="RUE157" s="1"/>
      <c r="RUF157" s="1"/>
      <c r="RUG157" s="1"/>
      <c r="RUH157" s="1"/>
      <c r="RUI157" s="1"/>
      <c r="RUJ157" s="1"/>
      <c r="RUK157" s="1"/>
      <c r="RUL157" s="1"/>
      <c r="RUM157" s="1"/>
      <c r="RUN157" s="1"/>
      <c r="RUO157" s="1"/>
      <c r="RUP157" s="1"/>
      <c r="RUQ157" s="1"/>
      <c r="RUR157" s="1"/>
      <c r="RUS157" s="1"/>
      <c r="RUT157" s="1"/>
      <c r="RUU157" s="1"/>
      <c r="RUV157" s="1"/>
      <c r="RUW157" s="1"/>
      <c r="RUX157" s="1"/>
      <c r="RUY157" s="1"/>
      <c r="RUZ157" s="1"/>
      <c r="RVA157" s="1"/>
      <c r="RVB157" s="1"/>
      <c r="RVC157" s="1"/>
      <c r="RVD157" s="1"/>
      <c r="RVE157" s="1"/>
      <c r="RVF157" s="1"/>
      <c r="RVG157" s="1"/>
      <c r="RVH157" s="1"/>
      <c r="RVI157" s="1"/>
      <c r="RVJ157" s="1"/>
      <c r="RVK157" s="1"/>
      <c r="RVL157" s="1"/>
      <c r="RVM157" s="1"/>
      <c r="RVN157" s="1"/>
      <c r="RVO157" s="1"/>
      <c r="RVP157" s="1"/>
      <c r="RVQ157" s="1"/>
      <c r="RVR157" s="1"/>
      <c r="RVS157" s="1"/>
      <c r="RVT157" s="1"/>
      <c r="RVU157" s="1"/>
      <c r="RVV157" s="1"/>
      <c r="RVW157" s="1"/>
      <c r="RVX157" s="1"/>
      <c r="RVY157" s="1"/>
      <c r="RVZ157" s="1"/>
      <c r="RWA157" s="1"/>
      <c r="RWB157" s="1"/>
      <c r="RWC157" s="1"/>
      <c r="RWD157" s="1"/>
      <c r="RWE157" s="1"/>
      <c r="RWF157" s="1"/>
      <c r="RWG157" s="1"/>
      <c r="RWH157" s="1"/>
      <c r="RWI157" s="1"/>
      <c r="RWJ157" s="1"/>
      <c r="RWK157" s="1"/>
      <c r="RWL157" s="1"/>
      <c r="RWM157" s="1"/>
      <c r="RWN157" s="1"/>
      <c r="RWO157" s="1"/>
      <c r="RWP157" s="1"/>
      <c r="RWQ157" s="1"/>
      <c r="RWR157" s="1"/>
      <c r="RWS157" s="1"/>
      <c r="RWT157" s="1"/>
      <c r="RWU157" s="1"/>
      <c r="RWV157" s="1"/>
      <c r="RWW157" s="1"/>
      <c r="RWX157" s="1"/>
      <c r="RWY157" s="1"/>
      <c r="RWZ157" s="1"/>
      <c r="RXA157" s="1"/>
      <c r="RXB157" s="1"/>
      <c r="RXC157" s="1"/>
      <c r="RXD157" s="1"/>
      <c r="RXE157" s="1"/>
      <c r="RXF157" s="1"/>
      <c r="RXG157" s="1"/>
      <c r="RXH157" s="1"/>
      <c r="RXI157" s="1"/>
      <c r="RXJ157" s="1"/>
      <c r="RXK157" s="1"/>
      <c r="RXL157" s="1"/>
      <c r="RXM157" s="1"/>
      <c r="RXN157" s="1"/>
      <c r="RXO157" s="1"/>
      <c r="RXP157" s="1"/>
      <c r="RXQ157" s="1"/>
      <c r="RXR157" s="1"/>
      <c r="RXS157" s="1"/>
      <c r="RXT157" s="1"/>
      <c r="RXU157" s="1"/>
      <c r="RXV157" s="1"/>
      <c r="RXW157" s="1"/>
      <c r="RXX157" s="1"/>
      <c r="RXY157" s="1"/>
      <c r="RXZ157" s="1"/>
      <c r="RYA157" s="1"/>
      <c r="RYB157" s="1"/>
      <c r="RYC157" s="1"/>
      <c r="RYD157" s="1"/>
      <c r="RYE157" s="1"/>
      <c r="RYF157" s="1"/>
      <c r="RYG157" s="1"/>
      <c r="RYH157" s="1"/>
      <c r="RYI157" s="1"/>
      <c r="RYJ157" s="1"/>
      <c r="RYK157" s="1"/>
      <c r="RYL157" s="1"/>
      <c r="RYM157" s="1"/>
      <c r="RYN157" s="1"/>
      <c r="RYO157" s="1"/>
      <c r="RYP157" s="1"/>
      <c r="RYQ157" s="1"/>
      <c r="RYR157" s="1"/>
      <c r="RYS157" s="1"/>
      <c r="RYT157" s="1"/>
      <c r="RYU157" s="1"/>
      <c r="RYV157" s="1"/>
      <c r="RYW157" s="1"/>
      <c r="RYX157" s="1"/>
      <c r="RYY157" s="1"/>
      <c r="RYZ157" s="1"/>
      <c r="RZA157" s="1"/>
      <c r="RZB157" s="1"/>
      <c r="RZC157" s="1"/>
      <c r="RZD157" s="1"/>
      <c r="RZE157" s="1"/>
      <c r="RZF157" s="1"/>
      <c r="RZG157" s="1"/>
      <c r="RZH157" s="1"/>
      <c r="RZI157" s="1"/>
      <c r="RZJ157" s="1"/>
      <c r="RZK157" s="1"/>
      <c r="RZL157" s="1"/>
      <c r="RZM157" s="1"/>
      <c r="RZN157" s="1"/>
      <c r="RZO157" s="1"/>
      <c r="RZP157" s="1"/>
      <c r="RZQ157" s="1"/>
      <c r="RZR157" s="1"/>
      <c r="RZS157" s="1"/>
      <c r="RZT157" s="1"/>
      <c r="RZU157" s="1"/>
      <c r="RZV157" s="1"/>
      <c r="RZW157" s="1"/>
      <c r="RZX157" s="1"/>
      <c r="RZY157" s="1"/>
      <c r="RZZ157" s="1"/>
      <c r="SAA157" s="1"/>
      <c r="SAB157" s="1"/>
      <c r="SAC157" s="1"/>
      <c r="SAD157" s="1"/>
      <c r="SAE157" s="1"/>
      <c r="SAF157" s="1"/>
      <c r="SAG157" s="1"/>
      <c r="SAH157" s="1"/>
      <c r="SAI157" s="1"/>
      <c r="SAJ157" s="1"/>
      <c r="SAK157" s="1"/>
      <c r="SAL157" s="1"/>
      <c r="SAM157" s="1"/>
      <c r="SAN157" s="1"/>
      <c r="SAO157" s="1"/>
      <c r="SAP157" s="1"/>
      <c r="SAQ157" s="1"/>
      <c r="SAR157" s="1"/>
      <c r="SAS157" s="1"/>
      <c r="SAT157" s="1"/>
      <c r="SAU157" s="1"/>
      <c r="SAV157" s="1"/>
      <c r="SAW157" s="1"/>
      <c r="SAX157" s="1"/>
      <c r="SAY157" s="1"/>
      <c r="SAZ157" s="1"/>
      <c r="SBA157" s="1"/>
      <c r="SBB157" s="1"/>
      <c r="SBC157" s="1"/>
      <c r="SBD157" s="1"/>
      <c r="SBE157" s="1"/>
      <c r="SBF157" s="1"/>
      <c r="SBG157" s="1"/>
      <c r="SBH157" s="1"/>
      <c r="SBI157" s="1"/>
      <c r="SBJ157" s="1"/>
      <c r="SBK157" s="1"/>
      <c r="SBL157" s="1"/>
      <c r="SBM157" s="1"/>
      <c r="SBN157" s="1"/>
      <c r="SBO157" s="1"/>
      <c r="SBP157" s="1"/>
      <c r="SBQ157" s="1"/>
      <c r="SBR157" s="1"/>
      <c r="SBS157" s="1"/>
      <c r="SBT157" s="1"/>
      <c r="SBU157" s="1"/>
      <c r="SBV157" s="1"/>
      <c r="SBW157" s="1"/>
      <c r="SBX157" s="1"/>
      <c r="SBY157" s="1"/>
      <c r="SBZ157" s="1"/>
      <c r="SCA157" s="1"/>
      <c r="SCB157" s="1"/>
      <c r="SCC157" s="1"/>
      <c r="SCD157" s="1"/>
      <c r="SCE157" s="1"/>
      <c r="SCF157" s="1"/>
      <c r="SCG157" s="1"/>
      <c r="SCH157" s="1"/>
      <c r="SCI157" s="1"/>
      <c r="SCJ157" s="1"/>
      <c r="SCK157" s="1"/>
      <c r="SCL157" s="1"/>
      <c r="SCM157" s="1"/>
      <c r="SCN157" s="1"/>
      <c r="SCO157" s="1"/>
      <c r="SCP157" s="1"/>
      <c r="SCQ157" s="1"/>
      <c r="SCR157" s="1"/>
      <c r="SCS157" s="1"/>
      <c r="SCT157" s="1"/>
      <c r="SCU157" s="1"/>
      <c r="SCV157" s="1"/>
      <c r="SCW157" s="1"/>
      <c r="SCX157" s="1"/>
      <c r="SCY157" s="1"/>
      <c r="SCZ157" s="1"/>
      <c r="SDA157" s="1"/>
      <c r="SDB157" s="1"/>
      <c r="SDC157" s="1"/>
      <c r="SDD157" s="1"/>
      <c r="SDE157" s="1"/>
      <c r="SDF157" s="1"/>
      <c r="SDG157" s="1"/>
      <c r="SDH157" s="1"/>
      <c r="SDI157" s="1"/>
      <c r="SDJ157" s="1"/>
      <c r="SDK157" s="1"/>
      <c r="SDL157" s="1"/>
      <c r="SDM157" s="1"/>
      <c r="SDN157" s="1"/>
      <c r="SDO157" s="1"/>
      <c r="SDP157" s="1"/>
      <c r="SDQ157" s="1"/>
      <c r="SDR157" s="1"/>
      <c r="SDS157" s="1"/>
      <c r="SDT157" s="1"/>
      <c r="SDU157" s="1"/>
      <c r="SDV157" s="1"/>
      <c r="SDW157" s="1"/>
      <c r="SDX157" s="1"/>
      <c r="SDY157" s="1"/>
      <c r="SDZ157" s="1"/>
      <c r="SEA157" s="1"/>
      <c r="SEB157" s="1"/>
      <c r="SEC157" s="1"/>
      <c r="SED157" s="1"/>
      <c r="SEE157" s="1"/>
      <c r="SEF157" s="1"/>
      <c r="SEG157" s="1"/>
      <c r="SEH157" s="1"/>
      <c r="SEI157" s="1"/>
      <c r="SEJ157" s="1"/>
      <c r="SEK157" s="1"/>
      <c r="SEL157" s="1"/>
      <c r="SEM157" s="1"/>
      <c r="SEN157" s="1"/>
      <c r="SEO157" s="1"/>
      <c r="SEP157" s="1"/>
      <c r="SEQ157" s="1"/>
      <c r="SER157" s="1"/>
      <c r="SES157" s="1"/>
      <c r="SET157" s="1"/>
      <c r="SEU157" s="1"/>
      <c r="SEV157" s="1"/>
      <c r="SEW157" s="1"/>
      <c r="SEX157" s="1"/>
      <c r="SEY157" s="1"/>
      <c r="SEZ157" s="1"/>
      <c r="SFA157" s="1"/>
      <c r="SFB157" s="1"/>
      <c r="SFC157" s="1"/>
      <c r="SFD157" s="1"/>
      <c r="SFE157" s="1"/>
      <c r="SFF157" s="1"/>
      <c r="SFG157" s="1"/>
      <c r="SFH157" s="1"/>
      <c r="SFI157" s="1"/>
      <c r="SFJ157" s="1"/>
      <c r="SFK157" s="1"/>
      <c r="SFL157" s="1"/>
      <c r="SFM157" s="1"/>
      <c r="SFN157" s="1"/>
      <c r="SFO157" s="1"/>
      <c r="SFP157" s="1"/>
      <c r="SFQ157" s="1"/>
      <c r="SFR157" s="1"/>
      <c r="SFS157" s="1"/>
      <c r="SFT157" s="1"/>
      <c r="SFU157" s="1"/>
      <c r="SFV157" s="1"/>
      <c r="SFW157" s="1"/>
      <c r="SFX157" s="1"/>
      <c r="SFY157" s="1"/>
      <c r="SFZ157" s="1"/>
      <c r="SGA157" s="1"/>
      <c r="SGB157" s="1"/>
      <c r="SGC157" s="1"/>
      <c r="SGD157" s="1"/>
      <c r="SGE157" s="1"/>
      <c r="SGF157" s="1"/>
      <c r="SGG157" s="1"/>
      <c r="SGH157" s="1"/>
      <c r="SGI157" s="1"/>
      <c r="SGJ157" s="1"/>
      <c r="SGK157" s="1"/>
      <c r="SGL157" s="1"/>
      <c r="SGM157" s="1"/>
      <c r="SGN157" s="1"/>
      <c r="SGO157" s="1"/>
      <c r="SGP157" s="1"/>
      <c r="SGQ157" s="1"/>
      <c r="SGR157" s="1"/>
      <c r="SGS157" s="1"/>
      <c r="SGT157" s="1"/>
      <c r="SGU157" s="1"/>
      <c r="SGV157" s="1"/>
      <c r="SGW157" s="1"/>
      <c r="SGX157" s="1"/>
      <c r="SGY157" s="1"/>
      <c r="SGZ157" s="1"/>
      <c r="SHA157" s="1"/>
      <c r="SHB157" s="1"/>
      <c r="SHC157" s="1"/>
      <c r="SHD157" s="1"/>
      <c r="SHE157" s="1"/>
      <c r="SHF157" s="1"/>
      <c r="SHG157" s="1"/>
      <c r="SHH157" s="1"/>
      <c r="SHI157" s="1"/>
      <c r="SHJ157" s="1"/>
      <c r="SHK157" s="1"/>
      <c r="SHL157" s="1"/>
      <c r="SHM157" s="1"/>
      <c r="SHN157" s="1"/>
      <c r="SHO157" s="1"/>
      <c r="SHP157" s="1"/>
      <c r="SHQ157" s="1"/>
      <c r="SHR157" s="1"/>
      <c r="SHS157" s="1"/>
      <c r="SHT157" s="1"/>
      <c r="SHU157" s="1"/>
      <c r="SHV157" s="1"/>
      <c r="SHW157" s="1"/>
      <c r="SHX157" s="1"/>
      <c r="SHY157" s="1"/>
      <c r="SHZ157" s="1"/>
      <c r="SIA157" s="1"/>
      <c r="SIB157" s="1"/>
      <c r="SIC157" s="1"/>
      <c r="SID157" s="1"/>
      <c r="SIE157" s="1"/>
      <c r="SIF157" s="1"/>
      <c r="SIG157" s="1"/>
      <c r="SIH157" s="1"/>
      <c r="SII157" s="1"/>
      <c r="SIJ157" s="1"/>
      <c r="SIK157" s="1"/>
      <c r="SIL157" s="1"/>
      <c r="SIM157" s="1"/>
      <c r="SIN157" s="1"/>
      <c r="SIO157" s="1"/>
      <c r="SIP157" s="1"/>
      <c r="SIQ157" s="1"/>
      <c r="SIR157" s="1"/>
      <c r="SIS157" s="1"/>
      <c r="SIT157" s="1"/>
      <c r="SIU157" s="1"/>
      <c r="SIV157" s="1"/>
      <c r="SIW157" s="1"/>
      <c r="SIX157" s="1"/>
      <c r="SIY157" s="1"/>
      <c r="SIZ157" s="1"/>
      <c r="SJA157" s="1"/>
      <c r="SJB157" s="1"/>
      <c r="SJC157" s="1"/>
      <c r="SJD157" s="1"/>
      <c r="SJE157" s="1"/>
      <c r="SJF157" s="1"/>
      <c r="SJG157" s="1"/>
      <c r="SJH157" s="1"/>
      <c r="SJI157" s="1"/>
      <c r="SJJ157" s="1"/>
      <c r="SJK157" s="1"/>
      <c r="SJL157" s="1"/>
      <c r="SJM157" s="1"/>
      <c r="SJN157" s="1"/>
      <c r="SJO157" s="1"/>
      <c r="SJP157" s="1"/>
      <c r="SJQ157" s="1"/>
      <c r="SJR157" s="1"/>
      <c r="SJS157" s="1"/>
      <c r="SJT157" s="1"/>
      <c r="SJU157" s="1"/>
      <c r="SJV157" s="1"/>
      <c r="SJW157" s="1"/>
      <c r="SJX157" s="1"/>
      <c r="SJY157" s="1"/>
      <c r="SJZ157" s="1"/>
      <c r="SKA157" s="1"/>
      <c r="SKB157" s="1"/>
      <c r="SKC157" s="1"/>
      <c r="SKD157" s="1"/>
      <c r="SKE157" s="1"/>
      <c r="SKF157" s="1"/>
      <c r="SKG157" s="1"/>
      <c r="SKH157" s="1"/>
      <c r="SKI157" s="1"/>
      <c r="SKJ157" s="1"/>
      <c r="SKK157" s="1"/>
      <c r="SKL157" s="1"/>
      <c r="SKM157" s="1"/>
      <c r="SKN157" s="1"/>
      <c r="SKO157" s="1"/>
      <c r="SKP157" s="1"/>
      <c r="SKQ157" s="1"/>
      <c r="SKR157" s="1"/>
      <c r="SKS157" s="1"/>
      <c r="SKT157" s="1"/>
      <c r="SKU157" s="1"/>
      <c r="SKV157" s="1"/>
      <c r="SKW157" s="1"/>
      <c r="SKX157" s="1"/>
      <c r="SKY157" s="1"/>
      <c r="SKZ157" s="1"/>
      <c r="SLA157" s="1"/>
      <c r="SLB157" s="1"/>
      <c r="SLC157" s="1"/>
      <c r="SLD157" s="1"/>
      <c r="SLE157" s="1"/>
      <c r="SLF157" s="1"/>
      <c r="SLG157" s="1"/>
      <c r="SLH157" s="1"/>
      <c r="SLI157" s="1"/>
      <c r="SLJ157" s="1"/>
      <c r="SLK157" s="1"/>
      <c r="SLL157" s="1"/>
      <c r="SLM157" s="1"/>
      <c r="SLN157" s="1"/>
      <c r="SLO157" s="1"/>
      <c r="SLP157" s="1"/>
      <c r="SLQ157" s="1"/>
      <c r="SLR157" s="1"/>
      <c r="SLS157" s="1"/>
      <c r="SLT157" s="1"/>
      <c r="SLU157" s="1"/>
      <c r="SLV157" s="1"/>
      <c r="SLW157" s="1"/>
      <c r="SLX157" s="1"/>
      <c r="SLY157" s="1"/>
      <c r="SLZ157" s="1"/>
      <c r="SMA157" s="1"/>
      <c r="SMB157" s="1"/>
      <c r="SMC157" s="1"/>
      <c r="SMD157" s="1"/>
      <c r="SME157" s="1"/>
      <c r="SMF157" s="1"/>
      <c r="SMG157" s="1"/>
      <c r="SMH157" s="1"/>
      <c r="SMI157" s="1"/>
      <c r="SMJ157" s="1"/>
      <c r="SMK157" s="1"/>
      <c r="SML157" s="1"/>
      <c r="SMM157" s="1"/>
      <c r="SMN157" s="1"/>
      <c r="SMO157" s="1"/>
      <c r="SMP157" s="1"/>
      <c r="SMQ157" s="1"/>
      <c r="SMR157" s="1"/>
      <c r="SMS157" s="1"/>
      <c r="SMT157" s="1"/>
      <c r="SMU157" s="1"/>
      <c r="SMV157" s="1"/>
      <c r="SMW157" s="1"/>
      <c r="SMX157" s="1"/>
      <c r="SMY157" s="1"/>
      <c r="SMZ157" s="1"/>
      <c r="SNA157" s="1"/>
      <c r="SNB157" s="1"/>
      <c r="SNC157" s="1"/>
      <c r="SND157" s="1"/>
      <c r="SNE157" s="1"/>
      <c r="SNF157" s="1"/>
      <c r="SNG157" s="1"/>
      <c r="SNH157" s="1"/>
      <c r="SNI157" s="1"/>
      <c r="SNJ157" s="1"/>
      <c r="SNK157" s="1"/>
      <c r="SNL157" s="1"/>
      <c r="SNM157" s="1"/>
      <c r="SNN157" s="1"/>
      <c r="SNO157" s="1"/>
      <c r="SNP157" s="1"/>
      <c r="SNQ157" s="1"/>
      <c r="SNR157" s="1"/>
      <c r="SNS157" s="1"/>
      <c r="SNT157" s="1"/>
      <c r="SNU157" s="1"/>
      <c r="SNV157" s="1"/>
      <c r="SNW157" s="1"/>
      <c r="SNX157" s="1"/>
      <c r="SNY157" s="1"/>
      <c r="SNZ157" s="1"/>
      <c r="SOA157" s="1"/>
      <c r="SOB157" s="1"/>
      <c r="SOC157" s="1"/>
      <c r="SOD157" s="1"/>
      <c r="SOE157" s="1"/>
      <c r="SOF157" s="1"/>
      <c r="SOG157" s="1"/>
      <c r="SOH157" s="1"/>
      <c r="SOI157" s="1"/>
      <c r="SOJ157" s="1"/>
      <c r="SOK157" s="1"/>
      <c r="SOL157" s="1"/>
      <c r="SOM157" s="1"/>
      <c r="SON157" s="1"/>
      <c r="SOO157" s="1"/>
      <c r="SOP157" s="1"/>
      <c r="SOQ157" s="1"/>
      <c r="SOR157" s="1"/>
      <c r="SOS157" s="1"/>
      <c r="SOT157" s="1"/>
      <c r="SOU157" s="1"/>
      <c r="SOV157" s="1"/>
      <c r="SOW157" s="1"/>
      <c r="SOX157" s="1"/>
      <c r="SOY157" s="1"/>
      <c r="SOZ157" s="1"/>
      <c r="SPA157" s="1"/>
      <c r="SPB157" s="1"/>
      <c r="SPC157" s="1"/>
      <c r="SPD157" s="1"/>
      <c r="SPE157" s="1"/>
      <c r="SPF157" s="1"/>
      <c r="SPG157" s="1"/>
      <c r="SPH157" s="1"/>
      <c r="SPI157" s="1"/>
      <c r="SPJ157" s="1"/>
      <c r="SPK157" s="1"/>
      <c r="SPL157" s="1"/>
      <c r="SPM157" s="1"/>
      <c r="SPN157" s="1"/>
      <c r="SPO157" s="1"/>
      <c r="SPP157" s="1"/>
      <c r="SPQ157" s="1"/>
      <c r="SPR157" s="1"/>
      <c r="SPS157" s="1"/>
      <c r="SPT157" s="1"/>
      <c r="SPU157" s="1"/>
      <c r="SPV157" s="1"/>
      <c r="SPW157" s="1"/>
      <c r="SPX157" s="1"/>
      <c r="SPY157" s="1"/>
      <c r="SPZ157" s="1"/>
      <c r="SQA157" s="1"/>
      <c r="SQB157" s="1"/>
      <c r="SQC157" s="1"/>
      <c r="SQD157" s="1"/>
      <c r="SQE157" s="1"/>
      <c r="SQF157" s="1"/>
      <c r="SQG157" s="1"/>
      <c r="SQH157" s="1"/>
      <c r="SQI157" s="1"/>
      <c r="SQJ157" s="1"/>
      <c r="SQK157" s="1"/>
      <c r="SQL157" s="1"/>
      <c r="SQM157" s="1"/>
      <c r="SQN157" s="1"/>
      <c r="SQO157" s="1"/>
      <c r="SQP157" s="1"/>
      <c r="SQQ157" s="1"/>
      <c r="SQR157" s="1"/>
      <c r="SQS157" s="1"/>
      <c r="SQT157" s="1"/>
      <c r="SQU157" s="1"/>
      <c r="SQV157" s="1"/>
      <c r="SQW157" s="1"/>
      <c r="SQX157" s="1"/>
      <c r="SQY157" s="1"/>
      <c r="SQZ157" s="1"/>
      <c r="SRA157" s="1"/>
      <c r="SRB157" s="1"/>
      <c r="SRC157" s="1"/>
      <c r="SRD157" s="1"/>
      <c r="SRE157" s="1"/>
      <c r="SRF157" s="1"/>
      <c r="SRG157" s="1"/>
      <c r="SRH157" s="1"/>
      <c r="SRI157" s="1"/>
      <c r="SRJ157" s="1"/>
      <c r="SRK157" s="1"/>
      <c r="SRL157" s="1"/>
      <c r="SRM157" s="1"/>
      <c r="SRN157" s="1"/>
      <c r="SRO157" s="1"/>
      <c r="SRP157" s="1"/>
      <c r="SRQ157" s="1"/>
      <c r="SRR157" s="1"/>
      <c r="SRS157" s="1"/>
      <c r="SRT157" s="1"/>
      <c r="SRU157" s="1"/>
      <c r="SRV157" s="1"/>
      <c r="SRW157" s="1"/>
      <c r="SRX157" s="1"/>
      <c r="SRY157" s="1"/>
      <c r="SRZ157" s="1"/>
      <c r="SSA157" s="1"/>
      <c r="SSB157" s="1"/>
      <c r="SSC157" s="1"/>
      <c r="SSD157" s="1"/>
      <c r="SSE157" s="1"/>
      <c r="SSF157" s="1"/>
      <c r="SSG157" s="1"/>
      <c r="SSH157" s="1"/>
      <c r="SSI157" s="1"/>
      <c r="SSJ157" s="1"/>
      <c r="SSK157" s="1"/>
      <c r="SSL157" s="1"/>
      <c r="SSM157" s="1"/>
      <c r="SSN157" s="1"/>
      <c r="SSO157" s="1"/>
      <c r="SSP157" s="1"/>
      <c r="SSQ157" s="1"/>
      <c r="SSR157" s="1"/>
      <c r="SSS157" s="1"/>
      <c r="SST157" s="1"/>
      <c r="SSU157" s="1"/>
      <c r="SSV157" s="1"/>
      <c r="SSW157" s="1"/>
      <c r="SSX157" s="1"/>
      <c r="SSY157" s="1"/>
      <c r="SSZ157" s="1"/>
      <c r="STA157" s="1"/>
      <c r="STB157" s="1"/>
      <c r="STC157" s="1"/>
      <c r="STD157" s="1"/>
      <c r="STE157" s="1"/>
      <c r="STF157" s="1"/>
      <c r="STG157" s="1"/>
      <c r="STH157" s="1"/>
      <c r="STI157" s="1"/>
      <c r="STJ157" s="1"/>
      <c r="STK157" s="1"/>
      <c r="STL157" s="1"/>
      <c r="STM157" s="1"/>
      <c r="STN157" s="1"/>
      <c r="STO157" s="1"/>
      <c r="STP157" s="1"/>
      <c r="STQ157" s="1"/>
      <c r="STR157" s="1"/>
      <c r="STS157" s="1"/>
      <c r="STT157" s="1"/>
      <c r="STU157" s="1"/>
      <c r="STV157" s="1"/>
      <c r="STW157" s="1"/>
      <c r="STX157" s="1"/>
      <c r="STY157" s="1"/>
      <c r="STZ157" s="1"/>
      <c r="SUA157" s="1"/>
      <c r="SUB157" s="1"/>
      <c r="SUC157" s="1"/>
      <c r="SUD157" s="1"/>
      <c r="SUE157" s="1"/>
      <c r="SUF157" s="1"/>
      <c r="SUG157" s="1"/>
      <c r="SUH157" s="1"/>
      <c r="SUI157" s="1"/>
      <c r="SUJ157" s="1"/>
      <c r="SUK157" s="1"/>
      <c r="SUL157" s="1"/>
      <c r="SUM157" s="1"/>
      <c r="SUN157" s="1"/>
      <c r="SUO157" s="1"/>
      <c r="SUP157" s="1"/>
      <c r="SUQ157" s="1"/>
      <c r="SUR157" s="1"/>
      <c r="SUS157" s="1"/>
      <c r="SUT157" s="1"/>
      <c r="SUU157" s="1"/>
      <c r="SUV157" s="1"/>
      <c r="SUW157" s="1"/>
      <c r="SUX157" s="1"/>
      <c r="SUY157" s="1"/>
      <c r="SUZ157" s="1"/>
      <c r="SVA157" s="1"/>
      <c r="SVB157" s="1"/>
      <c r="SVC157" s="1"/>
      <c r="SVD157" s="1"/>
      <c r="SVE157" s="1"/>
      <c r="SVF157" s="1"/>
      <c r="SVG157" s="1"/>
      <c r="SVH157" s="1"/>
      <c r="SVI157" s="1"/>
      <c r="SVJ157" s="1"/>
      <c r="SVK157" s="1"/>
      <c r="SVL157" s="1"/>
      <c r="SVM157" s="1"/>
      <c r="SVN157" s="1"/>
      <c r="SVO157" s="1"/>
      <c r="SVP157" s="1"/>
      <c r="SVQ157" s="1"/>
      <c r="SVR157" s="1"/>
      <c r="SVS157" s="1"/>
      <c r="SVT157" s="1"/>
      <c r="SVU157" s="1"/>
      <c r="SVV157" s="1"/>
      <c r="SVW157" s="1"/>
      <c r="SVX157" s="1"/>
      <c r="SVY157" s="1"/>
      <c r="SVZ157" s="1"/>
      <c r="SWA157" s="1"/>
      <c r="SWB157" s="1"/>
      <c r="SWC157" s="1"/>
      <c r="SWD157" s="1"/>
      <c r="SWE157" s="1"/>
      <c r="SWF157" s="1"/>
      <c r="SWG157" s="1"/>
      <c r="SWH157" s="1"/>
      <c r="SWI157" s="1"/>
      <c r="SWJ157" s="1"/>
      <c r="SWK157" s="1"/>
      <c r="SWL157" s="1"/>
      <c r="SWM157" s="1"/>
      <c r="SWN157" s="1"/>
      <c r="SWO157" s="1"/>
      <c r="SWP157" s="1"/>
      <c r="SWQ157" s="1"/>
      <c r="SWR157" s="1"/>
      <c r="SWS157" s="1"/>
      <c r="SWT157" s="1"/>
      <c r="SWU157" s="1"/>
      <c r="SWV157" s="1"/>
      <c r="SWW157" s="1"/>
      <c r="SWX157" s="1"/>
      <c r="SWY157" s="1"/>
      <c r="SWZ157" s="1"/>
      <c r="SXA157" s="1"/>
      <c r="SXB157" s="1"/>
      <c r="SXC157" s="1"/>
      <c r="SXD157" s="1"/>
      <c r="SXE157" s="1"/>
      <c r="SXF157" s="1"/>
      <c r="SXG157" s="1"/>
      <c r="SXH157" s="1"/>
      <c r="SXI157" s="1"/>
      <c r="SXJ157" s="1"/>
      <c r="SXK157" s="1"/>
      <c r="SXL157" s="1"/>
      <c r="SXM157" s="1"/>
      <c r="SXN157" s="1"/>
      <c r="SXO157" s="1"/>
      <c r="SXP157" s="1"/>
      <c r="SXQ157" s="1"/>
      <c r="SXR157" s="1"/>
      <c r="SXS157" s="1"/>
      <c r="SXT157" s="1"/>
      <c r="SXU157" s="1"/>
      <c r="SXV157" s="1"/>
      <c r="SXW157" s="1"/>
      <c r="SXX157" s="1"/>
      <c r="SXY157" s="1"/>
      <c r="SXZ157" s="1"/>
      <c r="SYA157" s="1"/>
      <c r="SYB157" s="1"/>
      <c r="SYC157" s="1"/>
      <c r="SYD157" s="1"/>
      <c r="SYE157" s="1"/>
      <c r="SYF157" s="1"/>
      <c r="SYG157" s="1"/>
      <c r="SYH157" s="1"/>
      <c r="SYI157" s="1"/>
      <c r="SYJ157" s="1"/>
      <c r="SYK157" s="1"/>
      <c r="SYL157" s="1"/>
      <c r="SYM157" s="1"/>
      <c r="SYN157" s="1"/>
      <c r="SYO157" s="1"/>
      <c r="SYP157" s="1"/>
      <c r="SYQ157" s="1"/>
      <c r="SYR157" s="1"/>
      <c r="SYS157" s="1"/>
      <c r="SYT157" s="1"/>
      <c r="SYU157" s="1"/>
      <c r="SYV157" s="1"/>
      <c r="SYW157" s="1"/>
      <c r="SYX157" s="1"/>
      <c r="SYY157" s="1"/>
      <c r="SYZ157" s="1"/>
      <c r="SZA157" s="1"/>
      <c r="SZB157" s="1"/>
      <c r="SZC157" s="1"/>
      <c r="SZD157" s="1"/>
      <c r="SZE157" s="1"/>
      <c r="SZF157" s="1"/>
      <c r="SZG157" s="1"/>
      <c r="SZH157" s="1"/>
      <c r="SZI157" s="1"/>
      <c r="SZJ157" s="1"/>
      <c r="SZK157" s="1"/>
      <c r="SZL157" s="1"/>
      <c r="SZM157" s="1"/>
      <c r="SZN157" s="1"/>
      <c r="SZO157" s="1"/>
      <c r="SZP157" s="1"/>
      <c r="SZQ157" s="1"/>
      <c r="SZR157" s="1"/>
      <c r="SZS157" s="1"/>
      <c r="SZT157" s="1"/>
      <c r="SZU157" s="1"/>
      <c r="SZV157" s="1"/>
      <c r="SZW157" s="1"/>
      <c r="SZX157" s="1"/>
      <c r="SZY157" s="1"/>
      <c r="SZZ157" s="1"/>
      <c r="TAA157" s="1"/>
      <c r="TAB157" s="1"/>
      <c r="TAC157" s="1"/>
      <c r="TAD157" s="1"/>
      <c r="TAE157" s="1"/>
      <c r="TAF157" s="1"/>
      <c r="TAG157" s="1"/>
      <c r="TAH157" s="1"/>
      <c r="TAI157" s="1"/>
      <c r="TAJ157" s="1"/>
      <c r="TAK157" s="1"/>
      <c r="TAL157" s="1"/>
      <c r="TAM157" s="1"/>
      <c r="TAN157" s="1"/>
      <c r="TAO157" s="1"/>
      <c r="TAP157" s="1"/>
      <c r="TAQ157" s="1"/>
      <c r="TAR157" s="1"/>
      <c r="TAS157" s="1"/>
      <c r="TAT157" s="1"/>
      <c r="TAU157" s="1"/>
      <c r="TAV157" s="1"/>
      <c r="TAW157" s="1"/>
      <c r="TAX157" s="1"/>
      <c r="TAY157" s="1"/>
      <c r="TAZ157" s="1"/>
      <c r="TBA157" s="1"/>
      <c r="TBB157" s="1"/>
      <c r="TBC157" s="1"/>
      <c r="TBD157" s="1"/>
      <c r="TBE157" s="1"/>
      <c r="TBF157" s="1"/>
      <c r="TBG157" s="1"/>
      <c r="TBH157" s="1"/>
      <c r="TBI157" s="1"/>
      <c r="TBJ157" s="1"/>
      <c r="TBK157" s="1"/>
      <c r="TBL157" s="1"/>
      <c r="TBM157" s="1"/>
      <c r="TBN157" s="1"/>
      <c r="TBO157" s="1"/>
      <c r="TBP157" s="1"/>
      <c r="TBQ157" s="1"/>
      <c r="TBR157" s="1"/>
      <c r="TBS157" s="1"/>
      <c r="TBT157" s="1"/>
      <c r="TBU157" s="1"/>
      <c r="TBV157" s="1"/>
      <c r="TBW157" s="1"/>
      <c r="TBX157" s="1"/>
      <c r="TBY157" s="1"/>
      <c r="TBZ157" s="1"/>
      <c r="TCA157" s="1"/>
      <c r="TCB157" s="1"/>
      <c r="TCC157" s="1"/>
      <c r="TCD157" s="1"/>
      <c r="TCE157" s="1"/>
      <c r="TCF157" s="1"/>
      <c r="TCG157" s="1"/>
      <c r="TCH157" s="1"/>
      <c r="TCI157" s="1"/>
      <c r="TCJ157" s="1"/>
      <c r="TCK157" s="1"/>
      <c r="TCL157" s="1"/>
      <c r="TCM157" s="1"/>
      <c r="TCN157" s="1"/>
      <c r="TCO157" s="1"/>
      <c r="TCP157" s="1"/>
      <c r="TCQ157" s="1"/>
      <c r="TCR157" s="1"/>
      <c r="TCS157" s="1"/>
      <c r="TCT157" s="1"/>
      <c r="TCU157" s="1"/>
      <c r="TCV157" s="1"/>
      <c r="TCW157" s="1"/>
      <c r="TCX157" s="1"/>
      <c r="TCY157" s="1"/>
      <c r="TCZ157" s="1"/>
      <c r="TDA157" s="1"/>
      <c r="TDB157" s="1"/>
      <c r="TDC157" s="1"/>
      <c r="TDD157" s="1"/>
      <c r="TDE157" s="1"/>
      <c r="TDF157" s="1"/>
      <c r="TDG157" s="1"/>
      <c r="TDH157" s="1"/>
      <c r="TDI157" s="1"/>
      <c r="TDJ157" s="1"/>
      <c r="TDK157" s="1"/>
      <c r="TDL157" s="1"/>
      <c r="TDM157" s="1"/>
      <c r="TDN157" s="1"/>
      <c r="TDO157" s="1"/>
      <c r="TDP157" s="1"/>
      <c r="TDQ157" s="1"/>
      <c r="TDR157" s="1"/>
      <c r="TDS157" s="1"/>
      <c r="TDT157" s="1"/>
      <c r="TDU157" s="1"/>
      <c r="TDV157" s="1"/>
      <c r="TDW157" s="1"/>
      <c r="TDX157" s="1"/>
      <c r="TDY157" s="1"/>
      <c r="TDZ157" s="1"/>
      <c r="TEA157" s="1"/>
      <c r="TEB157" s="1"/>
      <c r="TEC157" s="1"/>
      <c r="TED157" s="1"/>
      <c r="TEE157" s="1"/>
      <c r="TEF157" s="1"/>
      <c r="TEG157" s="1"/>
      <c r="TEH157" s="1"/>
      <c r="TEI157" s="1"/>
      <c r="TEJ157" s="1"/>
      <c r="TEK157" s="1"/>
      <c r="TEL157" s="1"/>
      <c r="TEM157" s="1"/>
      <c r="TEN157" s="1"/>
      <c r="TEO157" s="1"/>
      <c r="TEP157" s="1"/>
      <c r="TEQ157" s="1"/>
      <c r="TER157" s="1"/>
      <c r="TES157" s="1"/>
      <c r="TET157" s="1"/>
      <c r="TEU157" s="1"/>
      <c r="TEV157" s="1"/>
      <c r="TEW157" s="1"/>
      <c r="TEX157" s="1"/>
      <c r="TEY157" s="1"/>
      <c r="TEZ157" s="1"/>
      <c r="TFA157" s="1"/>
      <c r="TFB157" s="1"/>
      <c r="TFC157" s="1"/>
      <c r="TFD157" s="1"/>
      <c r="TFE157" s="1"/>
      <c r="TFF157" s="1"/>
      <c r="TFG157" s="1"/>
      <c r="TFH157" s="1"/>
      <c r="TFI157" s="1"/>
      <c r="TFJ157" s="1"/>
      <c r="TFK157" s="1"/>
      <c r="TFL157" s="1"/>
      <c r="TFM157" s="1"/>
      <c r="TFN157" s="1"/>
      <c r="TFO157" s="1"/>
      <c r="TFP157" s="1"/>
      <c r="TFQ157" s="1"/>
      <c r="TFR157" s="1"/>
      <c r="TFS157" s="1"/>
      <c r="TFT157" s="1"/>
      <c r="TFU157" s="1"/>
      <c r="TFV157" s="1"/>
      <c r="TFW157" s="1"/>
      <c r="TFX157" s="1"/>
      <c r="TFY157" s="1"/>
      <c r="TFZ157" s="1"/>
      <c r="TGA157" s="1"/>
      <c r="TGB157" s="1"/>
      <c r="TGC157" s="1"/>
      <c r="TGD157" s="1"/>
      <c r="TGE157" s="1"/>
      <c r="TGF157" s="1"/>
      <c r="TGG157" s="1"/>
      <c r="TGH157" s="1"/>
      <c r="TGI157" s="1"/>
      <c r="TGJ157" s="1"/>
      <c r="TGK157" s="1"/>
      <c r="TGL157" s="1"/>
      <c r="TGM157" s="1"/>
      <c r="TGN157" s="1"/>
      <c r="TGO157" s="1"/>
      <c r="TGP157" s="1"/>
      <c r="TGQ157" s="1"/>
      <c r="TGR157" s="1"/>
      <c r="TGS157" s="1"/>
      <c r="TGT157" s="1"/>
      <c r="TGU157" s="1"/>
      <c r="TGV157" s="1"/>
      <c r="TGW157" s="1"/>
      <c r="TGX157" s="1"/>
      <c r="TGY157" s="1"/>
      <c r="TGZ157" s="1"/>
      <c r="THA157" s="1"/>
      <c r="THB157" s="1"/>
      <c r="THC157" s="1"/>
      <c r="THD157" s="1"/>
      <c r="THE157" s="1"/>
      <c r="THF157" s="1"/>
      <c r="THG157" s="1"/>
      <c r="THH157" s="1"/>
      <c r="THI157" s="1"/>
      <c r="THJ157" s="1"/>
      <c r="THK157" s="1"/>
      <c r="THL157" s="1"/>
      <c r="THM157" s="1"/>
      <c r="THN157" s="1"/>
      <c r="THO157" s="1"/>
      <c r="THP157" s="1"/>
      <c r="THQ157" s="1"/>
      <c r="THR157" s="1"/>
      <c r="THS157" s="1"/>
      <c r="THT157" s="1"/>
      <c r="THU157" s="1"/>
      <c r="THV157" s="1"/>
      <c r="THW157" s="1"/>
      <c r="THX157" s="1"/>
      <c r="THY157" s="1"/>
      <c r="THZ157" s="1"/>
      <c r="TIA157" s="1"/>
      <c r="TIB157" s="1"/>
      <c r="TIC157" s="1"/>
      <c r="TID157" s="1"/>
      <c r="TIE157" s="1"/>
      <c r="TIF157" s="1"/>
      <c r="TIG157" s="1"/>
      <c r="TIH157" s="1"/>
      <c r="TII157" s="1"/>
      <c r="TIJ157" s="1"/>
      <c r="TIK157" s="1"/>
      <c r="TIL157" s="1"/>
      <c r="TIM157" s="1"/>
      <c r="TIN157" s="1"/>
      <c r="TIO157" s="1"/>
      <c r="TIP157" s="1"/>
      <c r="TIQ157" s="1"/>
      <c r="TIR157" s="1"/>
      <c r="TIS157" s="1"/>
      <c r="TIT157" s="1"/>
      <c r="TIU157" s="1"/>
      <c r="TIV157" s="1"/>
      <c r="TIW157" s="1"/>
      <c r="TIX157" s="1"/>
      <c r="TIY157" s="1"/>
      <c r="TIZ157" s="1"/>
      <c r="TJA157" s="1"/>
      <c r="TJB157" s="1"/>
      <c r="TJC157" s="1"/>
      <c r="TJD157" s="1"/>
      <c r="TJE157" s="1"/>
      <c r="TJF157" s="1"/>
      <c r="TJG157" s="1"/>
      <c r="TJH157" s="1"/>
      <c r="TJI157" s="1"/>
      <c r="TJJ157" s="1"/>
      <c r="TJK157" s="1"/>
      <c r="TJL157" s="1"/>
      <c r="TJM157" s="1"/>
      <c r="TJN157" s="1"/>
      <c r="TJO157" s="1"/>
      <c r="TJP157" s="1"/>
      <c r="TJQ157" s="1"/>
      <c r="TJR157" s="1"/>
      <c r="TJS157" s="1"/>
      <c r="TJT157" s="1"/>
      <c r="TJU157" s="1"/>
      <c r="TJV157" s="1"/>
      <c r="TJW157" s="1"/>
      <c r="TJX157" s="1"/>
      <c r="TJY157" s="1"/>
      <c r="TJZ157" s="1"/>
      <c r="TKA157" s="1"/>
      <c r="TKB157" s="1"/>
      <c r="TKC157" s="1"/>
      <c r="TKD157" s="1"/>
      <c r="TKE157" s="1"/>
      <c r="TKF157" s="1"/>
      <c r="TKG157" s="1"/>
      <c r="TKH157" s="1"/>
      <c r="TKI157" s="1"/>
      <c r="TKJ157" s="1"/>
      <c r="TKK157" s="1"/>
      <c r="TKL157" s="1"/>
      <c r="TKM157" s="1"/>
      <c r="TKN157" s="1"/>
      <c r="TKO157" s="1"/>
      <c r="TKP157" s="1"/>
      <c r="TKQ157" s="1"/>
      <c r="TKR157" s="1"/>
      <c r="TKS157" s="1"/>
      <c r="TKT157" s="1"/>
      <c r="TKU157" s="1"/>
      <c r="TKV157" s="1"/>
      <c r="TKW157" s="1"/>
      <c r="TKX157" s="1"/>
      <c r="TKY157" s="1"/>
      <c r="TKZ157" s="1"/>
      <c r="TLA157" s="1"/>
      <c r="TLB157" s="1"/>
      <c r="TLC157" s="1"/>
      <c r="TLD157" s="1"/>
      <c r="TLE157" s="1"/>
      <c r="TLF157" s="1"/>
      <c r="TLG157" s="1"/>
      <c r="TLH157" s="1"/>
      <c r="TLI157" s="1"/>
      <c r="TLJ157" s="1"/>
      <c r="TLK157" s="1"/>
      <c r="TLL157" s="1"/>
      <c r="TLM157" s="1"/>
      <c r="TLN157" s="1"/>
      <c r="TLO157" s="1"/>
      <c r="TLP157" s="1"/>
      <c r="TLQ157" s="1"/>
      <c r="TLR157" s="1"/>
      <c r="TLS157" s="1"/>
      <c r="TLT157" s="1"/>
      <c r="TLU157" s="1"/>
      <c r="TLV157" s="1"/>
      <c r="TLW157" s="1"/>
      <c r="TLX157" s="1"/>
      <c r="TLY157" s="1"/>
      <c r="TLZ157" s="1"/>
      <c r="TMA157" s="1"/>
      <c r="TMB157" s="1"/>
      <c r="TMC157" s="1"/>
      <c r="TMD157" s="1"/>
      <c r="TME157" s="1"/>
      <c r="TMF157" s="1"/>
      <c r="TMG157" s="1"/>
      <c r="TMH157" s="1"/>
      <c r="TMI157" s="1"/>
      <c r="TMJ157" s="1"/>
      <c r="TMK157" s="1"/>
      <c r="TML157" s="1"/>
      <c r="TMM157" s="1"/>
      <c r="TMN157" s="1"/>
      <c r="TMO157" s="1"/>
      <c r="TMP157" s="1"/>
      <c r="TMQ157" s="1"/>
      <c r="TMR157" s="1"/>
      <c r="TMS157" s="1"/>
      <c r="TMT157" s="1"/>
      <c r="TMU157" s="1"/>
      <c r="TMV157" s="1"/>
      <c r="TMW157" s="1"/>
      <c r="TMX157" s="1"/>
      <c r="TMY157" s="1"/>
      <c r="TMZ157" s="1"/>
      <c r="TNA157" s="1"/>
      <c r="TNB157" s="1"/>
      <c r="TNC157" s="1"/>
      <c r="TND157" s="1"/>
      <c r="TNE157" s="1"/>
      <c r="TNF157" s="1"/>
      <c r="TNG157" s="1"/>
      <c r="TNH157" s="1"/>
      <c r="TNI157" s="1"/>
      <c r="TNJ157" s="1"/>
      <c r="TNK157" s="1"/>
      <c r="TNL157" s="1"/>
      <c r="TNM157" s="1"/>
      <c r="TNN157" s="1"/>
      <c r="TNO157" s="1"/>
      <c r="TNP157" s="1"/>
      <c r="TNQ157" s="1"/>
      <c r="TNR157" s="1"/>
      <c r="TNS157" s="1"/>
      <c r="TNT157" s="1"/>
      <c r="TNU157" s="1"/>
      <c r="TNV157" s="1"/>
      <c r="TNW157" s="1"/>
      <c r="TNX157" s="1"/>
      <c r="TNY157" s="1"/>
      <c r="TNZ157" s="1"/>
      <c r="TOA157" s="1"/>
      <c r="TOB157" s="1"/>
      <c r="TOC157" s="1"/>
      <c r="TOD157" s="1"/>
      <c r="TOE157" s="1"/>
      <c r="TOF157" s="1"/>
      <c r="TOG157" s="1"/>
      <c r="TOH157" s="1"/>
      <c r="TOI157" s="1"/>
      <c r="TOJ157" s="1"/>
      <c r="TOK157" s="1"/>
      <c r="TOL157" s="1"/>
      <c r="TOM157" s="1"/>
      <c r="TON157" s="1"/>
      <c r="TOO157" s="1"/>
      <c r="TOP157" s="1"/>
      <c r="TOQ157" s="1"/>
      <c r="TOR157" s="1"/>
      <c r="TOS157" s="1"/>
      <c r="TOT157" s="1"/>
      <c r="TOU157" s="1"/>
      <c r="TOV157" s="1"/>
      <c r="TOW157" s="1"/>
      <c r="TOX157" s="1"/>
      <c r="TOY157" s="1"/>
      <c r="TOZ157" s="1"/>
      <c r="TPA157" s="1"/>
      <c r="TPB157" s="1"/>
      <c r="TPC157" s="1"/>
      <c r="TPD157" s="1"/>
      <c r="TPE157" s="1"/>
      <c r="TPF157" s="1"/>
      <c r="TPG157" s="1"/>
      <c r="TPH157" s="1"/>
      <c r="TPI157" s="1"/>
      <c r="TPJ157" s="1"/>
      <c r="TPK157" s="1"/>
      <c r="TPL157" s="1"/>
      <c r="TPM157" s="1"/>
      <c r="TPN157" s="1"/>
      <c r="TPO157" s="1"/>
      <c r="TPP157" s="1"/>
      <c r="TPQ157" s="1"/>
      <c r="TPR157" s="1"/>
      <c r="TPS157" s="1"/>
      <c r="TPT157" s="1"/>
      <c r="TPU157" s="1"/>
      <c r="TPV157" s="1"/>
      <c r="TPW157" s="1"/>
      <c r="TPX157" s="1"/>
      <c r="TPY157" s="1"/>
      <c r="TPZ157" s="1"/>
      <c r="TQA157" s="1"/>
      <c r="TQB157" s="1"/>
      <c r="TQC157" s="1"/>
      <c r="TQD157" s="1"/>
      <c r="TQE157" s="1"/>
      <c r="TQF157" s="1"/>
      <c r="TQG157" s="1"/>
      <c r="TQH157" s="1"/>
      <c r="TQI157" s="1"/>
      <c r="TQJ157" s="1"/>
      <c r="TQK157" s="1"/>
      <c r="TQL157" s="1"/>
      <c r="TQM157" s="1"/>
      <c r="TQN157" s="1"/>
      <c r="TQO157" s="1"/>
      <c r="TQP157" s="1"/>
      <c r="TQQ157" s="1"/>
      <c r="TQR157" s="1"/>
      <c r="TQS157" s="1"/>
      <c r="TQT157" s="1"/>
      <c r="TQU157" s="1"/>
      <c r="TQV157" s="1"/>
      <c r="TQW157" s="1"/>
      <c r="TQX157" s="1"/>
      <c r="TQY157" s="1"/>
      <c r="TQZ157" s="1"/>
      <c r="TRA157" s="1"/>
      <c r="TRB157" s="1"/>
      <c r="TRC157" s="1"/>
      <c r="TRD157" s="1"/>
      <c r="TRE157" s="1"/>
      <c r="TRF157" s="1"/>
      <c r="TRG157" s="1"/>
      <c r="TRH157" s="1"/>
      <c r="TRI157" s="1"/>
      <c r="TRJ157" s="1"/>
      <c r="TRK157" s="1"/>
      <c r="TRL157" s="1"/>
      <c r="TRM157" s="1"/>
      <c r="TRN157" s="1"/>
      <c r="TRO157" s="1"/>
      <c r="TRP157" s="1"/>
      <c r="TRQ157" s="1"/>
      <c r="TRR157" s="1"/>
      <c r="TRS157" s="1"/>
      <c r="TRT157" s="1"/>
      <c r="TRU157" s="1"/>
      <c r="TRV157" s="1"/>
      <c r="TRW157" s="1"/>
      <c r="TRX157" s="1"/>
      <c r="TRY157" s="1"/>
      <c r="TRZ157" s="1"/>
      <c r="TSA157" s="1"/>
      <c r="TSB157" s="1"/>
      <c r="TSC157" s="1"/>
      <c r="TSD157" s="1"/>
      <c r="TSE157" s="1"/>
      <c r="TSF157" s="1"/>
      <c r="TSG157" s="1"/>
      <c r="TSH157" s="1"/>
      <c r="TSI157" s="1"/>
      <c r="TSJ157" s="1"/>
      <c r="TSK157" s="1"/>
      <c r="TSL157" s="1"/>
      <c r="TSM157" s="1"/>
      <c r="TSN157" s="1"/>
      <c r="TSO157" s="1"/>
      <c r="TSP157" s="1"/>
      <c r="TSQ157" s="1"/>
      <c r="TSR157" s="1"/>
      <c r="TSS157" s="1"/>
      <c r="TST157" s="1"/>
      <c r="TSU157" s="1"/>
      <c r="TSV157" s="1"/>
      <c r="TSW157" s="1"/>
      <c r="TSX157" s="1"/>
      <c r="TSY157" s="1"/>
      <c r="TSZ157" s="1"/>
      <c r="TTA157" s="1"/>
      <c r="TTB157" s="1"/>
      <c r="TTC157" s="1"/>
      <c r="TTD157" s="1"/>
      <c r="TTE157" s="1"/>
      <c r="TTF157" s="1"/>
      <c r="TTG157" s="1"/>
      <c r="TTH157" s="1"/>
      <c r="TTI157" s="1"/>
      <c r="TTJ157" s="1"/>
      <c r="TTK157" s="1"/>
      <c r="TTL157" s="1"/>
      <c r="TTM157" s="1"/>
      <c r="TTN157" s="1"/>
      <c r="TTO157" s="1"/>
      <c r="TTP157" s="1"/>
      <c r="TTQ157" s="1"/>
      <c r="TTR157" s="1"/>
      <c r="TTS157" s="1"/>
      <c r="TTT157" s="1"/>
      <c r="TTU157" s="1"/>
      <c r="TTV157" s="1"/>
      <c r="TTW157" s="1"/>
      <c r="TTX157" s="1"/>
      <c r="TTY157" s="1"/>
      <c r="TTZ157" s="1"/>
      <c r="TUA157" s="1"/>
      <c r="TUB157" s="1"/>
      <c r="TUC157" s="1"/>
      <c r="TUD157" s="1"/>
      <c r="TUE157" s="1"/>
      <c r="TUF157" s="1"/>
      <c r="TUG157" s="1"/>
      <c r="TUH157" s="1"/>
      <c r="TUI157" s="1"/>
      <c r="TUJ157" s="1"/>
      <c r="TUK157" s="1"/>
      <c r="TUL157" s="1"/>
      <c r="TUM157" s="1"/>
      <c r="TUN157" s="1"/>
      <c r="TUO157" s="1"/>
      <c r="TUP157" s="1"/>
      <c r="TUQ157" s="1"/>
      <c r="TUR157" s="1"/>
      <c r="TUS157" s="1"/>
      <c r="TUT157" s="1"/>
      <c r="TUU157" s="1"/>
      <c r="TUV157" s="1"/>
      <c r="TUW157" s="1"/>
      <c r="TUX157" s="1"/>
      <c r="TUY157" s="1"/>
      <c r="TUZ157" s="1"/>
      <c r="TVA157" s="1"/>
      <c r="TVB157" s="1"/>
      <c r="TVC157" s="1"/>
      <c r="TVD157" s="1"/>
      <c r="TVE157" s="1"/>
      <c r="TVF157" s="1"/>
      <c r="TVG157" s="1"/>
      <c r="TVH157" s="1"/>
      <c r="TVI157" s="1"/>
      <c r="TVJ157" s="1"/>
      <c r="TVK157" s="1"/>
      <c r="TVL157" s="1"/>
      <c r="TVM157" s="1"/>
      <c r="TVN157" s="1"/>
      <c r="TVO157" s="1"/>
      <c r="TVP157" s="1"/>
      <c r="TVQ157" s="1"/>
      <c r="TVR157" s="1"/>
      <c r="TVS157" s="1"/>
      <c r="TVT157" s="1"/>
      <c r="TVU157" s="1"/>
      <c r="TVV157" s="1"/>
      <c r="TVW157" s="1"/>
      <c r="TVX157" s="1"/>
      <c r="TVY157" s="1"/>
      <c r="TVZ157" s="1"/>
      <c r="TWA157" s="1"/>
      <c r="TWB157" s="1"/>
      <c r="TWC157" s="1"/>
      <c r="TWD157" s="1"/>
      <c r="TWE157" s="1"/>
      <c r="TWF157" s="1"/>
      <c r="TWG157" s="1"/>
      <c r="TWH157" s="1"/>
      <c r="TWI157" s="1"/>
      <c r="TWJ157" s="1"/>
      <c r="TWK157" s="1"/>
      <c r="TWL157" s="1"/>
      <c r="TWM157" s="1"/>
      <c r="TWN157" s="1"/>
      <c r="TWO157" s="1"/>
      <c r="TWP157" s="1"/>
      <c r="TWQ157" s="1"/>
      <c r="TWR157" s="1"/>
      <c r="TWS157" s="1"/>
      <c r="TWT157" s="1"/>
      <c r="TWU157" s="1"/>
      <c r="TWV157" s="1"/>
      <c r="TWW157" s="1"/>
      <c r="TWX157" s="1"/>
      <c r="TWY157" s="1"/>
      <c r="TWZ157" s="1"/>
      <c r="TXA157" s="1"/>
      <c r="TXB157" s="1"/>
      <c r="TXC157" s="1"/>
      <c r="TXD157" s="1"/>
      <c r="TXE157" s="1"/>
      <c r="TXF157" s="1"/>
      <c r="TXG157" s="1"/>
      <c r="TXH157" s="1"/>
      <c r="TXI157" s="1"/>
      <c r="TXJ157" s="1"/>
      <c r="TXK157" s="1"/>
      <c r="TXL157" s="1"/>
      <c r="TXM157" s="1"/>
      <c r="TXN157" s="1"/>
      <c r="TXO157" s="1"/>
      <c r="TXP157" s="1"/>
      <c r="TXQ157" s="1"/>
      <c r="TXR157" s="1"/>
      <c r="TXS157" s="1"/>
      <c r="TXT157" s="1"/>
      <c r="TXU157" s="1"/>
      <c r="TXV157" s="1"/>
      <c r="TXW157" s="1"/>
      <c r="TXX157" s="1"/>
      <c r="TXY157" s="1"/>
      <c r="TXZ157" s="1"/>
      <c r="TYA157" s="1"/>
      <c r="TYB157" s="1"/>
      <c r="TYC157" s="1"/>
      <c r="TYD157" s="1"/>
      <c r="TYE157" s="1"/>
      <c r="TYF157" s="1"/>
      <c r="TYG157" s="1"/>
      <c r="TYH157" s="1"/>
      <c r="TYI157" s="1"/>
      <c r="TYJ157" s="1"/>
      <c r="TYK157" s="1"/>
      <c r="TYL157" s="1"/>
      <c r="TYM157" s="1"/>
      <c r="TYN157" s="1"/>
      <c r="TYO157" s="1"/>
      <c r="TYP157" s="1"/>
      <c r="TYQ157" s="1"/>
      <c r="TYR157" s="1"/>
      <c r="TYS157" s="1"/>
      <c r="TYT157" s="1"/>
      <c r="TYU157" s="1"/>
      <c r="TYV157" s="1"/>
      <c r="TYW157" s="1"/>
      <c r="TYX157" s="1"/>
      <c r="TYY157" s="1"/>
      <c r="TYZ157" s="1"/>
      <c r="TZA157" s="1"/>
      <c r="TZB157" s="1"/>
      <c r="TZC157" s="1"/>
      <c r="TZD157" s="1"/>
      <c r="TZE157" s="1"/>
      <c r="TZF157" s="1"/>
      <c r="TZG157" s="1"/>
      <c r="TZH157" s="1"/>
      <c r="TZI157" s="1"/>
      <c r="TZJ157" s="1"/>
      <c r="TZK157" s="1"/>
      <c r="TZL157" s="1"/>
      <c r="TZM157" s="1"/>
      <c r="TZN157" s="1"/>
      <c r="TZO157" s="1"/>
      <c r="TZP157" s="1"/>
      <c r="TZQ157" s="1"/>
      <c r="TZR157" s="1"/>
      <c r="TZS157" s="1"/>
      <c r="TZT157" s="1"/>
      <c r="TZU157" s="1"/>
      <c r="TZV157" s="1"/>
      <c r="TZW157" s="1"/>
      <c r="TZX157" s="1"/>
      <c r="TZY157" s="1"/>
      <c r="TZZ157" s="1"/>
      <c r="UAA157" s="1"/>
      <c r="UAB157" s="1"/>
      <c r="UAC157" s="1"/>
      <c r="UAD157" s="1"/>
      <c r="UAE157" s="1"/>
      <c r="UAF157" s="1"/>
      <c r="UAG157" s="1"/>
      <c r="UAH157" s="1"/>
      <c r="UAI157" s="1"/>
      <c r="UAJ157" s="1"/>
      <c r="UAK157" s="1"/>
      <c r="UAL157" s="1"/>
      <c r="UAM157" s="1"/>
      <c r="UAN157" s="1"/>
      <c r="UAO157" s="1"/>
      <c r="UAP157" s="1"/>
      <c r="UAQ157" s="1"/>
      <c r="UAR157" s="1"/>
      <c r="UAS157" s="1"/>
      <c r="UAT157" s="1"/>
      <c r="UAU157" s="1"/>
      <c r="UAV157" s="1"/>
      <c r="UAW157" s="1"/>
      <c r="UAX157" s="1"/>
      <c r="UAY157" s="1"/>
      <c r="UAZ157" s="1"/>
      <c r="UBA157" s="1"/>
      <c r="UBB157" s="1"/>
      <c r="UBC157" s="1"/>
      <c r="UBD157" s="1"/>
      <c r="UBE157" s="1"/>
      <c r="UBF157" s="1"/>
      <c r="UBG157" s="1"/>
      <c r="UBH157" s="1"/>
      <c r="UBI157" s="1"/>
      <c r="UBJ157" s="1"/>
      <c r="UBK157" s="1"/>
      <c r="UBL157" s="1"/>
      <c r="UBM157" s="1"/>
      <c r="UBN157" s="1"/>
      <c r="UBO157" s="1"/>
      <c r="UBP157" s="1"/>
      <c r="UBQ157" s="1"/>
      <c r="UBR157" s="1"/>
      <c r="UBS157" s="1"/>
      <c r="UBT157" s="1"/>
      <c r="UBU157" s="1"/>
      <c r="UBV157" s="1"/>
      <c r="UBW157" s="1"/>
      <c r="UBX157" s="1"/>
      <c r="UBY157" s="1"/>
      <c r="UBZ157" s="1"/>
      <c r="UCA157" s="1"/>
      <c r="UCB157" s="1"/>
      <c r="UCC157" s="1"/>
      <c r="UCD157" s="1"/>
      <c r="UCE157" s="1"/>
      <c r="UCF157" s="1"/>
      <c r="UCG157" s="1"/>
      <c r="UCH157" s="1"/>
      <c r="UCI157" s="1"/>
      <c r="UCJ157" s="1"/>
      <c r="UCK157" s="1"/>
      <c r="UCL157" s="1"/>
      <c r="UCM157" s="1"/>
      <c r="UCN157" s="1"/>
      <c r="UCO157" s="1"/>
      <c r="UCP157" s="1"/>
      <c r="UCQ157" s="1"/>
      <c r="UCR157" s="1"/>
      <c r="UCS157" s="1"/>
      <c r="UCT157" s="1"/>
      <c r="UCU157" s="1"/>
      <c r="UCV157" s="1"/>
      <c r="UCW157" s="1"/>
      <c r="UCX157" s="1"/>
      <c r="UCY157" s="1"/>
      <c r="UCZ157" s="1"/>
      <c r="UDA157" s="1"/>
      <c r="UDB157" s="1"/>
      <c r="UDC157" s="1"/>
      <c r="UDD157" s="1"/>
      <c r="UDE157" s="1"/>
      <c r="UDF157" s="1"/>
      <c r="UDG157" s="1"/>
      <c r="UDH157" s="1"/>
      <c r="UDI157" s="1"/>
      <c r="UDJ157" s="1"/>
      <c r="UDK157" s="1"/>
      <c r="UDL157" s="1"/>
      <c r="UDM157" s="1"/>
      <c r="UDN157" s="1"/>
      <c r="UDO157" s="1"/>
      <c r="UDP157" s="1"/>
      <c r="UDQ157" s="1"/>
      <c r="UDR157" s="1"/>
      <c r="UDS157" s="1"/>
      <c r="UDT157" s="1"/>
      <c r="UDU157" s="1"/>
      <c r="UDV157" s="1"/>
      <c r="UDW157" s="1"/>
      <c r="UDX157" s="1"/>
      <c r="UDY157" s="1"/>
      <c r="UDZ157" s="1"/>
      <c r="UEA157" s="1"/>
      <c r="UEB157" s="1"/>
      <c r="UEC157" s="1"/>
      <c r="UED157" s="1"/>
      <c r="UEE157" s="1"/>
      <c r="UEF157" s="1"/>
      <c r="UEG157" s="1"/>
      <c r="UEH157" s="1"/>
      <c r="UEI157" s="1"/>
      <c r="UEJ157" s="1"/>
      <c r="UEK157" s="1"/>
      <c r="UEL157" s="1"/>
      <c r="UEM157" s="1"/>
      <c r="UEN157" s="1"/>
      <c r="UEO157" s="1"/>
      <c r="UEP157" s="1"/>
      <c r="UEQ157" s="1"/>
      <c r="UER157" s="1"/>
      <c r="UES157" s="1"/>
      <c r="UET157" s="1"/>
      <c r="UEU157" s="1"/>
      <c r="UEV157" s="1"/>
      <c r="UEW157" s="1"/>
      <c r="UEX157" s="1"/>
      <c r="UEY157" s="1"/>
      <c r="UEZ157" s="1"/>
      <c r="UFA157" s="1"/>
      <c r="UFB157" s="1"/>
      <c r="UFC157" s="1"/>
      <c r="UFD157" s="1"/>
      <c r="UFE157" s="1"/>
      <c r="UFF157" s="1"/>
      <c r="UFG157" s="1"/>
      <c r="UFH157" s="1"/>
      <c r="UFI157" s="1"/>
      <c r="UFJ157" s="1"/>
      <c r="UFK157" s="1"/>
      <c r="UFL157" s="1"/>
      <c r="UFM157" s="1"/>
      <c r="UFN157" s="1"/>
      <c r="UFO157" s="1"/>
      <c r="UFP157" s="1"/>
      <c r="UFQ157" s="1"/>
      <c r="UFR157" s="1"/>
      <c r="UFS157" s="1"/>
      <c r="UFT157" s="1"/>
      <c r="UFU157" s="1"/>
      <c r="UFV157" s="1"/>
      <c r="UFW157" s="1"/>
      <c r="UFX157" s="1"/>
      <c r="UFY157" s="1"/>
      <c r="UFZ157" s="1"/>
      <c r="UGA157" s="1"/>
      <c r="UGB157" s="1"/>
      <c r="UGC157" s="1"/>
      <c r="UGD157" s="1"/>
      <c r="UGE157" s="1"/>
      <c r="UGF157" s="1"/>
      <c r="UGG157" s="1"/>
      <c r="UGH157" s="1"/>
      <c r="UGI157" s="1"/>
      <c r="UGJ157" s="1"/>
      <c r="UGK157" s="1"/>
      <c r="UGL157" s="1"/>
      <c r="UGM157" s="1"/>
      <c r="UGN157" s="1"/>
      <c r="UGO157" s="1"/>
      <c r="UGP157" s="1"/>
      <c r="UGQ157" s="1"/>
      <c r="UGR157" s="1"/>
      <c r="UGS157" s="1"/>
      <c r="UGT157" s="1"/>
      <c r="UGU157" s="1"/>
      <c r="UGV157" s="1"/>
      <c r="UGW157" s="1"/>
      <c r="UGX157" s="1"/>
      <c r="UGY157" s="1"/>
      <c r="UGZ157" s="1"/>
      <c r="UHA157" s="1"/>
      <c r="UHB157" s="1"/>
      <c r="UHC157" s="1"/>
      <c r="UHD157" s="1"/>
      <c r="UHE157" s="1"/>
      <c r="UHF157" s="1"/>
      <c r="UHG157" s="1"/>
      <c r="UHH157" s="1"/>
      <c r="UHI157" s="1"/>
      <c r="UHJ157" s="1"/>
      <c r="UHK157" s="1"/>
      <c r="UHL157" s="1"/>
      <c r="UHM157" s="1"/>
      <c r="UHN157" s="1"/>
      <c r="UHO157" s="1"/>
      <c r="UHP157" s="1"/>
      <c r="UHQ157" s="1"/>
      <c r="UHR157" s="1"/>
      <c r="UHS157" s="1"/>
      <c r="UHT157" s="1"/>
      <c r="UHU157" s="1"/>
      <c r="UHV157" s="1"/>
      <c r="UHW157" s="1"/>
      <c r="UHX157" s="1"/>
      <c r="UHY157" s="1"/>
      <c r="UHZ157" s="1"/>
      <c r="UIA157" s="1"/>
      <c r="UIB157" s="1"/>
      <c r="UIC157" s="1"/>
      <c r="UID157" s="1"/>
      <c r="UIE157" s="1"/>
      <c r="UIF157" s="1"/>
      <c r="UIG157" s="1"/>
      <c r="UIH157" s="1"/>
      <c r="UII157" s="1"/>
      <c r="UIJ157" s="1"/>
      <c r="UIK157" s="1"/>
      <c r="UIL157" s="1"/>
      <c r="UIM157" s="1"/>
      <c r="UIN157" s="1"/>
      <c r="UIO157" s="1"/>
      <c r="UIP157" s="1"/>
      <c r="UIQ157" s="1"/>
      <c r="UIR157" s="1"/>
      <c r="UIS157" s="1"/>
      <c r="UIT157" s="1"/>
      <c r="UIU157" s="1"/>
      <c r="UIV157" s="1"/>
      <c r="UIW157" s="1"/>
      <c r="UIX157" s="1"/>
      <c r="UIY157" s="1"/>
      <c r="UIZ157" s="1"/>
      <c r="UJA157" s="1"/>
      <c r="UJB157" s="1"/>
      <c r="UJC157" s="1"/>
      <c r="UJD157" s="1"/>
      <c r="UJE157" s="1"/>
      <c r="UJF157" s="1"/>
      <c r="UJG157" s="1"/>
      <c r="UJH157" s="1"/>
      <c r="UJI157" s="1"/>
      <c r="UJJ157" s="1"/>
      <c r="UJK157" s="1"/>
      <c r="UJL157" s="1"/>
      <c r="UJM157" s="1"/>
      <c r="UJN157" s="1"/>
      <c r="UJO157" s="1"/>
      <c r="UJP157" s="1"/>
      <c r="UJQ157" s="1"/>
      <c r="UJR157" s="1"/>
      <c r="UJS157" s="1"/>
      <c r="UJT157" s="1"/>
      <c r="UJU157" s="1"/>
      <c r="UJV157" s="1"/>
      <c r="UJW157" s="1"/>
      <c r="UJX157" s="1"/>
      <c r="UJY157" s="1"/>
      <c r="UJZ157" s="1"/>
      <c r="UKA157" s="1"/>
      <c r="UKB157" s="1"/>
      <c r="UKC157" s="1"/>
      <c r="UKD157" s="1"/>
      <c r="UKE157" s="1"/>
      <c r="UKF157" s="1"/>
      <c r="UKG157" s="1"/>
      <c r="UKH157" s="1"/>
      <c r="UKI157" s="1"/>
      <c r="UKJ157" s="1"/>
      <c r="UKK157" s="1"/>
      <c r="UKL157" s="1"/>
      <c r="UKM157" s="1"/>
      <c r="UKN157" s="1"/>
      <c r="UKO157" s="1"/>
      <c r="UKP157" s="1"/>
      <c r="UKQ157" s="1"/>
      <c r="UKR157" s="1"/>
      <c r="UKS157" s="1"/>
      <c r="UKT157" s="1"/>
      <c r="UKU157" s="1"/>
      <c r="UKV157" s="1"/>
      <c r="UKW157" s="1"/>
      <c r="UKX157" s="1"/>
      <c r="UKY157" s="1"/>
      <c r="UKZ157" s="1"/>
      <c r="ULA157" s="1"/>
      <c r="ULB157" s="1"/>
      <c r="ULC157" s="1"/>
      <c r="ULD157" s="1"/>
      <c r="ULE157" s="1"/>
      <c r="ULF157" s="1"/>
      <c r="ULG157" s="1"/>
      <c r="ULH157" s="1"/>
      <c r="ULI157" s="1"/>
      <c r="ULJ157" s="1"/>
      <c r="ULK157" s="1"/>
      <c r="ULL157" s="1"/>
      <c r="ULM157" s="1"/>
      <c r="ULN157" s="1"/>
      <c r="ULO157" s="1"/>
      <c r="ULP157" s="1"/>
      <c r="ULQ157" s="1"/>
      <c r="ULR157" s="1"/>
      <c r="ULS157" s="1"/>
      <c r="ULT157" s="1"/>
      <c r="ULU157" s="1"/>
      <c r="ULV157" s="1"/>
      <c r="ULW157" s="1"/>
      <c r="ULX157" s="1"/>
      <c r="ULY157" s="1"/>
      <c r="ULZ157" s="1"/>
      <c r="UMA157" s="1"/>
      <c r="UMB157" s="1"/>
      <c r="UMC157" s="1"/>
      <c r="UMD157" s="1"/>
      <c r="UME157" s="1"/>
      <c r="UMF157" s="1"/>
      <c r="UMG157" s="1"/>
      <c r="UMH157" s="1"/>
      <c r="UMI157" s="1"/>
      <c r="UMJ157" s="1"/>
      <c r="UMK157" s="1"/>
      <c r="UML157" s="1"/>
      <c r="UMM157" s="1"/>
      <c r="UMN157" s="1"/>
      <c r="UMO157" s="1"/>
      <c r="UMP157" s="1"/>
      <c r="UMQ157" s="1"/>
      <c r="UMR157" s="1"/>
      <c r="UMS157" s="1"/>
      <c r="UMT157" s="1"/>
      <c r="UMU157" s="1"/>
      <c r="UMV157" s="1"/>
      <c r="UMW157" s="1"/>
      <c r="UMX157" s="1"/>
      <c r="UMY157" s="1"/>
      <c r="UMZ157" s="1"/>
      <c r="UNA157" s="1"/>
      <c r="UNB157" s="1"/>
      <c r="UNC157" s="1"/>
      <c r="UND157" s="1"/>
      <c r="UNE157" s="1"/>
      <c r="UNF157" s="1"/>
      <c r="UNG157" s="1"/>
      <c r="UNH157" s="1"/>
      <c r="UNI157" s="1"/>
      <c r="UNJ157" s="1"/>
      <c r="UNK157" s="1"/>
      <c r="UNL157" s="1"/>
      <c r="UNM157" s="1"/>
      <c r="UNN157" s="1"/>
      <c r="UNO157" s="1"/>
      <c r="UNP157" s="1"/>
      <c r="UNQ157" s="1"/>
      <c r="UNR157" s="1"/>
      <c r="UNS157" s="1"/>
      <c r="UNT157" s="1"/>
      <c r="UNU157" s="1"/>
      <c r="UNV157" s="1"/>
      <c r="UNW157" s="1"/>
      <c r="UNX157" s="1"/>
      <c r="UNY157" s="1"/>
      <c r="UNZ157" s="1"/>
      <c r="UOA157" s="1"/>
      <c r="UOB157" s="1"/>
      <c r="UOC157" s="1"/>
      <c r="UOD157" s="1"/>
      <c r="UOE157" s="1"/>
      <c r="UOF157" s="1"/>
      <c r="UOG157" s="1"/>
      <c r="UOH157" s="1"/>
      <c r="UOI157" s="1"/>
      <c r="UOJ157" s="1"/>
      <c r="UOK157" s="1"/>
      <c r="UOL157" s="1"/>
      <c r="UOM157" s="1"/>
      <c r="UON157" s="1"/>
      <c r="UOO157" s="1"/>
      <c r="UOP157" s="1"/>
      <c r="UOQ157" s="1"/>
      <c r="UOR157" s="1"/>
      <c r="UOS157" s="1"/>
      <c r="UOT157" s="1"/>
      <c r="UOU157" s="1"/>
      <c r="UOV157" s="1"/>
      <c r="UOW157" s="1"/>
      <c r="UOX157" s="1"/>
      <c r="UOY157" s="1"/>
      <c r="UOZ157" s="1"/>
      <c r="UPA157" s="1"/>
      <c r="UPB157" s="1"/>
      <c r="UPC157" s="1"/>
      <c r="UPD157" s="1"/>
      <c r="UPE157" s="1"/>
      <c r="UPF157" s="1"/>
      <c r="UPG157" s="1"/>
      <c r="UPH157" s="1"/>
      <c r="UPI157" s="1"/>
      <c r="UPJ157" s="1"/>
      <c r="UPK157" s="1"/>
      <c r="UPL157" s="1"/>
      <c r="UPM157" s="1"/>
      <c r="UPN157" s="1"/>
      <c r="UPO157" s="1"/>
      <c r="UPP157" s="1"/>
      <c r="UPQ157" s="1"/>
      <c r="UPR157" s="1"/>
      <c r="UPS157" s="1"/>
      <c r="UPT157" s="1"/>
      <c r="UPU157" s="1"/>
      <c r="UPV157" s="1"/>
      <c r="UPW157" s="1"/>
      <c r="UPX157" s="1"/>
      <c r="UPY157" s="1"/>
      <c r="UPZ157" s="1"/>
      <c r="UQA157" s="1"/>
      <c r="UQB157" s="1"/>
      <c r="UQC157" s="1"/>
      <c r="UQD157" s="1"/>
      <c r="UQE157" s="1"/>
      <c r="UQF157" s="1"/>
      <c r="UQG157" s="1"/>
      <c r="UQH157" s="1"/>
      <c r="UQI157" s="1"/>
      <c r="UQJ157" s="1"/>
      <c r="UQK157" s="1"/>
      <c r="UQL157" s="1"/>
      <c r="UQM157" s="1"/>
      <c r="UQN157" s="1"/>
      <c r="UQO157" s="1"/>
      <c r="UQP157" s="1"/>
      <c r="UQQ157" s="1"/>
      <c r="UQR157" s="1"/>
      <c r="UQS157" s="1"/>
      <c r="UQT157" s="1"/>
      <c r="UQU157" s="1"/>
      <c r="UQV157" s="1"/>
      <c r="UQW157" s="1"/>
      <c r="UQX157" s="1"/>
      <c r="UQY157" s="1"/>
      <c r="UQZ157" s="1"/>
      <c r="URA157" s="1"/>
      <c r="URB157" s="1"/>
      <c r="URC157" s="1"/>
      <c r="URD157" s="1"/>
      <c r="URE157" s="1"/>
      <c r="URF157" s="1"/>
      <c r="URG157" s="1"/>
      <c r="URH157" s="1"/>
      <c r="URI157" s="1"/>
      <c r="URJ157" s="1"/>
      <c r="URK157" s="1"/>
      <c r="URL157" s="1"/>
      <c r="URM157" s="1"/>
      <c r="URN157" s="1"/>
      <c r="URO157" s="1"/>
      <c r="URP157" s="1"/>
      <c r="URQ157" s="1"/>
      <c r="URR157" s="1"/>
      <c r="URS157" s="1"/>
      <c r="URT157" s="1"/>
      <c r="URU157" s="1"/>
      <c r="URV157" s="1"/>
      <c r="URW157" s="1"/>
      <c r="URX157" s="1"/>
      <c r="URY157" s="1"/>
      <c r="URZ157" s="1"/>
      <c r="USA157" s="1"/>
      <c r="USB157" s="1"/>
      <c r="USC157" s="1"/>
      <c r="USD157" s="1"/>
      <c r="USE157" s="1"/>
      <c r="USF157" s="1"/>
      <c r="USG157" s="1"/>
      <c r="USH157" s="1"/>
      <c r="USI157" s="1"/>
      <c r="USJ157" s="1"/>
      <c r="USK157" s="1"/>
      <c r="USL157" s="1"/>
      <c r="USM157" s="1"/>
      <c r="USN157" s="1"/>
      <c r="USO157" s="1"/>
      <c r="USP157" s="1"/>
      <c r="USQ157" s="1"/>
      <c r="USR157" s="1"/>
      <c r="USS157" s="1"/>
      <c r="UST157" s="1"/>
      <c r="USU157" s="1"/>
      <c r="USV157" s="1"/>
      <c r="USW157" s="1"/>
      <c r="USX157" s="1"/>
      <c r="USY157" s="1"/>
      <c r="USZ157" s="1"/>
      <c r="UTA157" s="1"/>
      <c r="UTB157" s="1"/>
      <c r="UTC157" s="1"/>
      <c r="UTD157" s="1"/>
      <c r="UTE157" s="1"/>
      <c r="UTF157" s="1"/>
      <c r="UTG157" s="1"/>
      <c r="UTH157" s="1"/>
      <c r="UTI157" s="1"/>
      <c r="UTJ157" s="1"/>
      <c r="UTK157" s="1"/>
      <c r="UTL157" s="1"/>
      <c r="UTM157" s="1"/>
      <c r="UTN157" s="1"/>
      <c r="UTO157" s="1"/>
      <c r="UTP157" s="1"/>
      <c r="UTQ157" s="1"/>
      <c r="UTR157" s="1"/>
      <c r="UTS157" s="1"/>
      <c r="UTT157" s="1"/>
      <c r="UTU157" s="1"/>
      <c r="UTV157" s="1"/>
      <c r="UTW157" s="1"/>
      <c r="UTX157" s="1"/>
      <c r="UTY157" s="1"/>
      <c r="UTZ157" s="1"/>
      <c r="UUA157" s="1"/>
      <c r="UUB157" s="1"/>
      <c r="UUC157" s="1"/>
      <c r="UUD157" s="1"/>
      <c r="UUE157" s="1"/>
      <c r="UUF157" s="1"/>
      <c r="UUG157" s="1"/>
      <c r="UUH157" s="1"/>
      <c r="UUI157" s="1"/>
      <c r="UUJ157" s="1"/>
      <c r="UUK157" s="1"/>
      <c r="UUL157" s="1"/>
      <c r="UUM157" s="1"/>
      <c r="UUN157" s="1"/>
      <c r="UUO157" s="1"/>
      <c r="UUP157" s="1"/>
      <c r="UUQ157" s="1"/>
      <c r="UUR157" s="1"/>
      <c r="UUS157" s="1"/>
      <c r="UUT157" s="1"/>
      <c r="UUU157" s="1"/>
      <c r="UUV157" s="1"/>
      <c r="UUW157" s="1"/>
      <c r="UUX157" s="1"/>
      <c r="UUY157" s="1"/>
      <c r="UUZ157" s="1"/>
      <c r="UVA157" s="1"/>
      <c r="UVB157" s="1"/>
      <c r="UVC157" s="1"/>
      <c r="UVD157" s="1"/>
      <c r="UVE157" s="1"/>
      <c r="UVF157" s="1"/>
      <c r="UVG157" s="1"/>
      <c r="UVH157" s="1"/>
      <c r="UVI157" s="1"/>
      <c r="UVJ157" s="1"/>
      <c r="UVK157" s="1"/>
      <c r="UVL157" s="1"/>
      <c r="UVM157" s="1"/>
      <c r="UVN157" s="1"/>
      <c r="UVO157" s="1"/>
      <c r="UVP157" s="1"/>
      <c r="UVQ157" s="1"/>
      <c r="UVR157" s="1"/>
      <c r="UVS157" s="1"/>
      <c r="UVT157" s="1"/>
      <c r="UVU157" s="1"/>
      <c r="UVV157" s="1"/>
      <c r="UVW157" s="1"/>
      <c r="UVX157" s="1"/>
      <c r="UVY157" s="1"/>
      <c r="UVZ157" s="1"/>
      <c r="UWA157" s="1"/>
      <c r="UWB157" s="1"/>
      <c r="UWC157" s="1"/>
      <c r="UWD157" s="1"/>
      <c r="UWE157" s="1"/>
      <c r="UWF157" s="1"/>
      <c r="UWG157" s="1"/>
      <c r="UWH157" s="1"/>
      <c r="UWI157" s="1"/>
      <c r="UWJ157" s="1"/>
      <c r="UWK157" s="1"/>
      <c r="UWL157" s="1"/>
      <c r="UWM157" s="1"/>
      <c r="UWN157" s="1"/>
      <c r="UWO157" s="1"/>
      <c r="UWP157" s="1"/>
      <c r="UWQ157" s="1"/>
      <c r="UWR157" s="1"/>
      <c r="UWS157" s="1"/>
      <c r="UWT157" s="1"/>
      <c r="UWU157" s="1"/>
      <c r="UWV157" s="1"/>
      <c r="UWW157" s="1"/>
      <c r="UWX157" s="1"/>
      <c r="UWY157" s="1"/>
      <c r="UWZ157" s="1"/>
      <c r="UXA157" s="1"/>
      <c r="UXB157" s="1"/>
      <c r="UXC157" s="1"/>
      <c r="UXD157" s="1"/>
      <c r="UXE157" s="1"/>
      <c r="UXF157" s="1"/>
      <c r="UXG157" s="1"/>
      <c r="UXH157" s="1"/>
      <c r="UXI157" s="1"/>
      <c r="UXJ157" s="1"/>
      <c r="UXK157" s="1"/>
      <c r="UXL157" s="1"/>
      <c r="UXM157" s="1"/>
      <c r="UXN157" s="1"/>
      <c r="UXO157" s="1"/>
      <c r="UXP157" s="1"/>
      <c r="UXQ157" s="1"/>
      <c r="UXR157" s="1"/>
      <c r="UXS157" s="1"/>
      <c r="UXT157" s="1"/>
      <c r="UXU157" s="1"/>
      <c r="UXV157" s="1"/>
      <c r="UXW157" s="1"/>
      <c r="UXX157" s="1"/>
      <c r="UXY157" s="1"/>
      <c r="UXZ157" s="1"/>
      <c r="UYA157" s="1"/>
      <c r="UYB157" s="1"/>
      <c r="UYC157" s="1"/>
      <c r="UYD157" s="1"/>
      <c r="UYE157" s="1"/>
      <c r="UYF157" s="1"/>
      <c r="UYG157" s="1"/>
      <c r="UYH157" s="1"/>
      <c r="UYI157" s="1"/>
      <c r="UYJ157" s="1"/>
      <c r="UYK157" s="1"/>
      <c r="UYL157" s="1"/>
      <c r="UYM157" s="1"/>
      <c r="UYN157" s="1"/>
      <c r="UYO157" s="1"/>
      <c r="UYP157" s="1"/>
      <c r="UYQ157" s="1"/>
      <c r="UYR157" s="1"/>
      <c r="UYS157" s="1"/>
      <c r="UYT157" s="1"/>
      <c r="UYU157" s="1"/>
      <c r="UYV157" s="1"/>
      <c r="UYW157" s="1"/>
      <c r="UYX157" s="1"/>
      <c r="UYY157" s="1"/>
      <c r="UYZ157" s="1"/>
      <c r="UZA157" s="1"/>
      <c r="UZB157" s="1"/>
      <c r="UZC157" s="1"/>
      <c r="UZD157" s="1"/>
      <c r="UZE157" s="1"/>
      <c r="UZF157" s="1"/>
      <c r="UZG157" s="1"/>
      <c r="UZH157" s="1"/>
      <c r="UZI157" s="1"/>
      <c r="UZJ157" s="1"/>
      <c r="UZK157" s="1"/>
      <c r="UZL157" s="1"/>
      <c r="UZM157" s="1"/>
      <c r="UZN157" s="1"/>
      <c r="UZO157" s="1"/>
      <c r="UZP157" s="1"/>
      <c r="UZQ157" s="1"/>
      <c r="UZR157" s="1"/>
      <c r="UZS157" s="1"/>
      <c r="UZT157" s="1"/>
      <c r="UZU157" s="1"/>
      <c r="UZV157" s="1"/>
      <c r="UZW157" s="1"/>
      <c r="UZX157" s="1"/>
      <c r="UZY157" s="1"/>
      <c r="UZZ157" s="1"/>
      <c r="VAA157" s="1"/>
      <c r="VAB157" s="1"/>
      <c r="VAC157" s="1"/>
      <c r="VAD157" s="1"/>
      <c r="VAE157" s="1"/>
      <c r="VAF157" s="1"/>
      <c r="VAG157" s="1"/>
      <c r="VAH157" s="1"/>
      <c r="VAI157" s="1"/>
      <c r="VAJ157" s="1"/>
      <c r="VAK157" s="1"/>
      <c r="VAL157" s="1"/>
      <c r="VAM157" s="1"/>
      <c r="VAN157" s="1"/>
      <c r="VAO157" s="1"/>
      <c r="VAP157" s="1"/>
      <c r="VAQ157" s="1"/>
      <c r="VAR157" s="1"/>
      <c r="VAS157" s="1"/>
      <c r="VAT157" s="1"/>
      <c r="VAU157" s="1"/>
      <c r="VAV157" s="1"/>
      <c r="VAW157" s="1"/>
      <c r="VAX157" s="1"/>
      <c r="VAY157" s="1"/>
      <c r="VAZ157" s="1"/>
      <c r="VBA157" s="1"/>
      <c r="VBB157" s="1"/>
      <c r="VBC157" s="1"/>
      <c r="VBD157" s="1"/>
      <c r="VBE157" s="1"/>
      <c r="VBF157" s="1"/>
      <c r="VBG157" s="1"/>
      <c r="VBH157" s="1"/>
      <c r="VBI157" s="1"/>
      <c r="VBJ157" s="1"/>
      <c r="VBK157" s="1"/>
      <c r="VBL157" s="1"/>
      <c r="VBM157" s="1"/>
      <c r="VBN157" s="1"/>
      <c r="VBO157" s="1"/>
      <c r="VBP157" s="1"/>
      <c r="VBQ157" s="1"/>
      <c r="VBR157" s="1"/>
      <c r="VBS157" s="1"/>
      <c r="VBT157" s="1"/>
      <c r="VBU157" s="1"/>
      <c r="VBV157" s="1"/>
      <c r="VBW157" s="1"/>
      <c r="VBX157" s="1"/>
      <c r="VBY157" s="1"/>
      <c r="VBZ157" s="1"/>
      <c r="VCA157" s="1"/>
      <c r="VCB157" s="1"/>
      <c r="VCC157" s="1"/>
      <c r="VCD157" s="1"/>
      <c r="VCE157" s="1"/>
      <c r="VCF157" s="1"/>
      <c r="VCG157" s="1"/>
      <c r="VCH157" s="1"/>
      <c r="VCI157" s="1"/>
      <c r="VCJ157" s="1"/>
      <c r="VCK157" s="1"/>
      <c r="VCL157" s="1"/>
      <c r="VCM157" s="1"/>
      <c r="VCN157" s="1"/>
      <c r="VCO157" s="1"/>
      <c r="VCP157" s="1"/>
      <c r="VCQ157" s="1"/>
      <c r="VCR157" s="1"/>
      <c r="VCS157" s="1"/>
      <c r="VCT157" s="1"/>
      <c r="VCU157" s="1"/>
      <c r="VCV157" s="1"/>
      <c r="VCW157" s="1"/>
      <c r="VCX157" s="1"/>
      <c r="VCY157" s="1"/>
      <c r="VCZ157" s="1"/>
      <c r="VDA157" s="1"/>
      <c r="VDB157" s="1"/>
      <c r="VDC157" s="1"/>
      <c r="VDD157" s="1"/>
      <c r="VDE157" s="1"/>
      <c r="VDF157" s="1"/>
      <c r="VDG157" s="1"/>
      <c r="VDH157" s="1"/>
      <c r="VDI157" s="1"/>
      <c r="VDJ157" s="1"/>
      <c r="VDK157" s="1"/>
      <c r="VDL157" s="1"/>
      <c r="VDM157" s="1"/>
      <c r="VDN157" s="1"/>
      <c r="VDO157" s="1"/>
      <c r="VDP157" s="1"/>
      <c r="VDQ157" s="1"/>
      <c r="VDR157" s="1"/>
      <c r="VDS157" s="1"/>
      <c r="VDT157" s="1"/>
      <c r="VDU157" s="1"/>
      <c r="VDV157" s="1"/>
      <c r="VDW157" s="1"/>
      <c r="VDX157" s="1"/>
      <c r="VDY157" s="1"/>
      <c r="VDZ157" s="1"/>
      <c r="VEA157" s="1"/>
      <c r="VEB157" s="1"/>
      <c r="VEC157" s="1"/>
      <c r="VED157" s="1"/>
      <c r="VEE157" s="1"/>
      <c r="VEF157" s="1"/>
      <c r="VEG157" s="1"/>
      <c r="VEH157" s="1"/>
      <c r="VEI157" s="1"/>
      <c r="VEJ157" s="1"/>
      <c r="VEK157" s="1"/>
      <c r="VEL157" s="1"/>
      <c r="VEM157" s="1"/>
      <c r="VEN157" s="1"/>
      <c r="VEO157" s="1"/>
      <c r="VEP157" s="1"/>
      <c r="VEQ157" s="1"/>
      <c r="VER157" s="1"/>
      <c r="VES157" s="1"/>
      <c r="VET157" s="1"/>
      <c r="VEU157" s="1"/>
      <c r="VEV157" s="1"/>
      <c r="VEW157" s="1"/>
      <c r="VEX157" s="1"/>
      <c r="VEY157" s="1"/>
      <c r="VEZ157" s="1"/>
      <c r="VFA157" s="1"/>
      <c r="VFB157" s="1"/>
      <c r="VFC157" s="1"/>
      <c r="VFD157" s="1"/>
      <c r="VFE157" s="1"/>
      <c r="VFF157" s="1"/>
      <c r="VFG157" s="1"/>
      <c r="VFH157" s="1"/>
      <c r="VFI157" s="1"/>
      <c r="VFJ157" s="1"/>
      <c r="VFK157" s="1"/>
      <c r="VFL157" s="1"/>
      <c r="VFM157" s="1"/>
      <c r="VFN157" s="1"/>
      <c r="VFO157" s="1"/>
      <c r="VFP157" s="1"/>
      <c r="VFQ157" s="1"/>
      <c r="VFR157" s="1"/>
      <c r="VFS157" s="1"/>
      <c r="VFT157" s="1"/>
      <c r="VFU157" s="1"/>
      <c r="VFV157" s="1"/>
      <c r="VFW157" s="1"/>
      <c r="VFX157" s="1"/>
      <c r="VFY157" s="1"/>
      <c r="VFZ157" s="1"/>
      <c r="VGA157" s="1"/>
      <c r="VGB157" s="1"/>
      <c r="VGC157" s="1"/>
      <c r="VGD157" s="1"/>
      <c r="VGE157" s="1"/>
      <c r="VGF157" s="1"/>
      <c r="VGG157" s="1"/>
      <c r="VGH157" s="1"/>
      <c r="VGI157" s="1"/>
      <c r="VGJ157" s="1"/>
      <c r="VGK157" s="1"/>
      <c r="VGL157" s="1"/>
      <c r="VGM157" s="1"/>
      <c r="VGN157" s="1"/>
      <c r="VGO157" s="1"/>
      <c r="VGP157" s="1"/>
      <c r="VGQ157" s="1"/>
      <c r="VGR157" s="1"/>
      <c r="VGS157" s="1"/>
      <c r="VGT157" s="1"/>
      <c r="VGU157" s="1"/>
      <c r="VGV157" s="1"/>
      <c r="VGW157" s="1"/>
      <c r="VGX157" s="1"/>
      <c r="VGY157" s="1"/>
      <c r="VGZ157" s="1"/>
      <c r="VHA157" s="1"/>
      <c r="VHB157" s="1"/>
      <c r="VHC157" s="1"/>
      <c r="VHD157" s="1"/>
      <c r="VHE157" s="1"/>
      <c r="VHF157" s="1"/>
      <c r="VHG157" s="1"/>
      <c r="VHH157" s="1"/>
      <c r="VHI157" s="1"/>
      <c r="VHJ157" s="1"/>
      <c r="VHK157" s="1"/>
      <c r="VHL157" s="1"/>
      <c r="VHM157" s="1"/>
      <c r="VHN157" s="1"/>
      <c r="VHO157" s="1"/>
      <c r="VHP157" s="1"/>
      <c r="VHQ157" s="1"/>
      <c r="VHR157" s="1"/>
      <c r="VHS157" s="1"/>
      <c r="VHT157" s="1"/>
      <c r="VHU157" s="1"/>
      <c r="VHV157" s="1"/>
      <c r="VHW157" s="1"/>
      <c r="VHX157" s="1"/>
      <c r="VHY157" s="1"/>
      <c r="VHZ157" s="1"/>
      <c r="VIA157" s="1"/>
      <c r="VIB157" s="1"/>
      <c r="VIC157" s="1"/>
      <c r="VID157" s="1"/>
      <c r="VIE157" s="1"/>
      <c r="VIF157" s="1"/>
      <c r="VIG157" s="1"/>
      <c r="VIH157" s="1"/>
      <c r="VII157" s="1"/>
      <c r="VIJ157" s="1"/>
      <c r="VIK157" s="1"/>
      <c r="VIL157" s="1"/>
      <c r="VIM157" s="1"/>
      <c r="VIN157" s="1"/>
      <c r="VIO157" s="1"/>
      <c r="VIP157" s="1"/>
      <c r="VIQ157" s="1"/>
      <c r="VIR157" s="1"/>
      <c r="VIS157" s="1"/>
      <c r="VIT157" s="1"/>
      <c r="VIU157" s="1"/>
      <c r="VIV157" s="1"/>
      <c r="VIW157" s="1"/>
      <c r="VIX157" s="1"/>
      <c r="VIY157" s="1"/>
      <c r="VIZ157" s="1"/>
      <c r="VJA157" s="1"/>
      <c r="VJB157" s="1"/>
      <c r="VJC157" s="1"/>
      <c r="VJD157" s="1"/>
      <c r="VJE157" s="1"/>
      <c r="VJF157" s="1"/>
      <c r="VJG157" s="1"/>
      <c r="VJH157" s="1"/>
      <c r="VJI157" s="1"/>
      <c r="VJJ157" s="1"/>
      <c r="VJK157" s="1"/>
      <c r="VJL157" s="1"/>
      <c r="VJM157" s="1"/>
      <c r="VJN157" s="1"/>
      <c r="VJO157" s="1"/>
      <c r="VJP157" s="1"/>
      <c r="VJQ157" s="1"/>
      <c r="VJR157" s="1"/>
      <c r="VJS157" s="1"/>
      <c r="VJT157" s="1"/>
      <c r="VJU157" s="1"/>
      <c r="VJV157" s="1"/>
      <c r="VJW157" s="1"/>
      <c r="VJX157" s="1"/>
      <c r="VJY157" s="1"/>
      <c r="VJZ157" s="1"/>
      <c r="VKA157" s="1"/>
      <c r="VKB157" s="1"/>
      <c r="VKC157" s="1"/>
      <c r="VKD157" s="1"/>
      <c r="VKE157" s="1"/>
      <c r="VKF157" s="1"/>
      <c r="VKG157" s="1"/>
      <c r="VKH157" s="1"/>
      <c r="VKI157" s="1"/>
      <c r="VKJ157" s="1"/>
      <c r="VKK157" s="1"/>
      <c r="VKL157" s="1"/>
      <c r="VKM157" s="1"/>
      <c r="VKN157" s="1"/>
      <c r="VKO157" s="1"/>
      <c r="VKP157" s="1"/>
      <c r="VKQ157" s="1"/>
      <c r="VKR157" s="1"/>
      <c r="VKS157" s="1"/>
      <c r="VKT157" s="1"/>
      <c r="VKU157" s="1"/>
      <c r="VKV157" s="1"/>
      <c r="VKW157" s="1"/>
      <c r="VKX157" s="1"/>
      <c r="VKY157" s="1"/>
      <c r="VKZ157" s="1"/>
      <c r="VLA157" s="1"/>
      <c r="VLB157" s="1"/>
      <c r="VLC157" s="1"/>
      <c r="VLD157" s="1"/>
      <c r="VLE157" s="1"/>
      <c r="VLF157" s="1"/>
      <c r="VLG157" s="1"/>
      <c r="VLH157" s="1"/>
      <c r="VLI157" s="1"/>
      <c r="VLJ157" s="1"/>
      <c r="VLK157" s="1"/>
      <c r="VLL157" s="1"/>
      <c r="VLM157" s="1"/>
      <c r="VLN157" s="1"/>
      <c r="VLO157" s="1"/>
      <c r="VLP157" s="1"/>
      <c r="VLQ157" s="1"/>
      <c r="VLR157" s="1"/>
      <c r="VLS157" s="1"/>
      <c r="VLT157" s="1"/>
      <c r="VLU157" s="1"/>
      <c r="VLV157" s="1"/>
      <c r="VLW157" s="1"/>
      <c r="VLX157" s="1"/>
      <c r="VLY157" s="1"/>
      <c r="VLZ157" s="1"/>
      <c r="VMA157" s="1"/>
      <c r="VMB157" s="1"/>
      <c r="VMC157" s="1"/>
      <c r="VMD157" s="1"/>
      <c r="VME157" s="1"/>
      <c r="VMF157" s="1"/>
      <c r="VMG157" s="1"/>
      <c r="VMH157" s="1"/>
      <c r="VMI157" s="1"/>
      <c r="VMJ157" s="1"/>
      <c r="VMK157" s="1"/>
      <c r="VML157" s="1"/>
      <c r="VMM157" s="1"/>
      <c r="VMN157" s="1"/>
      <c r="VMO157" s="1"/>
      <c r="VMP157" s="1"/>
      <c r="VMQ157" s="1"/>
      <c r="VMR157" s="1"/>
      <c r="VMS157" s="1"/>
      <c r="VMT157" s="1"/>
      <c r="VMU157" s="1"/>
      <c r="VMV157" s="1"/>
      <c r="VMW157" s="1"/>
      <c r="VMX157" s="1"/>
      <c r="VMY157" s="1"/>
      <c r="VMZ157" s="1"/>
      <c r="VNA157" s="1"/>
      <c r="VNB157" s="1"/>
      <c r="VNC157" s="1"/>
      <c r="VND157" s="1"/>
      <c r="VNE157" s="1"/>
      <c r="VNF157" s="1"/>
      <c r="VNG157" s="1"/>
      <c r="VNH157" s="1"/>
      <c r="VNI157" s="1"/>
      <c r="VNJ157" s="1"/>
      <c r="VNK157" s="1"/>
      <c r="VNL157" s="1"/>
      <c r="VNM157" s="1"/>
      <c r="VNN157" s="1"/>
      <c r="VNO157" s="1"/>
      <c r="VNP157" s="1"/>
      <c r="VNQ157" s="1"/>
      <c r="VNR157" s="1"/>
      <c r="VNS157" s="1"/>
      <c r="VNT157" s="1"/>
      <c r="VNU157" s="1"/>
      <c r="VNV157" s="1"/>
      <c r="VNW157" s="1"/>
      <c r="VNX157" s="1"/>
      <c r="VNY157" s="1"/>
      <c r="VNZ157" s="1"/>
      <c r="VOA157" s="1"/>
      <c r="VOB157" s="1"/>
      <c r="VOC157" s="1"/>
      <c r="VOD157" s="1"/>
      <c r="VOE157" s="1"/>
      <c r="VOF157" s="1"/>
      <c r="VOG157" s="1"/>
      <c r="VOH157" s="1"/>
      <c r="VOI157" s="1"/>
      <c r="VOJ157" s="1"/>
      <c r="VOK157" s="1"/>
      <c r="VOL157" s="1"/>
      <c r="VOM157" s="1"/>
      <c r="VON157" s="1"/>
      <c r="VOO157" s="1"/>
      <c r="VOP157" s="1"/>
      <c r="VOQ157" s="1"/>
      <c r="VOR157" s="1"/>
      <c r="VOS157" s="1"/>
      <c r="VOT157" s="1"/>
      <c r="VOU157" s="1"/>
      <c r="VOV157" s="1"/>
      <c r="VOW157" s="1"/>
      <c r="VOX157" s="1"/>
      <c r="VOY157" s="1"/>
      <c r="VOZ157" s="1"/>
      <c r="VPA157" s="1"/>
      <c r="VPB157" s="1"/>
      <c r="VPC157" s="1"/>
      <c r="VPD157" s="1"/>
      <c r="VPE157" s="1"/>
      <c r="VPF157" s="1"/>
      <c r="VPG157" s="1"/>
      <c r="VPH157" s="1"/>
      <c r="VPI157" s="1"/>
      <c r="VPJ157" s="1"/>
      <c r="VPK157" s="1"/>
      <c r="VPL157" s="1"/>
      <c r="VPM157" s="1"/>
      <c r="VPN157" s="1"/>
      <c r="VPO157" s="1"/>
      <c r="VPP157" s="1"/>
      <c r="VPQ157" s="1"/>
      <c r="VPR157" s="1"/>
      <c r="VPS157" s="1"/>
      <c r="VPT157" s="1"/>
      <c r="VPU157" s="1"/>
      <c r="VPV157" s="1"/>
      <c r="VPW157" s="1"/>
      <c r="VPX157" s="1"/>
      <c r="VPY157" s="1"/>
      <c r="VPZ157" s="1"/>
      <c r="VQA157" s="1"/>
      <c r="VQB157" s="1"/>
      <c r="VQC157" s="1"/>
      <c r="VQD157" s="1"/>
      <c r="VQE157" s="1"/>
      <c r="VQF157" s="1"/>
      <c r="VQG157" s="1"/>
      <c r="VQH157" s="1"/>
      <c r="VQI157" s="1"/>
      <c r="VQJ157" s="1"/>
      <c r="VQK157" s="1"/>
      <c r="VQL157" s="1"/>
      <c r="VQM157" s="1"/>
      <c r="VQN157" s="1"/>
      <c r="VQO157" s="1"/>
      <c r="VQP157" s="1"/>
      <c r="VQQ157" s="1"/>
      <c r="VQR157" s="1"/>
      <c r="VQS157" s="1"/>
      <c r="VQT157" s="1"/>
      <c r="VQU157" s="1"/>
      <c r="VQV157" s="1"/>
      <c r="VQW157" s="1"/>
      <c r="VQX157" s="1"/>
      <c r="VQY157" s="1"/>
      <c r="VQZ157" s="1"/>
      <c r="VRA157" s="1"/>
      <c r="VRB157" s="1"/>
      <c r="VRC157" s="1"/>
      <c r="VRD157" s="1"/>
      <c r="VRE157" s="1"/>
      <c r="VRF157" s="1"/>
      <c r="VRG157" s="1"/>
      <c r="VRH157" s="1"/>
      <c r="VRI157" s="1"/>
      <c r="VRJ157" s="1"/>
      <c r="VRK157" s="1"/>
      <c r="VRL157" s="1"/>
      <c r="VRM157" s="1"/>
      <c r="VRN157" s="1"/>
      <c r="VRO157" s="1"/>
      <c r="VRP157" s="1"/>
      <c r="VRQ157" s="1"/>
      <c r="VRR157" s="1"/>
      <c r="VRS157" s="1"/>
      <c r="VRT157" s="1"/>
      <c r="VRU157" s="1"/>
      <c r="VRV157" s="1"/>
      <c r="VRW157" s="1"/>
      <c r="VRX157" s="1"/>
      <c r="VRY157" s="1"/>
      <c r="VRZ157" s="1"/>
      <c r="VSA157" s="1"/>
      <c r="VSB157" s="1"/>
      <c r="VSC157" s="1"/>
      <c r="VSD157" s="1"/>
      <c r="VSE157" s="1"/>
      <c r="VSF157" s="1"/>
      <c r="VSG157" s="1"/>
      <c r="VSH157" s="1"/>
      <c r="VSI157" s="1"/>
      <c r="VSJ157" s="1"/>
      <c r="VSK157" s="1"/>
      <c r="VSL157" s="1"/>
      <c r="VSM157" s="1"/>
      <c r="VSN157" s="1"/>
      <c r="VSO157" s="1"/>
      <c r="VSP157" s="1"/>
      <c r="VSQ157" s="1"/>
      <c r="VSR157" s="1"/>
      <c r="VSS157" s="1"/>
      <c r="VST157" s="1"/>
      <c r="VSU157" s="1"/>
      <c r="VSV157" s="1"/>
      <c r="VSW157" s="1"/>
      <c r="VSX157" s="1"/>
      <c r="VSY157" s="1"/>
      <c r="VSZ157" s="1"/>
      <c r="VTA157" s="1"/>
      <c r="VTB157" s="1"/>
      <c r="VTC157" s="1"/>
      <c r="VTD157" s="1"/>
      <c r="VTE157" s="1"/>
      <c r="VTF157" s="1"/>
      <c r="VTG157" s="1"/>
      <c r="VTH157" s="1"/>
      <c r="VTI157" s="1"/>
      <c r="VTJ157" s="1"/>
      <c r="VTK157" s="1"/>
      <c r="VTL157" s="1"/>
      <c r="VTM157" s="1"/>
      <c r="VTN157" s="1"/>
      <c r="VTO157" s="1"/>
      <c r="VTP157" s="1"/>
      <c r="VTQ157" s="1"/>
      <c r="VTR157" s="1"/>
      <c r="VTS157" s="1"/>
      <c r="VTT157" s="1"/>
      <c r="VTU157" s="1"/>
      <c r="VTV157" s="1"/>
      <c r="VTW157" s="1"/>
      <c r="VTX157" s="1"/>
      <c r="VTY157" s="1"/>
      <c r="VTZ157" s="1"/>
      <c r="VUA157" s="1"/>
      <c r="VUB157" s="1"/>
      <c r="VUC157" s="1"/>
      <c r="VUD157" s="1"/>
      <c r="VUE157" s="1"/>
      <c r="VUF157" s="1"/>
      <c r="VUG157" s="1"/>
      <c r="VUH157" s="1"/>
      <c r="VUI157" s="1"/>
      <c r="VUJ157" s="1"/>
      <c r="VUK157" s="1"/>
      <c r="VUL157" s="1"/>
      <c r="VUM157" s="1"/>
      <c r="VUN157" s="1"/>
      <c r="VUO157" s="1"/>
      <c r="VUP157" s="1"/>
      <c r="VUQ157" s="1"/>
      <c r="VUR157" s="1"/>
      <c r="VUS157" s="1"/>
      <c r="VUT157" s="1"/>
      <c r="VUU157" s="1"/>
      <c r="VUV157" s="1"/>
      <c r="VUW157" s="1"/>
      <c r="VUX157" s="1"/>
      <c r="VUY157" s="1"/>
      <c r="VUZ157" s="1"/>
      <c r="VVA157" s="1"/>
      <c r="VVB157" s="1"/>
      <c r="VVC157" s="1"/>
      <c r="VVD157" s="1"/>
      <c r="VVE157" s="1"/>
      <c r="VVF157" s="1"/>
      <c r="VVG157" s="1"/>
      <c r="VVH157" s="1"/>
      <c r="VVI157" s="1"/>
      <c r="VVJ157" s="1"/>
      <c r="VVK157" s="1"/>
      <c r="VVL157" s="1"/>
      <c r="VVM157" s="1"/>
      <c r="VVN157" s="1"/>
      <c r="VVO157" s="1"/>
      <c r="VVP157" s="1"/>
      <c r="VVQ157" s="1"/>
      <c r="VVR157" s="1"/>
      <c r="VVS157" s="1"/>
      <c r="VVT157" s="1"/>
      <c r="VVU157" s="1"/>
      <c r="VVV157" s="1"/>
      <c r="VVW157" s="1"/>
      <c r="VVX157" s="1"/>
      <c r="VVY157" s="1"/>
      <c r="VVZ157" s="1"/>
      <c r="VWA157" s="1"/>
      <c r="VWB157" s="1"/>
      <c r="VWC157" s="1"/>
      <c r="VWD157" s="1"/>
      <c r="VWE157" s="1"/>
      <c r="VWF157" s="1"/>
      <c r="VWG157" s="1"/>
      <c r="VWH157" s="1"/>
      <c r="VWI157" s="1"/>
      <c r="VWJ157" s="1"/>
      <c r="VWK157" s="1"/>
      <c r="VWL157" s="1"/>
      <c r="VWM157" s="1"/>
      <c r="VWN157" s="1"/>
      <c r="VWO157" s="1"/>
      <c r="VWP157" s="1"/>
      <c r="VWQ157" s="1"/>
      <c r="VWR157" s="1"/>
      <c r="VWS157" s="1"/>
      <c r="VWT157" s="1"/>
      <c r="VWU157" s="1"/>
      <c r="VWV157" s="1"/>
      <c r="VWW157" s="1"/>
      <c r="VWX157" s="1"/>
      <c r="VWY157" s="1"/>
      <c r="VWZ157" s="1"/>
      <c r="VXA157" s="1"/>
      <c r="VXB157" s="1"/>
      <c r="VXC157" s="1"/>
      <c r="VXD157" s="1"/>
      <c r="VXE157" s="1"/>
      <c r="VXF157" s="1"/>
      <c r="VXG157" s="1"/>
      <c r="VXH157" s="1"/>
      <c r="VXI157" s="1"/>
      <c r="VXJ157" s="1"/>
      <c r="VXK157" s="1"/>
      <c r="VXL157" s="1"/>
      <c r="VXM157" s="1"/>
      <c r="VXN157" s="1"/>
      <c r="VXO157" s="1"/>
      <c r="VXP157" s="1"/>
      <c r="VXQ157" s="1"/>
      <c r="VXR157" s="1"/>
      <c r="VXS157" s="1"/>
      <c r="VXT157" s="1"/>
      <c r="VXU157" s="1"/>
      <c r="VXV157" s="1"/>
      <c r="VXW157" s="1"/>
      <c r="VXX157" s="1"/>
      <c r="VXY157" s="1"/>
      <c r="VXZ157" s="1"/>
      <c r="VYA157" s="1"/>
      <c r="VYB157" s="1"/>
      <c r="VYC157" s="1"/>
      <c r="VYD157" s="1"/>
      <c r="VYE157" s="1"/>
      <c r="VYF157" s="1"/>
      <c r="VYG157" s="1"/>
      <c r="VYH157" s="1"/>
      <c r="VYI157" s="1"/>
      <c r="VYJ157" s="1"/>
      <c r="VYK157" s="1"/>
      <c r="VYL157" s="1"/>
      <c r="VYM157" s="1"/>
      <c r="VYN157" s="1"/>
      <c r="VYO157" s="1"/>
      <c r="VYP157" s="1"/>
      <c r="VYQ157" s="1"/>
      <c r="VYR157" s="1"/>
      <c r="VYS157" s="1"/>
      <c r="VYT157" s="1"/>
      <c r="VYU157" s="1"/>
      <c r="VYV157" s="1"/>
      <c r="VYW157" s="1"/>
      <c r="VYX157" s="1"/>
      <c r="VYY157" s="1"/>
      <c r="VYZ157" s="1"/>
      <c r="VZA157" s="1"/>
      <c r="VZB157" s="1"/>
      <c r="VZC157" s="1"/>
      <c r="VZD157" s="1"/>
      <c r="VZE157" s="1"/>
      <c r="VZF157" s="1"/>
      <c r="VZG157" s="1"/>
      <c r="VZH157" s="1"/>
      <c r="VZI157" s="1"/>
      <c r="VZJ157" s="1"/>
      <c r="VZK157" s="1"/>
      <c r="VZL157" s="1"/>
      <c r="VZM157" s="1"/>
      <c r="VZN157" s="1"/>
      <c r="VZO157" s="1"/>
      <c r="VZP157" s="1"/>
      <c r="VZQ157" s="1"/>
      <c r="VZR157" s="1"/>
      <c r="VZS157" s="1"/>
      <c r="VZT157" s="1"/>
      <c r="VZU157" s="1"/>
      <c r="VZV157" s="1"/>
      <c r="VZW157" s="1"/>
      <c r="VZX157" s="1"/>
      <c r="VZY157" s="1"/>
      <c r="VZZ157" s="1"/>
      <c r="WAA157" s="1"/>
      <c r="WAB157" s="1"/>
      <c r="WAC157" s="1"/>
      <c r="WAD157" s="1"/>
      <c r="WAE157" s="1"/>
      <c r="WAF157" s="1"/>
      <c r="WAG157" s="1"/>
      <c r="WAH157" s="1"/>
      <c r="WAI157" s="1"/>
      <c r="WAJ157" s="1"/>
      <c r="WAK157" s="1"/>
      <c r="WAL157" s="1"/>
      <c r="WAM157" s="1"/>
      <c r="WAN157" s="1"/>
      <c r="WAO157" s="1"/>
      <c r="WAP157" s="1"/>
      <c r="WAQ157" s="1"/>
      <c r="WAR157" s="1"/>
      <c r="WAS157" s="1"/>
      <c r="WAT157" s="1"/>
      <c r="WAU157" s="1"/>
      <c r="WAV157" s="1"/>
      <c r="WAW157" s="1"/>
      <c r="WAX157" s="1"/>
      <c r="WAY157" s="1"/>
      <c r="WAZ157" s="1"/>
      <c r="WBA157" s="1"/>
      <c r="WBB157" s="1"/>
      <c r="WBC157" s="1"/>
      <c r="WBD157" s="1"/>
      <c r="WBE157" s="1"/>
      <c r="WBF157" s="1"/>
      <c r="WBG157" s="1"/>
      <c r="WBH157" s="1"/>
      <c r="WBI157" s="1"/>
      <c r="WBJ157" s="1"/>
      <c r="WBK157" s="1"/>
      <c r="WBL157" s="1"/>
      <c r="WBM157" s="1"/>
      <c r="WBN157" s="1"/>
      <c r="WBO157" s="1"/>
      <c r="WBP157" s="1"/>
      <c r="WBQ157" s="1"/>
      <c r="WBR157" s="1"/>
      <c r="WBS157" s="1"/>
      <c r="WBT157" s="1"/>
      <c r="WBU157" s="1"/>
      <c r="WBV157" s="1"/>
      <c r="WBW157" s="1"/>
      <c r="WBX157" s="1"/>
      <c r="WBY157" s="1"/>
      <c r="WBZ157" s="1"/>
      <c r="WCA157" s="1"/>
      <c r="WCB157" s="1"/>
      <c r="WCC157" s="1"/>
      <c r="WCD157" s="1"/>
      <c r="WCE157" s="1"/>
      <c r="WCF157" s="1"/>
      <c r="WCG157" s="1"/>
      <c r="WCH157" s="1"/>
      <c r="WCI157" s="1"/>
      <c r="WCJ157" s="1"/>
      <c r="WCK157" s="1"/>
      <c r="WCL157" s="1"/>
      <c r="WCM157" s="1"/>
      <c r="WCN157" s="1"/>
      <c r="WCO157" s="1"/>
      <c r="WCP157" s="1"/>
      <c r="WCQ157" s="1"/>
      <c r="WCR157" s="1"/>
      <c r="WCS157" s="1"/>
      <c r="WCT157" s="1"/>
      <c r="WCU157" s="1"/>
      <c r="WCV157" s="1"/>
      <c r="WCW157" s="1"/>
      <c r="WCX157" s="1"/>
      <c r="WCY157" s="1"/>
      <c r="WCZ157" s="1"/>
      <c r="WDA157" s="1"/>
      <c r="WDB157" s="1"/>
      <c r="WDC157" s="1"/>
      <c r="WDD157" s="1"/>
      <c r="WDE157" s="1"/>
      <c r="WDF157" s="1"/>
      <c r="WDG157" s="1"/>
      <c r="WDH157" s="1"/>
      <c r="WDI157" s="1"/>
      <c r="WDJ157" s="1"/>
      <c r="WDK157" s="1"/>
      <c r="WDL157" s="1"/>
      <c r="WDM157" s="1"/>
      <c r="WDN157" s="1"/>
      <c r="WDO157" s="1"/>
      <c r="WDP157" s="1"/>
      <c r="WDQ157" s="1"/>
      <c r="WDR157" s="1"/>
      <c r="WDS157" s="1"/>
      <c r="WDT157" s="1"/>
      <c r="WDU157" s="1"/>
      <c r="WDV157" s="1"/>
      <c r="WDW157" s="1"/>
      <c r="WDX157" s="1"/>
      <c r="WDY157" s="1"/>
      <c r="WDZ157" s="1"/>
      <c r="WEA157" s="1"/>
      <c r="WEB157" s="1"/>
      <c r="WEC157" s="1"/>
      <c r="WED157" s="1"/>
      <c r="WEE157" s="1"/>
      <c r="WEF157" s="1"/>
      <c r="WEG157" s="1"/>
      <c r="WEH157" s="1"/>
      <c r="WEI157" s="1"/>
      <c r="WEJ157" s="1"/>
      <c r="WEK157" s="1"/>
      <c r="WEL157" s="1"/>
      <c r="WEM157" s="1"/>
      <c r="WEN157" s="1"/>
      <c r="WEO157" s="1"/>
      <c r="WEP157" s="1"/>
      <c r="WEQ157" s="1"/>
      <c r="WER157" s="1"/>
      <c r="WES157" s="1"/>
      <c r="WET157" s="1"/>
      <c r="WEU157" s="1"/>
      <c r="WEV157" s="1"/>
      <c r="WEW157" s="1"/>
      <c r="WEX157" s="1"/>
      <c r="WEY157" s="1"/>
      <c r="WEZ157" s="1"/>
      <c r="WFA157" s="1"/>
      <c r="WFB157" s="1"/>
      <c r="WFC157" s="1"/>
      <c r="WFD157" s="1"/>
      <c r="WFE157" s="1"/>
      <c r="WFF157" s="1"/>
      <c r="WFG157" s="1"/>
      <c r="WFH157" s="1"/>
      <c r="WFI157" s="1"/>
      <c r="WFJ157" s="1"/>
      <c r="WFK157" s="1"/>
      <c r="WFL157" s="1"/>
      <c r="WFM157" s="1"/>
      <c r="WFN157" s="1"/>
      <c r="WFO157" s="1"/>
      <c r="WFP157" s="1"/>
      <c r="WFQ157" s="1"/>
      <c r="WFR157" s="1"/>
      <c r="WFS157" s="1"/>
      <c r="WFT157" s="1"/>
      <c r="WFU157" s="1"/>
      <c r="WFV157" s="1"/>
      <c r="WFW157" s="1"/>
      <c r="WFX157" s="1"/>
      <c r="WFY157" s="1"/>
      <c r="WFZ157" s="1"/>
      <c r="WGA157" s="1"/>
      <c r="WGB157" s="1"/>
      <c r="WGC157" s="1"/>
      <c r="WGD157" s="1"/>
      <c r="WGE157" s="1"/>
      <c r="WGF157" s="1"/>
      <c r="WGG157" s="1"/>
      <c r="WGH157" s="1"/>
      <c r="WGI157" s="1"/>
      <c r="WGJ157" s="1"/>
      <c r="WGK157" s="1"/>
      <c r="WGL157" s="1"/>
      <c r="WGM157" s="1"/>
      <c r="WGN157" s="1"/>
      <c r="WGO157" s="1"/>
      <c r="WGP157" s="1"/>
      <c r="WGQ157" s="1"/>
      <c r="WGR157" s="1"/>
      <c r="WGS157" s="1"/>
      <c r="WGT157" s="1"/>
      <c r="WGU157" s="1"/>
      <c r="WGV157" s="1"/>
      <c r="WGW157" s="1"/>
      <c r="WGX157" s="1"/>
      <c r="WGY157" s="1"/>
      <c r="WGZ157" s="1"/>
      <c r="WHA157" s="1"/>
      <c r="WHB157" s="1"/>
      <c r="WHC157" s="1"/>
      <c r="WHD157" s="1"/>
      <c r="WHE157" s="1"/>
      <c r="WHF157" s="1"/>
      <c r="WHG157" s="1"/>
      <c r="WHH157" s="1"/>
      <c r="WHI157" s="1"/>
      <c r="WHJ157" s="1"/>
      <c r="WHK157" s="1"/>
      <c r="WHL157" s="1"/>
      <c r="WHM157" s="1"/>
      <c r="WHN157" s="1"/>
      <c r="WHO157" s="1"/>
      <c r="WHP157" s="1"/>
      <c r="WHQ157" s="1"/>
      <c r="WHR157" s="1"/>
      <c r="WHS157" s="1"/>
      <c r="WHT157" s="1"/>
      <c r="WHU157" s="1"/>
      <c r="WHV157" s="1"/>
      <c r="WHW157" s="1"/>
      <c r="WHX157" s="1"/>
      <c r="WHY157" s="1"/>
      <c r="WHZ157" s="1"/>
      <c r="WIA157" s="1"/>
      <c r="WIB157" s="1"/>
      <c r="WIC157" s="1"/>
      <c r="WID157" s="1"/>
      <c r="WIE157" s="1"/>
      <c r="WIF157" s="1"/>
      <c r="WIG157" s="1"/>
      <c r="WIH157" s="1"/>
      <c r="WII157" s="1"/>
      <c r="WIJ157" s="1"/>
      <c r="WIK157" s="1"/>
      <c r="WIL157" s="1"/>
      <c r="WIM157" s="1"/>
      <c r="WIN157" s="1"/>
      <c r="WIO157" s="1"/>
      <c r="WIP157" s="1"/>
      <c r="WIQ157" s="1"/>
      <c r="WIR157" s="1"/>
      <c r="WIS157" s="1"/>
      <c r="WIT157" s="1"/>
      <c r="WIU157" s="1"/>
      <c r="WIV157" s="1"/>
      <c r="WIW157" s="1"/>
      <c r="WIX157" s="1"/>
      <c r="WIY157" s="1"/>
      <c r="WIZ157" s="1"/>
      <c r="WJA157" s="1"/>
      <c r="WJB157" s="1"/>
      <c r="WJC157" s="1"/>
      <c r="WJD157" s="1"/>
      <c r="WJE157" s="1"/>
      <c r="WJF157" s="1"/>
      <c r="WJG157" s="1"/>
      <c r="WJH157" s="1"/>
      <c r="WJI157" s="1"/>
      <c r="WJJ157" s="1"/>
      <c r="WJK157" s="1"/>
      <c r="WJL157" s="1"/>
      <c r="WJM157" s="1"/>
      <c r="WJN157" s="1"/>
      <c r="WJO157" s="1"/>
      <c r="WJP157" s="1"/>
      <c r="WJQ157" s="1"/>
      <c r="WJR157" s="1"/>
      <c r="WJS157" s="1"/>
      <c r="WJT157" s="1"/>
      <c r="WJU157" s="1"/>
      <c r="WJV157" s="1"/>
      <c r="WJW157" s="1"/>
      <c r="WJX157" s="1"/>
      <c r="WJY157" s="1"/>
      <c r="WJZ157" s="1"/>
      <c r="WKA157" s="1"/>
      <c r="WKB157" s="1"/>
      <c r="WKC157" s="1"/>
      <c r="WKD157" s="1"/>
      <c r="WKE157" s="1"/>
      <c r="WKF157" s="1"/>
      <c r="WKG157" s="1"/>
      <c r="WKH157" s="1"/>
      <c r="WKI157" s="1"/>
      <c r="WKJ157" s="1"/>
      <c r="WKK157" s="1"/>
      <c r="WKL157" s="1"/>
      <c r="WKM157" s="1"/>
      <c r="WKN157" s="1"/>
      <c r="WKO157" s="1"/>
      <c r="WKP157" s="1"/>
      <c r="WKQ157" s="1"/>
      <c r="WKR157" s="1"/>
      <c r="WKS157" s="1"/>
      <c r="WKT157" s="1"/>
      <c r="WKU157" s="1"/>
      <c r="WKV157" s="1"/>
      <c r="WKW157" s="1"/>
      <c r="WKX157" s="1"/>
      <c r="WKY157" s="1"/>
      <c r="WKZ157" s="1"/>
      <c r="WLA157" s="1"/>
      <c r="WLB157" s="1"/>
      <c r="WLC157" s="1"/>
      <c r="WLD157" s="1"/>
      <c r="WLE157" s="1"/>
      <c r="WLF157" s="1"/>
      <c r="WLG157" s="1"/>
      <c r="WLH157" s="1"/>
      <c r="WLI157" s="1"/>
      <c r="WLJ157" s="1"/>
      <c r="WLK157" s="1"/>
      <c r="WLL157" s="1"/>
      <c r="WLM157" s="1"/>
      <c r="WLN157" s="1"/>
      <c r="WLO157" s="1"/>
      <c r="WLP157" s="1"/>
      <c r="WLQ157" s="1"/>
      <c r="WLR157" s="1"/>
      <c r="WLS157" s="1"/>
      <c r="WLT157" s="1"/>
      <c r="WLU157" s="1"/>
      <c r="WLV157" s="1"/>
      <c r="WLW157" s="1"/>
      <c r="WLX157" s="1"/>
      <c r="WLY157" s="1"/>
      <c r="WLZ157" s="1"/>
      <c r="WMA157" s="1"/>
      <c r="WMB157" s="1"/>
      <c r="WMC157" s="1"/>
      <c r="WMD157" s="1"/>
      <c r="WME157" s="1"/>
      <c r="WMF157" s="1"/>
      <c r="WMG157" s="1"/>
      <c r="WMH157" s="1"/>
      <c r="WMI157" s="1"/>
      <c r="WMJ157" s="1"/>
      <c r="WMK157" s="1"/>
      <c r="WML157" s="1"/>
      <c r="WMM157" s="1"/>
      <c r="WMN157" s="1"/>
      <c r="WMO157" s="1"/>
      <c r="WMP157" s="1"/>
      <c r="WMQ157" s="1"/>
      <c r="WMR157" s="1"/>
      <c r="WMS157" s="1"/>
      <c r="WMT157" s="1"/>
      <c r="WMU157" s="1"/>
      <c r="WMV157" s="1"/>
      <c r="WMW157" s="1"/>
      <c r="WMX157" s="1"/>
      <c r="WMY157" s="1"/>
      <c r="WMZ157" s="1"/>
      <c r="WNA157" s="1"/>
      <c r="WNB157" s="1"/>
      <c r="WNC157" s="1"/>
      <c r="WND157" s="1"/>
      <c r="WNE157" s="1"/>
      <c r="WNF157" s="1"/>
      <c r="WNG157" s="1"/>
      <c r="WNH157" s="1"/>
      <c r="WNI157" s="1"/>
      <c r="WNJ157" s="1"/>
      <c r="WNK157" s="1"/>
      <c r="WNL157" s="1"/>
      <c r="WNM157" s="1"/>
      <c r="WNN157" s="1"/>
      <c r="WNO157" s="1"/>
      <c r="WNP157" s="1"/>
      <c r="WNQ157" s="1"/>
      <c r="WNR157" s="1"/>
      <c r="WNS157" s="1"/>
      <c r="WNT157" s="1"/>
      <c r="WNU157" s="1"/>
      <c r="WNV157" s="1"/>
      <c r="WNW157" s="1"/>
      <c r="WNX157" s="1"/>
      <c r="WNY157" s="1"/>
      <c r="WNZ157" s="1"/>
      <c r="WOA157" s="1"/>
      <c r="WOB157" s="1"/>
      <c r="WOC157" s="1"/>
      <c r="WOD157" s="1"/>
      <c r="WOE157" s="1"/>
      <c r="WOF157" s="1"/>
      <c r="WOG157" s="1"/>
      <c r="WOH157" s="1"/>
      <c r="WOI157" s="1"/>
      <c r="WOJ157" s="1"/>
      <c r="WOK157" s="1"/>
      <c r="WOL157" s="1"/>
      <c r="WOM157" s="1"/>
      <c r="WON157" s="1"/>
      <c r="WOO157" s="1"/>
      <c r="WOP157" s="1"/>
      <c r="WOQ157" s="1"/>
      <c r="WOR157" s="1"/>
      <c r="WOS157" s="1"/>
      <c r="WOT157" s="1"/>
      <c r="WOU157" s="1"/>
      <c r="WOV157" s="1"/>
      <c r="WOW157" s="1"/>
      <c r="WOX157" s="1"/>
      <c r="WOY157" s="1"/>
      <c r="WOZ157" s="1"/>
      <c r="WPA157" s="1"/>
      <c r="WPB157" s="1"/>
      <c r="WPC157" s="1"/>
      <c r="WPD157" s="1"/>
      <c r="WPE157" s="1"/>
      <c r="WPF157" s="1"/>
      <c r="WPG157" s="1"/>
      <c r="WPH157" s="1"/>
      <c r="WPI157" s="1"/>
      <c r="WPJ157" s="1"/>
      <c r="WPK157" s="1"/>
      <c r="WPL157" s="1"/>
      <c r="WPM157" s="1"/>
      <c r="WPN157" s="1"/>
      <c r="WPO157" s="1"/>
      <c r="WPP157" s="1"/>
      <c r="WPQ157" s="1"/>
      <c r="WPR157" s="1"/>
      <c r="WPS157" s="1"/>
      <c r="WPT157" s="1"/>
      <c r="WPU157" s="1"/>
      <c r="WPV157" s="1"/>
      <c r="WPW157" s="1"/>
      <c r="WPX157" s="1"/>
      <c r="WPY157" s="1"/>
      <c r="WPZ157" s="1"/>
      <c r="WQA157" s="1"/>
      <c r="WQB157" s="1"/>
      <c r="WQC157" s="1"/>
      <c r="WQD157" s="1"/>
      <c r="WQE157" s="1"/>
      <c r="WQF157" s="1"/>
      <c r="WQG157" s="1"/>
      <c r="WQH157" s="1"/>
      <c r="WQI157" s="1"/>
      <c r="WQJ157" s="1"/>
      <c r="WQK157" s="1"/>
      <c r="WQL157" s="1"/>
      <c r="WQM157" s="1"/>
      <c r="WQN157" s="1"/>
      <c r="WQO157" s="1"/>
      <c r="WQP157" s="1"/>
      <c r="WQQ157" s="1"/>
      <c r="WQR157" s="1"/>
      <c r="WQS157" s="1"/>
      <c r="WQT157" s="1"/>
      <c r="WQU157" s="1"/>
      <c r="WQV157" s="1"/>
      <c r="WQW157" s="1"/>
      <c r="WQX157" s="1"/>
      <c r="WQY157" s="1"/>
      <c r="WQZ157" s="1"/>
      <c r="WRA157" s="1"/>
      <c r="WRB157" s="1"/>
      <c r="WRC157" s="1"/>
      <c r="WRD157" s="1"/>
      <c r="WRE157" s="1"/>
      <c r="WRF157" s="1"/>
      <c r="WRG157" s="1"/>
      <c r="WRH157" s="1"/>
      <c r="WRI157" s="1"/>
      <c r="WRJ157" s="1"/>
      <c r="WRK157" s="1"/>
      <c r="WRL157" s="1"/>
      <c r="WRM157" s="1"/>
      <c r="WRN157" s="1"/>
      <c r="WRO157" s="1"/>
      <c r="WRP157" s="1"/>
      <c r="WRQ157" s="1"/>
      <c r="WRR157" s="1"/>
      <c r="WRS157" s="1"/>
      <c r="WRT157" s="1"/>
      <c r="WRU157" s="1"/>
      <c r="WRV157" s="1"/>
      <c r="WRW157" s="1"/>
      <c r="WRX157" s="1"/>
      <c r="WRY157" s="1"/>
      <c r="WRZ157" s="1"/>
      <c r="WSA157" s="1"/>
      <c r="WSB157" s="1"/>
      <c r="WSC157" s="1"/>
      <c r="WSD157" s="1"/>
      <c r="WSE157" s="1"/>
      <c r="WSF157" s="1"/>
      <c r="WSG157" s="1"/>
      <c r="WSH157" s="1"/>
      <c r="WSI157" s="1"/>
      <c r="WSJ157" s="1"/>
      <c r="WSK157" s="1"/>
      <c r="WSL157" s="1"/>
      <c r="WSM157" s="1"/>
      <c r="WSN157" s="1"/>
      <c r="WSO157" s="1"/>
      <c r="WSP157" s="1"/>
      <c r="WSQ157" s="1"/>
      <c r="WSR157" s="1"/>
      <c r="WSS157" s="1"/>
      <c r="WST157" s="1"/>
      <c r="WSU157" s="1"/>
      <c r="WSV157" s="1"/>
      <c r="WSW157" s="1"/>
      <c r="WSX157" s="1"/>
      <c r="WSY157" s="1"/>
      <c r="WSZ157" s="1"/>
      <c r="WTA157" s="1"/>
      <c r="WTB157" s="1"/>
      <c r="WTC157" s="1"/>
      <c r="WTD157" s="1"/>
      <c r="WTE157" s="1"/>
      <c r="WTF157" s="1"/>
      <c r="WTG157" s="1"/>
      <c r="WTH157" s="1"/>
      <c r="WTI157" s="1"/>
      <c r="WTJ157" s="1"/>
      <c r="WTK157" s="1"/>
      <c r="WTL157" s="1"/>
      <c r="WTM157" s="1"/>
      <c r="WTN157" s="1"/>
      <c r="WTO157" s="1"/>
      <c r="WTP157" s="1"/>
      <c r="WTQ157" s="1"/>
      <c r="WTR157" s="1"/>
      <c r="WTS157" s="1"/>
      <c r="WTT157" s="1"/>
      <c r="WTU157" s="1"/>
      <c r="WTV157" s="1"/>
      <c r="WTW157" s="1"/>
      <c r="WTX157" s="1"/>
      <c r="WTY157" s="1"/>
      <c r="WTZ157" s="1"/>
      <c r="WUA157" s="1"/>
      <c r="WUB157" s="1"/>
      <c r="WUC157" s="1"/>
      <c r="WUD157" s="1"/>
      <c r="WUE157" s="1"/>
      <c r="WUF157" s="1"/>
      <c r="WUG157" s="1"/>
      <c r="WUH157" s="1"/>
      <c r="WUI157" s="1"/>
      <c r="WUJ157" s="1"/>
      <c r="WUK157" s="1"/>
      <c r="WUL157" s="1"/>
      <c r="WUM157" s="1"/>
      <c r="WUN157" s="1"/>
      <c r="WUO157" s="1"/>
      <c r="WUP157" s="1"/>
      <c r="WUQ157" s="1"/>
      <c r="WUR157" s="1"/>
      <c r="WUS157" s="1"/>
      <c r="WUT157" s="1"/>
      <c r="WUU157" s="1"/>
      <c r="WUV157" s="1"/>
      <c r="WUW157" s="1"/>
      <c r="WUX157" s="1"/>
      <c r="WUY157" s="1"/>
      <c r="WUZ157" s="1"/>
      <c r="WVA157" s="1"/>
      <c r="WVB157" s="1"/>
      <c r="WVC157" s="1"/>
      <c r="WVD157" s="1"/>
      <c r="WVE157" s="1"/>
      <c r="WVF157" s="1"/>
      <c r="WVG157" s="1"/>
      <c r="WVH157" s="1"/>
      <c r="WVI157" s="1"/>
      <c r="WVJ157" s="1"/>
      <c r="WVK157" s="1"/>
      <c r="WVL157" s="1"/>
      <c r="WVM157" s="1"/>
      <c r="WVN157" s="1"/>
      <c r="WVO157" s="1"/>
      <c r="WVP157" s="1"/>
      <c r="WVQ157" s="1"/>
    </row>
    <row r="160" spans="1:16137" customFormat="1" ht="15">
      <c r="B160" s="76" t="s">
        <v>1801</v>
      </c>
      <c r="C160" s="67">
        <v>45016</v>
      </c>
      <c r="D160" s="12"/>
      <c r="E160" s="12"/>
      <c r="F160" s="20"/>
      <c r="G160" s="4"/>
      <c r="H160" s="4"/>
    </row>
    <row r="161" spans="2:8" customFormat="1" ht="45">
      <c r="B161" s="77" t="s">
        <v>1802</v>
      </c>
      <c r="C161" s="77" t="s">
        <v>1803</v>
      </c>
      <c r="D161" s="78" t="s">
        <v>1804</v>
      </c>
      <c r="E161" s="77" t="s">
        <v>1805</v>
      </c>
      <c r="F161" s="77" t="s">
        <v>1806</v>
      </c>
      <c r="G161" s="4"/>
      <c r="H161" s="4"/>
    </row>
    <row r="162" spans="2:8" customFormat="1" ht="15">
      <c r="B162" s="141" t="s">
        <v>3027</v>
      </c>
      <c r="C162" s="142">
        <v>-214200</v>
      </c>
      <c r="D162" s="128">
        <v>372.58</v>
      </c>
      <c r="E162" s="128">
        <v>367.7</v>
      </c>
      <c r="F162" s="232">
        <f>C157</f>
        <v>11824</v>
      </c>
      <c r="G162" s="4"/>
      <c r="H162" s="4"/>
    </row>
    <row r="163" spans="2:8" customFormat="1" ht="15">
      <c r="B163" s="141" t="s">
        <v>3048</v>
      </c>
      <c r="C163" s="142">
        <v>-75400</v>
      </c>
      <c r="D163" s="128">
        <v>892.6635</v>
      </c>
      <c r="E163" s="128">
        <v>906.1</v>
      </c>
      <c r="F163" s="143"/>
      <c r="G163" s="4"/>
      <c r="H163" s="4"/>
    </row>
    <row r="164" spans="2:8" customFormat="1" ht="15">
      <c r="B164" s="141" t="s">
        <v>4032</v>
      </c>
      <c r="C164" s="142">
        <v>-28000</v>
      </c>
      <c r="D164" s="128">
        <v>1068.5381</v>
      </c>
      <c r="E164" s="128">
        <v>1090.9000000000001</v>
      </c>
      <c r="F164" s="143"/>
      <c r="G164" s="4"/>
      <c r="H164" s="4"/>
    </row>
    <row r="165" spans="2:8" customFormat="1" ht="15">
      <c r="B165" s="141" t="s">
        <v>3067</v>
      </c>
      <c r="C165" s="142">
        <v>-192500</v>
      </c>
      <c r="D165" s="128">
        <v>1579.5281</v>
      </c>
      <c r="E165" s="128">
        <v>1619.55</v>
      </c>
      <c r="F165" s="143"/>
      <c r="G165" s="4"/>
      <c r="H165" s="4"/>
    </row>
    <row r="166" spans="2:8" customFormat="1" ht="15">
      <c r="B166" s="141" t="s">
        <v>3070</v>
      </c>
      <c r="C166" s="142">
        <v>-25200</v>
      </c>
      <c r="D166" s="128">
        <v>393.83620000000002</v>
      </c>
      <c r="E166" s="128">
        <v>405.95</v>
      </c>
      <c r="F166" s="143"/>
      <c r="G166" s="4"/>
      <c r="H166" s="4"/>
    </row>
    <row r="167" spans="2:8" customFormat="1" ht="15">
      <c r="B167" s="141" t="s">
        <v>3074</v>
      </c>
      <c r="C167" s="142">
        <v>-96000</v>
      </c>
      <c r="D167" s="128">
        <v>2587.6149999999998</v>
      </c>
      <c r="E167" s="128">
        <v>2638.8</v>
      </c>
      <c r="F167" s="143"/>
      <c r="G167" s="4"/>
      <c r="H167" s="4"/>
    </row>
    <row r="168" spans="2:8" customFormat="1" ht="15">
      <c r="B168" s="141" t="s">
        <v>3075</v>
      </c>
      <c r="C168" s="142">
        <v>-135800</v>
      </c>
      <c r="D168" s="128">
        <v>854.26170000000002</v>
      </c>
      <c r="E168" s="128">
        <v>883.5</v>
      </c>
      <c r="F168" s="143"/>
      <c r="G168" s="4"/>
      <c r="H168" s="4"/>
    </row>
    <row r="169" spans="2:8" customFormat="1" ht="15">
      <c r="B169" s="141" t="s">
        <v>3086</v>
      </c>
      <c r="C169" s="142">
        <v>-66150</v>
      </c>
      <c r="D169" s="128">
        <v>1010.2939</v>
      </c>
      <c r="E169" s="128">
        <v>1072.25</v>
      </c>
      <c r="F169" s="143"/>
      <c r="G169" s="4"/>
      <c r="H169" s="4"/>
    </row>
    <row r="170" spans="2:8" customFormat="1" ht="15">
      <c r="B170" s="141" t="s">
        <v>4082</v>
      </c>
      <c r="C170" s="142">
        <v>-153900</v>
      </c>
      <c r="D170" s="128">
        <v>664.81370000000004</v>
      </c>
      <c r="E170" s="128">
        <v>692.2</v>
      </c>
      <c r="F170" s="143"/>
      <c r="G170" s="4"/>
      <c r="H170" s="4"/>
    </row>
    <row r="171" spans="2:8" customFormat="1" ht="15">
      <c r="B171" s="141" t="s">
        <v>3094</v>
      </c>
      <c r="C171" s="142">
        <v>-9000</v>
      </c>
      <c r="D171" s="128">
        <v>2186.4762999999998</v>
      </c>
      <c r="E171" s="128">
        <v>2177.75</v>
      </c>
      <c r="F171" s="143"/>
      <c r="G171" s="4"/>
      <c r="H171" s="4"/>
    </row>
    <row r="172" spans="2:8" customFormat="1" ht="15">
      <c r="B172" s="141" t="s">
        <v>3104</v>
      </c>
      <c r="C172" s="142">
        <v>-19400</v>
      </c>
      <c r="D172" s="128">
        <v>8301.5499999999993</v>
      </c>
      <c r="E172" s="128">
        <v>8350.35</v>
      </c>
      <c r="F172" s="143"/>
      <c r="G172" s="4"/>
      <c r="H172" s="4"/>
    </row>
    <row r="173" spans="2:8" customFormat="1" ht="15">
      <c r="B173" s="141" t="s">
        <v>3126</v>
      </c>
      <c r="C173" s="142">
        <v>-130500</v>
      </c>
      <c r="D173" s="128">
        <v>523.19140000000004</v>
      </c>
      <c r="E173" s="128">
        <v>525.9</v>
      </c>
      <c r="F173" s="143"/>
      <c r="G173" s="4"/>
      <c r="H173" s="4"/>
    </row>
    <row r="174" spans="2:8" customFormat="1" ht="15">
      <c r="B174" s="141" t="s">
        <v>4034</v>
      </c>
      <c r="C174" s="142">
        <v>-9800</v>
      </c>
      <c r="D174" s="128">
        <v>3149.8748000000001</v>
      </c>
      <c r="E174" s="128">
        <v>3218.35</v>
      </c>
      <c r="F174" s="143"/>
      <c r="G174" s="4"/>
      <c r="H174" s="4"/>
    </row>
    <row r="175" spans="2:8" customFormat="1" ht="15">
      <c r="B175" s="141" t="s">
        <v>4035</v>
      </c>
      <c r="C175" s="142">
        <v>-247500</v>
      </c>
      <c r="D175" s="128">
        <v>103.5896</v>
      </c>
      <c r="E175" s="128">
        <v>105.2</v>
      </c>
      <c r="F175" s="143"/>
      <c r="G175" s="4"/>
      <c r="H175" s="4"/>
    </row>
    <row r="176" spans="2:8" customFormat="1" ht="15">
      <c r="B176" s="141" t="s">
        <v>4036</v>
      </c>
      <c r="C176" s="142">
        <v>-85800</v>
      </c>
      <c r="D176" s="128">
        <v>1114.4575</v>
      </c>
      <c r="E176" s="128">
        <v>1108.95</v>
      </c>
      <c r="F176" s="143"/>
      <c r="G176" s="4"/>
      <c r="H176" s="4"/>
    </row>
    <row r="177" spans="2:8" customFormat="1">
      <c r="B177" s="1"/>
      <c r="C177" s="5"/>
      <c r="D177" s="1"/>
      <c r="E177" s="1"/>
      <c r="F177" s="4"/>
      <c r="G177" s="4"/>
      <c r="H177" s="4"/>
    </row>
    <row r="178" spans="2:8" customFormat="1">
      <c r="B178" s="144" t="s">
        <v>2092</v>
      </c>
      <c r="C178" s="145">
        <v>9.6799999999999997E-2</v>
      </c>
      <c r="D178" s="1"/>
      <c r="E178" s="1"/>
      <c r="F178" s="4"/>
      <c r="G178" s="4"/>
      <c r="H178" s="4"/>
    </row>
    <row r="179" spans="2:8" customFormat="1">
      <c r="B179" s="1"/>
      <c r="C179" s="5"/>
      <c r="D179" s="1"/>
      <c r="E179" s="1"/>
      <c r="F179" s="4"/>
      <c r="G179" s="4"/>
      <c r="H179" s="4"/>
    </row>
    <row r="180" spans="2:8" customFormat="1">
      <c r="B180" s="1"/>
      <c r="C180" s="5"/>
      <c r="D180" s="1"/>
      <c r="E180" s="1"/>
      <c r="F180" s="4"/>
      <c r="G180" s="4"/>
      <c r="H180" s="4"/>
    </row>
    <row r="181" spans="2:8" customFormat="1" ht="15">
      <c r="B181" s="87" t="s">
        <v>4029</v>
      </c>
      <c r="C181" s="145"/>
      <c r="D181" s="1"/>
      <c r="E181" s="1"/>
      <c r="F181" s="4"/>
      <c r="G181" s="4"/>
      <c r="H181" s="4"/>
    </row>
    <row r="182" spans="2:8" customFormat="1" ht="15.75">
      <c r="B182" s="123" t="s">
        <v>1808</v>
      </c>
      <c r="C182" s="124" t="s">
        <v>2103</v>
      </c>
      <c r="D182" s="1"/>
      <c r="E182" s="1"/>
      <c r="F182" s="4"/>
      <c r="G182" s="4"/>
      <c r="H182" s="4"/>
    </row>
    <row r="183" spans="2:8" customFormat="1" ht="15">
      <c r="B183" s="40" t="s">
        <v>3144</v>
      </c>
      <c r="C183" s="91">
        <v>205</v>
      </c>
      <c r="D183" s="1"/>
      <c r="E183" s="1"/>
      <c r="F183" s="4"/>
      <c r="G183" s="4"/>
      <c r="H183" s="4"/>
    </row>
    <row r="184" spans="2:8" customFormat="1" ht="15">
      <c r="B184" s="40" t="s">
        <v>3151</v>
      </c>
      <c r="C184" s="91">
        <v>181</v>
      </c>
      <c r="D184" s="1"/>
      <c r="E184" s="1"/>
      <c r="F184" s="4"/>
      <c r="G184" s="4"/>
      <c r="H184" s="4"/>
    </row>
    <row r="185" spans="2:8" customFormat="1" ht="15">
      <c r="B185" s="40" t="s">
        <v>3161</v>
      </c>
      <c r="C185" s="91">
        <v>80</v>
      </c>
      <c r="D185" s="1"/>
      <c r="E185" s="1"/>
      <c r="F185" s="4"/>
      <c r="G185" s="4"/>
      <c r="H185" s="4"/>
    </row>
    <row r="186" spans="2:8" customFormat="1" ht="15">
      <c r="B186" s="40" t="s">
        <v>3170</v>
      </c>
      <c r="C186" s="91">
        <v>14</v>
      </c>
      <c r="D186" s="1"/>
      <c r="E186" s="1"/>
      <c r="F186" s="4"/>
      <c r="G186" s="4"/>
      <c r="H186" s="4"/>
    </row>
    <row r="187" spans="2:8" customFormat="1" ht="15">
      <c r="B187" s="40" t="s">
        <v>3178</v>
      </c>
      <c r="C187" s="91">
        <v>50</v>
      </c>
      <c r="D187" s="1"/>
      <c r="E187" s="1"/>
      <c r="F187" s="4"/>
      <c r="G187" s="4"/>
      <c r="H187" s="4"/>
    </row>
    <row r="188" spans="2:8" customFormat="1" ht="15">
      <c r="B188" s="40" t="s">
        <v>3212</v>
      </c>
      <c r="C188" s="91">
        <v>369</v>
      </c>
      <c r="D188" s="1"/>
      <c r="E188" s="1"/>
      <c r="F188" s="4"/>
      <c r="G188" s="4"/>
      <c r="H188" s="4"/>
    </row>
    <row r="189" spans="2:8" customFormat="1" ht="15">
      <c r="B189" s="40" t="s">
        <v>3223</v>
      </c>
      <c r="C189" s="91">
        <v>411</v>
      </c>
      <c r="D189" s="1"/>
      <c r="E189" s="1"/>
      <c r="F189" s="4"/>
      <c r="G189" s="4"/>
      <c r="H189" s="4"/>
    </row>
    <row r="190" spans="2:8" customFormat="1" ht="15">
      <c r="B190" s="40" t="s">
        <v>3255</v>
      </c>
      <c r="C190" s="91">
        <v>56</v>
      </c>
      <c r="D190" s="1"/>
      <c r="E190" s="1"/>
      <c r="F190" s="4"/>
      <c r="G190" s="4"/>
      <c r="H190" s="4"/>
    </row>
    <row r="191" spans="2:8" customFormat="1" ht="15">
      <c r="B191" s="40" t="s">
        <v>3265</v>
      </c>
      <c r="C191" s="91">
        <v>60</v>
      </c>
      <c r="D191" s="1"/>
      <c r="E191" s="1"/>
      <c r="F191" s="4"/>
      <c r="G191" s="4"/>
      <c r="H191" s="4"/>
    </row>
    <row r="192" spans="2:8" customFormat="1" ht="15">
      <c r="B192" s="40" t="s">
        <v>3273</v>
      </c>
      <c r="C192" s="91">
        <v>60</v>
      </c>
      <c r="D192" s="1"/>
      <c r="E192" s="1"/>
      <c r="F192" s="4"/>
      <c r="G192" s="4"/>
      <c r="H192" s="4"/>
    </row>
    <row r="193" spans="2:8" customFormat="1" ht="15">
      <c r="B193" s="40" t="s">
        <v>3274</v>
      </c>
      <c r="C193" s="91">
        <v>104</v>
      </c>
      <c r="D193" s="1"/>
      <c r="E193" s="1"/>
      <c r="F193" s="4"/>
      <c r="G193" s="4"/>
      <c r="H193" s="4"/>
    </row>
    <row r="194" spans="2:8" customFormat="1" ht="15">
      <c r="B194" s="40" t="s">
        <v>3286</v>
      </c>
      <c r="C194" s="91">
        <v>11</v>
      </c>
      <c r="D194" s="1"/>
      <c r="E194" s="1"/>
      <c r="F194" s="4"/>
      <c r="G194" s="4"/>
      <c r="H194" s="4"/>
    </row>
    <row r="195" spans="2:8" customFormat="1" ht="15">
      <c r="B195" s="40" t="s">
        <v>3367</v>
      </c>
      <c r="C195" s="91">
        <v>109</v>
      </c>
      <c r="D195" s="1"/>
      <c r="E195" s="1"/>
      <c r="F195" s="4"/>
      <c r="G195" s="4"/>
      <c r="H195" s="4"/>
    </row>
    <row r="196" spans="2:8" customFormat="1" ht="15">
      <c r="B196" s="40" t="s">
        <v>3304</v>
      </c>
      <c r="C196" s="91">
        <v>1</v>
      </c>
      <c r="D196" s="1"/>
      <c r="E196" s="1"/>
      <c r="F196" s="4"/>
      <c r="G196" s="4"/>
      <c r="H196" s="4"/>
    </row>
    <row r="197" spans="2:8" customFormat="1" ht="15">
      <c r="B197" s="40" t="s">
        <v>3286</v>
      </c>
      <c r="C197" s="91">
        <v>358</v>
      </c>
      <c r="D197" s="1"/>
      <c r="E197" s="1"/>
      <c r="F197" s="4"/>
      <c r="G197" s="4"/>
      <c r="H197" s="4"/>
    </row>
    <row r="198" spans="2:8" customFormat="1" ht="15">
      <c r="B198" s="40" t="s">
        <v>3290</v>
      </c>
      <c r="C198" s="91">
        <v>60</v>
      </c>
      <c r="D198" s="1"/>
      <c r="E198" s="1"/>
      <c r="F198" s="4"/>
      <c r="G198" s="4"/>
      <c r="H198" s="4"/>
    </row>
    <row r="199" spans="2:8" customFormat="1" ht="15">
      <c r="B199" s="40" t="s">
        <v>3293</v>
      </c>
      <c r="C199" s="91">
        <v>181</v>
      </c>
      <c r="D199" s="1"/>
      <c r="E199" s="1"/>
      <c r="F199" s="4"/>
      <c r="G199" s="4"/>
      <c r="H199" s="4"/>
    </row>
    <row r="200" spans="2:8" customFormat="1" ht="15">
      <c r="B200" s="40" t="s">
        <v>3302</v>
      </c>
      <c r="C200" s="91">
        <v>411</v>
      </c>
      <c r="D200" s="1"/>
      <c r="E200" s="1"/>
      <c r="F200" s="4"/>
      <c r="G200" s="4"/>
      <c r="H200" s="4"/>
    </row>
    <row r="201" spans="2:8" customFormat="1" ht="15">
      <c r="B201" s="40" t="s">
        <v>3367</v>
      </c>
      <c r="C201" s="91">
        <v>96</v>
      </c>
      <c r="D201" s="1"/>
      <c r="E201" s="1"/>
      <c r="F201" s="4"/>
      <c r="G201" s="4"/>
      <c r="H201" s="4"/>
    </row>
    <row r="202" spans="2:8" customFormat="1" ht="15">
      <c r="B202" s="40" t="s">
        <v>3304</v>
      </c>
      <c r="C202" s="91">
        <v>103</v>
      </c>
      <c r="D202" s="1"/>
      <c r="E202" s="1"/>
      <c r="F202" s="4"/>
      <c r="G202" s="4"/>
      <c r="H202" s="4"/>
    </row>
    <row r="203" spans="2:8" customFormat="1" ht="15">
      <c r="B203" s="40" t="s">
        <v>3318</v>
      </c>
      <c r="C203" s="91">
        <v>50</v>
      </c>
      <c r="D203" s="1"/>
      <c r="E203" s="1"/>
      <c r="F203" s="4"/>
      <c r="G203" s="4"/>
      <c r="H203" s="4"/>
    </row>
    <row r="204" spans="2:8" customFormat="1" ht="15">
      <c r="B204" s="40" t="s">
        <v>3340</v>
      </c>
      <c r="C204" s="91">
        <v>60</v>
      </c>
      <c r="D204" s="1"/>
      <c r="E204" s="1"/>
      <c r="F204" s="4"/>
      <c r="G204" s="4"/>
      <c r="H204" s="4"/>
    </row>
    <row r="205" spans="2:8" customFormat="1" ht="15">
      <c r="B205" s="40" t="s">
        <v>3347</v>
      </c>
      <c r="C205" s="91">
        <v>14</v>
      </c>
      <c r="D205" s="1"/>
      <c r="E205" s="1"/>
      <c r="F205" s="4"/>
      <c r="G205" s="4"/>
      <c r="H205" s="4"/>
    </row>
    <row r="206" spans="2:8" customFormat="1" ht="15">
      <c r="B206" s="40" t="s">
        <v>3353</v>
      </c>
      <c r="C206" s="91">
        <v>56</v>
      </c>
      <c r="D206" s="1"/>
      <c r="E206" s="1"/>
      <c r="F206" s="4"/>
      <c r="G206" s="4"/>
      <c r="H206" s="4"/>
    </row>
    <row r="207" spans="2:8" customFormat="1" ht="15">
      <c r="B207" s="40" t="s">
        <v>3365</v>
      </c>
      <c r="C207" s="91">
        <v>80</v>
      </c>
      <c r="D207" s="1"/>
      <c r="E207" s="1"/>
      <c r="F207" s="4"/>
      <c r="G207" s="4"/>
      <c r="H207" s="4"/>
    </row>
    <row r="208" spans="2:8" customFormat="1" ht="15">
      <c r="B208" s="40" t="s">
        <v>3459</v>
      </c>
      <c r="C208" s="91">
        <v>52</v>
      </c>
      <c r="D208" s="1"/>
      <c r="E208" s="1"/>
      <c r="F208" s="4"/>
      <c r="G208" s="4"/>
      <c r="H208" s="4"/>
    </row>
    <row r="209" spans="2:8" customFormat="1" ht="15">
      <c r="B209" s="40" t="s">
        <v>3465</v>
      </c>
      <c r="C209" s="91">
        <v>55</v>
      </c>
      <c r="D209" s="1"/>
      <c r="E209" s="1"/>
      <c r="F209" s="4"/>
      <c r="G209" s="4"/>
      <c r="H209" s="4"/>
    </row>
    <row r="210" spans="2:8" customFormat="1" ht="15">
      <c r="B210" s="40" t="s">
        <v>3567</v>
      </c>
      <c r="C210" s="91">
        <v>6</v>
      </c>
      <c r="D210" s="1"/>
      <c r="E210" s="1"/>
      <c r="F210" s="4"/>
      <c r="G210" s="4"/>
      <c r="H210" s="4"/>
    </row>
    <row r="211" spans="2:8" customFormat="1" ht="15">
      <c r="B211" s="141" t="s">
        <v>3465</v>
      </c>
      <c r="C211" s="91">
        <v>41</v>
      </c>
      <c r="D211" s="1"/>
      <c r="E211" s="1"/>
      <c r="F211" s="4"/>
      <c r="G211" s="4"/>
      <c r="H211" s="4"/>
    </row>
    <row r="212" spans="2:8" customFormat="1" ht="15">
      <c r="B212" s="141" t="s">
        <v>3479</v>
      </c>
      <c r="C212" s="91">
        <v>181</v>
      </c>
      <c r="D212" s="1"/>
      <c r="E212" s="1"/>
      <c r="F212" s="4"/>
      <c r="G212" s="4"/>
      <c r="H212" s="4"/>
    </row>
    <row r="213" spans="2:8" customFormat="1" ht="15">
      <c r="B213" s="141" t="s">
        <v>3500</v>
      </c>
      <c r="C213" s="91">
        <v>358</v>
      </c>
      <c r="D213" s="1"/>
      <c r="E213" s="1"/>
      <c r="F213" s="4"/>
      <c r="G213" s="4"/>
      <c r="H213" s="4"/>
    </row>
    <row r="214" spans="2:8" customFormat="1" ht="15">
      <c r="B214" s="141" t="s">
        <v>3509</v>
      </c>
      <c r="C214" s="91">
        <v>411</v>
      </c>
      <c r="D214" s="1"/>
      <c r="E214" s="1"/>
      <c r="F214" s="4"/>
      <c r="G214" s="4"/>
      <c r="H214" s="4"/>
    </row>
    <row r="215" spans="2:8" customFormat="1" ht="15">
      <c r="B215" s="141" t="s">
        <v>3514</v>
      </c>
      <c r="C215" s="91">
        <v>103</v>
      </c>
      <c r="D215" s="1"/>
      <c r="E215" s="1"/>
      <c r="F215" s="4"/>
      <c r="G215" s="4"/>
      <c r="H215" s="4"/>
    </row>
    <row r="216" spans="2:8" customFormat="1" ht="15">
      <c r="B216" s="141" t="s">
        <v>3523</v>
      </c>
      <c r="C216" s="91">
        <v>56</v>
      </c>
      <c r="D216" s="1"/>
      <c r="E216" s="1"/>
      <c r="F216" s="4"/>
      <c r="G216" s="4"/>
      <c r="H216" s="4"/>
    </row>
    <row r="217" spans="2:8" customFormat="1" ht="15">
      <c r="B217" s="141" t="s">
        <v>3530</v>
      </c>
      <c r="C217" s="91">
        <v>14</v>
      </c>
      <c r="D217" s="1"/>
      <c r="E217" s="1"/>
      <c r="F217" s="4"/>
      <c r="G217" s="4"/>
      <c r="H217" s="4"/>
    </row>
    <row r="218" spans="2:8" customFormat="1" ht="15">
      <c r="B218" s="141" t="s">
        <v>3580</v>
      </c>
      <c r="C218" s="91">
        <v>50</v>
      </c>
      <c r="D218" s="1"/>
      <c r="E218" s="1"/>
      <c r="F218" s="4"/>
      <c r="G218" s="4"/>
      <c r="H218" s="4"/>
    </row>
    <row r="219" spans="2:8" customFormat="1" ht="15">
      <c r="B219" s="141" t="s">
        <v>3595</v>
      </c>
      <c r="C219" s="91">
        <v>60</v>
      </c>
      <c r="D219" s="1"/>
      <c r="E219" s="1"/>
      <c r="F219" s="4"/>
      <c r="G219" s="4"/>
      <c r="H219" s="4"/>
    </row>
    <row r="220" spans="2:8" customFormat="1" ht="15">
      <c r="B220" s="141" t="s">
        <v>3681</v>
      </c>
      <c r="C220" s="91">
        <v>60</v>
      </c>
      <c r="D220" s="1"/>
      <c r="E220" s="1"/>
      <c r="F220" s="4"/>
      <c r="G220" s="4"/>
      <c r="H220" s="4"/>
    </row>
    <row r="221" spans="2:8" customFormat="1" ht="15">
      <c r="B221" s="141" t="s">
        <v>3728</v>
      </c>
      <c r="C221" s="91">
        <v>350</v>
      </c>
      <c r="D221" s="1"/>
      <c r="E221" s="1"/>
      <c r="F221" s="4"/>
      <c r="G221" s="4"/>
      <c r="H221" s="4"/>
    </row>
    <row r="222" spans="2:8" customFormat="1" ht="15">
      <c r="B222" s="141" t="s">
        <v>3735</v>
      </c>
      <c r="C222" s="91">
        <v>411</v>
      </c>
      <c r="D222" s="1"/>
      <c r="E222" s="1"/>
      <c r="F222" s="4"/>
      <c r="G222" s="4"/>
      <c r="H222" s="4"/>
    </row>
    <row r="223" spans="2:8" customFormat="1" ht="15">
      <c r="B223" s="141" t="s">
        <v>4083</v>
      </c>
      <c r="C223" s="91">
        <v>6</v>
      </c>
      <c r="D223" s="1"/>
      <c r="E223" s="1"/>
      <c r="F223" s="4"/>
      <c r="G223" s="4"/>
      <c r="H223" s="4"/>
    </row>
    <row r="224" spans="2:8" customFormat="1" ht="15">
      <c r="B224" s="141" t="s">
        <v>3744</v>
      </c>
      <c r="C224" s="91">
        <v>99</v>
      </c>
      <c r="D224" s="1"/>
      <c r="E224" s="1"/>
      <c r="F224" s="4"/>
      <c r="G224" s="4"/>
      <c r="H224" s="4"/>
    </row>
    <row r="225" spans="2:8" customFormat="1" ht="15">
      <c r="B225" s="141" t="s">
        <v>4084</v>
      </c>
      <c r="C225" s="91">
        <v>56</v>
      </c>
      <c r="D225" s="1"/>
      <c r="E225" s="1"/>
      <c r="F225" s="4"/>
      <c r="G225" s="4"/>
      <c r="H225" s="4"/>
    </row>
    <row r="226" spans="2:8" customFormat="1" ht="15">
      <c r="B226" s="141" t="s">
        <v>3764</v>
      </c>
      <c r="C226" s="91">
        <v>16</v>
      </c>
      <c r="D226" s="1"/>
      <c r="E226" s="1"/>
      <c r="F226" s="4"/>
      <c r="G226" s="4"/>
      <c r="H226" s="4"/>
    </row>
    <row r="227" spans="2:8" customFormat="1" ht="15">
      <c r="B227" s="141" t="s">
        <v>3766</v>
      </c>
      <c r="C227" s="91">
        <v>194</v>
      </c>
      <c r="D227" s="1"/>
      <c r="E227" s="1"/>
      <c r="F227" s="4"/>
      <c r="G227" s="4"/>
      <c r="H227" s="4"/>
    </row>
    <row r="228" spans="2:8" customFormat="1" ht="15">
      <c r="B228" s="141" t="s">
        <v>3808</v>
      </c>
      <c r="C228" s="91">
        <v>15</v>
      </c>
      <c r="D228" s="1"/>
      <c r="E228" s="1"/>
      <c r="F228" s="4"/>
      <c r="G228" s="4"/>
      <c r="H228" s="4"/>
    </row>
    <row r="229" spans="2:8" customFormat="1" ht="15">
      <c r="B229" s="141" t="s">
        <v>3809</v>
      </c>
      <c r="C229" s="91">
        <v>103</v>
      </c>
      <c r="D229" s="1"/>
      <c r="E229" s="1"/>
      <c r="F229" s="4"/>
      <c r="G229" s="4"/>
      <c r="H229" s="4"/>
    </row>
    <row r="230" spans="2:8" customFormat="1" ht="15">
      <c r="B230" s="141" t="s">
        <v>3810</v>
      </c>
      <c r="C230" s="91">
        <v>72</v>
      </c>
      <c r="D230" s="1"/>
      <c r="E230" s="1"/>
      <c r="F230" s="4"/>
      <c r="G230" s="4"/>
      <c r="H230" s="4"/>
    </row>
    <row r="231" spans="2:8" customFormat="1" ht="15">
      <c r="B231" s="141" t="s">
        <v>1825</v>
      </c>
      <c r="C231" s="91">
        <v>100</v>
      </c>
      <c r="D231" s="1"/>
      <c r="E231" s="1"/>
      <c r="F231" s="4"/>
      <c r="G231" s="4"/>
      <c r="H231" s="4"/>
    </row>
    <row r="232" spans="2:8" customFormat="1" ht="15">
      <c r="B232" s="141" t="s">
        <v>1871</v>
      </c>
      <c r="C232" s="91">
        <v>38</v>
      </c>
      <c r="D232" s="1"/>
      <c r="E232" s="1"/>
      <c r="F232" s="4"/>
      <c r="G232" s="4"/>
      <c r="H232" s="4"/>
    </row>
    <row r="233" spans="2:8" customFormat="1" ht="15">
      <c r="B233" s="141" t="s">
        <v>1913</v>
      </c>
      <c r="C233" s="91">
        <v>350</v>
      </c>
      <c r="D233" s="1"/>
      <c r="E233" s="1"/>
      <c r="F233" s="4"/>
      <c r="G233" s="4"/>
      <c r="H233" s="4"/>
    </row>
    <row r="234" spans="2:8" customFormat="1" ht="15">
      <c r="B234" s="141" t="s">
        <v>1920</v>
      </c>
      <c r="C234" s="91">
        <v>411</v>
      </c>
      <c r="D234" s="1"/>
      <c r="E234" s="1"/>
      <c r="F234" s="4"/>
      <c r="G234" s="4"/>
      <c r="H234" s="4"/>
    </row>
    <row r="235" spans="2:8" customFormat="1" ht="15">
      <c r="B235" s="141" t="s">
        <v>1924</v>
      </c>
      <c r="C235" s="91">
        <v>6</v>
      </c>
      <c r="D235" s="1"/>
      <c r="E235" s="1"/>
      <c r="F235" s="4"/>
      <c r="G235" s="4"/>
      <c r="H235" s="4"/>
    </row>
    <row r="236" spans="2:8" customFormat="1" ht="15">
      <c r="B236" s="141" t="s">
        <v>1936</v>
      </c>
      <c r="C236" s="91">
        <v>99</v>
      </c>
      <c r="D236" s="1"/>
      <c r="E236" s="1"/>
      <c r="F236" s="4"/>
      <c r="G236" s="4"/>
      <c r="H236" s="4"/>
    </row>
    <row r="237" spans="2:8" customFormat="1" ht="15">
      <c r="B237" s="141" t="s">
        <v>2104</v>
      </c>
      <c r="C237" s="91">
        <v>56</v>
      </c>
      <c r="D237" s="1"/>
      <c r="E237" s="1"/>
      <c r="F237" s="4"/>
      <c r="G237" s="4"/>
      <c r="H237" s="4"/>
    </row>
    <row r="238" spans="2:8" customFormat="1" ht="15">
      <c r="B238" s="141" t="s">
        <v>1967</v>
      </c>
      <c r="C238" s="91">
        <v>16</v>
      </c>
      <c r="D238" s="1"/>
      <c r="E238" s="1"/>
      <c r="F238" s="4"/>
      <c r="G238" s="4"/>
      <c r="H238" s="4"/>
    </row>
    <row r="239" spans="2:8" customFormat="1" ht="15">
      <c r="B239" s="141" t="s">
        <v>1975</v>
      </c>
      <c r="C239" s="91">
        <v>194</v>
      </c>
      <c r="D239" s="1"/>
      <c r="E239" s="1"/>
      <c r="F239" s="4"/>
      <c r="G239" s="4"/>
      <c r="H239" s="4"/>
    </row>
    <row r="240" spans="2:8" customFormat="1" ht="15">
      <c r="B240" s="141" t="s">
        <v>2051</v>
      </c>
      <c r="C240" s="91">
        <v>15</v>
      </c>
      <c r="D240" s="1"/>
      <c r="E240" s="1"/>
      <c r="F240" s="4"/>
      <c r="G240" s="4"/>
      <c r="H240" s="4"/>
    </row>
    <row r="241" spans="2:8" customFormat="1" ht="15">
      <c r="B241" s="141" t="s">
        <v>2055</v>
      </c>
      <c r="C241" s="91">
        <v>72</v>
      </c>
      <c r="D241" s="1"/>
      <c r="E241" s="1"/>
      <c r="F241" s="4"/>
      <c r="G241" s="4"/>
      <c r="H241" s="4"/>
    </row>
    <row r="242" spans="2:8" customFormat="1" ht="15">
      <c r="B242" s="42" t="s">
        <v>3832</v>
      </c>
      <c r="C242" s="91">
        <v>100</v>
      </c>
      <c r="D242" s="1"/>
      <c r="E242" s="1"/>
      <c r="F242" s="4"/>
      <c r="G242" s="4"/>
      <c r="H242" s="4"/>
    </row>
    <row r="243" spans="2:8" customFormat="1" ht="15">
      <c r="B243" s="42" t="s">
        <v>3872</v>
      </c>
      <c r="C243" s="91">
        <v>58</v>
      </c>
      <c r="D243" s="1"/>
      <c r="E243" s="1"/>
      <c r="F243" s="4"/>
      <c r="G243" s="4"/>
      <c r="H243" s="4"/>
    </row>
    <row r="244" spans="2:8" customFormat="1" ht="15">
      <c r="B244" s="42" t="s">
        <v>3898</v>
      </c>
      <c r="C244" s="91">
        <v>350</v>
      </c>
      <c r="D244" s="1"/>
      <c r="E244" s="1"/>
      <c r="F244" s="4"/>
      <c r="G244" s="4"/>
      <c r="H244" s="4"/>
    </row>
    <row r="245" spans="2:8" customFormat="1" ht="15">
      <c r="B245" s="42" t="s">
        <v>3904</v>
      </c>
      <c r="C245" s="91">
        <v>40</v>
      </c>
      <c r="D245" s="1"/>
      <c r="E245" s="1"/>
      <c r="F245" s="4"/>
      <c r="G245" s="4"/>
      <c r="H245" s="4"/>
    </row>
    <row r="246" spans="2:8" customFormat="1" ht="15">
      <c r="B246" s="42" t="s">
        <v>3909</v>
      </c>
      <c r="C246" s="91">
        <v>411</v>
      </c>
      <c r="D246" s="1"/>
      <c r="E246" s="1"/>
      <c r="F246" s="4"/>
      <c r="G246" s="4"/>
      <c r="H246" s="4"/>
    </row>
    <row r="247" spans="2:8" customFormat="1" ht="15">
      <c r="B247" s="42" t="s">
        <v>3911</v>
      </c>
      <c r="C247" s="91">
        <v>6</v>
      </c>
      <c r="D247" s="1"/>
      <c r="E247" s="1"/>
      <c r="F247" s="4"/>
      <c r="G247" s="4"/>
      <c r="H247" s="4"/>
    </row>
    <row r="248" spans="2:8" customFormat="1" ht="15">
      <c r="B248" s="42" t="s">
        <v>3918</v>
      </c>
      <c r="C248" s="91">
        <v>76</v>
      </c>
      <c r="D248" s="1"/>
      <c r="E248" s="1"/>
      <c r="F248" s="4"/>
      <c r="G248" s="4"/>
      <c r="H248" s="4"/>
    </row>
    <row r="249" spans="2:8" customFormat="1" ht="15">
      <c r="B249" s="42" t="s">
        <v>3922</v>
      </c>
      <c r="C249" s="91">
        <v>99</v>
      </c>
      <c r="D249" s="1"/>
      <c r="E249" s="1"/>
      <c r="F249" s="4"/>
      <c r="G249" s="4"/>
      <c r="H249" s="4"/>
    </row>
    <row r="250" spans="2:8" customFormat="1" ht="15">
      <c r="B250" s="42" t="s">
        <v>3934</v>
      </c>
      <c r="C250" s="91">
        <v>56</v>
      </c>
      <c r="D250" s="1"/>
      <c r="E250" s="1"/>
      <c r="F250" s="4"/>
      <c r="G250" s="4"/>
      <c r="H250" s="4"/>
    </row>
    <row r="251" spans="2:8" customFormat="1" ht="15">
      <c r="B251" s="42" t="s">
        <v>3945</v>
      </c>
      <c r="C251" s="91">
        <v>16</v>
      </c>
      <c r="D251" s="1"/>
      <c r="E251" s="1"/>
      <c r="F251" s="4"/>
      <c r="G251" s="4"/>
      <c r="H251" s="4"/>
    </row>
    <row r="252" spans="2:8" customFormat="1" ht="15">
      <c r="B252" s="42" t="s">
        <v>3950</v>
      </c>
      <c r="C252" s="91">
        <v>194</v>
      </c>
      <c r="D252" s="1"/>
      <c r="E252" s="1"/>
      <c r="F252" s="4"/>
      <c r="G252" s="4"/>
      <c r="H252" s="4"/>
    </row>
    <row r="253" spans="2:8" customFormat="1" ht="15">
      <c r="B253" s="42" t="s">
        <v>4009</v>
      </c>
      <c r="C253" s="91">
        <v>15</v>
      </c>
      <c r="D253" s="1"/>
      <c r="E253" s="1"/>
      <c r="F253" s="4"/>
      <c r="G253" s="4"/>
      <c r="H253" s="4"/>
    </row>
    <row r="254" spans="2:8" customFormat="1" ht="15">
      <c r="B254" s="42" t="s">
        <v>4011</v>
      </c>
      <c r="C254" s="91">
        <v>32</v>
      </c>
      <c r="D254" s="1"/>
      <c r="E254" s="1"/>
      <c r="F254" s="4"/>
      <c r="G254" s="4"/>
      <c r="H254" s="4"/>
    </row>
    <row r="255" spans="2:8" customFormat="1" ht="15">
      <c r="B255" s="42" t="s">
        <v>4012</v>
      </c>
      <c r="C255" s="91">
        <v>72</v>
      </c>
      <c r="D255" s="1"/>
      <c r="E255" s="1"/>
      <c r="F255" s="4"/>
      <c r="G255" s="4"/>
      <c r="H255" s="4"/>
    </row>
    <row r="256" spans="2:8" customFormat="1" ht="15">
      <c r="B256" s="141"/>
      <c r="C256" s="91"/>
      <c r="D256" s="1"/>
      <c r="E256" s="1"/>
      <c r="F256" s="4"/>
      <c r="G256" s="4"/>
      <c r="H256" s="4"/>
    </row>
    <row r="257" spans="2:8" customFormat="1">
      <c r="B257" s="1"/>
      <c r="C257" s="5"/>
      <c r="D257" s="1"/>
      <c r="E257" s="1"/>
      <c r="F257" s="4"/>
      <c r="G257" s="4"/>
      <c r="H257" s="4"/>
    </row>
    <row r="258" spans="2:8" customFormat="1" ht="15.75">
      <c r="B258" s="123" t="s">
        <v>2094</v>
      </c>
      <c r="C258" s="124" t="s">
        <v>2103</v>
      </c>
      <c r="D258" s="1"/>
      <c r="E258" s="1"/>
      <c r="F258" s="4"/>
      <c r="G258" s="4"/>
      <c r="H258" s="4"/>
    </row>
    <row r="259" spans="2:8" customFormat="1" ht="15">
      <c r="B259" s="40" t="s">
        <v>3144</v>
      </c>
      <c r="C259" s="91">
        <v>205</v>
      </c>
      <c r="D259" s="1"/>
      <c r="E259" s="1"/>
      <c r="F259" s="4"/>
      <c r="G259" s="4"/>
      <c r="H259" s="4"/>
    </row>
    <row r="260" spans="2:8" customFormat="1" ht="15">
      <c r="B260" s="40" t="s">
        <v>3151</v>
      </c>
      <c r="C260" s="91">
        <v>181</v>
      </c>
      <c r="D260" s="1"/>
      <c r="E260" s="1"/>
      <c r="F260" s="4"/>
      <c r="G260" s="4"/>
      <c r="H260" s="4"/>
    </row>
    <row r="261" spans="2:8" customFormat="1" ht="15">
      <c r="B261" s="40" t="s">
        <v>3161</v>
      </c>
      <c r="C261" s="91">
        <v>80</v>
      </c>
      <c r="D261" s="1"/>
      <c r="E261" s="1"/>
      <c r="F261" s="4"/>
      <c r="G261" s="4"/>
      <c r="H261" s="4"/>
    </row>
    <row r="262" spans="2:8" customFormat="1" ht="15">
      <c r="B262" s="40" t="s">
        <v>3170</v>
      </c>
      <c r="C262" s="91">
        <v>14</v>
      </c>
      <c r="D262" s="1"/>
      <c r="E262" s="1"/>
      <c r="F262" s="4"/>
      <c r="G262" s="4"/>
      <c r="H262" s="4"/>
    </row>
    <row r="263" spans="2:8" customFormat="1" ht="15">
      <c r="B263" s="40" t="s">
        <v>3178</v>
      </c>
      <c r="C263" s="91">
        <v>50</v>
      </c>
      <c r="D263" s="1"/>
      <c r="E263" s="1"/>
      <c r="F263" s="4"/>
      <c r="G263" s="4"/>
      <c r="H263" s="4"/>
    </row>
    <row r="264" spans="2:8" customFormat="1" ht="15">
      <c r="B264" s="40" t="s">
        <v>3212</v>
      </c>
      <c r="C264" s="91">
        <v>369</v>
      </c>
      <c r="D264" s="1"/>
      <c r="E264" s="1"/>
      <c r="F264" s="4"/>
      <c r="G264" s="4"/>
      <c r="H264" s="4"/>
    </row>
    <row r="265" spans="2:8" customFormat="1" ht="15">
      <c r="B265" s="40" t="s">
        <v>3223</v>
      </c>
      <c r="C265" s="91">
        <v>411</v>
      </c>
      <c r="D265" s="1"/>
      <c r="E265" s="1"/>
      <c r="F265" s="4"/>
      <c r="G265" s="4"/>
      <c r="H265" s="4"/>
    </row>
    <row r="266" spans="2:8" customFormat="1" ht="15">
      <c r="B266" s="40" t="s">
        <v>3255</v>
      </c>
      <c r="C266" s="91">
        <v>56</v>
      </c>
      <c r="D266" s="1"/>
      <c r="E266" s="1"/>
      <c r="F266" s="4"/>
      <c r="G266" s="4"/>
      <c r="H266" s="4"/>
    </row>
    <row r="267" spans="2:8" customFormat="1" ht="15">
      <c r="B267" s="40" t="s">
        <v>3265</v>
      </c>
      <c r="C267" s="91">
        <v>60</v>
      </c>
      <c r="D267" s="1"/>
      <c r="E267" s="1"/>
      <c r="F267" s="4"/>
      <c r="G267" s="4"/>
      <c r="H267" s="4"/>
    </row>
    <row r="268" spans="2:8" customFormat="1" ht="15">
      <c r="B268" s="40" t="s">
        <v>3273</v>
      </c>
      <c r="C268" s="91">
        <v>60</v>
      </c>
      <c r="D268" s="1"/>
      <c r="E268" s="1"/>
      <c r="F268" s="4"/>
      <c r="G268" s="4"/>
      <c r="H268" s="4"/>
    </row>
    <row r="269" spans="2:8" customFormat="1" ht="15">
      <c r="B269" s="40" t="s">
        <v>3274</v>
      </c>
      <c r="C269" s="91">
        <v>104</v>
      </c>
      <c r="D269" s="1"/>
      <c r="E269" s="1"/>
      <c r="F269" s="4"/>
      <c r="G269" s="4"/>
      <c r="H269" s="4"/>
    </row>
    <row r="270" spans="2:8" customFormat="1" ht="15">
      <c r="B270" s="40" t="s">
        <v>3286</v>
      </c>
      <c r="C270" s="91">
        <v>11</v>
      </c>
      <c r="D270" s="1"/>
      <c r="E270" s="1"/>
      <c r="F270" s="4"/>
      <c r="G270" s="4"/>
      <c r="H270" s="4"/>
    </row>
    <row r="271" spans="2:8" customFormat="1" ht="15">
      <c r="B271" s="40" t="s">
        <v>3367</v>
      </c>
      <c r="C271" s="91">
        <v>109</v>
      </c>
      <c r="D271" s="1"/>
      <c r="E271" s="1"/>
      <c r="F271" s="4"/>
      <c r="G271" s="4"/>
      <c r="H271" s="4"/>
    </row>
    <row r="272" spans="2:8" customFormat="1" ht="15">
      <c r="B272" s="40" t="s">
        <v>3304</v>
      </c>
      <c r="C272" s="91">
        <v>1</v>
      </c>
      <c r="D272" s="1"/>
      <c r="E272" s="1"/>
      <c r="F272" s="4"/>
      <c r="G272" s="4"/>
      <c r="H272" s="4"/>
    </row>
    <row r="273" spans="2:8" customFormat="1" ht="15">
      <c r="B273" s="40" t="s">
        <v>3286</v>
      </c>
      <c r="C273" s="91">
        <v>358</v>
      </c>
      <c r="D273" s="1"/>
      <c r="E273" s="1"/>
      <c r="F273" s="4"/>
      <c r="G273" s="4"/>
      <c r="H273" s="4"/>
    </row>
    <row r="274" spans="2:8" customFormat="1" ht="15">
      <c r="B274" s="40" t="s">
        <v>3290</v>
      </c>
      <c r="C274" s="91">
        <v>60</v>
      </c>
      <c r="D274" s="1"/>
      <c r="E274" s="1"/>
      <c r="F274" s="4"/>
      <c r="G274" s="4"/>
      <c r="H274" s="4"/>
    </row>
    <row r="275" spans="2:8" customFormat="1" ht="15">
      <c r="B275" s="40" t="s">
        <v>3293</v>
      </c>
      <c r="C275" s="91">
        <v>181</v>
      </c>
      <c r="D275" s="1"/>
      <c r="E275" s="1"/>
      <c r="F275" s="4"/>
      <c r="G275" s="4"/>
      <c r="H275" s="4"/>
    </row>
    <row r="276" spans="2:8" customFormat="1" ht="15">
      <c r="B276" s="40" t="s">
        <v>3302</v>
      </c>
      <c r="C276" s="91">
        <v>411</v>
      </c>
      <c r="D276" s="1"/>
      <c r="E276" s="1"/>
      <c r="F276" s="4"/>
      <c r="G276" s="4"/>
      <c r="H276" s="4"/>
    </row>
    <row r="277" spans="2:8" customFormat="1" ht="15">
      <c r="B277" s="40" t="s">
        <v>3367</v>
      </c>
      <c r="C277" s="91">
        <v>96</v>
      </c>
      <c r="D277" s="1"/>
      <c r="E277" s="1"/>
      <c r="F277" s="4"/>
      <c r="G277" s="4"/>
      <c r="H277" s="4"/>
    </row>
    <row r="278" spans="2:8" customFormat="1" ht="15">
      <c r="B278" s="40" t="s">
        <v>3304</v>
      </c>
      <c r="C278" s="91">
        <v>103</v>
      </c>
      <c r="D278" s="1"/>
      <c r="E278" s="1"/>
      <c r="F278" s="4"/>
      <c r="G278" s="4"/>
      <c r="H278" s="4"/>
    </row>
    <row r="279" spans="2:8" customFormat="1" ht="15">
      <c r="B279" s="40" t="s">
        <v>3318</v>
      </c>
      <c r="C279" s="91">
        <v>50</v>
      </c>
      <c r="D279" s="1"/>
      <c r="E279" s="1"/>
      <c r="F279" s="4"/>
      <c r="G279" s="4"/>
      <c r="H279" s="4"/>
    </row>
    <row r="280" spans="2:8" customFormat="1" ht="15">
      <c r="B280" s="40" t="s">
        <v>3340</v>
      </c>
      <c r="C280" s="91">
        <v>60</v>
      </c>
      <c r="D280" s="1"/>
      <c r="E280" s="1"/>
      <c r="F280" s="4"/>
      <c r="G280" s="4"/>
      <c r="H280" s="4"/>
    </row>
    <row r="281" spans="2:8" customFormat="1" ht="15">
      <c r="B281" s="40" t="s">
        <v>3347</v>
      </c>
      <c r="C281" s="91">
        <v>14</v>
      </c>
      <c r="D281" s="1"/>
      <c r="E281" s="1"/>
      <c r="F281" s="4"/>
      <c r="G281" s="4"/>
      <c r="H281" s="4"/>
    </row>
    <row r="282" spans="2:8" customFormat="1" ht="15">
      <c r="B282" s="40" t="s">
        <v>3353</v>
      </c>
      <c r="C282" s="91">
        <v>56</v>
      </c>
      <c r="D282" s="1"/>
      <c r="E282" s="1"/>
      <c r="F282" s="4"/>
      <c r="G282" s="4"/>
      <c r="H282" s="4"/>
    </row>
    <row r="283" spans="2:8" customFormat="1" ht="15">
      <c r="B283" s="40" t="s">
        <v>3365</v>
      </c>
      <c r="C283" s="91">
        <v>80</v>
      </c>
      <c r="D283" s="1"/>
      <c r="E283" s="1"/>
      <c r="F283" s="4"/>
      <c r="G283" s="4"/>
      <c r="H283" s="4"/>
    </row>
    <row r="284" spans="2:8" customFormat="1" ht="15">
      <c r="B284" s="40" t="s">
        <v>3459</v>
      </c>
      <c r="C284" s="91">
        <v>52</v>
      </c>
      <c r="D284" s="1"/>
      <c r="E284" s="1"/>
      <c r="F284" s="4"/>
      <c r="G284" s="4"/>
      <c r="H284" s="4"/>
    </row>
    <row r="285" spans="2:8" customFormat="1" ht="15">
      <c r="B285" s="40" t="s">
        <v>3465</v>
      </c>
      <c r="C285" s="91">
        <v>55</v>
      </c>
      <c r="D285" s="1"/>
      <c r="E285" s="1"/>
      <c r="F285" s="4"/>
      <c r="G285" s="4"/>
      <c r="H285" s="4"/>
    </row>
    <row r="286" spans="2:8" customFormat="1" ht="15">
      <c r="B286" s="40" t="s">
        <v>3567</v>
      </c>
      <c r="C286" s="91">
        <v>6</v>
      </c>
      <c r="D286" s="1"/>
      <c r="E286" s="1"/>
      <c r="F286" s="4"/>
      <c r="G286" s="4"/>
      <c r="H286" s="4"/>
    </row>
    <row r="287" spans="2:8" customFormat="1" ht="15">
      <c r="B287" s="40" t="s">
        <v>3465</v>
      </c>
      <c r="C287" s="91">
        <v>41</v>
      </c>
      <c r="D287" s="1"/>
      <c r="E287" s="1"/>
      <c r="F287" s="4"/>
      <c r="G287" s="4"/>
      <c r="H287" s="4"/>
    </row>
    <row r="288" spans="2:8" customFormat="1" ht="15">
      <c r="B288" s="40" t="s">
        <v>3479</v>
      </c>
      <c r="C288" s="91">
        <v>181</v>
      </c>
      <c r="D288" s="1"/>
      <c r="E288" s="1"/>
      <c r="F288" s="4"/>
      <c r="G288" s="4"/>
      <c r="H288" s="4"/>
    </row>
    <row r="289" spans="2:8" customFormat="1" ht="15">
      <c r="B289" s="40" t="s">
        <v>3500</v>
      </c>
      <c r="C289" s="91">
        <v>358</v>
      </c>
      <c r="D289" s="1"/>
      <c r="E289" s="1"/>
      <c r="F289" s="4"/>
      <c r="G289" s="4"/>
      <c r="H289" s="4"/>
    </row>
    <row r="290" spans="2:8" customFormat="1" ht="15">
      <c r="B290" s="40" t="s">
        <v>3509</v>
      </c>
      <c r="C290" s="91">
        <v>411</v>
      </c>
      <c r="D290" s="1"/>
      <c r="E290" s="1"/>
      <c r="F290" s="4"/>
      <c r="G290" s="4"/>
      <c r="H290" s="4"/>
    </row>
    <row r="291" spans="2:8" customFormat="1" ht="15">
      <c r="B291" s="40" t="s">
        <v>3514</v>
      </c>
      <c r="C291" s="91">
        <v>103</v>
      </c>
      <c r="D291" s="1"/>
      <c r="E291" s="1"/>
      <c r="F291" s="4"/>
      <c r="G291" s="4"/>
      <c r="H291" s="4"/>
    </row>
    <row r="292" spans="2:8" customFormat="1" ht="15">
      <c r="B292" s="40" t="s">
        <v>3523</v>
      </c>
      <c r="C292" s="91">
        <v>56</v>
      </c>
      <c r="D292" s="1"/>
      <c r="E292" s="1"/>
      <c r="F292" s="4"/>
      <c r="G292" s="4"/>
      <c r="H292" s="4"/>
    </row>
    <row r="293" spans="2:8" customFormat="1" ht="15">
      <c r="B293" s="40" t="s">
        <v>3530</v>
      </c>
      <c r="C293" s="91">
        <v>14</v>
      </c>
      <c r="D293" s="1"/>
      <c r="E293" s="1"/>
      <c r="F293" s="4"/>
      <c r="G293" s="4"/>
      <c r="H293" s="4"/>
    </row>
    <row r="294" spans="2:8" customFormat="1" ht="15">
      <c r="B294" s="40" t="s">
        <v>3580</v>
      </c>
      <c r="C294" s="91">
        <v>50</v>
      </c>
      <c r="D294" s="1"/>
      <c r="E294" s="1"/>
      <c r="F294" s="4"/>
      <c r="G294" s="4"/>
      <c r="H294" s="4"/>
    </row>
    <row r="295" spans="2:8" customFormat="1" ht="15">
      <c r="B295" s="40" t="s">
        <v>3595</v>
      </c>
      <c r="C295" s="91">
        <v>60</v>
      </c>
      <c r="D295" s="1"/>
      <c r="E295" s="1"/>
      <c r="F295" s="4"/>
      <c r="G295" s="4"/>
      <c r="H295" s="4"/>
    </row>
    <row r="296" spans="2:8" customFormat="1" ht="15">
      <c r="B296" s="40" t="s">
        <v>3681</v>
      </c>
      <c r="C296" s="91">
        <v>60</v>
      </c>
      <c r="D296" s="1"/>
      <c r="E296" s="1"/>
      <c r="F296" s="4"/>
      <c r="G296" s="4"/>
      <c r="H296" s="4"/>
    </row>
    <row r="297" spans="2:8" customFormat="1" ht="15">
      <c r="B297" s="40" t="s">
        <v>3728</v>
      </c>
      <c r="C297" s="91">
        <v>350</v>
      </c>
      <c r="D297" s="1"/>
      <c r="E297" s="1"/>
      <c r="F297" s="4"/>
      <c r="G297" s="4"/>
      <c r="H297" s="4"/>
    </row>
    <row r="298" spans="2:8" customFormat="1" ht="15">
      <c r="B298" s="40" t="s">
        <v>3735</v>
      </c>
      <c r="C298" s="91">
        <v>411</v>
      </c>
      <c r="D298" s="1"/>
      <c r="E298" s="1"/>
      <c r="F298" s="4"/>
      <c r="G298" s="4"/>
      <c r="H298" s="4"/>
    </row>
    <row r="299" spans="2:8" customFormat="1" ht="15">
      <c r="B299" s="40" t="s">
        <v>4083</v>
      </c>
      <c r="C299" s="91">
        <v>6</v>
      </c>
      <c r="D299" s="1"/>
      <c r="E299" s="1"/>
      <c r="F299" s="4"/>
      <c r="G299" s="4"/>
      <c r="H299" s="4"/>
    </row>
    <row r="300" spans="2:8" customFormat="1" ht="15">
      <c r="B300" s="40" t="s">
        <v>3744</v>
      </c>
      <c r="C300" s="91">
        <v>99</v>
      </c>
      <c r="D300" s="1"/>
      <c r="E300" s="1"/>
      <c r="F300" s="4"/>
      <c r="G300" s="4"/>
      <c r="H300" s="4"/>
    </row>
    <row r="301" spans="2:8" customFormat="1" ht="15">
      <c r="B301" s="40" t="s">
        <v>4084</v>
      </c>
      <c r="C301" s="91">
        <v>56</v>
      </c>
      <c r="D301" s="1"/>
      <c r="E301" s="1"/>
      <c r="F301" s="4"/>
      <c r="G301" s="4"/>
      <c r="H301" s="4"/>
    </row>
    <row r="302" spans="2:8" customFormat="1" ht="15">
      <c r="B302" s="40" t="s">
        <v>3764</v>
      </c>
      <c r="C302" s="91">
        <v>16</v>
      </c>
      <c r="D302" s="1"/>
      <c r="E302" s="1"/>
      <c r="F302" s="4"/>
      <c r="G302" s="4"/>
      <c r="H302" s="4"/>
    </row>
    <row r="303" spans="2:8" customFormat="1" ht="15">
      <c r="B303" s="40" t="s">
        <v>3766</v>
      </c>
      <c r="C303" s="91">
        <v>194</v>
      </c>
      <c r="D303" s="1"/>
      <c r="E303" s="1"/>
      <c r="F303" s="4"/>
      <c r="G303" s="4"/>
      <c r="H303" s="4"/>
    </row>
    <row r="304" spans="2:8" customFormat="1" ht="15">
      <c r="B304" s="40" t="s">
        <v>3808</v>
      </c>
      <c r="C304" s="91">
        <v>15</v>
      </c>
      <c r="D304" s="1"/>
      <c r="E304" s="1"/>
      <c r="F304" s="4"/>
      <c r="G304" s="4"/>
      <c r="H304" s="4"/>
    </row>
    <row r="305" spans="2:8" customFormat="1" ht="15">
      <c r="B305" s="40" t="s">
        <v>3809</v>
      </c>
      <c r="C305" s="91">
        <v>103</v>
      </c>
      <c r="D305" s="1"/>
      <c r="E305" s="1"/>
      <c r="F305" s="4"/>
      <c r="G305" s="4"/>
      <c r="H305" s="4"/>
    </row>
    <row r="306" spans="2:8" customFormat="1" ht="15">
      <c r="B306" s="40" t="s">
        <v>3810</v>
      </c>
      <c r="C306" s="91">
        <v>72</v>
      </c>
      <c r="D306" s="1"/>
      <c r="E306" s="1"/>
      <c r="F306" s="4"/>
      <c r="G306" s="4"/>
      <c r="H306" s="4"/>
    </row>
    <row r="307" spans="2:8" customFormat="1" ht="15">
      <c r="B307" s="141" t="s">
        <v>1825</v>
      </c>
      <c r="C307" s="91">
        <v>100</v>
      </c>
      <c r="D307" s="1"/>
      <c r="E307" s="1"/>
      <c r="F307" s="4"/>
      <c r="G307" s="4"/>
      <c r="H307" s="4"/>
    </row>
    <row r="308" spans="2:8" customFormat="1" ht="15">
      <c r="B308" s="141" t="s">
        <v>1871</v>
      </c>
      <c r="C308" s="91">
        <v>38</v>
      </c>
      <c r="D308" s="1"/>
      <c r="E308" s="1"/>
      <c r="F308" s="4"/>
      <c r="G308" s="4"/>
      <c r="H308" s="4"/>
    </row>
    <row r="309" spans="2:8" customFormat="1" ht="15">
      <c r="B309" s="141" t="s">
        <v>1913</v>
      </c>
      <c r="C309" s="91">
        <v>350</v>
      </c>
      <c r="D309" s="1"/>
      <c r="E309" s="1"/>
      <c r="F309" s="4"/>
      <c r="G309" s="4"/>
      <c r="H309" s="4"/>
    </row>
    <row r="310" spans="2:8" customFormat="1" ht="15">
      <c r="B310" s="141" t="s">
        <v>1920</v>
      </c>
      <c r="C310" s="91">
        <v>411</v>
      </c>
      <c r="D310" s="1"/>
      <c r="E310" s="1"/>
      <c r="F310" s="4"/>
      <c r="G310" s="4"/>
      <c r="H310" s="4"/>
    </row>
    <row r="311" spans="2:8" customFormat="1" ht="15">
      <c r="B311" s="141" t="s">
        <v>1924</v>
      </c>
      <c r="C311" s="91">
        <v>6</v>
      </c>
      <c r="D311" s="1"/>
      <c r="E311" s="1"/>
      <c r="F311" s="4"/>
      <c r="G311" s="4"/>
      <c r="H311" s="4"/>
    </row>
    <row r="312" spans="2:8" customFormat="1" ht="15">
      <c r="B312" s="141" t="s">
        <v>1936</v>
      </c>
      <c r="C312" s="91">
        <v>99</v>
      </c>
      <c r="D312" s="1"/>
      <c r="E312" s="1"/>
      <c r="F312" s="4"/>
      <c r="G312" s="4"/>
      <c r="H312" s="4"/>
    </row>
    <row r="313" spans="2:8" customFormat="1" ht="15">
      <c r="B313" s="141" t="s">
        <v>2104</v>
      </c>
      <c r="C313" s="91">
        <v>56</v>
      </c>
      <c r="D313" s="1"/>
      <c r="E313" s="1"/>
      <c r="F313" s="4"/>
      <c r="G313" s="4"/>
      <c r="H313" s="4"/>
    </row>
    <row r="314" spans="2:8" customFormat="1" ht="15">
      <c r="B314" s="141" t="s">
        <v>1967</v>
      </c>
      <c r="C314" s="91">
        <v>16</v>
      </c>
      <c r="D314" s="1"/>
      <c r="E314" s="1"/>
      <c r="F314" s="4"/>
      <c r="G314" s="4"/>
      <c r="H314" s="4"/>
    </row>
    <row r="315" spans="2:8" customFormat="1" ht="15">
      <c r="B315" s="141" t="s">
        <v>1975</v>
      </c>
      <c r="C315" s="91">
        <v>194</v>
      </c>
      <c r="D315" s="1"/>
      <c r="E315" s="1"/>
      <c r="F315" s="4"/>
      <c r="G315" s="4"/>
      <c r="H315" s="4"/>
    </row>
    <row r="316" spans="2:8" customFormat="1" ht="15">
      <c r="B316" s="141" t="s">
        <v>2051</v>
      </c>
      <c r="C316" s="91">
        <v>15</v>
      </c>
      <c r="D316" s="1"/>
      <c r="E316" s="1"/>
      <c r="F316" s="4"/>
      <c r="G316" s="4"/>
      <c r="H316" s="4"/>
    </row>
    <row r="317" spans="2:8" customFormat="1" ht="15">
      <c r="B317" s="141" t="s">
        <v>2055</v>
      </c>
      <c r="C317" s="91">
        <v>72</v>
      </c>
      <c r="D317" s="1"/>
      <c r="E317" s="1"/>
      <c r="F317" s="4"/>
      <c r="G317" s="4"/>
      <c r="H317" s="4"/>
    </row>
    <row r="318" spans="2:8" customFormat="1" ht="15">
      <c r="B318" s="141" t="s">
        <v>3832</v>
      </c>
      <c r="C318" s="91">
        <v>100</v>
      </c>
      <c r="D318" s="1"/>
      <c r="E318" s="1"/>
      <c r="F318" s="4"/>
      <c r="G318" s="4"/>
      <c r="H318" s="4"/>
    </row>
    <row r="319" spans="2:8" customFormat="1" ht="15">
      <c r="B319" s="141" t="s">
        <v>3872</v>
      </c>
      <c r="C319" s="91">
        <v>58</v>
      </c>
      <c r="D319" s="1"/>
      <c r="E319" s="1"/>
      <c r="F319" s="4"/>
      <c r="G319" s="4"/>
      <c r="H319" s="4"/>
    </row>
    <row r="320" spans="2:8" customFormat="1" ht="15">
      <c r="B320" s="141" t="s">
        <v>3898</v>
      </c>
      <c r="C320" s="91">
        <v>350</v>
      </c>
      <c r="D320" s="1"/>
      <c r="E320" s="1"/>
      <c r="F320" s="4"/>
      <c r="G320" s="4"/>
      <c r="H320" s="4"/>
    </row>
    <row r="321" spans="2:8" customFormat="1" ht="15">
      <c r="B321" s="141" t="s">
        <v>3904</v>
      </c>
      <c r="C321" s="91">
        <v>40</v>
      </c>
      <c r="D321" s="1"/>
      <c r="E321" s="1"/>
      <c r="F321" s="4"/>
      <c r="G321" s="4"/>
      <c r="H321" s="4"/>
    </row>
    <row r="322" spans="2:8" customFormat="1" ht="15">
      <c r="B322" s="141" t="s">
        <v>3909</v>
      </c>
      <c r="C322" s="91">
        <v>411</v>
      </c>
      <c r="D322" s="1"/>
      <c r="E322" s="1"/>
      <c r="F322" s="4"/>
      <c r="G322" s="4"/>
      <c r="H322" s="4"/>
    </row>
    <row r="323" spans="2:8" customFormat="1" ht="15">
      <c r="B323" s="141" t="s">
        <v>3911</v>
      </c>
      <c r="C323" s="91">
        <v>6</v>
      </c>
      <c r="D323" s="1"/>
      <c r="E323" s="1"/>
      <c r="F323" s="4"/>
      <c r="G323" s="4"/>
      <c r="H323" s="4"/>
    </row>
    <row r="324" spans="2:8" customFormat="1" ht="15">
      <c r="B324" s="141" t="s">
        <v>3918</v>
      </c>
      <c r="C324" s="91">
        <v>76</v>
      </c>
      <c r="D324" s="1"/>
      <c r="E324" s="1"/>
      <c r="F324" s="4"/>
      <c r="G324" s="4"/>
      <c r="H324" s="4"/>
    </row>
    <row r="325" spans="2:8" customFormat="1" ht="15">
      <c r="B325" s="141" t="s">
        <v>3922</v>
      </c>
      <c r="C325" s="91">
        <v>99</v>
      </c>
      <c r="D325" s="1"/>
      <c r="E325" s="1"/>
      <c r="F325" s="4"/>
      <c r="G325" s="4"/>
      <c r="H325" s="4"/>
    </row>
    <row r="326" spans="2:8" customFormat="1" ht="15">
      <c r="B326" s="141" t="s">
        <v>3934</v>
      </c>
      <c r="C326" s="91">
        <v>56</v>
      </c>
      <c r="D326" s="1"/>
      <c r="E326" s="1"/>
      <c r="F326" s="4"/>
      <c r="G326" s="4"/>
      <c r="H326" s="4"/>
    </row>
    <row r="327" spans="2:8" customFormat="1" ht="15">
      <c r="B327" s="141" t="s">
        <v>3945</v>
      </c>
      <c r="C327" s="91">
        <v>16</v>
      </c>
      <c r="D327" s="1"/>
      <c r="E327" s="1"/>
      <c r="F327" s="4"/>
      <c r="G327" s="4"/>
      <c r="H327" s="4"/>
    </row>
    <row r="328" spans="2:8" customFormat="1" ht="15">
      <c r="B328" s="141" t="s">
        <v>3950</v>
      </c>
      <c r="C328" s="91">
        <v>194</v>
      </c>
      <c r="D328" s="1"/>
      <c r="E328" s="1"/>
      <c r="F328" s="4"/>
      <c r="G328" s="4"/>
      <c r="H328" s="4"/>
    </row>
    <row r="329" spans="2:8" customFormat="1" ht="15">
      <c r="B329" s="141" t="s">
        <v>4009</v>
      </c>
      <c r="C329" s="91">
        <v>15</v>
      </c>
      <c r="D329" s="1"/>
      <c r="E329" s="1"/>
      <c r="F329" s="4"/>
      <c r="G329" s="4"/>
      <c r="H329" s="4"/>
    </row>
    <row r="330" spans="2:8" customFormat="1" ht="15">
      <c r="B330" s="141" t="s">
        <v>4011</v>
      </c>
      <c r="C330" s="91">
        <v>32</v>
      </c>
      <c r="D330" s="1"/>
      <c r="E330" s="1"/>
      <c r="F330" s="4"/>
      <c r="G330" s="4"/>
      <c r="H330" s="4"/>
    </row>
    <row r="331" spans="2:8" customFormat="1" ht="15">
      <c r="B331" s="141" t="s">
        <v>4012</v>
      </c>
      <c r="C331" s="91">
        <v>72</v>
      </c>
      <c r="D331" s="1"/>
      <c r="E331" s="1"/>
      <c r="F331" s="4"/>
      <c r="G331" s="4"/>
      <c r="H331" s="4"/>
    </row>
    <row r="332" spans="2:8" customFormat="1">
      <c r="D332" s="1"/>
      <c r="E332" s="1"/>
      <c r="F332" s="4"/>
      <c r="G332" s="4"/>
      <c r="H332" s="4"/>
    </row>
    <row r="333" spans="2:8" customFormat="1" ht="15.75">
      <c r="B333" s="89" t="s">
        <v>2077</v>
      </c>
      <c r="C333" s="146" t="s">
        <v>2088</v>
      </c>
      <c r="D333" s="1"/>
      <c r="E333" s="1"/>
      <c r="F333" s="4"/>
      <c r="G333" s="4"/>
      <c r="H333" s="4"/>
    </row>
    <row r="334" spans="2:8" customFormat="1" ht="15">
      <c r="B334" s="40" t="s">
        <v>3144</v>
      </c>
      <c r="C334" s="92">
        <v>253173923.75</v>
      </c>
      <c r="D334" s="1"/>
      <c r="E334" s="1"/>
      <c r="F334" s="4"/>
      <c r="G334" s="4"/>
      <c r="H334" s="4"/>
    </row>
    <row r="335" spans="2:8" customFormat="1" ht="15">
      <c r="B335" s="40" t="s">
        <v>3151</v>
      </c>
      <c r="C335" s="92">
        <v>157397064.24000001</v>
      </c>
      <c r="D335" s="1"/>
      <c r="E335" s="1"/>
      <c r="F335" s="4"/>
      <c r="G335" s="4"/>
      <c r="H335" s="4"/>
    </row>
    <row r="336" spans="2:8" customFormat="1" ht="15">
      <c r="B336" s="40" t="s">
        <v>3161</v>
      </c>
      <c r="C336" s="92">
        <v>79395302.400000006</v>
      </c>
      <c r="D336" s="1"/>
      <c r="E336" s="1"/>
      <c r="F336" s="4"/>
      <c r="G336" s="4"/>
      <c r="H336" s="4"/>
    </row>
    <row r="337" spans="2:8" customFormat="1" ht="15">
      <c r="B337" s="40" t="s">
        <v>3170</v>
      </c>
      <c r="C337" s="92">
        <v>23569222.879999999</v>
      </c>
      <c r="D337" s="1"/>
      <c r="E337" s="1"/>
      <c r="F337" s="4"/>
      <c r="G337" s="4"/>
      <c r="H337" s="4"/>
    </row>
    <row r="338" spans="2:8" customFormat="1" ht="15">
      <c r="B338" s="40" t="s">
        <v>3178</v>
      </c>
      <c r="C338" s="92">
        <v>84811058.280000001</v>
      </c>
      <c r="D338" s="1"/>
      <c r="E338" s="1"/>
      <c r="F338" s="4"/>
      <c r="G338" s="4"/>
      <c r="H338" s="4"/>
    </row>
    <row r="339" spans="2:8" customFormat="1" ht="15">
      <c r="B339" s="40" t="s">
        <v>3212</v>
      </c>
      <c r="C339" s="92">
        <v>297563016.95999998</v>
      </c>
      <c r="D339" s="1"/>
      <c r="E339" s="1"/>
      <c r="F339" s="4"/>
      <c r="G339" s="4"/>
      <c r="H339" s="4"/>
    </row>
    <row r="340" spans="2:8" customFormat="1" ht="15">
      <c r="B340" s="40" t="s">
        <v>3223</v>
      </c>
      <c r="C340" s="92">
        <v>290930246.27999997</v>
      </c>
      <c r="D340" s="1"/>
      <c r="E340" s="1"/>
      <c r="F340" s="4"/>
      <c r="G340" s="4"/>
      <c r="H340" s="4"/>
    </row>
    <row r="341" spans="2:8" customFormat="1" ht="15">
      <c r="B341" s="40" t="s">
        <v>3255</v>
      </c>
      <c r="C341" s="92">
        <v>93857393.659999996</v>
      </c>
      <c r="D341" s="1"/>
      <c r="E341" s="1"/>
      <c r="F341" s="4"/>
      <c r="G341" s="4"/>
      <c r="H341" s="4"/>
    </row>
    <row r="342" spans="2:8" customFormat="1" ht="15">
      <c r="B342" s="40" t="s">
        <v>3265</v>
      </c>
      <c r="C342" s="92">
        <v>93084120</v>
      </c>
      <c r="D342" s="1"/>
      <c r="E342" s="1"/>
      <c r="F342" s="4"/>
      <c r="G342" s="4"/>
      <c r="H342" s="4"/>
    </row>
    <row r="343" spans="2:8" customFormat="1" ht="15">
      <c r="B343" s="40" t="s">
        <v>3273</v>
      </c>
      <c r="C343" s="92">
        <v>42552056.399999999</v>
      </c>
      <c r="D343" s="1"/>
      <c r="E343" s="1"/>
      <c r="F343" s="4"/>
      <c r="G343" s="4"/>
      <c r="H343" s="4"/>
    </row>
    <row r="344" spans="2:8" customFormat="1" ht="15">
      <c r="B344" s="40" t="s">
        <v>3274</v>
      </c>
      <c r="C344" s="92">
        <v>98512252.799999997</v>
      </c>
      <c r="D344" s="1"/>
      <c r="E344" s="1"/>
      <c r="F344" s="4"/>
      <c r="G344" s="4"/>
      <c r="H344" s="4"/>
    </row>
    <row r="345" spans="2:8" customFormat="1" ht="15">
      <c r="B345" s="40" t="s">
        <v>3286</v>
      </c>
      <c r="C345" s="92">
        <v>8870372.6699999999</v>
      </c>
      <c r="D345" s="1"/>
      <c r="E345" s="1"/>
      <c r="F345" s="4"/>
      <c r="G345" s="4"/>
      <c r="H345" s="4"/>
    </row>
    <row r="346" spans="2:8" customFormat="1" ht="15">
      <c r="B346" s="40" t="s">
        <v>3367</v>
      </c>
      <c r="C346" s="92">
        <v>140101636.25999999</v>
      </c>
      <c r="D346" s="1"/>
      <c r="E346" s="1"/>
      <c r="F346" s="4"/>
      <c r="G346" s="4"/>
      <c r="H346" s="4"/>
    </row>
    <row r="347" spans="2:8" customFormat="1" ht="15">
      <c r="B347" s="40" t="s">
        <v>3304</v>
      </c>
      <c r="C347" s="92">
        <v>955777.5</v>
      </c>
      <c r="D347" s="1"/>
      <c r="E347" s="1"/>
      <c r="F347" s="4"/>
      <c r="G347" s="4"/>
      <c r="H347" s="4"/>
    </row>
    <row r="348" spans="2:8" customFormat="1" ht="15">
      <c r="B348" s="40" t="s">
        <v>3286</v>
      </c>
      <c r="C348" s="92">
        <v>317788152.99000001</v>
      </c>
      <c r="D348" s="1"/>
      <c r="E348" s="1"/>
      <c r="F348" s="4"/>
      <c r="G348" s="4"/>
      <c r="H348" s="4"/>
    </row>
    <row r="349" spans="2:8" customFormat="1" ht="15">
      <c r="B349" s="40" t="s">
        <v>3290</v>
      </c>
      <c r="C349" s="92">
        <v>44401838.039999999</v>
      </c>
      <c r="D349" s="1"/>
      <c r="E349" s="1"/>
      <c r="F349" s="4"/>
      <c r="G349" s="4"/>
      <c r="H349" s="4"/>
    </row>
    <row r="350" spans="2:8" customFormat="1" ht="15">
      <c r="B350" s="40" t="s">
        <v>3293</v>
      </c>
      <c r="C350" s="92">
        <v>161197510.38</v>
      </c>
      <c r="D350" s="1"/>
      <c r="E350" s="1"/>
      <c r="F350" s="4"/>
      <c r="G350" s="4"/>
      <c r="H350" s="4"/>
    </row>
    <row r="351" spans="2:8" customFormat="1" ht="15">
      <c r="B351" s="40" t="s">
        <v>3302</v>
      </c>
      <c r="C351" s="92">
        <v>325311045.66000003</v>
      </c>
      <c r="D351" s="1"/>
      <c r="E351" s="1"/>
      <c r="F351" s="4"/>
      <c r="G351" s="4"/>
      <c r="H351" s="4"/>
    </row>
    <row r="352" spans="2:8" customFormat="1" ht="15">
      <c r="B352" s="40" t="s">
        <v>3367</v>
      </c>
      <c r="C352" s="92">
        <v>120733800</v>
      </c>
      <c r="D352" s="1"/>
      <c r="E352" s="1"/>
      <c r="F352" s="4"/>
      <c r="G352" s="4"/>
      <c r="H352" s="4"/>
    </row>
    <row r="353" spans="2:8" customFormat="1" ht="15">
      <c r="B353" s="40" t="s">
        <v>3304</v>
      </c>
      <c r="C353" s="92">
        <v>102073431.56999999</v>
      </c>
      <c r="D353" s="1"/>
      <c r="E353" s="1"/>
      <c r="F353" s="4"/>
      <c r="G353" s="4"/>
      <c r="H353" s="4"/>
    </row>
    <row r="354" spans="2:8" customFormat="1" ht="15">
      <c r="B354" s="40" t="s">
        <v>3318</v>
      </c>
      <c r="C354" s="92">
        <v>92541323.719999999</v>
      </c>
      <c r="D354" s="1"/>
      <c r="E354" s="1"/>
      <c r="F354" s="4"/>
      <c r="G354" s="4"/>
      <c r="H354" s="4"/>
    </row>
    <row r="355" spans="2:8" customFormat="1" ht="15">
      <c r="B355" s="40" t="s">
        <v>3340</v>
      </c>
      <c r="C355" s="92">
        <v>102203280</v>
      </c>
      <c r="D355" s="1"/>
      <c r="E355" s="1"/>
      <c r="F355" s="4"/>
      <c r="G355" s="4"/>
      <c r="H355" s="4"/>
    </row>
    <row r="356" spans="2:8" customFormat="1" ht="15">
      <c r="B356" s="40" t="s">
        <v>3347</v>
      </c>
      <c r="C356" s="92">
        <v>24803422.879999999</v>
      </c>
      <c r="D356" s="1"/>
      <c r="E356" s="1"/>
      <c r="F356" s="4"/>
      <c r="G356" s="4"/>
      <c r="H356" s="4"/>
    </row>
    <row r="357" spans="2:8" customFormat="1" ht="15">
      <c r="B357" s="40" t="s">
        <v>3353</v>
      </c>
      <c r="C357" s="92">
        <v>105581268.05</v>
      </c>
      <c r="D357" s="1"/>
      <c r="E357" s="1"/>
      <c r="F357" s="4"/>
      <c r="G357" s="4"/>
      <c r="H357" s="4"/>
    </row>
    <row r="358" spans="2:8" customFormat="1" ht="15">
      <c r="B358" s="40" t="s">
        <v>3365</v>
      </c>
      <c r="C358" s="92">
        <v>84102420.480000004</v>
      </c>
      <c r="D358" s="1"/>
      <c r="E358" s="1"/>
      <c r="F358" s="4"/>
      <c r="G358" s="4"/>
      <c r="H358" s="4"/>
    </row>
    <row r="359" spans="2:8" customFormat="1" ht="15">
      <c r="B359" s="40" t="s">
        <v>3459</v>
      </c>
      <c r="C359" s="92">
        <v>55002542.399999999</v>
      </c>
      <c r="D359" s="1"/>
      <c r="E359" s="1"/>
      <c r="F359" s="4"/>
      <c r="G359" s="4"/>
      <c r="H359" s="4"/>
    </row>
    <row r="360" spans="2:8" customFormat="1" ht="15">
      <c r="B360" s="40" t="s">
        <v>3465</v>
      </c>
      <c r="C360" s="92">
        <v>70534129.189999998</v>
      </c>
      <c r="D360" s="1"/>
      <c r="E360" s="1"/>
      <c r="F360" s="4"/>
      <c r="G360" s="4"/>
      <c r="H360" s="4"/>
    </row>
    <row r="361" spans="2:8" customFormat="1" ht="15">
      <c r="B361" s="40" t="s">
        <v>3567</v>
      </c>
      <c r="C361" s="92">
        <v>4684785</v>
      </c>
      <c r="D361" s="1"/>
      <c r="E361" s="1"/>
      <c r="F361" s="4"/>
      <c r="G361" s="4"/>
      <c r="H361" s="4"/>
    </row>
    <row r="362" spans="2:8" customFormat="1" ht="15">
      <c r="B362" s="40" t="s">
        <v>3465</v>
      </c>
      <c r="C362" s="92">
        <v>52887930.009999998</v>
      </c>
      <c r="D362" s="1"/>
      <c r="E362" s="1"/>
      <c r="F362" s="4"/>
      <c r="G362" s="4"/>
      <c r="H362" s="4"/>
    </row>
    <row r="363" spans="2:8" customFormat="1" ht="15">
      <c r="B363" s="40" t="s">
        <v>3479</v>
      </c>
      <c r="C363" s="92">
        <v>149283869.56</v>
      </c>
      <c r="D363" s="1"/>
      <c r="E363" s="1"/>
      <c r="F363" s="4"/>
      <c r="G363" s="4"/>
      <c r="H363" s="4"/>
    </row>
    <row r="364" spans="2:8" customFormat="1" ht="15">
      <c r="B364" s="40" t="s">
        <v>3500</v>
      </c>
      <c r="C364" s="92">
        <v>314772130.75</v>
      </c>
      <c r="D364" s="1"/>
      <c r="E364" s="1"/>
      <c r="F364" s="4"/>
      <c r="G364" s="4"/>
      <c r="H364" s="4"/>
    </row>
    <row r="365" spans="2:8" customFormat="1" ht="15">
      <c r="B365" s="40" t="s">
        <v>3509</v>
      </c>
      <c r="C365" s="92">
        <v>327841889.13</v>
      </c>
      <c r="D365" s="1"/>
      <c r="E365" s="1"/>
      <c r="F365" s="4"/>
      <c r="G365" s="4"/>
      <c r="H365" s="4"/>
    </row>
    <row r="366" spans="2:8" customFormat="1" ht="15">
      <c r="B366" s="40" t="s">
        <v>3514</v>
      </c>
      <c r="C366" s="92">
        <v>100887149.67</v>
      </c>
      <c r="D366" s="1"/>
      <c r="E366" s="1"/>
      <c r="F366" s="4"/>
      <c r="G366" s="4"/>
      <c r="H366" s="4"/>
    </row>
    <row r="367" spans="2:8" customFormat="1" ht="15">
      <c r="B367" s="40" t="s">
        <v>3523</v>
      </c>
      <c r="C367" s="92">
        <v>110553860.48</v>
      </c>
      <c r="D367" s="1"/>
      <c r="E367" s="1"/>
      <c r="F367" s="4"/>
      <c r="G367" s="4"/>
      <c r="H367" s="4"/>
    </row>
    <row r="368" spans="2:8" customFormat="1" ht="15">
      <c r="B368" s="40" t="s">
        <v>3530</v>
      </c>
      <c r="C368" s="92">
        <v>24526756.379999999</v>
      </c>
      <c r="D368" s="1"/>
      <c r="E368" s="1"/>
      <c r="F368" s="4"/>
      <c r="G368" s="4"/>
      <c r="H368" s="4"/>
    </row>
    <row r="369" spans="2:8" customFormat="1" ht="15">
      <c r="B369" s="40" t="s">
        <v>3580</v>
      </c>
      <c r="C369" s="92">
        <v>101756538.81</v>
      </c>
      <c r="D369" s="1"/>
      <c r="E369" s="1"/>
      <c r="F369" s="4"/>
      <c r="G369" s="4"/>
      <c r="H369" s="4"/>
    </row>
    <row r="370" spans="2:8" customFormat="1" ht="15">
      <c r="B370" s="40" t="s">
        <v>3595</v>
      </c>
      <c r="C370" s="92">
        <v>93069540</v>
      </c>
      <c r="D370" s="1"/>
      <c r="E370" s="1"/>
      <c r="F370" s="4"/>
      <c r="G370" s="4"/>
      <c r="H370" s="4"/>
    </row>
    <row r="371" spans="2:8" customFormat="1" ht="15">
      <c r="B371" s="40" t="s">
        <v>3681</v>
      </c>
      <c r="C371" s="92">
        <v>90578970</v>
      </c>
      <c r="D371" s="1"/>
      <c r="E371" s="1"/>
      <c r="F371" s="4"/>
      <c r="G371" s="4"/>
      <c r="H371" s="4"/>
    </row>
    <row r="372" spans="2:8" customFormat="1" ht="15">
      <c r="B372" s="40" t="s">
        <v>3728</v>
      </c>
      <c r="C372" s="92">
        <v>319620837.90999997</v>
      </c>
      <c r="D372" s="1"/>
      <c r="E372" s="1"/>
      <c r="F372" s="4"/>
      <c r="G372" s="4"/>
      <c r="H372" s="4"/>
    </row>
    <row r="373" spans="2:8" customFormat="1" ht="15">
      <c r="B373" s="40" t="s">
        <v>3735</v>
      </c>
      <c r="C373" s="92">
        <v>340520532.20999998</v>
      </c>
      <c r="D373" s="1"/>
      <c r="E373" s="1"/>
      <c r="F373" s="4"/>
      <c r="G373" s="4"/>
      <c r="H373" s="4"/>
    </row>
    <row r="374" spans="2:8" customFormat="1" ht="15">
      <c r="B374" s="40" t="s">
        <v>4083</v>
      </c>
      <c r="C374" s="92">
        <v>12268620</v>
      </c>
      <c r="D374" s="1"/>
      <c r="E374" s="1"/>
      <c r="F374" s="4"/>
      <c r="G374" s="4"/>
      <c r="H374" s="4"/>
    </row>
    <row r="375" spans="2:8" customFormat="1" ht="15">
      <c r="B375" s="40" t="s">
        <v>3744</v>
      </c>
      <c r="C375" s="92">
        <v>118763957.90000001</v>
      </c>
      <c r="D375" s="1"/>
      <c r="E375" s="1"/>
      <c r="F375" s="4"/>
      <c r="G375" s="4"/>
      <c r="H375" s="4"/>
    </row>
    <row r="376" spans="2:8" customFormat="1" ht="15">
      <c r="B376" s="40" t="s">
        <v>4084</v>
      </c>
      <c r="C376" s="92">
        <v>108214851.83</v>
      </c>
      <c r="D376" s="1"/>
      <c r="E376" s="1"/>
      <c r="F376" s="4"/>
      <c r="G376" s="4"/>
      <c r="H376" s="4"/>
    </row>
    <row r="377" spans="2:8" customFormat="1" ht="15">
      <c r="B377" s="40" t="s">
        <v>3764</v>
      </c>
      <c r="C377" s="92">
        <v>20062244.699999999</v>
      </c>
      <c r="D377" s="1"/>
      <c r="E377" s="1"/>
      <c r="F377" s="4"/>
      <c r="G377" s="4"/>
      <c r="H377" s="4"/>
    </row>
    <row r="378" spans="2:8" customFormat="1" ht="15">
      <c r="B378" s="40" t="s">
        <v>3766</v>
      </c>
      <c r="C378" s="92">
        <v>166217950.63999999</v>
      </c>
      <c r="D378" s="1"/>
      <c r="E378" s="1"/>
      <c r="F378" s="4"/>
      <c r="G378" s="4"/>
      <c r="H378" s="4"/>
    </row>
    <row r="379" spans="2:8" customFormat="1" ht="15">
      <c r="B379" s="40" t="s">
        <v>3808</v>
      </c>
      <c r="C379" s="92">
        <v>29967572.25</v>
      </c>
      <c r="D379" s="1"/>
      <c r="E379" s="1"/>
      <c r="F379" s="4"/>
      <c r="G379" s="4"/>
      <c r="H379" s="4"/>
    </row>
    <row r="380" spans="2:8" customFormat="1" ht="15">
      <c r="B380" s="40" t="s">
        <v>3809</v>
      </c>
      <c r="C380" s="92">
        <v>100504653.48</v>
      </c>
      <c r="D380" s="1"/>
      <c r="E380" s="1"/>
      <c r="F380" s="4"/>
      <c r="G380" s="4"/>
      <c r="H380" s="4"/>
    </row>
    <row r="381" spans="2:8" customFormat="1" ht="15">
      <c r="B381" s="40" t="s">
        <v>3810</v>
      </c>
      <c r="C381" s="92">
        <v>91796313.180000007</v>
      </c>
      <c r="D381" s="1"/>
      <c r="E381" s="1"/>
      <c r="F381" s="4"/>
      <c r="G381" s="4"/>
      <c r="H381" s="4"/>
    </row>
    <row r="382" spans="2:8" customFormat="1" ht="15">
      <c r="B382" s="141" t="s">
        <v>1825</v>
      </c>
      <c r="C382" s="92">
        <v>65305620</v>
      </c>
      <c r="D382" s="1"/>
      <c r="E382" s="1"/>
      <c r="F382" s="4"/>
      <c r="G382" s="4"/>
      <c r="H382" s="4"/>
    </row>
    <row r="383" spans="2:8" customFormat="1" ht="15">
      <c r="B383" s="141" t="s">
        <v>1871</v>
      </c>
      <c r="C383" s="92">
        <v>47332900.880000003</v>
      </c>
      <c r="D383" s="1"/>
      <c r="E383" s="1"/>
      <c r="F383" s="4"/>
      <c r="G383" s="4"/>
      <c r="H383" s="4"/>
    </row>
    <row r="384" spans="2:8" customFormat="1" ht="15">
      <c r="B384" s="141" t="s">
        <v>1913</v>
      </c>
      <c r="C384" s="92">
        <v>319264503.25</v>
      </c>
      <c r="D384" s="1"/>
      <c r="E384" s="1"/>
      <c r="F384" s="4"/>
      <c r="G384" s="4"/>
      <c r="H384" s="4"/>
    </row>
    <row r="385" spans="2:8" customFormat="1" ht="15">
      <c r="B385" s="141" t="s">
        <v>1920</v>
      </c>
      <c r="C385" s="92">
        <v>329479855.64999998</v>
      </c>
      <c r="D385" s="1"/>
      <c r="E385" s="1"/>
      <c r="F385" s="4"/>
      <c r="G385" s="4"/>
      <c r="H385" s="4"/>
    </row>
    <row r="386" spans="2:8" customFormat="1" ht="15">
      <c r="B386" s="141" t="s">
        <v>1924</v>
      </c>
      <c r="C386" s="92">
        <v>10964449.439999999</v>
      </c>
      <c r="D386" s="1"/>
      <c r="E386" s="1"/>
      <c r="F386" s="4"/>
      <c r="G386" s="4"/>
      <c r="H386" s="4"/>
    </row>
    <row r="387" spans="2:8" customFormat="1" ht="15">
      <c r="B387" s="141" t="s">
        <v>1936</v>
      </c>
      <c r="C387" s="92">
        <v>116103826.02</v>
      </c>
      <c r="D387" s="1"/>
      <c r="E387" s="1"/>
      <c r="F387" s="4"/>
      <c r="G387" s="4"/>
      <c r="H387" s="4"/>
    </row>
    <row r="388" spans="2:8" customFormat="1" ht="15">
      <c r="B388" s="141" t="s">
        <v>2104</v>
      </c>
      <c r="C388" s="92">
        <v>108717733.44</v>
      </c>
      <c r="D388" s="1"/>
      <c r="E388" s="1"/>
      <c r="F388" s="4"/>
      <c r="G388" s="4"/>
      <c r="H388" s="4"/>
    </row>
    <row r="389" spans="2:8" customFormat="1" ht="15">
      <c r="B389" s="141" t="s">
        <v>1967</v>
      </c>
      <c r="C389" s="92">
        <v>20305350</v>
      </c>
      <c r="D389" s="1"/>
      <c r="E389" s="1"/>
      <c r="F389" s="4"/>
      <c r="G389" s="4"/>
      <c r="H389" s="4"/>
    </row>
    <row r="390" spans="2:8" customFormat="1" ht="15">
      <c r="B390" s="141" t="s">
        <v>1975</v>
      </c>
      <c r="C390" s="92">
        <v>168517409.36000001</v>
      </c>
      <c r="D390" s="1"/>
      <c r="E390" s="1"/>
      <c r="F390" s="4"/>
      <c r="G390" s="4"/>
      <c r="H390" s="4"/>
    </row>
    <row r="391" spans="2:8" customFormat="1" ht="15">
      <c r="B391" s="141" t="s">
        <v>2051</v>
      </c>
      <c r="C391" s="92">
        <v>28155600</v>
      </c>
      <c r="D391" s="1"/>
      <c r="E391" s="1"/>
      <c r="F391" s="4"/>
      <c r="G391" s="4"/>
      <c r="H391" s="4"/>
    </row>
    <row r="392" spans="2:8" customFormat="1" ht="15">
      <c r="B392" s="141" t="s">
        <v>2055</v>
      </c>
      <c r="C392" s="92">
        <v>97637251.140000001</v>
      </c>
      <c r="D392" s="1"/>
      <c r="E392" s="1"/>
      <c r="F392" s="4"/>
      <c r="G392" s="4"/>
      <c r="H392" s="4"/>
    </row>
    <row r="393" spans="2:8" customFormat="1" ht="15">
      <c r="B393" s="141" t="s">
        <v>3832</v>
      </c>
      <c r="C393" s="92">
        <v>66790260</v>
      </c>
      <c r="D393" s="1"/>
      <c r="E393" s="1"/>
      <c r="F393" s="4"/>
      <c r="G393" s="4"/>
      <c r="H393" s="4"/>
    </row>
    <row r="394" spans="2:8" customFormat="1" ht="15">
      <c r="B394" s="141" t="s">
        <v>3872</v>
      </c>
      <c r="C394" s="92">
        <v>66909507.600000001</v>
      </c>
      <c r="D394" s="1"/>
      <c r="E394" s="1"/>
      <c r="F394" s="4"/>
      <c r="G394" s="4"/>
      <c r="H394" s="4"/>
    </row>
    <row r="395" spans="2:8" customFormat="1" ht="15">
      <c r="B395" s="141" t="s">
        <v>3898</v>
      </c>
      <c r="C395" s="92">
        <v>302295512.75</v>
      </c>
      <c r="D395" s="1"/>
      <c r="E395" s="1"/>
      <c r="F395" s="4"/>
      <c r="G395" s="4"/>
      <c r="H395" s="4"/>
    </row>
    <row r="396" spans="2:8" customFormat="1" ht="15">
      <c r="B396" s="141" t="s">
        <v>3904</v>
      </c>
      <c r="C396" s="92">
        <v>29745660</v>
      </c>
      <c r="D396" s="1"/>
      <c r="E396" s="1"/>
      <c r="F396" s="4"/>
      <c r="G396" s="4"/>
      <c r="H396" s="4"/>
    </row>
    <row r="397" spans="2:8" customFormat="1" ht="15">
      <c r="B397" s="141" t="s">
        <v>3909</v>
      </c>
      <c r="C397" s="92">
        <v>316973473.19999999</v>
      </c>
      <c r="D397" s="1"/>
      <c r="E397" s="1"/>
      <c r="F397" s="4"/>
      <c r="G397" s="4"/>
      <c r="H397" s="4"/>
    </row>
    <row r="398" spans="2:8" customFormat="1" ht="15">
      <c r="B398" s="141" t="s">
        <v>3911</v>
      </c>
      <c r="C398" s="92">
        <v>9869721.1199999992</v>
      </c>
      <c r="D398" s="1"/>
      <c r="E398" s="1"/>
      <c r="F398" s="4"/>
      <c r="G398" s="4"/>
      <c r="H398" s="4"/>
    </row>
    <row r="399" spans="2:8" customFormat="1" ht="15">
      <c r="B399" s="141" t="s">
        <v>3918</v>
      </c>
      <c r="C399" s="92">
        <v>69215779.439999998</v>
      </c>
      <c r="D399" s="1"/>
      <c r="E399" s="1"/>
      <c r="F399" s="4"/>
      <c r="G399" s="4"/>
      <c r="H399" s="4"/>
    </row>
    <row r="400" spans="2:8" customFormat="1" ht="15">
      <c r="B400" s="141" t="s">
        <v>3922</v>
      </c>
      <c r="C400" s="92">
        <v>115323179.72</v>
      </c>
      <c r="D400" s="1"/>
      <c r="E400" s="1"/>
      <c r="F400" s="4"/>
      <c r="G400" s="4"/>
      <c r="H400" s="4"/>
    </row>
    <row r="401" spans="2:8" customFormat="1" ht="15">
      <c r="B401" s="141" t="s">
        <v>3934</v>
      </c>
      <c r="C401" s="92">
        <v>99051119.730000004</v>
      </c>
      <c r="D401" s="1"/>
      <c r="E401" s="1"/>
      <c r="F401" s="4"/>
      <c r="G401" s="4"/>
      <c r="H401" s="4"/>
    </row>
    <row r="402" spans="2:8" customFormat="1" ht="15">
      <c r="B402" s="141" t="s">
        <v>3945</v>
      </c>
      <c r="C402" s="92">
        <v>19584045</v>
      </c>
      <c r="D402" s="1"/>
      <c r="E402" s="1"/>
      <c r="F402" s="4"/>
      <c r="G402" s="4"/>
      <c r="H402" s="4"/>
    </row>
    <row r="403" spans="2:8" customFormat="1" ht="15">
      <c r="B403" s="141" t="s">
        <v>3950</v>
      </c>
      <c r="C403" s="92">
        <v>160119314.25999999</v>
      </c>
      <c r="D403" s="1"/>
      <c r="E403" s="1"/>
      <c r="F403" s="4"/>
      <c r="G403" s="4"/>
      <c r="H403" s="4"/>
    </row>
    <row r="404" spans="2:8" customFormat="1" ht="15">
      <c r="B404" s="141" t="s">
        <v>4009</v>
      </c>
      <c r="C404" s="92">
        <v>25482600</v>
      </c>
      <c r="D404" s="1"/>
      <c r="E404" s="1"/>
      <c r="F404" s="4"/>
      <c r="G404" s="4"/>
      <c r="H404" s="4"/>
    </row>
    <row r="405" spans="2:8" customFormat="1" ht="15">
      <c r="B405" s="141" t="s">
        <v>4011</v>
      </c>
      <c r="C405" s="92">
        <v>29603131.43</v>
      </c>
      <c r="D405" s="1"/>
      <c r="E405" s="1"/>
      <c r="F405" s="4"/>
      <c r="G405" s="4"/>
      <c r="H405" s="4"/>
    </row>
    <row r="406" spans="2:8" customFormat="1" ht="15">
      <c r="B406" s="141" t="s">
        <v>4012</v>
      </c>
      <c r="C406" s="92">
        <v>95073178.200000003</v>
      </c>
      <c r="D406" s="1"/>
      <c r="E406" s="1"/>
      <c r="F406" s="4"/>
      <c r="G406" s="4"/>
      <c r="H406" s="4"/>
    </row>
    <row r="407" spans="2:8" customFormat="1" ht="15.75">
      <c r="B407" s="1"/>
      <c r="C407" s="93">
        <f>SUM(C334:C406)</f>
        <v>8667649544.960001</v>
      </c>
      <c r="D407" s="1"/>
      <c r="E407" s="1"/>
      <c r="F407" s="4"/>
      <c r="G407" s="4"/>
      <c r="H407" s="4"/>
    </row>
    <row r="408" spans="2:8" customFormat="1">
      <c r="B408" s="1"/>
      <c r="C408" s="5"/>
      <c r="D408" s="1"/>
      <c r="E408" s="1"/>
      <c r="F408" s="4"/>
      <c r="G408" s="4"/>
      <c r="H408" s="4"/>
    </row>
    <row r="409" spans="2:8" customFormat="1">
      <c r="B409" s="1"/>
      <c r="C409" s="5"/>
      <c r="D409" s="1"/>
      <c r="E409" s="1"/>
      <c r="F409" s="4"/>
      <c r="G409" s="4"/>
      <c r="H409" s="4"/>
    </row>
    <row r="410" spans="2:8" customFormat="1" ht="15.75">
      <c r="B410" s="89" t="s">
        <v>2079</v>
      </c>
      <c r="C410" s="124" t="s">
        <v>2088</v>
      </c>
      <c r="D410" s="1"/>
      <c r="E410" s="1"/>
      <c r="F410" s="4"/>
      <c r="G410" s="4"/>
      <c r="H410" s="4"/>
    </row>
    <row r="411" spans="2:8" customFormat="1" ht="15">
      <c r="B411" s="40" t="s">
        <v>3144</v>
      </c>
      <c r="C411" s="92">
        <v>245116144.06999999</v>
      </c>
      <c r="D411" s="1"/>
      <c r="E411" s="1"/>
      <c r="F411" s="4"/>
      <c r="G411" s="4"/>
      <c r="H411" s="4"/>
    </row>
    <row r="412" spans="2:8" customFormat="1" ht="15">
      <c r="B412" s="40" t="s">
        <v>3151</v>
      </c>
      <c r="C412" s="92">
        <v>160541219.99000001</v>
      </c>
      <c r="D412" s="1"/>
      <c r="E412" s="1"/>
      <c r="F412" s="4"/>
      <c r="G412" s="4"/>
      <c r="H412" s="4"/>
    </row>
    <row r="413" spans="2:8" customFormat="1" ht="15">
      <c r="B413" s="40" t="s">
        <v>3161</v>
      </c>
      <c r="C413" s="92">
        <v>71896260.800000012</v>
      </c>
      <c r="D413" s="1"/>
      <c r="E413" s="1"/>
      <c r="F413" s="4"/>
      <c r="G413" s="4"/>
      <c r="H413" s="4"/>
    </row>
    <row r="414" spans="2:8" customFormat="1" ht="15">
      <c r="B414" s="40" t="s">
        <v>3170</v>
      </c>
      <c r="C414" s="92">
        <v>24909791.77</v>
      </c>
      <c r="D414" s="1"/>
      <c r="E414" s="1"/>
      <c r="F414" s="4"/>
      <c r="G414" s="4"/>
      <c r="H414" s="4"/>
    </row>
    <row r="415" spans="2:8" customFormat="1" ht="15">
      <c r="B415" s="40" t="s">
        <v>3178</v>
      </c>
      <c r="C415" s="92">
        <v>93418679.710000008</v>
      </c>
      <c r="D415" s="1"/>
      <c r="E415" s="1"/>
      <c r="F415" s="4"/>
      <c r="G415" s="4"/>
      <c r="H415" s="4"/>
    </row>
    <row r="416" spans="2:8" customFormat="1" ht="15">
      <c r="B416" s="40" t="s">
        <v>3212</v>
      </c>
      <c r="C416" s="92">
        <v>291019719.65999997</v>
      </c>
      <c r="D416" s="1"/>
      <c r="E416" s="1"/>
      <c r="F416" s="4"/>
      <c r="G416" s="4"/>
      <c r="H416" s="4"/>
    </row>
    <row r="417" spans="2:8" customFormat="1" ht="15">
      <c r="B417" s="40" t="s">
        <v>3223</v>
      </c>
      <c r="C417" s="92">
        <v>287732139.20999998</v>
      </c>
      <c r="D417" s="1"/>
      <c r="E417" s="1"/>
      <c r="F417" s="4"/>
      <c r="G417" s="4"/>
      <c r="H417" s="4"/>
    </row>
    <row r="418" spans="2:8" customFormat="1" ht="15">
      <c r="B418" s="40" t="s">
        <v>3255</v>
      </c>
      <c r="C418" s="92">
        <v>95920388.989999995</v>
      </c>
      <c r="D418" s="1"/>
      <c r="E418" s="1"/>
      <c r="F418" s="4"/>
      <c r="G418" s="4"/>
      <c r="H418" s="4"/>
    </row>
    <row r="419" spans="2:8" customFormat="1" ht="15">
      <c r="B419" s="40" t="s">
        <v>3265</v>
      </c>
      <c r="C419" s="92">
        <v>89812978</v>
      </c>
      <c r="D419" s="1"/>
      <c r="E419" s="1"/>
      <c r="F419" s="4"/>
      <c r="G419" s="4"/>
      <c r="H419" s="4"/>
    </row>
    <row r="420" spans="2:8" customFormat="1" ht="15">
      <c r="B420" s="40" t="s">
        <v>3273</v>
      </c>
      <c r="C420" s="92">
        <v>38346326.199999996</v>
      </c>
      <c r="D420" s="1"/>
      <c r="E420" s="1"/>
      <c r="F420" s="4"/>
      <c r="G420" s="4"/>
      <c r="H420" s="4"/>
    </row>
    <row r="421" spans="2:8" customFormat="1" ht="15">
      <c r="B421" s="40" t="s">
        <v>3274</v>
      </c>
      <c r="C421" s="92">
        <v>94191558.640000001</v>
      </c>
      <c r="D421" s="1"/>
      <c r="E421" s="1"/>
      <c r="F421" s="4"/>
      <c r="G421" s="4"/>
      <c r="H421" s="4"/>
    </row>
    <row r="422" spans="2:8" customFormat="1" ht="15">
      <c r="B422" s="40" t="s">
        <v>3286</v>
      </c>
      <c r="C422" s="92">
        <v>8904981.4900000002</v>
      </c>
      <c r="D422" s="1"/>
      <c r="E422" s="1"/>
      <c r="F422" s="4"/>
      <c r="G422" s="4"/>
      <c r="H422" s="4"/>
    </row>
    <row r="423" spans="2:8" customFormat="1" ht="15">
      <c r="B423" s="40" t="s">
        <v>3367</v>
      </c>
      <c r="C423" s="92">
        <v>135150605.09</v>
      </c>
      <c r="D423" s="1"/>
      <c r="E423" s="1"/>
      <c r="F423" s="4"/>
      <c r="G423" s="4"/>
      <c r="H423" s="4"/>
    </row>
    <row r="424" spans="2:8" customFormat="1" ht="15">
      <c r="B424" s="40" t="s">
        <v>3304</v>
      </c>
      <c r="C424" s="92">
        <v>950488.64</v>
      </c>
      <c r="D424" s="1"/>
      <c r="E424" s="1"/>
      <c r="F424" s="4"/>
      <c r="G424" s="4"/>
      <c r="H424" s="4"/>
    </row>
    <row r="425" spans="2:8" customFormat="1" ht="15">
      <c r="B425" s="40" t="s">
        <v>3286</v>
      </c>
      <c r="C425" s="92">
        <v>289813775.82999998</v>
      </c>
      <c r="D425" s="1"/>
      <c r="E425" s="1"/>
      <c r="F425" s="4"/>
      <c r="G425" s="4"/>
      <c r="H425" s="4"/>
    </row>
    <row r="426" spans="2:8" customFormat="1" ht="15">
      <c r="B426" s="40" t="s">
        <v>3290</v>
      </c>
      <c r="C426" s="92">
        <v>42714058.880000003</v>
      </c>
      <c r="D426" s="1"/>
      <c r="E426" s="1"/>
      <c r="F426" s="4"/>
      <c r="G426" s="4"/>
      <c r="H426" s="4"/>
    </row>
    <row r="427" spans="2:8" customFormat="1" ht="15">
      <c r="B427" s="40" t="s">
        <v>3293</v>
      </c>
      <c r="C427" s="92">
        <v>157985050.09</v>
      </c>
      <c r="D427" s="1"/>
      <c r="E427" s="1"/>
      <c r="F427" s="4"/>
      <c r="G427" s="4"/>
      <c r="H427" s="4"/>
    </row>
    <row r="428" spans="2:8" customFormat="1" ht="15">
      <c r="B428" s="40" t="s">
        <v>3302</v>
      </c>
      <c r="C428" s="92">
        <v>292022498.10000002</v>
      </c>
      <c r="D428" s="1"/>
      <c r="E428" s="1"/>
      <c r="F428" s="4"/>
      <c r="G428" s="4"/>
      <c r="H428" s="4"/>
    </row>
    <row r="429" spans="2:8" customFormat="1" ht="15">
      <c r="B429" s="40" t="s">
        <v>3367</v>
      </c>
      <c r="C429" s="92">
        <v>119031989.59</v>
      </c>
      <c r="D429" s="1"/>
      <c r="E429" s="1"/>
      <c r="F429" s="4"/>
      <c r="G429" s="4"/>
      <c r="H429" s="4"/>
    </row>
    <row r="430" spans="2:8" customFormat="1" ht="15">
      <c r="B430" s="40" t="s">
        <v>3304</v>
      </c>
      <c r="C430" s="92">
        <v>97899965.61999999</v>
      </c>
      <c r="D430" s="1"/>
      <c r="E430" s="1"/>
      <c r="F430" s="4"/>
      <c r="G430" s="4"/>
      <c r="H430" s="4"/>
    </row>
    <row r="431" spans="2:8" customFormat="1" ht="15">
      <c r="B431" s="40" t="s">
        <v>3318</v>
      </c>
      <c r="C431" s="92">
        <v>85082425.359999999</v>
      </c>
      <c r="D431" s="1"/>
      <c r="E431" s="1"/>
      <c r="F431" s="4"/>
      <c r="G431" s="4"/>
      <c r="H431" s="4"/>
    </row>
    <row r="432" spans="2:8" customFormat="1" ht="15">
      <c r="B432" s="40" t="s">
        <v>3340</v>
      </c>
      <c r="C432" s="92">
        <v>93414598</v>
      </c>
      <c r="D432" s="1"/>
      <c r="E432" s="1"/>
      <c r="F432" s="4"/>
      <c r="G432" s="4"/>
      <c r="H432" s="4"/>
    </row>
    <row r="433" spans="2:8" customFormat="1" ht="15">
      <c r="B433" s="40" t="s">
        <v>3347</v>
      </c>
      <c r="C433" s="92">
        <v>23643831.75</v>
      </c>
      <c r="D433" s="1"/>
      <c r="E433" s="1"/>
      <c r="F433" s="4"/>
      <c r="G433" s="4"/>
      <c r="H433" s="4"/>
    </row>
    <row r="434" spans="2:8" customFormat="1" ht="15">
      <c r="B434" s="40" t="s">
        <v>3353</v>
      </c>
      <c r="C434" s="92">
        <v>94210127.140000001</v>
      </c>
      <c r="D434" s="1"/>
      <c r="E434" s="1"/>
      <c r="F434" s="4"/>
      <c r="G434" s="4"/>
      <c r="H434" s="4"/>
    </row>
    <row r="435" spans="2:8" customFormat="1" ht="15">
      <c r="B435" s="40" t="s">
        <v>3365</v>
      </c>
      <c r="C435" s="92">
        <v>79682122.920000002</v>
      </c>
      <c r="D435" s="1"/>
      <c r="E435" s="1"/>
      <c r="F435" s="4"/>
      <c r="G435" s="4"/>
      <c r="H435" s="4"/>
    </row>
    <row r="436" spans="2:8" customFormat="1" ht="15">
      <c r="B436" s="40" t="s">
        <v>3459</v>
      </c>
      <c r="C436" s="92">
        <v>54442497.68</v>
      </c>
      <c r="D436" s="1"/>
      <c r="E436" s="1"/>
      <c r="F436" s="4"/>
      <c r="G436" s="4"/>
      <c r="H436" s="4"/>
    </row>
    <row r="437" spans="2:8" customFormat="1" ht="15">
      <c r="B437" s="40" t="s">
        <v>3465</v>
      </c>
      <c r="C437" s="92">
        <v>69572941.280000001</v>
      </c>
      <c r="D437" s="1"/>
      <c r="E437" s="1"/>
      <c r="F437" s="4"/>
      <c r="G437" s="4"/>
      <c r="H437" s="4"/>
    </row>
    <row r="438" spans="2:8" customFormat="1" ht="15">
      <c r="B438" s="40" t="s">
        <v>3567</v>
      </c>
      <c r="C438" s="92">
        <v>4631905.58</v>
      </c>
      <c r="D438" s="1"/>
      <c r="E438" s="1"/>
      <c r="F438" s="4"/>
      <c r="G438" s="4"/>
      <c r="H438" s="4"/>
    </row>
    <row r="439" spans="2:8" customFormat="1" ht="15">
      <c r="B439" s="40" t="s">
        <v>3465</v>
      </c>
      <c r="C439" s="92">
        <v>51863431.489999995</v>
      </c>
      <c r="D439" s="1"/>
      <c r="E439" s="1"/>
      <c r="F439" s="4"/>
      <c r="G439" s="4"/>
      <c r="H439" s="4"/>
    </row>
    <row r="440" spans="2:8" customFormat="1" ht="15">
      <c r="B440" s="40" t="s">
        <v>3479</v>
      </c>
      <c r="C440" s="92">
        <v>162080072.78999999</v>
      </c>
      <c r="D440" s="1"/>
      <c r="E440" s="1"/>
      <c r="F440" s="4"/>
      <c r="G440" s="4"/>
      <c r="H440" s="4"/>
    </row>
    <row r="441" spans="2:8" customFormat="1" ht="15">
      <c r="B441" s="40" t="s">
        <v>3500</v>
      </c>
      <c r="C441" s="92">
        <v>319613251.94</v>
      </c>
      <c r="D441" s="1"/>
      <c r="E441" s="1"/>
      <c r="F441" s="4"/>
      <c r="G441" s="4"/>
      <c r="H441" s="4"/>
    </row>
    <row r="442" spans="2:8" customFormat="1" ht="15">
      <c r="B442" s="40" t="s">
        <v>3509</v>
      </c>
      <c r="C442" s="92">
        <v>327132717.67000002</v>
      </c>
      <c r="D442" s="1"/>
      <c r="E442" s="1"/>
      <c r="F442" s="4"/>
      <c r="G442" s="4"/>
      <c r="H442" s="4"/>
    </row>
    <row r="443" spans="2:8" customFormat="1" ht="15">
      <c r="B443" s="40" t="s">
        <v>3514</v>
      </c>
      <c r="C443" s="92">
        <v>102641186.15000001</v>
      </c>
      <c r="D443" s="1"/>
      <c r="E443" s="1"/>
      <c r="F443" s="4"/>
      <c r="G443" s="4"/>
      <c r="H443" s="4"/>
    </row>
    <row r="444" spans="2:8" customFormat="1" ht="15">
      <c r="B444" s="40" t="s">
        <v>3523</v>
      </c>
      <c r="C444" s="92">
        <v>106141309.81</v>
      </c>
      <c r="D444" s="1"/>
      <c r="E444" s="1"/>
      <c r="F444" s="4"/>
      <c r="G444" s="4"/>
      <c r="H444" s="4"/>
    </row>
    <row r="445" spans="2:8" customFormat="1" ht="15">
      <c r="B445" s="40" t="s">
        <v>3530</v>
      </c>
      <c r="C445" s="92">
        <v>24947535.879999999</v>
      </c>
      <c r="D445" s="1"/>
      <c r="E445" s="1"/>
      <c r="F445" s="4"/>
      <c r="G445" s="4"/>
      <c r="H445" s="4"/>
    </row>
    <row r="446" spans="2:8" customFormat="1" ht="15">
      <c r="B446" s="40" t="s">
        <v>3580</v>
      </c>
      <c r="C446" s="92">
        <v>93110708.129999995</v>
      </c>
      <c r="D446" s="1"/>
      <c r="E446" s="1"/>
      <c r="F446" s="4"/>
      <c r="G446" s="4"/>
      <c r="H446" s="4"/>
    </row>
    <row r="447" spans="2:8" customFormat="1" ht="15">
      <c r="B447" s="40" t="s">
        <v>3595</v>
      </c>
      <c r="C447" s="92">
        <v>102803413</v>
      </c>
      <c r="D447" s="1"/>
      <c r="E447" s="1"/>
      <c r="F447" s="4"/>
      <c r="G447" s="4"/>
      <c r="H447" s="4"/>
    </row>
    <row r="448" spans="2:8" customFormat="1" ht="15">
      <c r="B448" s="40" t="s">
        <v>3681</v>
      </c>
      <c r="C448" s="92">
        <v>93691968</v>
      </c>
      <c r="D448" s="1"/>
      <c r="E448" s="1"/>
      <c r="F448" s="4"/>
      <c r="G448" s="4"/>
      <c r="H448" s="4"/>
    </row>
    <row r="449" spans="2:8" customFormat="1" ht="15">
      <c r="B449" s="40" t="s">
        <v>3728</v>
      </c>
      <c r="C449" s="92">
        <v>309693636.14999998</v>
      </c>
      <c r="D449" s="1"/>
      <c r="E449" s="1"/>
      <c r="F449" s="4"/>
      <c r="G449" s="4"/>
      <c r="H449" s="4"/>
    </row>
    <row r="450" spans="2:8" customFormat="1" ht="15">
      <c r="B450" s="40" t="s">
        <v>3735</v>
      </c>
      <c r="C450" s="92">
        <v>330048828.23999995</v>
      </c>
      <c r="D450" s="1"/>
      <c r="E450" s="1"/>
      <c r="F450" s="4"/>
      <c r="G450" s="4"/>
      <c r="H450" s="4"/>
    </row>
    <row r="451" spans="2:8" customFormat="1" ht="15">
      <c r="B451" s="40" t="s">
        <v>4083</v>
      </c>
      <c r="C451" s="92">
        <v>11253511.52</v>
      </c>
      <c r="D451" s="1"/>
      <c r="E451" s="1"/>
      <c r="F451" s="4"/>
      <c r="G451" s="4"/>
      <c r="H451" s="4"/>
    </row>
    <row r="452" spans="2:8" customFormat="1" ht="15">
      <c r="B452" s="40" t="s">
        <v>3744</v>
      </c>
      <c r="C452" s="92">
        <v>121734754.39</v>
      </c>
      <c r="D452" s="1"/>
      <c r="E452" s="1"/>
      <c r="F452" s="4"/>
      <c r="G452" s="4"/>
      <c r="H452" s="4"/>
    </row>
    <row r="453" spans="2:8" customFormat="1" ht="15">
      <c r="B453" s="40" t="s">
        <v>4084</v>
      </c>
      <c r="C453" s="92">
        <v>111187153.42</v>
      </c>
      <c r="D453" s="1"/>
      <c r="E453" s="1"/>
      <c r="F453" s="4"/>
      <c r="G453" s="4"/>
      <c r="H453" s="4"/>
    </row>
    <row r="454" spans="2:8" customFormat="1" ht="15">
      <c r="B454" s="40" t="s">
        <v>3764</v>
      </c>
      <c r="C454" s="92">
        <v>19174443.969999999</v>
      </c>
      <c r="D454" s="1"/>
      <c r="E454" s="1"/>
      <c r="F454" s="4"/>
      <c r="G454" s="4"/>
      <c r="H454" s="4"/>
    </row>
    <row r="455" spans="2:8" customFormat="1" ht="15">
      <c r="B455" s="40" t="s">
        <v>3766</v>
      </c>
      <c r="C455" s="92">
        <v>161156765.53999999</v>
      </c>
      <c r="D455" s="1"/>
      <c r="E455" s="1"/>
      <c r="F455" s="4"/>
      <c r="G455" s="4"/>
      <c r="H455" s="4"/>
    </row>
    <row r="456" spans="2:8" customFormat="1" ht="15">
      <c r="B456" s="40" t="s">
        <v>3808</v>
      </c>
      <c r="C456" s="92">
        <v>26140958.5</v>
      </c>
      <c r="D456" s="1"/>
      <c r="E456" s="1"/>
      <c r="F456" s="4"/>
      <c r="G456" s="4"/>
      <c r="H456" s="4"/>
    </row>
    <row r="457" spans="2:8" customFormat="1" ht="15">
      <c r="B457" s="40" t="s">
        <v>3809</v>
      </c>
      <c r="C457" s="92">
        <v>100932665.92</v>
      </c>
      <c r="D457" s="1"/>
      <c r="E457" s="1"/>
      <c r="F457" s="4"/>
      <c r="G457" s="4"/>
      <c r="H457" s="4"/>
    </row>
    <row r="458" spans="2:8" customFormat="1" ht="15">
      <c r="B458" s="40" t="s">
        <v>3810</v>
      </c>
      <c r="C458" s="92">
        <v>86295434.420000002</v>
      </c>
      <c r="D458" s="1"/>
      <c r="E458" s="1"/>
      <c r="F458" s="4"/>
      <c r="G458" s="4"/>
      <c r="H458" s="4"/>
    </row>
    <row r="459" spans="2:8" customFormat="1" ht="15">
      <c r="B459" s="141" t="s">
        <v>1825</v>
      </c>
      <c r="C459" s="92">
        <v>91115076</v>
      </c>
      <c r="D459" s="1"/>
      <c r="E459" s="1"/>
      <c r="F459" s="4"/>
      <c r="G459" s="4"/>
      <c r="H459" s="4"/>
    </row>
    <row r="460" spans="2:8" customFormat="1" ht="15">
      <c r="B460" s="141" t="s">
        <v>1871</v>
      </c>
      <c r="C460" s="92">
        <v>49871672.25</v>
      </c>
      <c r="D460" s="1"/>
      <c r="E460" s="1"/>
      <c r="F460" s="4"/>
      <c r="G460" s="4"/>
      <c r="H460" s="4"/>
    </row>
    <row r="461" spans="2:8" customFormat="1" ht="15">
      <c r="B461" s="141" t="s">
        <v>1913</v>
      </c>
      <c r="C461" s="92">
        <v>321441515.06</v>
      </c>
      <c r="D461" s="1"/>
      <c r="E461" s="1"/>
      <c r="F461" s="4"/>
      <c r="G461" s="4"/>
      <c r="H461" s="4"/>
    </row>
    <row r="462" spans="2:8" customFormat="1" ht="15">
      <c r="B462" s="141" t="s">
        <v>1920</v>
      </c>
      <c r="C462" s="92">
        <v>342386262.22999996</v>
      </c>
      <c r="D462" s="1"/>
      <c r="E462" s="1"/>
      <c r="F462" s="4"/>
      <c r="G462" s="4"/>
      <c r="H462" s="4"/>
    </row>
    <row r="463" spans="2:8" customFormat="1" ht="15">
      <c r="B463" s="141" t="s">
        <v>1924</v>
      </c>
      <c r="C463" s="92">
        <v>12299394</v>
      </c>
      <c r="D463" s="1"/>
      <c r="E463" s="1"/>
      <c r="F463" s="4"/>
      <c r="G463" s="4"/>
      <c r="H463" s="4"/>
    </row>
    <row r="464" spans="2:8" customFormat="1" ht="15">
      <c r="B464" s="141" t="s">
        <v>1936</v>
      </c>
      <c r="C464" s="92">
        <v>119419469.89999999</v>
      </c>
      <c r="D464" s="1"/>
      <c r="E464" s="1"/>
      <c r="F464" s="4"/>
      <c r="G464" s="4"/>
      <c r="H464" s="4"/>
    </row>
    <row r="465" spans="2:8" customFormat="1" ht="15">
      <c r="B465" s="141" t="s">
        <v>2104</v>
      </c>
      <c r="C465" s="92">
        <v>108727521.75999999</v>
      </c>
      <c r="D465" s="1"/>
      <c r="E465" s="1"/>
      <c r="F465" s="4"/>
      <c r="G465" s="4"/>
      <c r="H465" s="4"/>
    </row>
    <row r="466" spans="2:8" customFormat="1" ht="15">
      <c r="B466" s="141" t="s">
        <v>1967</v>
      </c>
      <c r="C466" s="92">
        <v>20176276.16</v>
      </c>
      <c r="D466" s="1"/>
      <c r="E466" s="1"/>
      <c r="F466" s="4"/>
      <c r="G466" s="4"/>
      <c r="H466" s="4"/>
    </row>
    <row r="467" spans="2:8" customFormat="1" ht="15">
      <c r="B467" s="141" t="s">
        <v>1975</v>
      </c>
      <c r="C467" s="92">
        <v>167129078.38000003</v>
      </c>
      <c r="D467" s="1"/>
      <c r="E467" s="1"/>
      <c r="F467" s="4"/>
      <c r="G467" s="4"/>
      <c r="H467" s="4"/>
    </row>
    <row r="468" spans="2:8" customFormat="1" ht="15">
      <c r="B468" s="141" t="s">
        <v>2051</v>
      </c>
      <c r="C468" s="92">
        <v>30145232.25</v>
      </c>
      <c r="D468" s="1"/>
      <c r="E468" s="1"/>
      <c r="F468" s="4"/>
      <c r="G468" s="4"/>
      <c r="H468" s="4"/>
    </row>
    <row r="469" spans="2:8" customFormat="1" ht="15">
      <c r="B469" s="141" t="s">
        <v>2055</v>
      </c>
      <c r="C469" s="92">
        <v>92312415.420000002</v>
      </c>
      <c r="D469" s="1"/>
      <c r="E469" s="1"/>
      <c r="F469" s="4"/>
      <c r="G469" s="4"/>
      <c r="H469" s="4"/>
    </row>
    <row r="470" spans="2:8" customFormat="1" ht="15">
      <c r="B470" s="141" t="s">
        <v>3832</v>
      </c>
      <c r="C470" s="92">
        <v>65756243</v>
      </c>
      <c r="D470" s="1"/>
      <c r="E470" s="1"/>
      <c r="F470" s="4"/>
      <c r="G470" s="4"/>
      <c r="H470" s="4"/>
    </row>
    <row r="471" spans="2:8" customFormat="1" ht="15">
      <c r="B471" s="141" t="s">
        <v>3872</v>
      </c>
      <c r="C471" s="92">
        <v>73461205.859999999</v>
      </c>
      <c r="D471" s="1"/>
      <c r="E471" s="1"/>
      <c r="F471" s="4"/>
      <c r="G471" s="4"/>
      <c r="H471" s="4"/>
    </row>
    <row r="472" spans="2:8" customFormat="1" ht="15">
      <c r="B472" s="141" t="s">
        <v>3898</v>
      </c>
      <c r="C472" s="92">
        <v>321192621</v>
      </c>
      <c r="D472" s="1"/>
      <c r="E472" s="1"/>
      <c r="F472" s="4"/>
      <c r="G472" s="4"/>
      <c r="H472" s="4"/>
    </row>
    <row r="473" spans="2:8" customFormat="1" ht="15">
      <c r="B473" s="141" t="s">
        <v>3904</v>
      </c>
      <c r="C473" s="92">
        <v>30090272.800000001</v>
      </c>
      <c r="D473" s="1"/>
      <c r="E473" s="1"/>
      <c r="F473" s="4"/>
      <c r="G473" s="4"/>
      <c r="H473" s="4"/>
    </row>
    <row r="474" spans="2:8" customFormat="1" ht="15">
      <c r="B474" s="141" t="s">
        <v>3909</v>
      </c>
      <c r="C474" s="92">
        <v>331599400.18000001</v>
      </c>
      <c r="D474" s="1"/>
      <c r="E474" s="1"/>
      <c r="F474" s="4"/>
      <c r="G474" s="4"/>
      <c r="H474" s="4"/>
    </row>
    <row r="475" spans="2:8" customFormat="1" ht="15">
      <c r="B475" s="141" t="s">
        <v>3911</v>
      </c>
      <c r="C475" s="92">
        <v>11032141.439999999</v>
      </c>
      <c r="D475" s="1"/>
      <c r="E475" s="1"/>
      <c r="F475" s="4"/>
      <c r="G475" s="4"/>
      <c r="H475" s="4"/>
    </row>
    <row r="476" spans="2:8" customFormat="1" ht="15">
      <c r="B476" s="141" t="s">
        <v>3918</v>
      </c>
      <c r="C476" s="92">
        <v>75011332.439999998</v>
      </c>
      <c r="D476" s="1"/>
      <c r="E476" s="1"/>
      <c r="F476" s="4"/>
      <c r="G476" s="4"/>
      <c r="H476" s="4"/>
    </row>
    <row r="477" spans="2:8" customFormat="1" ht="15">
      <c r="B477" s="141" t="s">
        <v>3922</v>
      </c>
      <c r="C477" s="92">
        <v>116839880.98</v>
      </c>
      <c r="D477" s="1"/>
      <c r="E477" s="1"/>
      <c r="F477" s="4"/>
      <c r="G477" s="4"/>
      <c r="H477" s="4"/>
    </row>
    <row r="478" spans="2:8" customFormat="1" ht="15">
      <c r="B478" s="141" t="s">
        <v>3934</v>
      </c>
      <c r="C478" s="92">
        <v>109387080.47</v>
      </c>
      <c r="D478" s="1"/>
      <c r="E478" s="1"/>
      <c r="F478" s="4"/>
      <c r="G478" s="4"/>
      <c r="H478" s="4"/>
    </row>
    <row r="479" spans="2:8" customFormat="1" ht="15">
      <c r="B479" s="141" t="s">
        <v>3945</v>
      </c>
      <c r="C479" s="92">
        <v>20431222.280000001</v>
      </c>
      <c r="D479" s="1"/>
      <c r="E479" s="1"/>
      <c r="F479" s="4"/>
      <c r="G479" s="4"/>
      <c r="H479" s="4"/>
    </row>
    <row r="480" spans="2:8" customFormat="1" ht="15">
      <c r="B480" s="141" t="s">
        <v>3950</v>
      </c>
      <c r="C480" s="92">
        <v>169559057.85999998</v>
      </c>
      <c r="D480" s="1"/>
      <c r="E480" s="1"/>
      <c r="F480" s="4"/>
      <c r="G480" s="4"/>
      <c r="H480" s="4"/>
    </row>
    <row r="481" spans="2:8" customFormat="1" ht="15">
      <c r="B481" s="141" t="s">
        <v>4009</v>
      </c>
      <c r="C481" s="92">
        <v>28333441</v>
      </c>
      <c r="D481" s="1"/>
      <c r="E481" s="1"/>
      <c r="F481" s="4"/>
      <c r="G481" s="4"/>
      <c r="H481" s="4"/>
    </row>
    <row r="482" spans="2:8" customFormat="1" ht="15">
      <c r="B482" s="141" t="s">
        <v>4011</v>
      </c>
      <c r="C482" s="92">
        <v>30156714.699999999</v>
      </c>
      <c r="D482" s="1"/>
      <c r="E482" s="1"/>
      <c r="F482" s="4"/>
      <c r="G482" s="4"/>
      <c r="H482" s="4"/>
    </row>
    <row r="483" spans="2:8" customFormat="1" ht="15">
      <c r="B483" s="141" t="s">
        <v>4012</v>
      </c>
      <c r="C483" s="92">
        <v>98243468.140000001</v>
      </c>
      <c r="D483" s="1"/>
      <c r="E483" s="1"/>
      <c r="F483" s="4"/>
      <c r="G483" s="4"/>
      <c r="H483" s="4"/>
    </row>
    <row r="484" spans="2:8" customFormat="1" ht="15.75">
      <c r="B484" s="1"/>
      <c r="C484" s="93">
        <f>SUM(C411:C483)</f>
        <v>8639820812.5699997</v>
      </c>
      <c r="D484" s="1"/>
      <c r="E484" s="1"/>
      <c r="F484" s="4"/>
      <c r="G484" s="4"/>
      <c r="H484" s="4"/>
    </row>
    <row r="485" spans="2:8" customFormat="1">
      <c r="B485" s="1"/>
      <c r="C485" s="5"/>
      <c r="D485" s="1"/>
      <c r="E485" s="1"/>
      <c r="F485" s="4"/>
      <c r="G485" s="4"/>
      <c r="H485" s="4"/>
    </row>
    <row r="486" spans="2:8" customFormat="1" ht="15.75">
      <c r="B486" s="147" t="s">
        <v>2095</v>
      </c>
      <c r="C486" s="148">
        <f>C484-C407</f>
        <v>-27828732.390001297</v>
      </c>
      <c r="D486" s="1"/>
      <c r="E486" s="1"/>
      <c r="F486" s="4"/>
      <c r="G486" s="4"/>
      <c r="H486" s="4"/>
    </row>
    <row r="487" spans="2:8" customFormat="1">
      <c r="B487" s="1"/>
      <c r="C487" s="5"/>
      <c r="D487" s="1"/>
      <c r="E487" s="1"/>
      <c r="F487" s="4"/>
      <c r="G487" s="4"/>
      <c r="H487" s="4"/>
    </row>
    <row r="488" spans="2:8" customFormat="1">
      <c r="B488" s="1"/>
      <c r="C488" s="5"/>
      <c r="D488" s="1"/>
      <c r="E488" s="1"/>
      <c r="F488" s="4"/>
      <c r="G488" s="4"/>
      <c r="H488" s="4"/>
    </row>
    <row r="489" spans="2:8" customFormat="1" ht="15">
      <c r="B489" s="76" t="s">
        <v>2105</v>
      </c>
      <c r="C489" s="67">
        <v>45016</v>
      </c>
      <c r="D489" s="95"/>
      <c r="E489" s="95"/>
      <c r="F489" s="149"/>
      <c r="G489" s="4"/>
      <c r="H489" s="4"/>
    </row>
    <row r="490" spans="2:8" customFormat="1" ht="38.25">
      <c r="B490" s="71" t="s">
        <v>1802</v>
      </c>
      <c r="C490" s="353" t="s">
        <v>1803</v>
      </c>
      <c r="D490" s="354" t="s">
        <v>1804</v>
      </c>
      <c r="E490" s="353" t="s">
        <v>1805</v>
      </c>
      <c r="F490" s="130" t="s">
        <v>1806</v>
      </c>
    </row>
    <row r="491" spans="2:8" customFormat="1" ht="15">
      <c r="B491" s="351" t="s">
        <v>4075</v>
      </c>
      <c r="C491" s="355">
        <v>100</v>
      </c>
      <c r="D491" s="356">
        <v>59836.632799999999</v>
      </c>
      <c r="E491" s="356">
        <v>59582000</v>
      </c>
      <c r="F491" s="151" t="s">
        <v>2096</v>
      </c>
    </row>
    <row r="492" spans="2:8" customFormat="1" ht="15">
      <c r="B492" s="351" t="s">
        <v>2108</v>
      </c>
      <c r="C492" s="355">
        <v>-100</v>
      </c>
      <c r="D492" s="356">
        <v>57367.816200000001</v>
      </c>
      <c r="E492" s="356">
        <v>-59385000</v>
      </c>
      <c r="F492" s="153"/>
    </row>
    <row r="493" spans="2:8" customFormat="1" ht="15">
      <c r="B493" s="351" t="s">
        <v>2112</v>
      </c>
      <c r="C493" s="355">
        <v>46</v>
      </c>
      <c r="D493" s="356">
        <v>215.84829999999999</v>
      </c>
      <c r="E493" s="356">
        <v>183.8</v>
      </c>
      <c r="F493" s="153"/>
    </row>
    <row r="494" spans="2:8" customFormat="1" ht="15">
      <c r="B494" s="351" t="s">
        <v>4076</v>
      </c>
      <c r="C494" s="355">
        <v>-46</v>
      </c>
      <c r="D494" s="356">
        <v>200.64420000000001</v>
      </c>
      <c r="E494" s="356">
        <v>204.3</v>
      </c>
      <c r="F494" s="153"/>
    </row>
    <row r="495" spans="2:8" customFormat="1" ht="15">
      <c r="B495" s="351" t="s">
        <v>4077</v>
      </c>
      <c r="C495" s="355">
        <v>20</v>
      </c>
      <c r="D495" s="356">
        <v>62954.928399999997</v>
      </c>
      <c r="E495" s="356">
        <v>73155</v>
      </c>
      <c r="F495" s="153"/>
    </row>
    <row r="496" spans="2:8" customFormat="1" ht="15">
      <c r="B496" s="351" t="s">
        <v>2106</v>
      </c>
      <c r="C496" s="355">
        <v>-20</v>
      </c>
      <c r="D496" s="356">
        <v>68702.958100000003</v>
      </c>
      <c r="E496" s="356">
        <v>72218</v>
      </c>
      <c r="F496" s="153"/>
    </row>
    <row r="497" spans="2:7" customFormat="1" ht="15">
      <c r="B497" s="351" t="s">
        <v>638</v>
      </c>
      <c r="C497" s="355">
        <v>130</v>
      </c>
      <c r="D497" s="356">
        <v>203.65</v>
      </c>
      <c r="E497" s="356">
        <v>213.9</v>
      </c>
      <c r="F497" s="153"/>
    </row>
    <row r="498" spans="2:7" customFormat="1" ht="15">
      <c r="B498" s="351" t="s">
        <v>4078</v>
      </c>
      <c r="C498" s="355">
        <v>-130</v>
      </c>
      <c r="D498" s="356">
        <v>205.12360000000001</v>
      </c>
      <c r="E498" s="356">
        <v>210.1</v>
      </c>
      <c r="F498" s="153"/>
      <c r="G498" s="154"/>
    </row>
    <row r="499" spans="2:7" customFormat="1" ht="15">
      <c r="B499" s="351" t="s">
        <v>635</v>
      </c>
      <c r="C499" s="355">
        <v>1386</v>
      </c>
      <c r="D499" s="356">
        <v>59389</v>
      </c>
      <c r="E499" s="356">
        <v>59314</v>
      </c>
      <c r="F499" s="153"/>
      <c r="G499" s="154"/>
    </row>
    <row r="500" spans="2:7" customFormat="1" ht="15">
      <c r="B500" s="351" t="s">
        <v>2108</v>
      </c>
      <c r="C500" s="355">
        <v>-1386</v>
      </c>
      <c r="D500" s="356">
        <v>57367.816200000001</v>
      </c>
      <c r="E500" s="356">
        <v>59385</v>
      </c>
      <c r="F500" s="153"/>
      <c r="G500" s="154"/>
    </row>
    <row r="501" spans="2:7" customFormat="1" ht="15">
      <c r="B501" s="351" t="s">
        <v>634</v>
      </c>
      <c r="C501" s="355">
        <v>543</v>
      </c>
      <c r="D501" s="356">
        <v>62482.399899999997</v>
      </c>
      <c r="E501" s="356">
        <v>72218</v>
      </c>
      <c r="F501" s="153"/>
      <c r="G501" s="154"/>
    </row>
    <row r="502" spans="2:7" customFormat="1" ht="15">
      <c r="B502" s="351" t="s">
        <v>2106</v>
      </c>
      <c r="C502" s="355">
        <v>-543</v>
      </c>
      <c r="D502" s="356">
        <v>68702.958100000003</v>
      </c>
      <c r="E502" s="356">
        <v>72218</v>
      </c>
      <c r="F502" s="153"/>
      <c r="G502" s="154"/>
    </row>
    <row r="503" spans="2:7" customFormat="1" ht="15">
      <c r="B503" s="351" t="s">
        <v>2107</v>
      </c>
      <c r="C503" s="355">
        <v>1026</v>
      </c>
      <c r="D503" s="356">
        <v>64372.598400000003</v>
      </c>
      <c r="E503" s="356">
        <v>72095</v>
      </c>
      <c r="F503" s="153"/>
      <c r="G503" s="154"/>
    </row>
    <row r="504" spans="2:7" customFormat="1" ht="15">
      <c r="B504" s="351" t="s">
        <v>4079</v>
      </c>
      <c r="C504" s="355">
        <v>-1026</v>
      </c>
      <c r="D504" s="356">
        <v>65554.940300000002</v>
      </c>
      <c r="E504" s="356">
        <v>73023</v>
      </c>
      <c r="F504" s="155"/>
      <c r="G504" s="154"/>
    </row>
    <row r="505" spans="2:7" customFormat="1" ht="15">
      <c r="B505" s="106" t="s">
        <v>4065</v>
      </c>
      <c r="C505" s="107"/>
      <c r="D505" s="107"/>
      <c r="E505" s="107"/>
      <c r="F505" s="98"/>
      <c r="G505" s="156"/>
    </row>
    <row r="506" spans="2:7" customFormat="1">
      <c r="B506" s="1"/>
      <c r="C506" s="5"/>
      <c r="D506" s="1"/>
      <c r="E506" s="1"/>
      <c r="F506" s="4"/>
      <c r="G506" s="4"/>
    </row>
    <row r="507" spans="2:7" customFormat="1" ht="25.5">
      <c r="B507" s="157" t="s">
        <v>2109</v>
      </c>
      <c r="C507" s="158">
        <v>0.17860000000000001</v>
      </c>
      <c r="D507" s="1"/>
      <c r="E507" s="1"/>
      <c r="F507" s="4"/>
      <c r="G507" s="156"/>
    </row>
    <row r="508" spans="2:7" customFormat="1">
      <c r="B508" s="1"/>
      <c r="C508" s="5"/>
      <c r="D508" s="1"/>
      <c r="E508" s="1"/>
      <c r="F508" s="4"/>
      <c r="G508" s="4"/>
    </row>
    <row r="509" spans="2:7" customFormat="1">
      <c r="B509" s="1"/>
      <c r="C509" s="5"/>
      <c r="D509" s="1"/>
      <c r="E509" s="1"/>
      <c r="F509" s="4"/>
      <c r="G509" s="4"/>
    </row>
    <row r="510" spans="2:7" customFormat="1" ht="15">
      <c r="B510" s="95" t="s">
        <v>2110</v>
      </c>
      <c r="C510" s="67">
        <v>45016</v>
      </c>
      <c r="D510" s="159"/>
      <c r="E510" s="160"/>
      <c r="F510" s="149"/>
      <c r="G510" s="156"/>
    </row>
    <row r="511" spans="2:7" customFormat="1" ht="45">
      <c r="B511" s="99" t="s">
        <v>1802</v>
      </c>
      <c r="C511" s="99" t="s">
        <v>2111</v>
      </c>
      <c r="D511" s="100" t="s">
        <v>1804</v>
      </c>
      <c r="E511" s="101" t="s">
        <v>1805</v>
      </c>
      <c r="F511" s="130" t="s">
        <v>1806</v>
      </c>
      <c r="G511" s="156"/>
    </row>
    <row r="512" spans="2:7" customFormat="1" ht="15">
      <c r="B512" s="351" t="s">
        <v>2113</v>
      </c>
      <c r="C512" s="352">
        <v>27</v>
      </c>
      <c r="D512" s="352">
        <v>5964.0906000000004</v>
      </c>
      <c r="E512" s="352">
        <v>6199</v>
      </c>
      <c r="F512" s="140" t="s">
        <v>2096</v>
      </c>
      <c r="G512" s="161"/>
    </row>
    <row r="513" spans="2:8" customFormat="1" ht="15">
      <c r="B513" s="351" t="s">
        <v>4080</v>
      </c>
      <c r="C513" s="352">
        <v>151</v>
      </c>
      <c r="D513" s="352">
        <v>6063.3329999999996</v>
      </c>
      <c r="E513" s="352">
        <v>6245</v>
      </c>
      <c r="F513" s="162"/>
      <c r="G513" s="161"/>
    </row>
    <row r="514" spans="2:8" customFormat="1" ht="15">
      <c r="B514" s="351" t="s">
        <v>4081</v>
      </c>
      <c r="C514" s="352">
        <v>20</v>
      </c>
      <c r="D514" s="352">
        <v>59692.648000000001</v>
      </c>
      <c r="E514" s="352">
        <v>59612</v>
      </c>
      <c r="F514" s="162"/>
      <c r="G514" s="161"/>
    </row>
    <row r="515" spans="2:8" customFormat="1" ht="15">
      <c r="B515" s="351" t="s">
        <v>2112</v>
      </c>
      <c r="C515" s="352">
        <v>120</v>
      </c>
      <c r="D515" s="352">
        <v>215.84829999999999</v>
      </c>
      <c r="E515" s="352">
        <v>183.8</v>
      </c>
      <c r="F515" s="162"/>
      <c r="G515" s="161"/>
    </row>
    <row r="516" spans="2:8" customFormat="1" ht="15">
      <c r="B516" s="351" t="s">
        <v>635</v>
      </c>
      <c r="C516" s="352">
        <v>100</v>
      </c>
      <c r="D516" s="352">
        <v>59389</v>
      </c>
      <c r="E516" s="352">
        <v>59314</v>
      </c>
      <c r="F516" s="162"/>
      <c r="G516" s="161"/>
    </row>
    <row r="517" spans="2:8" customFormat="1">
      <c r="B517" s="106" t="s">
        <v>4065</v>
      </c>
      <c r="C517" s="107"/>
      <c r="D517" s="107"/>
      <c r="E517" s="107"/>
      <c r="F517" s="98"/>
      <c r="G517" s="4"/>
    </row>
    <row r="518" spans="2:8" customFormat="1">
      <c r="B518" s="1"/>
      <c r="C518" s="5"/>
      <c r="D518" s="1"/>
      <c r="E518" s="1"/>
      <c r="F518" s="4"/>
      <c r="G518" s="4"/>
    </row>
    <row r="519" spans="2:8" customFormat="1">
      <c r="B519" s="1"/>
      <c r="C519" s="5"/>
      <c r="D519" s="1"/>
      <c r="E519" s="1"/>
      <c r="F519" s="4"/>
      <c r="G519" s="4"/>
    </row>
    <row r="520" spans="2:8" customFormat="1" ht="25.5">
      <c r="B520" s="163" t="s">
        <v>2114</v>
      </c>
      <c r="C520" s="158">
        <v>2.1100000000000001E-2</v>
      </c>
      <c r="D520" s="1"/>
      <c r="E520" s="1"/>
      <c r="F520" s="4"/>
      <c r="G520" s="156"/>
      <c r="H520" s="4"/>
    </row>
    <row r="521" spans="2:8" customFormat="1">
      <c r="B521" s="1"/>
      <c r="C521" s="5"/>
      <c r="D521" s="1"/>
      <c r="E521" s="1"/>
      <c r="F521" s="4"/>
      <c r="G521" s="4"/>
      <c r="H521" s="4"/>
    </row>
    <row r="522" spans="2:8" customFormat="1">
      <c r="B522" s="1"/>
      <c r="C522" s="5"/>
      <c r="D522" s="1"/>
      <c r="E522" s="1"/>
      <c r="F522" s="4"/>
      <c r="G522" s="4"/>
      <c r="H522" s="4"/>
    </row>
    <row r="523" spans="2:8" customFormat="1" ht="15.75">
      <c r="B523" s="164" t="s">
        <v>2115</v>
      </c>
      <c r="C523" s="124" t="s">
        <v>2103</v>
      </c>
      <c r="D523" s="1"/>
      <c r="E523" s="1"/>
      <c r="F523" s="4"/>
      <c r="G523" s="156"/>
      <c r="H523" s="4"/>
    </row>
    <row r="524" spans="2:8" customFormat="1" ht="15">
      <c r="B524" s="40" t="s">
        <v>4085</v>
      </c>
      <c r="C524" s="180">
        <v>66</v>
      </c>
      <c r="D524" s="1"/>
      <c r="E524" s="1"/>
      <c r="F524" s="4"/>
      <c r="G524" s="4"/>
      <c r="H524" s="4"/>
    </row>
    <row r="525" spans="2:8" customFormat="1" ht="15">
      <c r="B525" s="40" t="s">
        <v>4086</v>
      </c>
      <c r="C525" s="180">
        <v>261</v>
      </c>
      <c r="D525" s="1"/>
      <c r="E525" s="1"/>
      <c r="F525" s="4"/>
      <c r="G525" s="4"/>
      <c r="H525" s="4"/>
    </row>
    <row r="526" spans="2:8" customFormat="1" ht="15">
      <c r="B526" s="40" t="s">
        <v>2128</v>
      </c>
      <c r="C526" s="180">
        <v>165</v>
      </c>
      <c r="D526" s="1"/>
      <c r="E526" s="1"/>
      <c r="F526" s="4"/>
      <c r="G526" s="4"/>
      <c r="H526" s="4"/>
    </row>
    <row r="527" spans="2:8" customFormat="1" ht="15">
      <c r="B527" s="40" t="s">
        <v>4087</v>
      </c>
      <c r="C527" s="180">
        <v>45</v>
      </c>
      <c r="D527" s="1"/>
      <c r="E527" s="1"/>
      <c r="F527" s="4"/>
      <c r="G527" s="4"/>
      <c r="H527" s="4"/>
    </row>
    <row r="528" spans="2:8" customFormat="1" ht="15">
      <c r="B528" s="40" t="s">
        <v>4088</v>
      </c>
      <c r="C528" s="180">
        <v>496</v>
      </c>
      <c r="D528" s="1"/>
      <c r="E528" s="1"/>
      <c r="F528" s="4"/>
      <c r="G528" s="4"/>
      <c r="H528" s="4"/>
    </row>
    <row r="529" spans="2:8" customFormat="1" ht="15">
      <c r="B529" s="40" t="s">
        <v>2127</v>
      </c>
      <c r="C529" s="180">
        <v>111</v>
      </c>
      <c r="D529" s="1"/>
      <c r="E529" s="1"/>
      <c r="F529" s="4"/>
      <c r="G529" s="4"/>
      <c r="H529" s="4"/>
    </row>
    <row r="530" spans="2:8" customFormat="1" ht="15">
      <c r="B530" s="40" t="s">
        <v>4089</v>
      </c>
      <c r="C530" s="180">
        <v>20</v>
      </c>
      <c r="D530" s="1"/>
      <c r="E530" s="1"/>
      <c r="F530" s="4"/>
      <c r="G530" s="4"/>
      <c r="H530" s="4"/>
    </row>
    <row r="531" spans="2:8" customFormat="1" ht="15">
      <c r="B531" s="40" t="s">
        <v>4064</v>
      </c>
      <c r="C531" s="180">
        <v>165</v>
      </c>
      <c r="D531" s="1"/>
      <c r="E531" s="1"/>
      <c r="F531" s="4"/>
      <c r="G531" s="4"/>
      <c r="H531" s="4"/>
    </row>
    <row r="532" spans="2:8" customFormat="1" ht="15">
      <c r="B532" s="40" t="s">
        <v>4090</v>
      </c>
      <c r="C532" s="180">
        <v>50</v>
      </c>
      <c r="D532" s="1"/>
      <c r="E532" s="1"/>
      <c r="F532" s="4"/>
      <c r="G532" s="4"/>
      <c r="H532" s="4"/>
    </row>
    <row r="533" spans="2:8" customFormat="1" ht="15">
      <c r="B533" s="40" t="s">
        <v>4091</v>
      </c>
      <c r="C533" s="180">
        <v>72</v>
      </c>
      <c r="D533" s="1"/>
      <c r="E533" s="1"/>
      <c r="F533" s="4"/>
      <c r="G533" s="4"/>
      <c r="H533" s="4"/>
    </row>
    <row r="534" spans="2:8" customFormat="1" ht="15">
      <c r="B534" s="40" t="s">
        <v>4092</v>
      </c>
      <c r="C534" s="180">
        <v>10</v>
      </c>
      <c r="D534" s="1"/>
      <c r="E534" s="1"/>
      <c r="F534" s="4"/>
      <c r="G534" s="4"/>
      <c r="H534" s="4"/>
    </row>
    <row r="535" spans="2:8" customFormat="1" ht="15">
      <c r="B535" s="40" t="s">
        <v>4093</v>
      </c>
      <c r="C535" s="180">
        <v>20</v>
      </c>
      <c r="D535" s="1"/>
      <c r="E535" s="1"/>
      <c r="F535" s="4"/>
      <c r="G535" s="4"/>
      <c r="H535" s="4"/>
    </row>
    <row r="536" spans="2:8" customFormat="1" ht="15">
      <c r="B536" s="40" t="s">
        <v>4094</v>
      </c>
      <c r="C536" s="180">
        <v>20</v>
      </c>
      <c r="D536" s="1"/>
      <c r="E536" s="1"/>
      <c r="F536" s="4"/>
      <c r="G536" s="4"/>
      <c r="H536" s="4"/>
    </row>
    <row r="537" spans="2:8" customFormat="1" ht="15">
      <c r="B537" s="40" t="s">
        <v>4095</v>
      </c>
      <c r="C537" s="180">
        <v>120</v>
      </c>
      <c r="D537" s="1"/>
      <c r="E537" s="1"/>
      <c r="F537" s="4"/>
      <c r="G537" s="4"/>
      <c r="H537" s="4"/>
    </row>
    <row r="538" spans="2:8" customFormat="1" ht="15">
      <c r="B538" s="40" t="s">
        <v>4096</v>
      </c>
      <c r="C538" s="180">
        <v>19</v>
      </c>
      <c r="D538" s="1"/>
      <c r="E538" s="1"/>
      <c r="F538" s="4"/>
      <c r="G538" s="4"/>
      <c r="H538" s="4"/>
    </row>
    <row r="539" spans="2:8" customFormat="1" ht="15">
      <c r="B539" s="40" t="s">
        <v>4086</v>
      </c>
      <c r="C539" s="180">
        <v>692</v>
      </c>
      <c r="D539" s="1"/>
      <c r="E539" s="1"/>
      <c r="F539" s="4"/>
      <c r="G539" s="4"/>
      <c r="H539" s="4"/>
    </row>
    <row r="540" spans="2:8" customFormat="1" ht="15">
      <c r="B540" s="40" t="s">
        <v>4087</v>
      </c>
      <c r="C540" s="180">
        <v>130</v>
      </c>
      <c r="D540" s="1"/>
      <c r="E540" s="1"/>
      <c r="F540" s="4"/>
      <c r="G540" s="4"/>
      <c r="H540" s="4"/>
    </row>
    <row r="541" spans="2:8" customFormat="1" ht="15">
      <c r="B541" s="40" t="s">
        <v>2127</v>
      </c>
      <c r="C541" s="180">
        <v>176</v>
      </c>
      <c r="D541" s="1"/>
      <c r="E541" s="1"/>
      <c r="F541" s="4"/>
      <c r="G541" s="4"/>
      <c r="H541" s="4"/>
    </row>
    <row r="542" spans="2:8" customFormat="1" ht="15">
      <c r="B542" s="40" t="s">
        <v>4092</v>
      </c>
      <c r="C542" s="180">
        <v>157</v>
      </c>
      <c r="D542" s="1"/>
      <c r="E542" s="1"/>
      <c r="F542" s="4"/>
      <c r="G542" s="4"/>
      <c r="H542" s="4"/>
    </row>
    <row r="543" spans="2:8" customFormat="1" ht="15">
      <c r="B543" s="40" t="s">
        <v>4094</v>
      </c>
      <c r="C543" s="180">
        <v>15</v>
      </c>
      <c r="D543" s="1"/>
      <c r="E543" s="1"/>
      <c r="F543" s="4"/>
      <c r="G543" s="4"/>
      <c r="H543" s="4"/>
    </row>
    <row r="544" spans="2:8" customFormat="1" ht="15">
      <c r="B544" s="40" t="s">
        <v>4095</v>
      </c>
      <c r="C544" s="180">
        <v>706</v>
      </c>
      <c r="D544" s="1"/>
      <c r="E544" s="1"/>
      <c r="F544" s="4"/>
      <c r="G544" s="4"/>
      <c r="H544" s="4"/>
    </row>
    <row r="545" spans="2:8" customFormat="1" ht="15">
      <c r="B545" s="40" t="s">
        <v>4096</v>
      </c>
      <c r="C545" s="180">
        <v>827</v>
      </c>
      <c r="D545" s="1"/>
      <c r="E545" s="1"/>
      <c r="F545" s="4"/>
      <c r="G545" s="4"/>
      <c r="H545" s="4"/>
    </row>
    <row r="546" spans="2:8" customFormat="1" ht="15">
      <c r="B546" s="40" t="s">
        <v>4097</v>
      </c>
      <c r="C546" s="180">
        <v>390</v>
      </c>
      <c r="D546" s="1"/>
      <c r="E546" s="1"/>
      <c r="F546" s="4"/>
      <c r="G546" s="4"/>
      <c r="H546" s="4"/>
    </row>
    <row r="547" spans="2:8" customFormat="1" ht="15">
      <c r="B547" s="40" t="s">
        <v>4098</v>
      </c>
      <c r="C547" s="180">
        <v>57</v>
      </c>
      <c r="D547" s="1"/>
      <c r="E547" s="1"/>
      <c r="F547" s="4"/>
      <c r="G547" s="4"/>
      <c r="H547" s="4"/>
    </row>
    <row r="548" spans="2:8" customFormat="1" ht="15">
      <c r="B548" s="40" t="s">
        <v>4099</v>
      </c>
      <c r="C548" s="180">
        <v>55</v>
      </c>
      <c r="D548" s="1"/>
      <c r="E548" s="1"/>
      <c r="F548" s="4"/>
      <c r="G548" s="4"/>
      <c r="H548" s="4"/>
    </row>
    <row r="549" spans="2:8" customFormat="1" ht="15">
      <c r="B549" s="40" t="s">
        <v>4100</v>
      </c>
      <c r="C549" s="180">
        <v>15</v>
      </c>
      <c r="D549" s="1"/>
      <c r="E549" s="1"/>
      <c r="F549" s="4"/>
      <c r="G549" s="4"/>
      <c r="H549" s="4"/>
    </row>
    <row r="550" spans="2:8" customFormat="1" ht="15">
      <c r="B550" s="40" t="s">
        <v>4101</v>
      </c>
      <c r="C550" s="180">
        <v>112</v>
      </c>
      <c r="D550" s="1"/>
      <c r="E550" s="1"/>
      <c r="F550" s="4"/>
      <c r="G550" s="4"/>
      <c r="H550" s="4"/>
    </row>
    <row r="551" spans="2:8" customFormat="1" ht="15">
      <c r="B551" s="40" t="s">
        <v>4102</v>
      </c>
      <c r="C551" s="180">
        <v>58</v>
      </c>
      <c r="D551" s="1"/>
      <c r="E551" s="1"/>
      <c r="F551" s="4"/>
      <c r="G551" s="4"/>
      <c r="H551" s="4"/>
    </row>
    <row r="552" spans="2:8" customFormat="1" ht="15">
      <c r="B552" s="40" t="s">
        <v>4103</v>
      </c>
      <c r="C552" s="180">
        <v>211</v>
      </c>
      <c r="D552" s="1"/>
      <c r="E552" s="1"/>
      <c r="F552" s="4"/>
      <c r="G552" s="4"/>
      <c r="H552" s="4"/>
    </row>
    <row r="553" spans="2:8" customFormat="1" ht="15">
      <c r="B553" s="40" t="s">
        <v>4104</v>
      </c>
      <c r="C553" s="180">
        <v>79</v>
      </c>
      <c r="D553" s="1"/>
      <c r="E553" s="1"/>
      <c r="F553" s="4"/>
      <c r="G553" s="4"/>
      <c r="H553" s="4"/>
    </row>
    <row r="554" spans="2:8" customFormat="1" ht="15">
      <c r="B554" s="40" t="s">
        <v>4105</v>
      </c>
      <c r="C554" s="180">
        <v>10</v>
      </c>
      <c r="D554" s="1"/>
      <c r="E554" s="1"/>
      <c r="F554" s="4"/>
      <c r="G554" s="4"/>
      <c r="H554" s="4"/>
    </row>
    <row r="555" spans="2:8" customFormat="1" ht="15">
      <c r="B555" s="40" t="s">
        <v>2127</v>
      </c>
      <c r="C555" s="180">
        <v>40</v>
      </c>
      <c r="D555" s="1"/>
      <c r="E555" s="1"/>
      <c r="F555" s="4"/>
      <c r="G555" s="4"/>
      <c r="H555" s="4"/>
    </row>
    <row r="556" spans="2:8" customFormat="1" ht="15">
      <c r="B556" s="40" t="s">
        <v>4098</v>
      </c>
      <c r="C556" s="180">
        <v>111</v>
      </c>
      <c r="D556" s="1"/>
      <c r="E556" s="1"/>
      <c r="F556" s="4"/>
      <c r="G556" s="4"/>
      <c r="H556" s="4"/>
    </row>
    <row r="557" spans="2:8" customFormat="1" ht="15">
      <c r="B557" s="40" t="s">
        <v>4101</v>
      </c>
      <c r="C557" s="180">
        <v>114</v>
      </c>
      <c r="D557" s="1"/>
      <c r="E557" s="1"/>
      <c r="F557" s="4"/>
      <c r="G557" s="4"/>
      <c r="H557" s="4"/>
    </row>
    <row r="558" spans="2:8" customFormat="1" ht="15">
      <c r="B558" s="40" t="s">
        <v>4102</v>
      </c>
      <c r="C558" s="180">
        <v>7</v>
      </c>
      <c r="D558" s="1"/>
      <c r="E558" s="1"/>
      <c r="F558" s="4"/>
      <c r="G558" s="4"/>
      <c r="H558" s="4"/>
    </row>
    <row r="559" spans="2:8" customFormat="1" ht="15">
      <c r="B559" s="40" t="s">
        <v>4103</v>
      </c>
      <c r="C559" s="180">
        <v>129</v>
      </c>
      <c r="D559" s="1"/>
      <c r="E559" s="1"/>
      <c r="F559" s="4"/>
      <c r="G559" s="4"/>
      <c r="H559" s="4"/>
    </row>
    <row r="560" spans="2:8" customFormat="1" ht="15">
      <c r="B560" s="40" t="s">
        <v>4106</v>
      </c>
      <c r="C560" s="180">
        <v>494</v>
      </c>
      <c r="D560" s="1"/>
      <c r="E560" s="1"/>
      <c r="F560" s="4"/>
      <c r="G560" s="4"/>
      <c r="H560" s="4"/>
    </row>
    <row r="561" spans="2:8" customFormat="1" ht="15">
      <c r="B561" s="40" t="s">
        <v>4105</v>
      </c>
      <c r="C561" s="180">
        <v>20</v>
      </c>
      <c r="D561" s="1"/>
      <c r="E561" s="1"/>
      <c r="F561" s="4"/>
      <c r="G561" s="4"/>
      <c r="H561" s="4"/>
    </row>
    <row r="562" spans="2:8" customFormat="1" ht="15">
      <c r="B562" s="40" t="s">
        <v>4107</v>
      </c>
      <c r="C562" s="180">
        <v>19</v>
      </c>
      <c r="D562" s="1"/>
      <c r="E562" s="1"/>
      <c r="F562" s="4"/>
      <c r="G562" s="4"/>
      <c r="H562" s="4"/>
    </row>
    <row r="563" spans="2:8" customFormat="1" ht="15">
      <c r="B563" s="40" t="s">
        <v>4108</v>
      </c>
      <c r="C563" s="180">
        <v>72</v>
      </c>
      <c r="D563" s="1"/>
      <c r="E563" s="1"/>
      <c r="F563" s="4"/>
      <c r="G563" s="4"/>
      <c r="H563" s="4"/>
    </row>
    <row r="564" spans="2:8" customFormat="1" ht="15">
      <c r="B564" s="40" t="s">
        <v>4109</v>
      </c>
      <c r="C564" s="180">
        <v>156</v>
      </c>
      <c r="D564" s="1"/>
      <c r="E564" s="1"/>
      <c r="F564" s="4"/>
      <c r="G564" s="4"/>
      <c r="H564" s="4"/>
    </row>
    <row r="565" spans="2:8" customFormat="1" ht="15">
      <c r="B565" s="40" t="s">
        <v>4110</v>
      </c>
      <c r="C565" s="180">
        <v>20</v>
      </c>
      <c r="D565" s="1"/>
      <c r="E565" s="1"/>
      <c r="F565" s="4"/>
      <c r="G565" s="4"/>
      <c r="H565" s="4"/>
    </row>
    <row r="566" spans="2:8" customFormat="1" ht="15">
      <c r="B566" s="40" t="s">
        <v>4111</v>
      </c>
      <c r="C566" s="180">
        <v>11</v>
      </c>
      <c r="D566" s="1"/>
      <c r="E566" s="1"/>
      <c r="F566" s="4"/>
      <c r="G566" s="4"/>
      <c r="H566" s="4"/>
    </row>
    <row r="567" spans="2:8" customFormat="1" ht="15">
      <c r="B567" s="40" t="s">
        <v>4112</v>
      </c>
      <c r="C567" s="180">
        <v>1</v>
      </c>
      <c r="D567" s="1"/>
      <c r="E567" s="1"/>
      <c r="F567" s="4"/>
      <c r="G567" s="4"/>
      <c r="H567" s="4"/>
    </row>
    <row r="568" spans="2:8" customFormat="1" ht="15">
      <c r="B568" s="40" t="s">
        <v>2122</v>
      </c>
      <c r="C568" s="180">
        <v>117</v>
      </c>
      <c r="D568" s="1"/>
      <c r="E568" s="1"/>
      <c r="F568" s="4"/>
      <c r="G568" s="4"/>
      <c r="H568" s="4"/>
    </row>
    <row r="569" spans="2:8" customFormat="1" ht="15">
      <c r="B569" s="40" t="s">
        <v>4113</v>
      </c>
      <c r="C569" s="180">
        <v>34</v>
      </c>
      <c r="D569" s="1"/>
      <c r="E569" s="1"/>
      <c r="F569" s="4"/>
      <c r="G569" s="4"/>
      <c r="H569" s="4"/>
    </row>
    <row r="570" spans="2:8" customFormat="1" ht="15">
      <c r="B570" s="40" t="s">
        <v>4114</v>
      </c>
      <c r="C570" s="180">
        <v>243</v>
      </c>
      <c r="D570" s="1"/>
      <c r="E570" s="1"/>
      <c r="F570" s="4"/>
      <c r="G570" s="4"/>
      <c r="H570" s="4"/>
    </row>
    <row r="571" spans="2:8" customFormat="1" ht="15">
      <c r="B571" s="40" t="s">
        <v>2118</v>
      </c>
      <c r="C571" s="180">
        <v>20</v>
      </c>
      <c r="D571" s="1"/>
      <c r="E571" s="1"/>
      <c r="F571" s="4"/>
      <c r="G571" s="4"/>
      <c r="H571" s="4"/>
    </row>
    <row r="572" spans="2:8" customFormat="1" ht="15">
      <c r="B572" s="40" t="s">
        <v>4110</v>
      </c>
      <c r="C572" s="180">
        <v>20</v>
      </c>
      <c r="D572" s="1"/>
      <c r="E572" s="1"/>
      <c r="F572" s="4"/>
      <c r="G572" s="4"/>
      <c r="H572" s="4"/>
    </row>
    <row r="573" spans="2:8" customFormat="1" ht="15">
      <c r="B573" s="40" t="s">
        <v>4113</v>
      </c>
      <c r="C573" s="180">
        <v>289</v>
      </c>
      <c r="D573" s="1"/>
      <c r="E573" s="1"/>
      <c r="F573" s="4"/>
      <c r="G573" s="4"/>
      <c r="H573" s="4"/>
    </row>
    <row r="574" spans="2:8" customFormat="1" ht="15">
      <c r="B574" s="40" t="s">
        <v>4109</v>
      </c>
      <c r="C574" s="180">
        <v>44</v>
      </c>
      <c r="D574" s="1"/>
      <c r="E574" s="1"/>
      <c r="F574" s="4"/>
      <c r="G574" s="4"/>
      <c r="H574" s="4"/>
    </row>
    <row r="575" spans="2:8" customFormat="1" ht="15">
      <c r="B575" s="40" t="s">
        <v>2120</v>
      </c>
      <c r="C575" s="180">
        <v>10</v>
      </c>
      <c r="D575" s="1"/>
      <c r="E575" s="1"/>
      <c r="F575" s="4"/>
      <c r="G575" s="4"/>
      <c r="H575" s="4"/>
    </row>
    <row r="576" spans="2:8" customFormat="1" ht="15">
      <c r="B576" s="40" t="s">
        <v>4115</v>
      </c>
      <c r="C576" s="180">
        <v>76</v>
      </c>
      <c r="D576" s="1"/>
      <c r="E576" s="1"/>
      <c r="F576" s="4"/>
      <c r="G576" s="4"/>
      <c r="H576" s="4"/>
    </row>
    <row r="577" spans="2:8" customFormat="1" ht="15">
      <c r="B577" s="40" t="s">
        <v>4108</v>
      </c>
      <c r="C577" s="180">
        <v>121</v>
      </c>
      <c r="D577" s="1"/>
      <c r="E577" s="1"/>
      <c r="F577" s="4"/>
      <c r="G577" s="4"/>
      <c r="H577" s="4"/>
    </row>
    <row r="578" spans="2:8" customFormat="1" ht="15">
      <c r="B578" s="40" t="s">
        <v>2122</v>
      </c>
      <c r="C578" s="180">
        <v>504</v>
      </c>
      <c r="D578" s="1"/>
      <c r="E578" s="1"/>
      <c r="F578" s="4"/>
      <c r="G578" s="4"/>
      <c r="H578" s="4"/>
    </row>
    <row r="579" spans="2:8" customFormat="1" ht="15">
      <c r="B579" s="40" t="s">
        <v>2123</v>
      </c>
      <c r="C579" s="180">
        <v>105</v>
      </c>
      <c r="D579" s="1"/>
      <c r="E579" s="1"/>
      <c r="F579" s="4"/>
      <c r="G579" s="4"/>
      <c r="H579" s="4"/>
    </row>
    <row r="580" spans="2:8" customFormat="1" ht="15">
      <c r="B580" s="40" t="s">
        <v>2124</v>
      </c>
      <c r="C580" s="180">
        <v>13</v>
      </c>
      <c r="D580" s="1"/>
      <c r="E580" s="1"/>
      <c r="F580" s="4"/>
      <c r="G580" s="4"/>
      <c r="H580" s="4"/>
    </row>
    <row r="581" spans="2:8" customFormat="1" ht="15">
      <c r="B581" s="40" t="s">
        <v>4107</v>
      </c>
      <c r="C581" s="180">
        <v>13</v>
      </c>
      <c r="D581" s="1"/>
      <c r="E581" s="1"/>
      <c r="F581" s="4"/>
      <c r="G581" s="4"/>
      <c r="H581" s="4"/>
    </row>
    <row r="582" spans="2:8" customFormat="1" ht="15">
      <c r="B582" s="40" t="s">
        <v>4105</v>
      </c>
      <c r="C582" s="180">
        <v>39</v>
      </c>
      <c r="D582" s="1"/>
      <c r="E582" s="1"/>
      <c r="F582" s="4"/>
      <c r="G582" s="4"/>
      <c r="H582" s="4"/>
    </row>
    <row r="583" spans="2:8" customFormat="1" ht="15">
      <c r="B583" s="40" t="s">
        <v>2130</v>
      </c>
      <c r="C583" s="180">
        <v>20</v>
      </c>
      <c r="D583" s="1"/>
      <c r="E583" s="1"/>
      <c r="F583" s="4"/>
      <c r="G583" s="4"/>
      <c r="H583" s="4"/>
    </row>
    <row r="584" spans="2:8" customFormat="1" ht="15">
      <c r="B584" s="40" t="s">
        <v>4116</v>
      </c>
      <c r="C584" s="180">
        <v>103</v>
      </c>
      <c r="D584" s="1"/>
      <c r="E584" s="1"/>
      <c r="F584" s="4"/>
      <c r="G584" s="4"/>
      <c r="H584" s="4"/>
    </row>
    <row r="585" spans="2:8" customFormat="1" ht="15">
      <c r="B585" s="141" t="s">
        <v>2116</v>
      </c>
      <c r="C585" s="91">
        <v>261</v>
      </c>
      <c r="D585" s="1"/>
      <c r="E585" s="1"/>
      <c r="F585" s="4"/>
      <c r="G585" s="4"/>
      <c r="H585" s="4"/>
    </row>
    <row r="586" spans="2:8" customFormat="1" ht="15">
      <c r="B586" s="141" t="s">
        <v>2117</v>
      </c>
      <c r="C586" s="91">
        <v>26</v>
      </c>
      <c r="D586" s="1"/>
      <c r="E586" s="1"/>
      <c r="F586" s="4"/>
      <c r="G586" s="4"/>
      <c r="H586" s="4"/>
    </row>
    <row r="587" spans="2:8" customFormat="1" ht="15">
      <c r="B587" s="141" t="s">
        <v>2118</v>
      </c>
      <c r="C587" s="91">
        <v>346</v>
      </c>
      <c r="D587" s="1"/>
      <c r="E587" s="1"/>
      <c r="F587" s="4"/>
      <c r="G587" s="4"/>
      <c r="H587" s="4"/>
    </row>
    <row r="588" spans="2:8" customFormat="1" ht="15">
      <c r="B588" s="141" t="s">
        <v>2119</v>
      </c>
      <c r="C588" s="91">
        <v>95</v>
      </c>
      <c r="D588" s="1"/>
      <c r="E588" s="1"/>
      <c r="F588" s="4"/>
      <c r="G588" s="4"/>
      <c r="H588" s="4"/>
    </row>
    <row r="589" spans="2:8" customFormat="1" ht="15">
      <c r="B589" s="141" t="s">
        <v>2120</v>
      </c>
      <c r="C589" s="91">
        <v>33</v>
      </c>
      <c r="D589" s="1"/>
      <c r="E589" s="1"/>
      <c r="F589" s="4"/>
      <c r="G589" s="4"/>
      <c r="H589" s="4"/>
    </row>
    <row r="590" spans="2:8" customFormat="1" ht="15">
      <c r="B590" s="141" t="s">
        <v>2121</v>
      </c>
      <c r="C590" s="91">
        <v>122</v>
      </c>
      <c r="D590" s="1"/>
      <c r="E590" s="1"/>
      <c r="F590" s="4"/>
      <c r="G590" s="4"/>
      <c r="H590" s="4"/>
    </row>
    <row r="591" spans="2:8" customFormat="1" ht="15">
      <c r="B591" s="141" t="s">
        <v>2122</v>
      </c>
      <c r="C591" s="91">
        <v>96</v>
      </c>
      <c r="D591" s="1"/>
      <c r="E591" s="1"/>
      <c r="F591" s="4"/>
      <c r="G591" s="4"/>
      <c r="H591" s="4"/>
    </row>
    <row r="592" spans="2:8" customFormat="1" ht="15">
      <c r="B592" s="141" t="s">
        <v>2123</v>
      </c>
      <c r="C592" s="91">
        <v>1101</v>
      </c>
      <c r="D592" s="1"/>
      <c r="E592" s="1"/>
      <c r="F592" s="4"/>
      <c r="G592" s="4"/>
      <c r="H592" s="4"/>
    </row>
    <row r="593" spans="2:8" customFormat="1" ht="15">
      <c r="B593" s="141" t="s">
        <v>2124</v>
      </c>
      <c r="C593" s="91">
        <v>20</v>
      </c>
      <c r="D593" s="1"/>
      <c r="E593" s="1"/>
      <c r="F593" s="4"/>
      <c r="G593" s="4"/>
      <c r="H593" s="4"/>
    </row>
    <row r="594" spans="2:8" customFormat="1" ht="15">
      <c r="B594" s="141" t="s">
        <v>2125</v>
      </c>
      <c r="C594" s="91">
        <v>95</v>
      </c>
      <c r="D594" s="1"/>
      <c r="E594" s="1"/>
      <c r="F594" s="4"/>
      <c r="G594" s="4"/>
      <c r="H594" s="4"/>
    </row>
    <row r="595" spans="2:8" customFormat="1" ht="15">
      <c r="B595" s="141" t="s">
        <v>2126</v>
      </c>
      <c r="C595" s="91">
        <v>130</v>
      </c>
      <c r="D595" s="1"/>
      <c r="E595" s="1"/>
      <c r="F595" s="4"/>
      <c r="G595" s="4"/>
      <c r="H595" s="4"/>
    </row>
    <row r="596" spans="2:8" customFormat="1" ht="15">
      <c r="B596" s="141" t="s">
        <v>2127</v>
      </c>
      <c r="C596" s="91">
        <v>1165</v>
      </c>
      <c r="D596" s="1"/>
      <c r="E596" s="1"/>
      <c r="F596" s="4"/>
      <c r="G596" s="4"/>
      <c r="H596" s="4"/>
    </row>
    <row r="597" spans="2:8" customFormat="1" ht="15">
      <c r="B597" s="141" t="s">
        <v>2128</v>
      </c>
      <c r="C597" s="91">
        <v>1026</v>
      </c>
      <c r="D597" s="1"/>
      <c r="E597" s="1"/>
      <c r="F597" s="4"/>
      <c r="G597" s="4"/>
      <c r="H597" s="4"/>
    </row>
    <row r="598" spans="2:8" customFormat="1" ht="15">
      <c r="B598" s="141" t="s">
        <v>2129</v>
      </c>
      <c r="C598" s="91">
        <v>3450</v>
      </c>
      <c r="D598" s="1"/>
      <c r="E598" s="1"/>
      <c r="F598" s="4"/>
      <c r="G598" s="4"/>
      <c r="H598" s="4"/>
    </row>
    <row r="599" spans="2:8" customFormat="1" ht="15">
      <c r="B599" s="141" t="s">
        <v>2130</v>
      </c>
      <c r="C599" s="91">
        <v>210</v>
      </c>
      <c r="D599" s="1"/>
      <c r="E599" s="1"/>
      <c r="F599" s="4"/>
      <c r="G599" s="4"/>
      <c r="H599" s="4"/>
    </row>
    <row r="600" spans="2:8" customFormat="1" ht="15">
      <c r="B600" s="141" t="s">
        <v>2131</v>
      </c>
      <c r="C600" s="91">
        <v>130</v>
      </c>
      <c r="D600" s="1"/>
      <c r="E600" s="1"/>
      <c r="F600" s="4"/>
      <c r="G600" s="4"/>
      <c r="H600" s="4"/>
    </row>
    <row r="601" spans="2:8" customFormat="1" ht="15">
      <c r="B601" s="141" t="s">
        <v>4117</v>
      </c>
      <c r="C601" s="91">
        <v>40</v>
      </c>
      <c r="D601" s="1"/>
      <c r="E601" s="1"/>
      <c r="F601" s="4"/>
      <c r="G601" s="4"/>
      <c r="H601" s="4"/>
    </row>
    <row r="602" spans="2:8" customFormat="1" ht="15">
      <c r="B602" s="141" t="s">
        <v>2117</v>
      </c>
      <c r="C602" s="91">
        <v>180</v>
      </c>
      <c r="D602" s="1"/>
      <c r="E602" s="1"/>
      <c r="F602" s="4"/>
      <c r="G602" s="4"/>
      <c r="H602" s="4"/>
    </row>
    <row r="603" spans="2:8" customFormat="1" ht="15">
      <c r="B603" s="141" t="s">
        <v>4118</v>
      </c>
      <c r="C603" s="91">
        <v>48</v>
      </c>
      <c r="D603" s="1"/>
      <c r="E603" s="1"/>
      <c r="F603" s="4"/>
      <c r="G603" s="4"/>
      <c r="H603" s="4"/>
    </row>
    <row r="604" spans="2:8" customFormat="1" ht="15">
      <c r="B604" s="141" t="s">
        <v>2119</v>
      </c>
      <c r="C604" s="91">
        <v>289</v>
      </c>
      <c r="D604" s="1"/>
      <c r="E604" s="1"/>
      <c r="F604" s="4"/>
      <c r="G604" s="4"/>
      <c r="H604" s="4"/>
    </row>
    <row r="605" spans="2:8" customFormat="1" ht="15">
      <c r="B605" s="141" t="s">
        <v>4119</v>
      </c>
      <c r="C605" s="91">
        <v>394</v>
      </c>
      <c r="D605" s="1"/>
      <c r="E605" s="1"/>
      <c r="F605" s="4"/>
      <c r="G605" s="4"/>
      <c r="H605" s="4"/>
    </row>
    <row r="606" spans="2:8" customFormat="1" ht="15">
      <c r="B606" s="141" t="s">
        <v>2120</v>
      </c>
      <c r="C606" s="91">
        <v>153</v>
      </c>
      <c r="D606" s="1"/>
      <c r="E606" s="1"/>
      <c r="F606" s="4"/>
      <c r="G606" s="4"/>
      <c r="H606" s="4"/>
    </row>
    <row r="607" spans="2:8" customFormat="1" ht="15">
      <c r="B607" s="141" t="s">
        <v>4120</v>
      </c>
      <c r="C607" s="91">
        <v>193</v>
      </c>
      <c r="D607" s="1"/>
      <c r="E607" s="1"/>
      <c r="F607" s="4"/>
      <c r="G607" s="4"/>
      <c r="H607" s="4"/>
    </row>
    <row r="608" spans="2:8" customFormat="1" ht="15">
      <c r="B608" s="141" t="s">
        <v>4121</v>
      </c>
      <c r="C608" s="91">
        <v>64</v>
      </c>
      <c r="D608" s="1"/>
      <c r="E608" s="1"/>
      <c r="F608" s="4"/>
      <c r="G608" s="4"/>
      <c r="H608" s="4"/>
    </row>
    <row r="609" spans="2:8" customFormat="1" ht="15">
      <c r="B609" s="141" t="s">
        <v>2121</v>
      </c>
      <c r="C609" s="91">
        <v>2065</v>
      </c>
      <c r="D609" s="1"/>
      <c r="E609" s="1"/>
      <c r="F609" s="4"/>
      <c r="G609" s="4"/>
      <c r="H609" s="4"/>
    </row>
    <row r="610" spans="2:8" customFormat="1" ht="15">
      <c r="B610" s="141" t="s">
        <v>4122</v>
      </c>
      <c r="C610" s="91">
        <v>300</v>
      </c>
      <c r="D610" s="1"/>
      <c r="E610" s="1"/>
      <c r="F610" s="4"/>
      <c r="G610" s="4"/>
      <c r="H610" s="4"/>
    </row>
    <row r="611" spans="2:8" customFormat="1" ht="15">
      <c r="B611" s="141" t="s">
        <v>4123</v>
      </c>
      <c r="C611" s="91">
        <v>579</v>
      </c>
      <c r="D611" s="1"/>
      <c r="E611" s="1"/>
      <c r="F611" s="4"/>
      <c r="G611" s="4"/>
      <c r="H611" s="4"/>
    </row>
    <row r="612" spans="2:8" customFormat="1" ht="15">
      <c r="B612" s="141" t="s">
        <v>4124</v>
      </c>
      <c r="C612" s="91">
        <v>40</v>
      </c>
      <c r="D612" s="1"/>
      <c r="E612" s="1"/>
      <c r="F612" s="4"/>
      <c r="G612" s="4"/>
      <c r="H612" s="4"/>
    </row>
    <row r="613" spans="2:8" customFormat="1" ht="15">
      <c r="B613" s="141" t="s">
        <v>4125</v>
      </c>
      <c r="C613" s="91">
        <v>100</v>
      </c>
      <c r="D613" s="1"/>
      <c r="E613" s="1"/>
      <c r="F613" s="4"/>
      <c r="G613" s="4"/>
      <c r="H613" s="4"/>
    </row>
    <row r="614" spans="2:8" customFormat="1" ht="15">
      <c r="B614" s="141" t="s">
        <v>4126</v>
      </c>
      <c r="C614" s="91">
        <v>130</v>
      </c>
      <c r="D614" s="1"/>
      <c r="E614" s="1"/>
      <c r="F614" s="4"/>
      <c r="G614" s="4"/>
      <c r="H614" s="4"/>
    </row>
    <row r="615" spans="2:8" customFormat="1" ht="15">
      <c r="B615" s="141" t="s">
        <v>4127</v>
      </c>
      <c r="C615" s="91">
        <v>30</v>
      </c>
      <c r="D615" s="1"/>
      <c r="E615" s="1"/>
      <c r="F615" s="4"/>
      <c r="G615" s="4"/>
      <c r="H615" s="4"/>
    </row>
    <row r="616" spans="2:8" customFormat="1" ht="15">
      <c r="B616" s="141" t="s">
        <v>2157</v>
      </c>
      <c r="C616" s="91">
        <v>33</v>
      </c>
      <c r="D616" s="1"/>
      <c r="E616" s="1"/>
      <c r="F616" s="4"/>
      <c r="G616" s="4"/>
      <c r="H616" s="4"/>
    </row>
    <row r="617" spans="2:8" customFormat="1" ht="15">
      <c r="B617" s="141" t="s">
        <v>4064</v>
      </c>
      <c r="C617" s="91">
        <v>1026</v>
      </c>
      <c r="D617" s="1"/>
      <c r="E617" s="1"/>
      <c r="F617" s="4"/>
      <c r="G617" s="4"/>
      <c r="H617" s="4"/>
    </row>
    <row r="618" spans="2:8" customFormat="1" ht="15">
      <c r="B618" s="141" t="s">
        <v>2131</v>
      </c>
      <c r="C618" s="91">
        <v>75</v>
      </c>
      <c r="D618" s="1"/>
      <c r="E618" s="1"/>
      <c r="F618" s="4"/>
      <c r="G618" s="4"/>
      <c r="H618" s="4"/>
    </row>
    <row r="619" spans="2:8" customFormat="1" ht="15">
      <c r="B619" s="141"/>
      <c r="C619" s="91"/>
      <c r="D619" s="1"/>
      <c r="E619" s="1"/>
      <c r="F619" s="4"/>
      <c r="G619" s="4"/>
      <c r="H619" s="4"/>
    </row>
    <row r="620" spans="2:8" customFormat="1" ht="15.75">
      <c r="B620" s="164" t="s">
        <v>2132</v>
      </c>
      <c r="C620" s="124" t="s">
        <v>2103</v>
      </c>
      <c r="D620" s="1"/>
      <c r="E620" s="1"/>
      <c r="F620" s="4"/>
      <c r="G620" s="156"/>
      <c r="H620" s="4"/>
    </row>
    <row r="621" spans="2:8" customFormat="1" ht="15">
      <c r="B621" s="40" t="s">
        <v>4085</v>
      </c>
      <c r="C621" s="180">
        <v>66</v>
      </c>
      <c r="D621" s="1"/>
      <c r="E621" s="1"/>
      <c r="F621" s="4"/>
      <c r="G621" s="4"/>
      <c r="H621" s="4"/>
    </row>
    <row r="622" spans="2:8" customFormat="1" ht="15">
      <c r="B622" s="40" t="s">
        <v>4086</v>
      </c>
      <c r="C622" s="180">
        <v>261</v>
      </c>
      <c r="D622" s="1"/>
      <c r="E622" s="1"/>
      <c r="F622" s="4"/>
      <c r="G622" s="4"/>
      <c r="H622" s="4"/>
    </row>
    <row r="623" spans="2:8" customFormat="1" ht="15">
      <c r="B623" s="40" t="s">
        <v>2128</v>
      </c>
      <c r="C623" s="180">
        <v>165</v>
      </c>
      <c r="D623" s="1"/>
      <c r="E623" s="1"/>
      <c r="F623" s="4"/>
      <c r="G623" s="4"/>
      <c r="H623" s="4"/>
    </row>
    <row r="624" spans="2:8" customFormat="1" ht="15">
      <c r="B624" s="40" t="s">
        <v>4087</v>
      </c>
      <c r="C624" s="180">
        <v>45</v>
      </c>
      <c r="D624" s="1"/>
      <c r="E624" s="1"/>
      <c r="F624" s="4"/>
      <c r="G624" s="4"/>
      <c r="H624" s="4"/>
    </row>
    <row r="625" spans="2:8" customFormat="1" ht="15">
      <c r="B625" s="40" t="s">
        <v>4088</v>
      </c>
      <c r="C625" s="180">
        <v>496</v>
      </c>
      <c r="D625" s="1"/>
      <c r="E625" s="1"/>
      <c r="F625" s="4"/>
      <c r="G625" s="4"/>
      <c r="H625" s="4"/>
    </row>
    <row r="626" spans="2:8" customFormat="1" ht="15">
      <c r="B626" s="40" t="s">
        <v>2127</v>
      </c>
      <c r="C626" s="180">
        <v>111</v>
      </c>
      <c r="D626" s="1"/>
      <c r="E626" s="1"/>
      <c r="F626" s="4"/>
      <c r="G626" s="4"/>
      <c r="H626" s="4"/>
    </row>
    <row r="627" spans="2:8" customFormat="1" ht="15">
      <c r="B627" s="40" t="s">
        <v>4089</v>
      </c>
      <c r="C627" s="180">
        <v>20</v>
      </c>
      <c r="D627" s="1"/>
      <c r="E627" s="1"/>
      <c r="F627" s="4"/>
      <c r="G627" s="4"/>
      <c r="H627" s="4"/>
    </row>
    <row r="628" spans="2:8" customFormat="1" ht="15">
      <c r="B628" s="40" t="s">
        <v>4064</v>
      </c>
      <c r="C628" s="180">
        <v>165</v>
      </c>
      <c r="D628" s="1"/>
      <c r="E628" s="1"/>
      <c r="F628" s="4"/>
      <c r="G628" s="4"/>
      <c r="H628" s="4"/>
    </row>
    <row r="629" spans="2:8" customFormat="1" ht="15">
      <c r="B629" s="40" t="s">
        <v>4090</v>
      </c>
      <c r="C629" s="180">
        <v>50</v>
      </c>
      <c r="D629" s="1"/>
      <c r="E629" s="1"/>
      <c r="F629" s="4"/>
      <c r="G629" s="4"/>
      <c r="H629" s="4"/>
    </row>
    <row r="630" spans="2:8" customFormat="1" ht="15">
      <c r="B630" s="40" t="s">
        <v>4091</v>
      </c>
      <c r="C630" s="180">
        <v>72</v>
      </c>
      <c r="D630" s="1"/>
      <c r="E630" s="1"/>
      <c r="F630" s="4"/>
      <c r="G630" s="4"/>
      <c r="H630" s="4"/>
    </row>
    <row r="631" spans="2:8" customFormat="1" ht="15">
      <c r="B631" s="40" t="s">
        <v>4092</v>
      </c>
      <c r="C631" s="180">
        <v>10</v>
      </c>
      <c r="D631" s="1"/>
      <c r="E631" s="1"/>
      <c r="F631" s="4"/>
      <c r="G631" s="4"/>
      <c r="H631" s="4"/>
    </row>
    <row r="632" spans="2:8" customFormat="1" ht="15">
      <c r="B632" s="40" t="s">
        <v>4093</v>
      </c>
      <c r="C632" s="180">
        <v>20</v>
      </c>
      <c r="D632" s="1"/>
      <c r="E632" s="1"/>
      <c r="F632" s="4"/>
      <c r="G632" s="4"/>
      <c r="H632" s="4"/>
    </row>
    <row r="633" spans="2:8" customFormat="1" ht="15">
      <c r="B633" s="40" t="s">
        <v>4094</v>
      </c>
      <c r="C633" s="180">
        <v>20</v>
      </c>
      <c r="D633" s="1"/>
      <c r="E633" s="1"/>
      <c r="F633" s="4"/>
      <c r="G633" s="4"/>
      <c r="H633" s="4"/>
    </row>
    <row r="634" spans="2:8" customFormat="1" ht="15">
      <c r="B634" s="40" t="s">
        <v>4095</v>
      </c>
      <c r="C634" s="180">
        <v>120</v>
      </c>
      <c r="D634" s="1"/>
      <c r="E634" s="1"/>
      <c r="F634" s="4"/>
      <c r="G634" s="4"/>
      <c r="H634" s="4"/>
    </row>
    <row r="635" spans="2:8" customFormat="1" ht="15">
      <c r="B635" s="40" t="s">
        <v>4096</v>
      </c>
      <c r="C635" s="180">
        <v>19</v>
      </c>
      <c r="D635" s="1"/>
      <c r="E635" s="1"/>
      <c r="F635" s="4"/>
      <c r="G635" s="4"/>
      <c r="H635" s="4"/>
    </row>
    <row r="636" spans="2:8" customFormat="1" ht="15">
      <c r="B636" s="40" t="s">
        <v>4086</v>
      </c>
      <c r="C636" s="180">
        <v>692</v>
      </c>
      <c r="D636" s="1"/>
      <c r="E636" s="1"/>
      <c r="F636" s="4"/>
      <c r="G636" s="4"/>
      <c r="H636" s="4"/>
    </row>
    <row r="637" spans="2:8" customFormat="1" ht="15">
      <c r="B637" s="40" t="s">
        <v>4087</v>
      </c>
      <c r="C637" s="180">
        <v>130</v>
      </c>
      <c r="D637" s="1"/>
      <c r="E637" s="1"/>
      <c r="F637" s="4"/>
      <c r="G637" s="4"/>
      <c r="H637" s="4"/>
    </row>
    <row r="638" spans="2:8" customFormat="1" ht="15">
      <c r="B638" s="40" t="s">
        <v>2127</v>
      </c>
      <c r="C638" s="180">
        <v>176</v>
      </c>
      <c r="D638" s="1"/>
      <c r="E638" s="1"/>
      <c r="F638" s="4"/>
      <c r="G638" s="4"/>
      <c r="H638" s="4"/>
    </row>
    <row r="639" spans="2:8" customFormat="1" ht="15">
      <c r="B639" s="40" t="s">
        <v>4092</v>
      </c>
      <c r="C639" s="180">
        <v>157</v>
      </c>
      <c r="D639" s="1"/>
      <c r="E639" s="1"/>
      <c r="F639" s="4"/>
      <c r="G639" s="4"/>
      <c r="H639" s="4"/>
    </row>
    <row r="640" spans="2:8" customFormat="1" ht="15">
      <c r="B640" s="40" t="s">
        <v>4094</v>
      </c>
      <c r="C640" s="180">
        <v>15</v>
      </c>
      <c r="D640" s="1"/>
      <c r="E640" s="1"/>
      <c r="F640" s="4"/>
      <c r="G640" s="4"/>
      <c r="H640" s="4"/>
    </row>
    <row r="641" spans="2:8" customFormat="1" ht="15">
      <c r="B641" s="40" t="s">
        <v>4095</v>
      </c>
      <c r="C641" s="180">
        <v>706</v>
      </c>
      <c r="D641" s="1"/>
      <c r="E641" s="1"/>
      <c r="F641" s="4"/>
      <c r="G641" s="4"/>
      <c r="H641" s="4"/>
    </row>
    <row r="642" spans="2:8" customFormat="1" ht="15">
      <c r="B642" s="40" t="s">
        <v>4096</v>
      </c>
      <c r="C642" s="180">
        <v>827</v>
      </c>
      <c r="D642" s="1"/>
      <c r="E642" s="1"/>
      <c r="F642" s="4"/>
      <c r="G642" s="4"/>
      <c r="H642" s="4"/>
    </row>
    <row r="643" spans="2:8" customFormat="1" ht="15">
      <c r="B643" s="40" t="s">
        <v>4097</v>
      </c>
      <c r="C643" s="180">
        <v>390</v>
      </c>
      <c r="D643" s="1"/>
      <c r="E643" s="1"/>
      <c r="F643" s="4"/>
      <c r="G643" s="4"/>
      <c r="H643" s="4"/>
    </row>
    <row r="644" spans="2:8" customFormat="1" ht="15">
      <c r="B644" s="40" t="s">
        <v>4098</v>
      </c>
      <c r="C644" s="180">
        <v>57</v>
      </c>
      <c r="D644" s="1"/>
      <c r="E644" s="1"/>
      <c r="F644" s="4"/>
      <c r="G644" s="4"/>
      <c r="H644" s="4"/>
    </row>
    <row r="645" spans="2:8" customFormat="1" ht="15">
      <c r="B645" s="40" t="s">
        <v>4099</v>
      </c>
      <c r="C645" s="180">
        <v>55</v>
      </c>
      <c r="D645" s="1"/>
      <c r="E645" s="1"/>
      <c r="F645" s="4"/>
      <c r="G645" s="4"/>
      <c r="H645" s="4"/>
    </row>
    <row r="646" spans="2:8" customFormat="1" ht="15">
      <c r="B646" s="40" t="s">
        <v>4100</v>
      </c>
      <c r="C646" s="180">
        <v>15</v>
      </c>
      <c r="D646" s="1"/>
      <c r="E646" s="1"/>
      <c r="F646" s="4"/>
      <c r="G646" s="4"/>
      <c r="H646" s="4"/>
    </row>
    <row r="647" spans="2:8" customFormat="1" ht="15">
      <c r="B647" s="40" t="s">
        <v>4101</v>
      </c>
      <c r="C647" s="180">
        <v>112</v>
      </c>
      <c r="D647" s="1"/>
      <c r="E647" s="1"/>
      <c r="F647" s="4"/>
      <c r="G647" s="4"/>
      <c r="H647" s="4"/>
    </row>
    <row r="648" spans="2:8" customFormat="1" ht="15">
      <c r="B648" s="40" t="s">
        <v>4102</v>
      </c>
      <c r="C648" s="180">
        <v>58</v>
      </c>
      <c r="D648" s="1"/>
      <c r="E648" s="1"/>
      <c r="F648" s="4"/>
      <c r="G648" s="4"/>
      <c r="H648" s="4"/>
    </row>
    <row r="649" spans="2:8" customFormat="1" ht="15">
      <c r="B649" s="40" t="s">
        <v>4103</v>
      </c>
      <c r="C649" s="180">
        <v>211</v>
      </c>
      <c r="D649" s="1"/>
      <c r="E649" s="1"/>
      <c r="F649" s="4"/>
      <c r="G649" s="4"/>
      <c r="H649" s="4"/>
    </row>
    <row r="650" spans="2:8" customFormat="1" ht="15">
      <c r="B650" s="40" t="s">
        <v>4104</v>
      </c>
      <c r="C650" s="180">
        <v>79</v>
      </c>
      <c r="D650" s="1"/>
      <c r="E650" s="1"/>
      <c r="F650" s="4"/>
      <c r="G650" s="4"/>
      <c r="H650" s="4"/>
    </row>
    <row r="651" spans="2:8" customFormat="1" ht="15">
      <c r="B651" s="40" t="s">
        <v>4105</v>
      </c>
      <c r="C651" s="180">
        <v>10</v>
      </c>
      <c r="D651" s="1"/>
      <c r="E651" s="1"/>
      <c r="F651" s="4"/>
      <c r="G651" s="4"/>
      <c r="H651" s="4"/>
    </row>
    <row r="652" spans="2:8" customFormat="1" ht="15">
      <c r="B652" s="40" t="s">
        <v>2127</v>
      </c>
      <c r="C652" s="180">
        <v>40</v>
      </c>
      <c r="D652" s="1"/>
      <c r="E652" s="1"/>
      <c r="F652" s="4"/>
      <c r="G652" s="4"/>
      <c r="H652" s="4"/>
    </row>
    <row r="653" spans="2:8" customFormat="1" ht="15">
      <c r="B653" s="40" t="s">
        <v>4098</v>
      </c>
      <c r="C653" s="180">
        <v>111</v>
      </c>
      <c r="D653" s="1"/>
      <c r="E653" s="1"/>
      <c r="F653" s="4"/>
      <c r="G653" s="4"/>
      <c r="H653" s="4"/>
    </row>
    <row r="654" spans="2:8" customFormat="1" ht="15">
      <c r="B654" s="40" t="s">
        <v>4101</v>
      </c>
      <c r="C654" s="180">
        <v>114</v>
      </c>
      <c r="D654" s="1"/>
      <c r="E654" s="1"/>
      <c r="F654" s="4"/>
      <c r="G654" s="4"/>
      <c r="H654" s="4"/>
    </row>
    <row r="655" spans="2:8" customFormat="1" ht="15">
      <c r="B655" s="40" t="s">
        <v>4102</v>
      </c>
      <c r="C655" s="180">
        <v>7</v>
      </c>
      <c r="D655" s="1"/>
      <c r="E655" s="1"/>
      <c r="F655" s="4"/>
      <c r="G655" s="4"/>
      <c r="H655" s="4"/>
    </row>
    <row r="656" spans="2:8" customFormat="1" ht="15">
      <c r="B656" s="40" t="s">
        <v>4103</v>
      </c>
      <c r="C656" s="180">
        <v>129</v>
      </c>
      <c r="D656" s="1"/>
      <c r="E656" s="1"/>
      <c r="F656" s="4"/>
      <c r="G656" s="4"/>
      <c r="H656" s="4"/>
    </row>
    <row r="657" spans="2:8" customFormat="1" ht="15">
      <c r="B657" s="40" t="s">
        <v>4106</v>
      </c>
      <c r="C657" s="180">
        <v>494</v>
      </c>
      <c r="D657" s="1"/>
      <c r="E657" s="1"/>
      <c r="F657" s="4"/>
      <c r="G657" s="4"/>
      <c r="H657" s="4"/>
    </row>
    <row r="658" spans="2:8" customFormat="1" ht="15">
      <c r="B658" s="40" t="s">
        <v>4105</v>
      </c>
      <c r="C658" s="180">
        <v>20</v>
      </c>
      <c r="D658" s="1"/>
      <c r="E658" s="1"/>
      <c r="F658" s="4"/>
      <c r="G658" s="4"/>
      <c r="H658" s="4"/>
    </row>
    <row r="659" spans="2:8" customFormat="1" ht="15">
      <c r="B659" s="40" t="s">
        <v>4107</v>
      </c>
      <c r="C659" s="180">
        <v>19</v>
      </c>
      <c r="D659" s="1"/>
      <c r="E659" s="1"/>
      <c r="F659" s="4"/>
      <c r="G659" s="4"/>
      <c r="H659" s="4"/>
    </row>
    <row r="660" spans="2:8" customFormat="1" ht="15">
      <c r="B660" s="40" t="s">
        <v>4108</v>
      </c>
      <c r="C660" s="180">
        <v>72</v>
      </c>
      <c r="D660" s="1"/>
      <c r="E660" s="1"/>
      <c r="F660" s="4"/>
      <c r="G660" s="4"/>
      <c r="H660" s="4"/>
    </row>
    <row r="661" spans="2:8" customFormat="1" ht="15">
      <c r="B661" s="40" t="s">
        <v>4109</v>
      </c>
      <c r="C661" s="180">
        <v>156</v>
      </c>
      <c r="D661" s="1"/>
      <c r="E661" s="1"/>
      <c r="F661" s="4"/>
      <c r="G661" s="4"/>
      <c r="H661" s="4"/>
    </row>
    <row r="662" spans="2:8" customFormat="1" ht="15">
      <c r="B662" s="40" t="s">
        <v>4110</v>
      </c>
      <c r="C662" s="180">
        <v>20</v>
      </c>
      <c r="D662" s="1"/>
      <c r="E662" s="1"/>
      <c r="F662" s="4"/>
      <c r="G662" s="4"/>
      <c r="H662" s="4"/>
    </row>
    <row r="663" spans="2:8" customFormat="1" ht="15">
      <c r="B663" s="40" t="s">
        <v>4111</v>
      </c>
      <c r="C663" s="180">
        <v>11</v>
      </c>
      <c r="D663" s="1"/>
      <c r="E663" s="1"/>
      <c r="F663" s="4"/>
      <c r="G663" s="4"/>
      <c r="H663" s="4"/>
    </row>
    <row r="664" spans="2:8" customFormat="1" ht="15">
      <c r="B664" s="40" t="s">
        <v>4112</v>
      </c>
      <c r="C664" s="180">
        <v>1</v>
      </c>
      <c r="D664" s="1"/>
      <c r="E664" s="1"/>
      <c r="F664" s="4"/>
      <c r="G664" s="4"/>
      <c r="H664" s="4"/>
    </row>
    <row r="665" spans="2:8" customFormat="1" ht="15">
      <c r="B665" s="40" t="s">
        <v>2122</v>
      </c>
      <c r="C665" s="180">
        <v>117</v>
      </c>
      <c r="D665" s="1"/>
      <c r="E665" s="1"/>
      <c r="F665" s="4"/>
      <c r="G665" s="4"/>
      <c r="H665" s="4"/>
    </row>
    <row r="666" spans="2:8" customFormat="1" ht="15">
      <c r="B666" s="40" t="s">
        <v>4113</v>
      </c>
      <c r="C666" s="180">
        <v>34</v>
      </c>
      <c r="D666" s="1"/>
      <c r="E666" s="1"/>
      <c r="F666" s="4"/>
      <c r="G666" s="4"/>
      <c r="H666" s="4"/>
    </row>
    <row r="667" spans="2:8" customFormat="1" ht="15">
      <c r="B667" s="40" t="s">
        <v>4114</v>
      </c>
      <c r="C667" s="180">
        <v>243</v>
      </c>
      <c r="D667" s="1"/>
      <c r="E667" s="1"/>
      <c r="F667" s="4"/>
      <c r="G667" s="4"/>
      <c r="H667" s="4"/>
    </row>
    <row r="668" spans="2:8" customFormat="1" ht="15">
      <c r="B668" s="40" t="s">
        <v>2118</v>
      </c>
      <c r="C668" s="180">
        <v>20</v>
      </c>
      <c r="D668" s="1"/>
      <c r="E668" s="1"/>
      <c r="F668" s="4"/>
      <c r="G668" s="4"/>
      <c r="H668" s="4"/>
    </row>
    <row r="669" spans="2:8" customFormat="1" ht="15">
      <c r="B669" s="40" t="s">
        <v>4110</v>
      </c>
      <c r="C669" s="180">
        <v>20</v>
      </c>
      <c r="D669" s="1"/>
      <c r="E669" s="1"/>
      <c r="F669" s="4"/>
      <c r="G669" s="4"/>
      <c r="H669" s="4"/>
    </row>
    <row r="670" spans="2:8" customFormat="1" ht="15">
      <c r="B670" s="40" t="s">
        <v>4113</v>
      </c>
      <c r="C670" s="180">
        <v>289</v>
      </c>
      <c r="D670" s="1"/>
      <c r="E670" s="1"/>
      <c r="F670" s="4"/>
      <c r="G670" s="4"/>
      <c r="H670" s="4"/>
    </row>
    <row r="671" spans="2:8" customFormat="1" ht="15">
      <c r="B671" s="40" t="s">
        <v>4109</v>
      </c>
      <c r="C671" s="180">
        <v>44</v>
      </c>
      <c r="D671" s="1"/>
      <c r="E671" s="1"/>
      <c r="F671" s="4"/>
      <c r="G671" s="4"/>
      <c r="H671" s="4"/>
    </row>
    <row r="672" spans="2:8" customFormat="1" ht="15">
      <c r="B672" s="40" t="s">
        <v>2120</v>
      </c>
      <c r="C672" s="180">
        <v>10</v>
      </c>
      <c r="D672" s="1"/>
      <c r="E672" s="1"/>
      <c r="F672" s="4"/>
      <c r="G672" s="4"/>
      <c r="H672" s="4"/>
    </row>
    <row r="673" spans="2:8" customFormat="1" ht="15">
      <c r="B673" s="40" t="s">
        <v>4115</v>
      </c>
      <c r="C673" s="180">
        <v>76</v>
      </c>
      <c r="D673" s="1"/>
      <c r="E673" s="1"/>
      <c r="F673" s="4"/>
      <c r="G673" s="4"/>
      <c r="H673" s="4"/>
    </row>
    <row r="674" spans="2:8" customFormat="1" ht="15">
      <c r="B674" s="40" t="s">
        <v>4108</v>
      </c>
      <c r="C674" s="180">
        <v>121</v>
      </c>
      <c r="D674" s="1"/>
      <c r="E674" s="1"/>
      <c r="F674" s="4"/>
      <c r="G674" s="4"/>
      <c r="H674" s="4"/>
    </row>
    <row r="675" spans="2:8" customFormat="1" ht="15">
      <c r="B675" s="40" t="s">
        <v>2122</v>
      </c>
      <c r="C675" s="180">
        <v>504</v>
      </c>
      <c r="D675" s="1"/>
      <c r="E675" s="1"/>
      <c r="F675" s="4"/>
      <c r="G675" s="4"/>
      <c r="H675" s="4"/>
    </row>
    <row r="676" spans="2:8" customFormat="1" ht="15">
      <c r="B676" s="40" t="s">
        <v>2123</v>
      </c>
      <c r="C676" s="180">
        <v>105</v>
      </c>
      <c r="D676" s="1"/>
      <c r="E676" s="1"/>
      <c r="F676" s="4"/>
      <c r="G676" s="4"/>
      <c r="H676" s="4"/>
    </row>
    <row r="677" spans="2:8" customFormat="1" ht="15">
      <c r="B677" s="40" t="s">
        <v>2124</v>
      </c>
      <c r="C677" s="180">
        <v>13</v>
      </c>
      <c r="D677" s="1"/>
      <c r="E677" s="1"/>
      <c r="F677" s="4"/>
      <c r="G677" s="4"/>
      <c r="H677" s="4"/>
    </row>
    <row r="678" spans="2:8" customFormat="1" ht="15">
      <c r="B678" s="40" t="s">
        <v>4107</v>
      </c>
      <c r="C678" s="180">
        <v>13</v>
      </c>
      <c r="D678" s="1"/>
      <c r="E678" s="1"/>
      <c r="F678" s="4"/>
      <c r="G678" s="4"/>
      <c r="H678" s="4"/>
    </row>
    <row r="679" spans="2:8" customFormat="1" ht="15">
      <c r="B679" s="40" t="s">
        <v>4105</v>
      </c>
      <c r="C679" s="180">
        <v>39</v>
      </c>
      <c r="D679" s="1"/>
      <c r="E679" s="1"/>
      <c r="F679" s="4"/>
      <c r="G679" s="4"/>
      <c r="H679" s="4"/>
    </row>
    <row r="680" spans="2:8" customFormat="1" ht="15">
      <c r="B680" s="40" t="s">
        <v>2130</v>
      </c>
      <c r="C680" s="180">
        <v>20</v>
      </c>
      <c r="D680" s="1"/>
      <c r="E680" s="1"/>
      <c r="F680" s="4"/>
      <c r="G680" s="4"/>
      <c r="H680" s="4"/>
    </row>
    <row r="681" spans="2:8" customFormat="1" ht="15">
      <c r="B681" s="40" t="s">
        <v>4116</v>
      </c>
      <c r="C681" s="180">
        <v>103</v>
      </c>
      <c r="D681" s="1"/>
      <c r="E681" s="1"/>
      <c r="F681" s="4"/>
      <c r="G681" s="4"/>
      <c r="H681" s="4"/>
    </row>
    <row r="682" spans="2:8" customFormat="1" ht="15">
      <c r="B682" s="141" t="s">
        <v>2116</v>
      </c>
      <c r="C682" s="91">
        <v>261</v>
      </c>
      <c r="D682" s="1"/>
      <c r="E682" s="1"/>
      <c r="F682" s="4"/>
      <c r="G682" s="4"/>
      <c r="H682" s="4"/>
    </row>
    <row r="683" spans="2:8" customFormat="1" ht="15">
      <c r="B683" s="141" t="s">
        <v>2117</v>
      </c>
      <c r="C683" s="91">
        <v>26</v>
      </c>
      <c r="D683" s="1"/>
      <c r="E683" s="1"/>
      <c r="F683" s="4"/>
      <c r="G683" s="4"/>
      <c r="H683" s="4"/>
    </row>
    <row r="684" spans="2:8" customFormat="1" ht="15">
      <c r="B684" s="141" t="s">
        <v>2118</v>
      </c>
      <c r="C684" s="91">
        <v>346</v>
      </c>
      <c r="D684" s="1"/>
      <c r="E684" s="1"/>
      <c r="F684" s="4"/>
      <c r="G684" s="4"/>
      <c r="H684" s="4"/>
    </row>
    <row r="685" spans="2:8" customFormat="1" ht="15">
      <c r="B685" s="141" t="s">
        <v>2119</v>
      </c>
      <c r="C685" s="91">
        <v>95</v>
      </c>
      <c r="D685" s="1"/>
      <c r="E685" s="1"/>
      <c r="F685" s="4"/>
      <c r="G685" s="4"/>
      <c r="H685" s="4"/>
    </row>
    <row r="686" spans="2:8" customFormat="1" ht="15">
      <c r="B686" s="141" t="s">
        <v>2120</v>
      </c>
      <c r="C686" s="91">
        <v>33</v>
      </c>
      <c r="D686" s="1"/>
      <c r="E686" s="1"/>
      <c r="F686" s="4"/>
      <c r="G686" s="4"/>
      <c r="H686" s="4"/>
    </row>
    <row r="687" spans="2:8" customFormat="1" ht="15">
      <c r="B687" s="141" t="s">
        <v>2121</v>
      </c>
      <c r="C687" s="91">
        <v>122</v>
      </c>
      <c r="D687" s="1"/>
      <c r="E687" s="1"/>
      <c r="F687" s="4"/>
      <c r="G687" s="4"/>
      <c r="H687" s="4"/>
    </row>
    <row r="688" spans="2:8" customFormat="1" ht="15">
      <c r="B688" s="141" t="s">
        <v>2122</v>
      </c>
      <c r="C688" s="91">
        <v>96</v>
      </c>
      <c r="D688" s="1"/>
      <c r="E688" s="1"/>
      <c r="F688" s="4"/>
      <c r="G688" s="4"/>
      <c r="H688" s="4"/>
    </row>
    <row r="689" spans="2:8" customFormat="1" ht="15">
      <c r="B689" s="141" t="s">
        <v>2123</v>
      </c>
      <c r="C689" s="91">
        <v>1101</v>
      </c>
      <c r="D689" s="1"/>
      <c r="E689" s="1"/>
      <c r="F689" s="4"/>
      <c r="G689" s="4"/>
      <c r="H689" s="4"/>
    </row>
    <row r="690" spans="2:8" customFormat="1" ht="15">
      <c r="B690" s="141" t="s">
        <v>2124</v>
      </c>
      <c r="C690" s="91">
        <v>20</v>
      </c>
      <c r="D690" s="1"/>
      <c r="E690" s="1"/>
      <c r="F690" s="4"/>
      <c r="G690" s="4"/>
      <c r="H690" s="4"/>
    </row>
    <row r="691" spans="2:8" customFormat="1" ht="15">
      <c r="B691" s="141" t="s">
        <v>2125</v>
      </c>
      <c r="C691" s="91">
        <v>95</v>
      </c>
      <c r="D691" s="1"/>
      <c r="E691" s="1"/>
      <c r="F691" s="4"/>
      <c r="G691" s="4"/>
      <c r="H691" s="4"/>
    </row>
    <row r="692" spans="2:8" customFormat="1" ht="15">
      <c r="B692" s="141" t="s">
        <v>2126</v>
      </c>
      <c r="C692" s="91">
        <v>130</v>
      </c>
      <c r="D692" s="1"/>
      <c r="E692" s="1"/>
      <c r="F692" s="4"/>
      <c r="G692" s="4"/>
      <c r="H692" s="4"/>
    </row>
    <row r="693" spans="2:8" customFormat="1" ht="15">
      <c r="B693" s="141" t="s">
        <v>2127</v>
      </c>
      <c r="C693" s="91">
        <v>1165</v>
      </c>
      <c r="D693" s="1"/>
      <c r="E693" s="1"/>
      <c r="F693" s="4"/>
      <c r="G693" s="4"/>
      <c r="H693" s="4"/>
    </row>
    <row r="694" spans="2:8" customFormat="1" ht="15">
      <c r="B694" s="141" t="s">
        <v>2128</v>
      </c>
      <c r="C694" s="91">
        <v>1026</v>
      </c>
      <c r="D694" s="1"/>
      <c r="E694" s="1"/>
      <c r="F694" s="4"/>
      <c r="G694" s="4"/>
      <c r="H694" s="4"/>
    </row>
    <row r="695" spans="2:8" customFormat="1" ht="15">
      <c r="B695" s="141" t="s">
        <v>2129</v>
      </c>
      <c r="C695" s="91">
        <v>3450</v>
      </c>
      <c r="D695" s="1"/>
      <c r="E695" s="1"/>
      <c r="F695" s="4"/>
      <c r="G695" s="4"/>
      <c r="H695" s="4"/>
    </row>
    <row r="696" spans="2:8" customFormat="1" ht="15">
      <c r="B696" s="141" t="s">
        <v>2130</v>
      </c>
      <c r="C696" s="91">
        <v>210</v>
      </c>
      <c r="D696" s="1"/>
      <c r="E696" s="1"/>
      <c r="F696" s="4"/>
      <c r="G696" s="4"/>
      <c r="H696" s="4"/>
    </row>
    <row r="697" spans="2:8" customFormat="1" ht="15">
      <c r="B697" s="141" t="s">
        <v>2131</v>
      </c>
      <c r="C697" s="91">
        <v>130</v>
      </c>
      <c r="D697" s="1"/>
      <c r="E697" s="1"/>
      <c r="F697" s="4"/>
      <c r="G697" s="4"/>
      <c r="H697" s="4"/>
    </row>
    <row r="698" spans="2:8" customFormat="1" ht="15">
      <c r="B698" s="141" t="s">
        <v>4117</v>
      </c>
      <c r="C698" s="91">
        <v>40</v>
      </c>
      <c r="D698" s="1"/>
      <c r="E698" s="1"/>
      <c r="F698" s="4"/>
      <c r="G698" s="4"/>
      <c r="H698" s="4"/>
    </row>
    <row r="699" spans="2:8" customFormat="1" ht="15">
      <c r="B699" s="141" t="s">
        <v>2117</v>
      </c>
      <c r="C699" s="91">
        <v>180</v>
      </c>
      <c r="D699" s="1"/>
      <c r="E699" s="1"/>
      <c r="F699" s="4"/>
      <c r="G699" s="4"/>
      <c r="H699" s="4"/>
    </row>
    <row r="700" spans="2:8" customFormat="1" ht="15">
      <c r="B700" s="141" t="s">
        <v>4118</v>
      </c>
      <c r="C700" s="91">
        <v>48</v>
      </c>
      <c r="D700" s="1"/>
      <c r="E700" s="1"/>
      <c r="F700" s="4"/>
      <c r="G700" s="4"/>
      <c r="H700" s="4"/>
    </row>
    <row r="701" spans="2:8" customFormat="1" ht="15">
      <c r="B701" s="141" t="s">
        <v>2119</v>
      </c>
      <c r="C701" s="91">
        <v>289</v>
      </c>
      <c r="D701" s="1"/>
      <c r="E701" s="1"/>
      <c r="F701" s="4"/>
      <c r="G701" s="4"/>
      <c r="H701" s="4"/>
    </row>
    <row r="702" spans="2:8" customFormat="1" ht="15">
      <c r="B702" s="141" t="s">
        <v>4119</v>
      </c>
      <c r="C702" s="91">
        <v>394</v>
      </c>
      <c r="D702" s="1"/>
      <c r="E702" s="1"/>
      <c r="F702" s="4"/>
      <c r="G702" s="4"/>
      <c r="H702" s="4"/>
    </row>
    <row r="703" spans="2:8" customFormat="1" ht="15">
      <c r="B703" s="141" t="s">
        <v>2120</v>
      </c>
      <c r="C703" s="91">
        <v>153</v>
      </c>
      <c r="D703" s="1"/>
      <c r="E703" s="1"/>
      <c r="F703" s="4"/>
      <c r="G703" s="4"/>
      <c r="H703" s="4"/>
    </row>
    <row r="704" spans="2:8" customFormat="1" ht="15">
      <c r="B704" s="141" t="s">
        <v>4120</v>
      </c>
      <c r="C704" s="91">
        <v>193</v>
      </c>
      <c r="D704" s="1"/>
      <c r="E704" s="1"/>
      <c r="F704" s="4"/>
      <c r="G704" s="4"/>
      <c r="H704" s="4"/>
    </row>
    <row r="705" spans="2:8" customFormat="1" ht="15">
      <c r="B705" s="141" t="s">
        <v>4121</v>
      </c>
      <c r="C705" s="91">
        <v>64</v>
      </c>
      <c r="D705" s="1"/>
      <c r="E705" s="1"/>
      <c r="F705" s="4"/>
      <c r="G705" s="4"/>
      <c r="H705" s="4"/>
    </row>
    <row r="706" spans="2:8" customFormat="1" ht="15">
      <c r="B706" s="141" t="s">
        <v>2121</v>
      </c>
      <c r="C706" s="91">
        <v>2065</v>
      </c>
      <c r="D706" s="1"/>
      <c r="E706" s="1"/>
      <c r="F706" s="4"/>
      <c r="G706" s="4"/>
      <c r="H706" s="4"/>
    </row>
    <row r="707" spans="2:8" customFormat="1" ht="15">
      <c r="B707" s="141" t="s">
        <v>4122</v>
      </c>
      <c r="C707" s="91">
        <v>300</v>
      </c>
      <c r="D707" s="1"/>
      <c r="E707" s="1"/>
      <c r="F707" s="4"/>
      <c r="G707" s="4"/>
      <c r="H707" s="4"/>
    </row>
    <row r="708" spans="2:8" customFormat="1" ht="15">
      <c r="B708" s="141" t="s">
        <v>4123</v>
      </c>
      <c r="C708" s="91">
        <v>579</v>
      </c>
      <c r="D708" s="1"/>
      <c r="E708" s="1"/>
      <c r="F708" s="4"/>
      <c r="G708" s="4"/>
      <c r="H708" s="4"/>
    </row>
    <row r="709" spans="2:8" customFormat="1" ht="15">
      <c r="B709" s="141" t="s">
        <v>4124</v>
      </c>
      <c r="C709" s="91">
        <v>40</v>
      </c>
      <c r="D709" s="1"/>
      <c r="E709" s="1"/>
      <c r="F709" s="4"/>
      <c r="G709" s="4"/>
      <c r="H709" s="4"/>
    </row>
    <row r="710" spans="2:8" customFormat="1" ht="15">
      <c r="B710" s="141" t="s">
        <v>4125</v>
      </c>
      <c r="C710" s="91">
        <v>100</v>
      </c>
      <c r="D710" s="1"/>
      <c r="E710" s="1"/>
      <c r="F710" s="4"/>
      <c r="G710" s="4"/>
      <c r="H710" s="4"/>
    </row>
    <row r="711" spans="2:8" customFormat="1" ht="15">
      <c r="B711" s="141" t="s">
        <v>4126</v>
      </c>
      <c r="C711" s="91">
        <v>130</v>
      </c>
      <c r="D711" s="1"/>
      <c r="E711" s="1"/>
      <c r="F711" s="4"/>
      <c r="G711" s="4"/>
      <c r="H711" s="4"/>
    </row>
    <row r="712" spans="2:8" customFormat="1" ht="15">
      <c r="B712" s="141" t="s">
        <v>4127</v>
      </c>
      <c r="C712" s="91">
        <v>30</v>
      </c>
      <c r="D712" s="1"/>
      <c r="E712" s="1"/>
      <c r="F712" s="4"/>
      <c r="G712" s="4"/>
      <c r="H712" s="4"/>
    </row>
    <row r="713" spans="2:8" customFormat="1" ht="15">
      <c r="B713" s="141" t="s">
        <v>2157</v>
      </c>
      <c r="C713" s="91">
        <v>33</v>
      </c>
      <c r="D713" s="1"/>
      <c r="E713" s="1"/>
      <c r="F713" s="4"/>
      <c r="G713" s="4"/>
      <c r="H713" s="4"/>
    </row>
    <row r="714" spans="2:8" customFormat="1" ht="15">
      <c r="B714" s="141" t="s">
        <v>4064</v>
      </c>
      <c r="C714" s="91">
        <v>1026</v>
      </c>
      <c r="D714" s="1"/>
      <c r="E714" s="1"/>
      <c r="F714" s="4"/>
      <c r="G714" s="4"/>
      <c r="H714" s="4"/>
    </row>
    <row r="715" spans="2:8" customFormat="1" ht="15">
      <c r="B715" s="141" t="s">
        <v>2131</v>
      </c>
      <c r="C715" s="91">
        <v>75</v>
      </c>
      <c r="D715" s="1"/>
      <c r="E715" s="1"/>
      <c r="F715" s="4"/>
      <c r="G715" s="4"/>
      <c r="H715" s="4"/>
    </row>
    <row r="716" spans="2:8" customFormat="1">
      <c r="B716" s="1"/>
      <c r="C716" s="5"/>
      <c r="D716" s="1"/>
      <c r="E716" s="1"/>
      <c r="F716" s="4"/>
      <c r="G716" s="4"/>
      <c r="H716" s="4"/>
    </row>
    <row r="717" spans="2:8" customFormat="1">
      <c r="B717" s="1"/>
      <c r="C717" s="5"/>
      <c r="D717" s="1"/>
      <c r="E717" s="1"/>
      <c r="F717" s="4"/>
      <c r="G717" s="4"/>
      <c r="H717" s="4"/>
    </row>
    <row r="718" spans="2:8" customFormat="1" ht="15.75">
      <c r="B718" s="165" t="s">
        <v>2133</v>
      </c>
      <c r="C718" s="124" t="s">
        <v>2088</v>
      </c>
      <c r="D718" s="1"/>
      <c r="E718" s="1"/>
      <c r="F718" s="4"/>
      <c r="G718" s="156"/>
      <c r="H718" s="4"/>
    </row>
    <row r="719" spans="2:8" customFormat="1" ht="15">
      <c r="B719" s="40" t="s">
        <v>4085</v>
      </c>
      <c r="C719" s="92">
        <v>330729000</v>
      </c>
      <c r="D719" s="1"/>
      <c r="E719" s="1"/>
      <c r="F719" s="4"/>
      <c r="G719" s="4"/>
      <c r="H719" s="4"/>
    </row>
    <row r="720" spans="2:8" customFormat="1" ht="15">
      <c r="B720" s="40" t="s">
        <v>4086</v>
      </c>
      <c r="C720" s="92">
        <v>444636240</v>
      </c>
      <c r="D720" s="1"/>
      <c r="E720" s="1"/>
      <c r="F720" s="4"/>
      <c r="G720" s="4"/>
      <c r="H720" s="4"/>
    </row>
    <row r="721" spans="2:8" customFormat="1" ht="15">
      <c r="B721" s="40" t="s">
        <v>2128</v>
      </c>
      <c r="C721" s="92">
        <v>49150595.009999998</v>
      </c>
      <c r="D721" s="1"/>
      <c r="E721" s="1"/>
      <c r="F721" s="4"/>
      <c r="G721" s="4"/>
      <c r="H721" s="4"/>
    </row>
    <row r="722" spans="2:8" customFormat="1" ht="15">
      <c r="B722" s="40" t="s">
        <v>4087</v>
      </c>
      <c r="C722" s="92">
        <v>32608299.899999999</v>
      </c>
      <c r="D722" s="1"/>
      <c r="E722" s="1"/>
      <c r="F722" s="4"/>
      <c r="G722" s="4"/>
      <c r="H722" s="4"/>
    </row>
    <row r="723" spans="2:8" customFormat="1" ht="15">
      <c r="B723" s="40" t="s">
        <v>4088</v>
      </c>
      <c r="C723" s="92">
        <v>802463731.75</v>
      </c>
      <c r="D723" s="1"/>
      <c r="E723" s="1"/>
      <c r="F723" s="4"/>
      <c r="G723" s="4"/>
      <c r="H723" s="4"/>
    </row>
    <row r="724" spans="2:8" customFormat="1" ht="15">
      <c r="B724" s="40" t="s">
        <v>2127</v>
      </c>
      <c r="C724" s="92">
        <v>195877469.99000001</v>
      </c>
      <c r="D724" s="1"/>
      <c r="E724" s="1"/>
      <c r="F724" s="4"/>
      <c r="G724" s="4"/>
      <c r="H724" s="4"/>
    </row>
    <row r="725" spans="2:8" customFormat="1" ht="15">
      <c r="B725" s="40" t="s">
        <v>4089</v>
      </c>
      <c r="C725" s="92">
        <v>12834875</v>
      </c>
      <c r="D725" s="1"/>
      <c r="E725" s="1"/>
      <c r="F725" s="4"/>
      <c r="G725" s="4"/>
      <c r="H725" s="4"/>
    </row>
    <row r="726" spans="2:8" customFormat="1" ht="15">
      <c r="B726" s="40" t="s">
        <v>4064</v>
      </c>
      <c r="C726" s="92">
        <v>49815965.020000003</v>
      </c>
      <c r="D726" s="1"/>
      <c r="E726" s="1"/>
      <c r="F726" s="4"/>
      <c r="G726" s="4"/>
      <c r="H726" s="4"/>
    </row>
    <row r="727" spans="2:8" customFormat="1" ht="15">
      <c r="B727" s="40" t="s">
        <v>4090</v>
      </c>
      <c r="C727" s="92">
        <v>34839050</v>
      </c>
      <c r="D727" s="1"/>
      <c r="E727" s="1"/>
      <c r="F727" s="4"/>
      <c r="G727" s="4"/>
      <c r="H727" s="4"/>
    </row>
    <row r="728" spans="2:8" customFormat="1" ht="15">
      <c r="B728" s="40" t="s">
        <v>4091</v>
      </c>
      <c r="C728" s="92">
        <v>52191599.899999999</v>
      </c>
      <c r="D728" s="1"/>
      <c r="E728" s="1"/>
      <c r="F728" s="4"/>
      <c r="G728" s="4"/>
      <c r="H728" s="4"/>
    </row>
    <row r="729" spans="2:8" customFormat="1" ht="15">
      <c r="B729" s="40" t="s">
        <v>4092</v>
      </c>
      <c r="C729" s="92">
        <v>51399800</v>
      </c>
      <c r="D729" s="1"/>
      <c r="E729" s="1"/>
      <c r="F729" s="4"/>
      <c r="G729" s="4"/>
      <c r="H729" s="4"/>
    </row>
    <row r="730" spans="2:8" customFormat="1" ht="15">
      <c r="B730" s="40" t="s">
        <v>4093</v>
      </c>
      <c r="C730" s="92">
        <v>14920000</v>
      </c>
      <c r="D730" s="1"/>
      <c r="E730" s="1"/>
      <c r="F730" s="4"/>
      <c r="G730" s="4"/>
      <c r="H730" s="4"/>
    </row>
    <row r="731" spans="2:8" customFormat="1" ht="15">
      <c r="B731" s="40" t="s">
        <v>4094</v>
      </c>
      <c r="C731" s="92">
        <v>13762125</v>
      </c>
      <c r="D731" s="1"/>
      <c r="E731" s="1"/>
      <c r="F731" s="4"/>
      <c r="G731" s="4"/>
      <c r="H731" s="4"/>
    </row>
    <row r="732" spans="2:8" customFormat="1" ht="15">
      <c r="B732" s="40" t="s">
        <v>4095</v>
      </c>
      <c r="C732" s="92">
        <v>60756000</v>
      </c>
      <c r="D732" s="1"/>
      <c r="E732" s="1"/>
      <c r="F732" s="4"/>
      <c r="G732" s="4"/>
      <c r="H732" s="4"/>
    </row>
    <row r="733" spans="2:8" customFormat="1" ht="15">
      <c r="B733" s="40" t="s">
        <v>4096</v>
      </c>
      <c r="C733" s="92">
        <v>31218002.25</v>
      </c>
      <c r="D733" s="1"/>
      <c r="E733" s="1"/>
      <c r="F733" s="4"/>
      <c r="G733" s="4"/>
      <c r="H733" s="4"/>
    </row>
    <row r="734" spans="2:8" customFormat="1" ht="15">
      <c r="B734" s="40" t="s">
        <v>4086</v>
      </c>
      <c r="C734" s="92">
        <v>1283499300.1899998</v>
      </c>
      <c r="D734" s="1"/>
      <c r="E734" s="1"/>
      <c r="F734" s="4"/>
      <c r="G734" s="4"/>
      <c r="H734" s="4"/>
    </row>
    <row r="735" spans="2:8" customFormat="1" ht="15">
      <c r="B735" s="40" t="s">
        <v>4087</v>
      </c>
      <c r="C735" s="92">
        <v>96847400.289999992</v>
      </c>
      <c r="D735" s="1"/>
      <c r="E735" s="1"/>
      <c r="F735" s="4"/>
      <c r="G735" s="4"/>
      <c r="H735" s="4"/>
    </row>
    <row r="736" spans="2:8" customFormat="1" ht="15">
      <c r="B736" s="40" t="s">
        <v>2127</v>
      </c>
      <c r="C736" s="92">
        <v>317680829.99000001</v>
      </c>
      <c r="D736" s="1"/>
      <c r="E736" s="1"/>
      <c r="F736" s="4"/>
      <c r="G736" s="4"/>
      <c r="H736" s="4"/>
    </row>
    <row r="737" spans="2:8" customFormat="1" ht="15">
      <c r="B737" s="40" t="s">
        <v>4092</v>
      </c>
      <c r="C737" s="92">
        <v>817669200.35000002</v>
      </c>
      <c r="D737" s="1"/>
      <c r="E737" s="1"/>
      <c r="F737" s="4"/>
      <c r="G737" s="4"/>
      <c r="H737" s="4"/>
    </row>
    <row r="738" spans="2:8" customFormat="1" ht="15">
      <c r="B738" s="40" t="s">
        <v>4094</v>
      </c>
      <c r="C738" s="92">
        <v>9983875</v>
      </c>
      <c r="D738" s="1"/>
      <c r="E738" s="1"/>
      <c r="F738" s="4"/>
      <c r="G738" s="4"/>
      <c r="H738" s="4"/>
    </row>
    <row r="739" spans="2:8" customFormat="1" ht="15">
      <c r="B739" s="40" t="s">
        <v>4095</v>
      </c>
      <c r="C739" s="92">
        <v>370432959.99000001</v>
      </c>
      <c r="D739" s="1"/>
      <c r="E739" s="1"/>
      <c r="F739" s="4"/>
      <c r="G739" s="4"/>
      <c r="H739" s="4"/>
    </row>
    <row r="740" spans="2:8" customFormat="1" ht="15">
      <c r="B740" s="40" t="s">
        <v>4096</v>
      </c>
      <c r="C740" s="92">
        <v>1380884149.75</v>
      </c>
      <c r="D740" s="1"/>
      <c r="E740" s="1"/>
      <c r="F740" s="4"/>
      <c r="G740" s="4"/>
      <c r="H740" s="4"/>
    </row>
    <row r="741" spans="2:8" customFormat="1" ht="15">
      <c r="B741" s="40" t="s">
        <v>4097</v>
      </c>
      <c r="C741" s="92">
        <v>195273000</v>
      </c>
      <c r="D741" s="1"/>
      <c r="E741" s="1"/>
      <c r="F741" s="4"/>
      <c r="G741" s="4"/>
      <c r="H741" s="4"/>
    </row>
    <row r="742" spans="2:8" customFormat="1" ht="15">
      <c r="B742" s="40" t="s">
        <v>4098</v>
      </c>
      <c r="C742" s="92">
        <v>75702008.5</v>
      </c>
      <c r="D742" s="1"/>
      <c r="E742" s="1"/>
      <c r="F742" s="4"/>
      <c r="G742" s="4"/>
      <c r="H742" s="4"/>
    </row>
    <row r="743" spans="2:8" customFormat="1" ht="15">
      <c r="B743" s="40" t="s">
        <v>4099</v>
      </c>
      <c r="C743" s="92">
        <v>72115253.5</v>
      </c>
      <c r="D743" s="1"/>
      <c r="E743" s="1"/>
      <c r="F743" s="4"/>
      <c r="G743" s="4"/>
      <c r="H743" s="4"/>
    </row>
    <row r="744" spans="2:8" customFormat="1" ht="15">
      <c r="B744" s="40" t="s">
        <v>4100</v>
      </c>
      <c r="C744" s="92">
        <v>10993375</v>
      </c>
      <c r="D744" s="1"/>
      <c r="E744" s="1"/>
      <c r="F744" s="4"/>
      <c r="G744" s="4"/>
      <c r="H744" s="4"/>
    </row>
    <row r="745" spans="2:8" customFormat="1" ht="15">
      <c r="B745" s="40" t="s">
        <v>4101</v>
      </c>
      <c r="C745" s="92">
        <v>80948700</v>
      </c>
      <c r="D745" s="1"/>
      <c r="E745" s="1"/>
      <c r="F745" s="4"/>
      <c r="G745" s="4"/>
      <c r="H745" s="4"/>
    </row>
    <row r="746" spans="2:8" customFormat="1" ht="15">
      <c r="B746" s="40" t="s">
        <v>4102</v>
      </c>
      <c r="C746" s="92">
        <v>41954550</v>
      </c>
      <c r="D746" s="1"/>
      <c r="E746" s="1"/>
      <c r="F746" s="4"/>
      <c r="G746" s="4"/>
      <c r="H746" s="4"/>
    </row>
    <row r="747" spans="2:8" customFormat="1" ht="15">
      <c r="B747" s="40" t="s">
        <v>4103</v>
      </c>
      <c r="C747" s="92">
        <v>111156299.97999999</v>
      </c>
      <c r="D747" s="1"/>
      <c r="E747" s="1"/>
      <c r="F747" s="4"/>
      <c r="G747" s="4"/>
      <c r="H747" s="4"/>
    </row>
    <row r="748" spans="2:8" customFormat="1" ht="15">
      <c r="B748" s="40" t="s">
        <v>4104</v>
      </c>
      <c r="C748" s="92">
        <v>132922630.25</v>
      </c>
      <c r="D748" s="1"/>
      <c r="E748" s="1"/>
      <c r="F748" s="4"/>
      <c r="G748" s="4"/>
      <c r="H748" s="4"/>
    </row>
    <row r="749" spans="2:8" customFormat="1" ht="15">
      <c r="B749" s="40" t="s">
        <v>4105</v>
      </c>
      <c r="C749" s="92">
        <v>7165125</v>
      </c>
      <c r="D749" s="1"/>
      <c r="E749" s="1"/>
      <c r="F749" s="4"/>
      <c r="G749" s="4"/>
      <c r="H749" s="4"/>
    </row>
    <row r="750" spans="2:8" customFormat="1" ht="15">
      <c r="B750" s="40" t="s">
        <v>2127</v>
      </c>
      <c r="C750" s="92">
        <v>80516820</v>
      </c>
      <c r="D750" s="1"/>
      <c r="E750" s="1"/>
      <c r="F750" s="4"/>
      <c r="G750" s="4"/>
      <c r="H750" s="4"/>
    </row>
    <row r="751" spans="2:8" customFormat="1" ht="15">
      <c r="B751" s="40" t="s">
        <v>4098</v>
      </c>
      <c r="C751" s="92">
        <v>149154000</v>
      </c>
      <c r="D751" s="1"/>
      <c r="E751" s="1"/>
      <c r="F751" s="4"/>
      <c r="G751" s="4"/>
      <c r="H751" s="4"/>
    </row>
    <row r="752" spans="2:8" customFormat="1" ht="15">
      <c r="B752" s="40" t="s">
        <v>4101</v>
      </c>
      <c r="C752" s="92">
        <v>71031600.120000005</v>
      </c>
      <c r="D752" s="1"/>
      <c r="E752" s="1"/>
      <c r="F752" s="4"/>
      <c r="G752" s="4"/>
      <c r="H752" s="4"/>
    </row>
    <row r="753" spans="2:8" customFormat="1" ht="15">
      <c r="B753" s="40" t="s">
        <v>4102</v>
      </c>
      <c r="C753" s="92">
        <v>5165800.01</v>
      </c>
      <c r="D753" s="1"/>
      <c r="E753" s="1"/>
      <c r="F753" s="4"/>
      <c r="G753" s="4"/>
      <c r="H753" s="4"/>
    </row>
    <row r="754" spans="2:8" customFormat="1" ht="15">
      <c r="B754" s="40" t="s">
        <v>4103</v>
      </c>
      <c r="C754" s="92">
        <v>70060139.969999999</v>
      </c>
      <c r="D754" s="1"/>
      <c r="E754" s="1"/>
      <c r="F754" s="4"/>
      <c r="G754" s="4"/>
      <c r="H754" s="4"/>
    </row>
    <row r="755" spans="2:8" customFormat="1" ht="15">
      <c r="B755" s="40" t="s">
        <v>4106</v>
      </c>
      <c r="C755" s="92">
        <v>900055620</v>
      </c>
      <c r="D755" s="1"/>
      <c r="E755" s="1"/>
      <c r="F755" s="4"/>
      <c r="G755" s="4"/>
      <c r="H755" s="4"/>
    </row>
    <row r="756" spans="2:8" customFormat="1" ht="15">
      <c r="B756" s="40" t="s">
        <v>4105</v>
      </c>
      <c r="C756" s="92">
        <v>10825000</v>
      </c>
      <c r="D756" s="1"/>
      <c r="E756" s="1"/>
      <c r="F756" s="4"/>
      <c r="G756" s="4"/>
      <c r="H756" s="4"/>
    </row>
    <row r="757" spans="2:8" customFormat="1" ht="15">
      <c r="B757" s="40" t="s">
        <v>4107</v>
      </c>
      <c r="C757" s="92">
        <v>14192950.029999999</v>
      </c>
      <c r="D757" s="1"/>
      <c r="E757" s="1"/>
      <c r="F757" s="4"/>
      <c r="G757" s="4"/>
      <c r="H757" s="4"/>
    </row>
    <row r="758" spans="2:8" customFormat="1" ht="15">
      <c r="B758" s="40" t="s">
        <v>4108</v>
      </c>
      <c r="C758" s="92">
        <v>386837099.94</v>
      </c>
      <c r="D758" s="1"/>
      <c r="E758" s="1"/>
      <c r="F758" s="4"/>
      <c r="G758" s="4"/>
      <c r="H758" s="4"/>
    </row>
    <row r="759" spans="2:8" customFormat="1" ht="15">
      <c r="B759" s="40" t="s">
        <v>4109</v>
      </c>
      <c r="C759" s="92">
        <v>100610899.97</v>
      </c>
      <c r="D759" s="1"/>
      <c r="E759" s="1"/>
      <c r="F759" s="4"/>
      <c r="G759" s="4"/>
      <c r="H759" s="4"/>
    </row>
    <row r="760" spans="2:8" customFormat="1" ht="15">
      <c r="B760" s="40" t="s">
        <v>4110</v>
      </c>
      <c r="C760" s="92">
        <v>35575750</v>
      </c>
      <c r="D760" s="1"/>
      <c r="E760" s="1"/>
      <c r="F760" s="4"/>
      <c r="G760" s="4"/>
      <c r="H760" s="4"/>
    </row>
    <row r="761" spans="2:8" customFormat="1" ht="15">
      <c r="B761" s="40" t="s">
        <v>4111</v>
      </c>
      <c r="C761" s="92">
        <v>10290500</v>
      </c>
      <c r="D761" s="1"/>
      <c r="E761" s="1"/>
      <c r="F761" s="4"/>
      <c r="G761" s="4"/>
      <c r="H761" s="4"/>
    </row>
    <row r="762" spans="2:8" customFormat="1" ht="15">
      <c r="B762" s="40" t="s">
        <v>4112</v>
      </c>
      <c r="C762" s="92">
        <v>940000</v>
      </c>
      <c r="D762" s="1"/>
      <c r="E762" s="1"/>
      <c r="F762" s="4"/>
      <c r="G762" s="4"/>
      <c r="H762" s="4"/>
    </row>
    <row r="763" spans="2:8" customFormat="1" ht="15">
      <c r="B763" s="40" t="s">
        <v>2122</v>
      </c>
      <c r="C763" s="92">
        <v>63928769.980000004</v>
      </c>
      <c r="D763" s="1"/>
      <c r="E763" s="1"/>
      <c r="F763" s="4"/>
      <c r="G763" s="4"/>
      <c r="H763" s="4"/>
    </row>
    <row r="764" spans="2:8" customFormat="1" ht="15">
      <c r="B764" s="40" t="s">
        <v>4113</v>
      </c>
      <c r="C764" s="92">
        <v>22686800.050000001</v>
      </c>
      <c r="D764" s="1"/>
      <c r="E764" s="1"/>
      <c r="F764" s="4"/>
      <c r="G764" s="4"/>
      <c r="H764" s="4"/>
    </row>
    <row r="765" spans="2:8" customFormat="1" ht="15">
      <c r="B765" s="40" t="s">
        <v>4114</v>
      </c>
      <c r="C765" s="92">
        <v>270693000</v>
      </c>
      <c r="D765" s="1"/>
      <c r="E765" s="1"/>
      <c r="F765" s="4"/>
      <c r="G765" s="4"/>
      <c r="H765" s="4"/>
    </row>
    <row r="766" spans="2:8" customFormat="1" ht="15">
      <c r="B766" s="40" t="s">
        <v>2118</v>
      </c>
      <c r="C766" s="92">
        <v>38335875</v>
      </c>
      <c r="D766" s="1"/>
      <c r="E766" s="1"/>
      <c r="F766" s="4"/>
      <c r="G766" s="4"/>
      <c r="H766" s="4"/>
    </row>
    <row r="767" spans="2:8" customFormat="1" ht="15">
      <c r="B767" s="40" t="s">
        <v>4110</v>
      </c>
      <c r="C767" s="92">
        <v>38379750</v>
      </c>
      <c r="D767" s="1"/>
      <c r="E767" s="1"/>
      <c r="F767" s="4"/>
      <c r="G767" s="4"/>
      <c r="H767" s="4"/>
    </row>
    <row r="768" spans="2:8" customFormat="1" ht="15">
      <c r="B768" s="40" t="s">
        <v>4113</v>
      </c>
      <c r="C768" s="92">
        <v>191364800.05000001</v>
      </c>
      <c r="D768" s="1"/>
      <c r="E768" s="1"/>
      <c r="F768" s="4"/>
      <c r="G768" s="4"/>
      <c r="H768" s="4"/>
    </row>
    <row r="769" spans="2:8" customFormat="1" ht="15">
      <c r="B769" s="40" t="s">
        <v>4109</v>
      </c>
      <c r="C769" s="92">
        <v>28013499.800000001</v>
      </c>
      <c r="D769" s="1"/>
      <c r="E769" s="1"/>
      <c r="F769" s="4"/>
      <c r="G769" s="4"/>
      <c r="H769" s="4"/>
    </row>
    <row r="770" spans="2:8" customFormat="1" ht="15">
      <c r="B770" s="40" t="s">
        <v>2120</v>
      </c>
      <c r="C770" s="92">
        <v>6499200</v>
      </c>
      <c r="D770" s="1"/>
      <c r="E770" s="1"/>
      <c r="F770" s="4"/>
      <c r="G770" s="4"/>
      <c r="H770" s="4"/>
    </row>
    <row r="771" spans="2:8" customFormat="1" ht="15">
      <c r="B771" s="40" t="s">
        <v>4115</v>
      </c>
      <c r="C771" s="92">
        <v>434677499.98000002</v>
      </c>
      <c r="D771" s="1"/>
      <c r="E771" s="1"/>
      <c r="F771" s="4"/>
      <c r="G771" s="4"/>
      <c r="H771" s="4"/>
    </row>
    <row r="772" spans="2:8" customFormat="1" ht="15">
      <c r="B772" s="40" t="s">
        <v>4108</v>
      </c>
      <c r="C772" s="92">
        <v>682016700</v>
      </c>
      <c r="D772" s="1"/>
      <c r="E772" s="1"/>
      <c r="F772" s="4"/>
      <c r="G772" s="4"/>
      <c r="H772" s="4"/>
    </row>
    <row r="773" spans="2:8" customFormat="1" ht="15">
      <c r="B773" s="40" t="s">
        <v>2122</v>
      </c>
      <c r="C773" s="92">
        <v>286040160</v>
      </c>
      <c r="D773" s="1"/>
      <c r="E773" s="1"/>
      <c r="F773" s="4"/>
      <c r="G773" s="4"/>
      <c r="H773" s="4"/>
    </row>
    <row r="774" spans="2:8" customFormat="1" ht="15">
      <c r="B774" s="40" t="s">
        <v>2123</v>
      </c>
      <c r="C774" s="92">
        <v>58847250</v>
      </c>
      <c r="D774" s="1"/>
      <c r="E774" s="1"/>
      <c r="F774" s="4"/>
      <c r="G774" s="4"/>
      <c r="H774" s="4"/>
    </row>
    <row r="775" spans="2:8" customFormat="1" ht="15">
      <c r="B775" s="40" t="s">
        <v>2124</v>
      </c>
      <c r="C775" s="92">
        <v>10209900.02</v>
      </c>
      <c r="D775" s="1"/>
      <c r="E775" s="1"/>
      <c r="F775" s="4"/>
      <c r="G775" s="4"/>
      <c r="H775" s="4"/>
    </row>
    <row r="776" spans="2:8" customFormat="1" ht="15">
      <c r="B776" s="40" t="s">
        <v>4107</v>
      </c>
      <c r="C776" s="92">
        <v>10209899.98</v>
      </c>
      <c r="D776" s="1"/>
      <c r="E776" s="1"/>
      <c r="F776" s="4"/>
      <c r="G776" s="4"/>
      <c r="H776" s="4"/>
    </row>
    <row r="777" spans="2:8" customFormat="1" ht="15">
      <c r="B777" s="40" t="s">
        <v>4105</v>
      </c>
      <c r="C777" s="92">
        <v>13895000</v>
      </c>
      <c r="D777" s="1"/>
      <c r="E777" s="1"/>
      <c r="F777" s="4"/>
      <c r="G777" s="4"/>
      <c r="H777" s="4"/>
    </row>
    <row r="778" spans="2:8" customFormat="1" ht="15">
      <c r="B778" s="40" t="s">
        <v>2130</v>
      </c>
      <c r="C778" s="92">
        <v>28991000</v>
      </c>
      <c r="D778" s="1"/>
      <c r="E778" s="1"/>
      <c r="F778" s="4"/>
      <c r="G778" s="4"/>
      <c r="H778" s="4"/>
    </row>
    <row r="779" spans="2:8" customFormat="1" ht="15">
      <c r="B779" s="40" t="s">
        <v>4116</v>
      </c>
      <c r="C779" s="92">
        <v>148766012.5</v>
      </c>
      <c r="D779" s="1"/>
      <c r="E779" s="1"/>
      <c r="F779" s="4"/>
      <c r="G779" s="4"/>
      <c r="H779" s="4"/>
    </row>
    <row r="780" spans="2:8" customFormat="1" ht="15">
      <c r="B780" s="40" t="s">
        <v>2116</v>
      </c>
      <c r="C780" s="92">
        <v>277332467.5</v>
      </c>
      <c r="D780" s="1"/>
      <c r="E780" s="1"/>
      <c r="F780" s="4"/>
      <c r="G780" s="4"/>
      <c r="H780" s="4"/>
    </row>
    <row r="781" spans="2:8" customFormat="1" ht="15">
      <c r="B781" s="40" t="s">
        <v>2117</v>
      </c>
      <c r="C781" s="92">
        <v>27974248</v>
      </c>
      <c r="D781" s="1"/>
      <c r="E781" s="1"/>
      <c r="F781" s="4"/>
      <c r="G781" s="4"/>
      <c r="H781" s="4"/>
    </row>
    <row r="782" spans="2:8" customFormat="1" ht="15">
      <c r="B782" s="40" t="s">
        <v>2118</v>
      </c>
      <c r="C782" s="92">
        <v>658159752.75</v>
      </c>
      <c r="D782" s="1"/>
      <c r="E782" s="1"/>
      <c r="F782" s="4"/>
      <c r="G782" s="4"/>
      <c r="H782" s="4"/>
    </row>
    <row r="783" spans="2:8" customFormat="1" ht="15">
      <c r="B783" s="40" t="s">
        <v>2119</v>
      </c>
      <c r="C783" s="92">
        <v>180109626.5</v>
      </c>
      <c r="D783" s="1"/>
      <c r="E783" s="1"/>
      <c r="F783" s="4"/>
      <c r="G783" s="4"/>
      <c r="H783" s="4"/>
    </row>
    <row r="784" spans="2:8" customFormat="1" ht="15">
      <c r="B784" s="40" t="s">
        <v>2120</v>
      </c>
      <c r="C784" s="92">
        <v>21826199.98</v>
      </c>
      <c r="D784" s="1"/>
      <c r="E784" s="1"/>
      <c r="F784" s="4"/>
      <c r="G784" s="4"/>
      <c r="H784" s="4"/>
    </row>
    <row r="785" spans="2:8" customFormat="1" ht="15">
      <c r="B785" s="40" t="s">
        <v>2121</v>
      </c>
      <c r="C785" s="92">
        <v>69710900.040000007</v>
      </c>
      <c r="D785" s="1"/>
      <c r="E785" s="1"/>
      <c r="F785" s="4"/>
      <c r="G785" s="4"/>
      <c r="H785" s="4"/>
    </row>
    <row r="786" spans="2:8" customFormat="1" ht="15">
      <c r="B786" s="40" t="s">
        <v>2122</v>
      </c>
      <c r="C786" s="92">
        <v>55295040</v>
      </c>
      <c r="D786" s="1"/>
      <c r="E786" s="1"/>
      <c r="F786" s="4"/>
      <c r="G786" s="4"/>
      <c r="H786" s="4"/>
    </row>
    <row r="787" spans="2:8" customFormat="1" ht="15">
      <c r="B787" s="40" t="s">
        <v>2123</v>
      </c>
      <c r="C787" s="92">
        <v>629761339.99000001</v>
      </c>
      <c r="D787" s="1"/>
      <c r="E787" s="1"/>
      <c r="F787" s="4"/>
      <c r="G787" s="4"/>
      <c r="H787" s="4"/>
    </row>
    <row r="788" spans="2:8" customFormat="1" ht="15">
      <c r="B788" s="40" t="s">
        <v>2124</v>
      </c>
      <c r="C788" s="92">
        <v>15619950</v>
      </c>
      <c r="D788" s="1"/>
      <c r="E788" s="1"/>
      <c r="F788" s="4"/>
      <c r="G788" s="4"/>
      <c r="H788" s="4"/>
    </row>
    <row r="789" spans="2:8" customFormat="1" ht="15">
      <c r="B789" s="40" t="s">
        <v>2125</v>
      </c>
      <c r="C789" s="92">
        <v>24048375</v>
      </c>
      <c r="D789" s="1"/>
      <c r="E789" s="1"/>
      <c r="F789" s="4"/>
      <c r="G789" s="4"/>
      <c r="H789" s="4"/>
    </row>
    <row r="790" spans="2:8" customFormat="1" ht="15">
      <c r="B790" s="40" t="s">
        <v>2126</v>
      </c>
      <c r="C790" s="92">
        <v>35601756.259999998</v>
      </c>
      <c r="D790" s="1"/>
      <c r="E790" s="1"/>
      <c r="F790" s="4"/>
      <c r="G790" s="4"/>
      <c r="H790" s="4"/>
    </row>
    <row r="791" spans="2:8" customFormat="1" ht="15">
      <c r="B791" s="40" t="s">
        <v>2127</v>
      </c>
      <c r="C791" s="92">
        <v>2298685109.54</v>
      </c>
      <c r="D791" s="1"/>
      <c r="E791" s="1"/>
      <c r="F791" s="4"/>
      <c r="G791" s="4"/>
      <c r="H791" s="4"/>
    </row>
    <row r="792" spans="2:8" customFormat="1" ht="15">
      <c r="B792" s="40" t="s">
        <v>2128</v>
      </c>
      <c r="C792" s="92">
        <v>330231430</v>
      </c>
      <c r="D792" s="1"/>
      <c r="E792" s="1"/>
      <c r="F792" s="4"/>
      <c r="G792" s="4"/>
      <c r="H792" s="4"/>
    </row>
    <row r="793" spans="2:8" customFormat="1" ht="15">
      <c r="B793" s="40" t="s">
        <v>2129</v>
      </c>
      <c r="C793" s="92">
        <v>233621181.87</v>
      </c>
      <c r="D793" s="1"/>
      <c r="E793" s="1"/>
      <c r="F793" s="4"/>
      <c r="G793" s="4"/>
      <c r="H793" s="4"/>
    </row>
    <row r="794" spans="2:8" customFormat="1" ht="15">
      <c r="B794" s="40" t="s">
        <v>2130</v>
      </c>
      <c r="C794" s="92">
        <v>287048247.5</v>
      </c>
      <c r="D794" s="1"/>
      <c r="E794" s="1"/>
      <c r="F794" s="4"/>
      <c r="G794" s="4"/>
      <c r="H794" s="4"/>
    </row>
    <row r="795" spans="2:8" customFormat="1" ht="15">
      <c r="B795" s="40" t="s">
        <v>2131</v>
      </c>
      <c r="C795" s="92">
        <v>177740005</v>
      </c>
      <c r="D795" s="1"/>
      <c r="E795" s="1"/>
      <c r="F795" s="4"/>
      <c r="G795" s="4"/>
      <c r="H795" s="4"/>
    </row>
    <row r="796" spans="2:8" customFormat="1" ht="15">
      <c r="B796" s="40" t="s">
        <v>4117</v>
      </c>
      <c r="C796" s="92">
        <v>41156255</v>
      </c>
      <c r="D796" s="1"/>
      <c r="E796" s="1"/>
      <c r="F796" s="4"/>
      <c r="G796" s="4"/>
      <c r="H796" s="4"/>
    </row>
    <row r="797" spans="2:8" customFormat="1" ht="15">
      <c r="B797" s="40" t="s">
        <v>2117</v>
      </c>
      <c r="C797" s="92">
        <v>183547500</v>
      </c>
      <c r="D797" s="1"/>
      <c r="E797" s="1"/>
      <c r="F797" s="4"/>
      <c r="G797" s="4"/>
      <c r="H797" s="4"/>
    </row>
    <row r="798" spans="2:8" customFormat="1" ht="15">
      <c r="B798" s="40" t="s">
        <v>4118</v>
      </c>
      <c r="C798" s="92">
        <v>90867247.5</v>
      </c>
      <c r="D798" s="1"/>
      <c r="E798" s="1"/>
      <c r="F798" s="4"/>
      <c r="G798" s="4"/>
      <c r="H798" s="4"/>
    </row>
    <row r="799" spans="2:8" customFormat="1" ht="15">
      <c r="B799" s="40" t="s">
        <v>2119</v>
      </c>
      <c r="C799" s="92">
        <v>543894118</v>
      </c>
      <c r="D799" s="1"/>
      <c r="E799" s="1"/>
      <c r="F799" s="4"/>
      <c r="G799" s="4"/>
      <c r="H799" s="4"/>
    </row>
    <row r="800" spans="2:8" customFormat="1" ht="15">
      <c r="B800" s="40" t="s">
        <v>4119</v>
      </c>
      <c r="C800" s="92">
        <v>233791799.24000001</v>
      </c>
      <c r="D800" s="1"/>
      <c r="E800" s="1"/>
      <c r="F800" s="4"/>
      <c r="G800" s="4"/>
      <c r="H800" s="4"/>
    </row>
    <row r="801" spans="2:8" customFormat="1" ht="15">
      <c r="B801" s="40" t="s">
        <v>2120</v>
      </c>
      <c r="C801" s="92">
        <v>86810099.710000008</v>
      </c>
      <c r="D801" s="1"/>
      <c r="E801" s="1"/>
      <c r="F801" s="4"/>
      <c r="G801" s="4"/>
      <c r="H801" s="4"/>
    </row>
    <row r="802" spans="2:8" customFormat="1" ht="15">
      <c r="B802" s="40" t="s">
        <v>4120</v>
      </c>
      <c r="C802" s="92">
        <v>116624600.06999999</v>
      </c>
      <c r="D802" s="1"/>
      <c r="E802" s="1"/>
      <c r="F802" s="4"/>
      <c r="G802" s="4"/>
      <c r="H802" s="4"/>
    </row>
    <row r="803" spans="2:8" customFormat="1" ht="15">
      <c r="B803" s="40" t="s">
        <v>4121</v>
      </c>
      <c r="C803" s="92">
        <v>384400800.06999999</v>
      </c>
      <c r="D803" s="1"/>
      <c r="E803" s="1"/>
      <c r="F803" s="4"/>
      <c r="G803" s="4"/>
      <c r="H803" s="4"/>
    </row>
    <row r="804" spans="2:8" customFormat="1" ht="15">
      <c r="B804" s="40" t="s">
        <v>2121</v>
      </c>
      <c r="C804" s="92">
        <v>1223988640.02</v>
      </c>
      <c r="D804" s="1"/>
      <c r="E804" s="1"/>
      <c r="F804" s="4"/>
      <c r="G804" s="4"/>
      <c r="H804" s="4"/>
    </row>
    <row r="805" spans="2:8" customFormat="1" ht="15">
      <c r="B805" s="40" t="s">
        <v>4122</v>
      </c>
      <c r="C805" s="92">
        <v>178894119.89000002</v>
      </c>
      <c r="D805" s="1"/>
      <c r="E805" s="1"/>
      <c r="F805" s="4"/>
      <c r="G805" s="4"/>
      <c r="H805" s="4"/>
    </row>
    <row r="806" spans="2:8" customFormat="1" ht="15">
      <c r="B806" s="40" t="s">
        <v>4123</v>
      </c>
      <c r="C806" s="92">
        <v>343287990.04000002</v>
      </c>
      <c r="D806" s="1"/>
      <c r="E806" s="1"/>
      <c r="F806" s="4"/>
      <c r="G806" s="4"/>
      <c r="H806" s="4"/>
    </row>
    <row r="807" spans="2:8" customFormat="1" ht="15">
      <c r="B807" s="40" t="s">
        <v>4124</v>
      </c>
      <c r="C807" s="92">
        <v>31551450</v>
      </c>
      <c r="D807" s="1"/>
      <c r="E807" s="1"/>
      <c r="F807" s="4"/>
      <c r="G807" s="4"/>
      <c r="H807" s="4"/>
    </row>
    <row r="808" spans="2:8" customFormat="1" ht="15">
      <c r="B808" s="40" t="s">
        <v>4125</v>
      </c>
      <c r="C808" s="92">
        <v>77961300</v>
      </c>
      <c r="D808" s="1"/>
      <c r="E808" s="1"/>
      <c r="F808" s="4"/>
      <c r="G808" s="4"/>
      <c r="H808" s="4"/>
    </row>
    <row r="809" spans="2:8" customFormat="1" ht="15">
      <c r="B809" s="40" t="s">
        <v>4126</v>
      </c>
      <c r="C809" s="92">
        <v>38656750</v>
      </c>
      <c r="D809" s="1"/>
      <c r="E809" s="1"/>
      <c r="F809" s="4"/>
      <c r="G809" s="4"/>
      <c r="H809" s="4"/>
    </row>
    <row r="810" spans="2:8" customFormat="1" ht="15">
      <c r="B810" s="40" t="s">
        <v>4127</v>
      </c>
      <c r="C810" s="92">
        <v>8472375</v>
      </c>
      <c r="D810" s="1"/>
      <c r="E810" s="1"/>
      <c r="F810" s="4"/>
      <c r="G810" s="4"/>
      <c r="H810" s="4"/>
    </row>
    <row r="811" spans="2:8" customFormat="1" ht="15">
      <c r="B811" s="40" t="s">
        <v>2157</v>
      </c>
      <c r="C811" s="92">
        <v>62906999.960000001</v>
      </c>
      <c r="D811" s="1"/>
      <c r="E811" s="1"/>
      <c r="F811" s="4"/>
      <c r="G811" s="4"/>
      <c r="H811" s="4"/>
    </row>
    <row r="812" spans="2:8" customFormat="1" ht="15">
      <c r="B812" s="40" t="s">
        <v>4064</v>
      </c>
      <c r="C812" s="92">
        <v>330739165</v>
      </c>
      <c r="D812" s="1"/>
      <c r="E812" s="1"/>
      <c r="F812" s="4"/>
      <c r="G812" s="4"/>
      <c r="H812" s="4"/>
    </row>
    <row r="813" spans="2:8" customFormat="1" ht="15">
      <c r="B813" s="40" t="s">
        <v>2131</v>
      </c>
      <c r="C813" s="92">
        <v>96412245</v>
      </c>
      <c r="D813" s="1"/>
      <c r="E813" s="1"/>
      <c r="F813" s="4"/>
      <c r="G813" s="4"/>
      <c r="H813" s="4"/>
    </row>
    <row r="814" spans="2:8" customFormat="1" ht="15.75">
      <c r="B814" s="1"/>
      <c r="C814" s="93">
        <f>SUM(C719:C813)</f>
        <v>20747971793.439995</v>
      </c>
      <c r="D814" s="1"/>
      <c r="E814" s="1"/>
      <c r="F814" s="4"/>
      <c r="G814" s="4"/>
      <c r="H814" s="4"/>
    </row>
    <row r="815" spans="2:8" customFormat="1">
      <c r="B815" s="1"/>
      <c r="C815" s="5"/>
      <c r="D815" s="1"/>
      <c r="E815" s="1"/>
      <c r="F815" s="4"/>
      <c r="G815" s="4"/>
      <c r="H815" s="4"/>
    </row>
    <row r="816" spans="2:8" customFormat="1">
      <c r="B816" s="1"/>
      <c r="C816" s="5"/>
      <c r="D816" s="1"/>
      <c r="E816" s="1"/>
      <c r="F816" s="4"/>
      <c r="G816" s="4"/>
      <c r="H816" s="4"/>
    </row>
    <row r="817" spans="2:8" customFormat="1" ht="15">
      <c r="B817" s="165" t="s">
        <v>2134</v>
      </c>
      <c r="C817" s="321" t="s">
        <v>2088</v>
      </c>
      <c r="D817" s="1"/>
      <c r="E817" s="1"/>
      <c r="F817" s="4"/>
      <c r="G817" s="156"/>
      <c r="H817" s="4"/>
    </row>
    <row r="818" spans="2:8" customFormat="1" ht="15">
      <c r="B818" s="40" t="s">
        <v>4085</v>
      </c>
      <c r="C818" s="92">
        <v>326554785.90999997</v>
      </c>
      <c r="D818" s="1"/>
      <c r="E818" s="1"/>
      <c r="F818" s="4"/>
      <c r="G818" s="4"/>
      <c r="H818" s="4"/>
    </row>
    <row r="819" spans="2:8" customFormat="1" ht="15">
      <c r="B819" s="40" t="s">
        <v>4086</v>
      </c>
      <c r="C819" s="92">
        <v>452467314.90000004</v>
      </c>
      <c r="D819" s="1"/>
      <c r="E819" s="1"/>
      <c r="F819" s="4"/>
      <c r="G819" s="4"/>
      <c r="H819" s="4"/>
    </row>
    <row r="820" spans="2:8" customFormat="1" ht="15">
      <c r="B820" s="40" t="s">
        <v>2128</v>
      </c>
      <c r="C820" s="92">
        <v>51744702.599999994</v>
      </c>
      <c r="D820" s="1"/>
      <c r="E820" s="1"/>
      <c r="F820" s="4"/>
      <c r="G820" s="4"/>
      <c r="H820" s="4"/>
    </row>
    <row r="821" spans="2:8" customFormat="1" ht="15">
      <c r="B821" s="40" t="s">
        <v>4087</v>
      </c>
      <c r="C821" s="92">
        <v>32143576.34</v>
      </c>
      <c r="D821" s="1"/>
      <c r="E821" s="1"/>
      <c r="F821" s="4"/>
      <c r="G821" s="4"/>
      <c r="H821" s="4"/>
    </row>
    <row r="822" spans="2:8" customFormat="1" ht="15">
      <c r="B822" s="40" t="s">
        <v>4088</v>
      </c>
      <c r="C822" s="92">
        <v>798101093.12</v>
      </c>
      <c r="D822" s="1"/>
      <c r="E822" s="1"/>
      <c r="F822" s="4"/>
      <c r="G822" s="4"/>
      <c r="H822" s="4"/>
    </row>
    <row r="823" spans="2:8" customFormat="1" ht="15">
      <c r="B823" s="40" t="s">
        <v>2127</v>
      </c>
      <c r="C823" s="92">
        <v>193540429.28</v>
      </c>
      <c r="D823" s="1"/>
      <c r="E823" s="1"/>
      <c r="F823" s="4"/>
      <c r="G823" s="4"/>
      <c r="H823" s="4"/>
    </row>
    <row r="824" spans="2:8" customFormat="1" ht="15">
      <c r="B824" s="40" t="s">
        <v>4089</v>
      </c>
      <c r="C824" s="92">
        <v>11427721.91</v>
      </c>
      <c r="D824" s="1"/>
      <c r="E824" s="1"/>
      <c r="F824" s="4"/>
      <c r="G824" s="4"/>
      <c r="H824" s="4"/>
    </row>
    <row r="825" spans="2:8" customFormat="1" ht="15">
      <c r="B825" s="40" t="s">
        <v>4064</v>
      </c>
      <c r="C825" s="92">
        <v>47750654.720000006</v>
      </c>
      <c r="D825" s="1"/>
      <c r="E825" s="1"/>
      <c r="F825" s="4"/>
      <c r="G825" s="4"/>
      <c r="H825" s="4"/>
    </row>
    <row r="826" spans="2:8" customFormat="1" ht="15">
      <c r="B826" s="40" t="s">
        <v>4090</v>
      </c>
      <c r="C826" s="92">
        <v>35342398.32</v>
      </c>
      <c r="D826" s="1"/>
      <c r="E826" s="1"/>
      <c r="F826" s="4"/>
      <c r="G826" s="4"/>
      <c r="H826" s="4"/>
    </row>
    <row r="827" spans="2:8" customFormat="1" ht="15">
      <c r="B827" s="40" t="s">
        <v>4091</v>
      </c>
      <c r="C827" s="92">
        <v>54134651.259999998</v>
      </c>
      <c r="D827" s="1"/>
      <c r="E827" s="1"/>
      <c r="F827" s="4"/>
      <c r="G827" s="4"/>
      <c r="H827" s="4"/>
    </row>
    <row r="828" spans="2:8" customFormat="1" ht="15">
      <c r="B828" s="40" t="s">
        <v>4092</v>
      </c>
      <c r="C828" s="92">
        <v>51180123.859999999</v>
      </c>
      <c r="D828" s="1"/>
      <c r="E828" s="1"/>
      <c r="F828" s="4"/>
      <c r="G828" s="4"/>
      <c r="H828" s="4"/>
    </row>
    <row r="829" spans="2:8" customFormat="1" ht="15">
      <c r="B829" s="40" t="s">
        <v>4093</v>
      </c>
      <c r="C829" s="92">
        <v>15115151.130000001</v>
      </c>
      <c r="D829" s="1"/>
      <c r="E829" s="1"/>
      <c r="F829" s="4"/>
      <c r="G829" s="4"/>
      <c r="H829" s="4"/>
    </row>
    <row r="830" spans="2:8" customFormat="1" ht="15">
      <c r="B830" s="40" t="s">
        <v>4094</v>
      </c>
      <c r="C830" s="92">
        <v>14851638.92</v>
      </c>
      <c r="D830" s="1"/>
      <c r="E830" s="1"/>
      <c r="F830" s="4"/>
      <c r="G830" s="4"/>
      <c r="H830" s="4"/>
    </row>
    <row r="831" spans="2:8" customFormat="1" ht="15">
      <c r="B831" s="40" t="s">
        <v>4095</v>
      </c>
      <c r="C831" s="92">
        <v>61173881.170000002</v>
      </c>
      <c r="D831" s="1"/>
      <c r="E831" s="1"/>
      <c r="F831" s="4"/>
      <c r="G831" s="4"/>
      <c r="H831" s="4"/>
    </row>
    <row r="832" spans="2:8" customFormat="1" ht="15">
      <c r="B832" s="40" t="s">
        <v>4096</v>
      </c>
      <c r="C832" s="92">
        <v>30926981.859999999</v>
      </c>
      <c r="D832" s="1"/>
      <c r="E832" s="1"/>
      <c r="F832" s="4"/>
      <c r="G832" s="4"/>
      <c r="H832" s="4"/>
    </row>
    <row r="833" spans="2:8" customFormat="1" ht="15">
      <c r="B833" s="40" t="s">
        <v>4086</v>
      </c>
      <c r="C833" s="92">
        <v>1214783145.1140001</v>
      </c>
      <c r="D833" s="1"/>
      <c r="E833" s="1"/>
      <c r="F833" s="4"/>
      <c r="G833" s="4"/>
      <c r="H833" s="4"/>
    </row>
    <row r="834" spans="2:8" customFormat="1" ht="15">
      <c r="B834" s="40" t="s">
        <v>4087</v>
      </c>
      <c r="C834" s="92">
        <v>98989106.469999999</v>
      </c>
      <c r="D834" s="1"/>
      <c r="E834" s="1"/>
      <c r="F834" s="4"/>
      <c r="G834" s="4"/>
      <c r="H834" s="4"/>
    </row>
    <row r="835" spans="2:8" customFormat="1" ht="15">
      <c r="B835" s="40" t="s">
        <v>2127</v>
      </c>
      <c r="C835" s="92">
        <v>310893832.04000002</v>
      </c>
      <c r="D835" s="1"/>
      <c r="E835" s="1"/>
      <c r="F835" s="4"/>
      <c r="G835" s="4"/>
      <c r="H835" s="4"/>
    </row>
    <row r="836" spans="2:8" customFormat="1" ht="15">
      <c r="B836" s="40" t="s">
        <v>4092</v>
      </c>
      <c r="C836" s="92">
        <v>807779487.79999995</v>
      </c>
      <c r="D836" s="1"/>
      <c r="E836" s="1"/>
      <c r="F836" s="4"/>
      <c r="G836" s="4"/>
      <c r="H836" s="4"/>
    </row>
    <row r="837" spans="2:8" customFormat="1" ht="15">
      <c r="B837" s="40" t="s">
        <v>4094</v>
      </c>
      <c r="C837" s="92">
        <v>10440225.99</v>
      </c>
      <c r="D837" s="1"/>
      <c r="E837" s="1"/>
      <c r="F837" s="4"/>
      <c r="G837" s="4"/>
      <c r="H837" s="4"/>
    </row>
    <row r="838" spans="2:8" customFormat="1" ht="15">
      <c r="B838" s="40" t="s">
        <v>4095</v>
      </c>
      <c r="C838" s="92">
        <v>360767170.25999999</v>
      </c>
      <c r="D838" s="1"/>
      <c r="E838" s="1"/>
      <c r="F838" s="4"/>
      <c r="G838" s="4"/>
      <c r="H838" s="4"/>
    </row>
    <row r="839" spans="2:8" customFormat="1" ht="15">
      <c r="B839" s="40" t="s">
        <v>4096</v>
      </c>
      <c r="C839" s="92">
        <v>1377677087.5650001</v>
      </c>
      <c r="D839" s="1"/>
      <c r="E839" s="1"/>
      <c r="F839" s="4"/>
      <c r="G839" s="4"/>
      <c r="H839" s="4"/>
    </row>
    <row r="840" spans="2:8" customFormat="1" ht="15">
      <c r="B840" s="40" t="s">
        <v>4097</v>
      </c>
      <c r="C840" s="92">
        <v>194392847.06</v>
      </c>
      <c r="D840" s="1"/>
      <c r="E840" s="1"/>
      <c r="F840" s="4"/>
      <c r="G840" s="4"/>
      <c r="H840" s="4"/>
    </row>
    <row r="841" spans="2:8" customFormat="1" ht="15">
      <c r="B841" s="40" t="s">
        <v>4098</v>
      </c>
      <c r="C841" s="92">
        <v>76448768.340000004</v>
      </c>
      <c r="D841" s="1"/>
      <c r="E841" s="1"/>
      <c r="F841" s="4"/>
      <c r="G841" s="4"/>
      <c r="H841" s="4"/>
    </row>
    <row r="842" spans="2:8" customFormat="1" ht="15">
      <c r="B842" s="40" t="s">
        <v>4099</v>
      </c>
      <c r="C842" s="92">
        <v>72018683.590000004</v>
      </c>
      <c r="D842" s="1"/>
      <c r="E842" s="1"/>
      <c r="F842" s="4"/>
      <c r="G842" s="4"/>
      <c r="H842" s="4"/>
    </row>
    <row r="843" spans="2:8" customFormat="1" ht="15">
      <c r="B843" s="40" t="s">
        <v>4100</v>
      </c>
      <c r="C843" s="92">
        <v>10059354.5</v>
      </c>
      <c r="D843" s="1"/>
      <c r="E843" s="1"/>
      <c r="F843" s="4"/>
      <c r="G843" s="4"/>
      <c r="H843" s="4"/>
    </row>
    <row r="844" spans="2:8" customFormat="1" ht="15">
      <c r="B844" s="40" t="s">
        <v>4101</v>
      </c>
      <c r="C844" s="92">
        <v>79699970.210000008</v>
      </c>
      <c r="D844" s="1"/>
      <c r="E844" s="1"/>
      <c r="F844" s="4"/>
      <c r="G844" s="4"/>
      <c r="H844" s="4"/>
    </row>
    <row r="845" spans="2:8" customFormat="1" ht="15">
      <c r="B845" s="40" t="s">
        <v>4102</v>
      </c>
      <c r="C845" s="92">
        <v>42449508.75</v>
      </c>
      <c r="D845" s="1"/>
      <c r="E845" s="1"/>
      <c r="F845" s="4"/>
      <c r="G845" s="4"/>
      <c r="H845" s="4"/>
    </row>
    <row r="846" spans="2:8" customFormat="1" ht="15">
      <c r="B846" s="40" t="s">
        <v>4103</v>
      </c>
      <c r="C846" s="92">
        <v>113789898.09</v>
      </c>
      <c r="D846" s="1"/>
      <c r="E846" s="1"/>
      <c r="F846" s="4"/>
      <c r="G846" s="4"/>
      <c r="H846" s="4"/>
    </row>
    <row r="847" spans="2:8" customFormat="1" ht="15">
      <c r="B847" s="40" t="s">
        <v>4104</v>
      </c>
      <c r="C847" s="92">
        <v>132235099.68599999</v>
      </c>
      <c r="D847" s="1"/>
      <c r="E847" s="1"/>
      <c r="F847" s="4"/>
      <c r="G847" s="4"/>
      <c r="H847" s="4"/>
    </row>
    <row r="848" spans="2:8" customFormat="1" ht="15">
      <c r="B848" s="40" t="s">
        <v>4105</v>
      </c>
      <c r="C848" s="92">
        <v>7674473.3399999999</v>
      </c>
      <c r="D848" s="1"/>
      <c r="E848" s="1"/>
      <c r="F848" s="4"/>
      <c r="G848" s="4"/>
      <c r="H848" s="4"/>
    </row>
    <row r="849" spans="2:8" customFormat="1" ht="15">
      <c r="B849" s="40" t="s">
        <v>2127</v>
      </c>
      <c r="C849" s="92">
        <v>76005383.230000004</v>
      </c>
      <c r="D849" s="1"/>
      <c r="E849" s="1"/>
      <c r="F849" s="4"/>
      <c r="G849" s="4"/>
      <c r="H849" s="4"/>
    </row>
    <row r="850" spans="2:8" customFormat="1" ht="15">
      <c r="B850" s="40" t="s">
        <v>4098</v>
      </c>
      <c r="C850" s="92">
        <v>142866186.41999999</v>
      </c>
      <c r="D850" s="1"/>
      <c r="E850" s="1"/>
      <c r="F850" s="4"/>
      <c r="G850" s="4"/>
      <c r="H850" s="4"/>
    </row>
    <row r="851" spans="2:8" customFormat="1" ht="15">
      <c r="B851" s="40" t="s">
        <v>4101</v>
      </c>
      <c r="C851" s="92">
        <v>59388682.180000007</v>
      </c>
      <c r="D851" s="1"/>
      <c r="E851" s="1"/>
      <c r="F851" s="4"/>
      <c r="G851" s="4"/>
      <c r="H851" s="4"/>
    </row>
    <row r="852" spans="2:8" customFormat="1" ht="15">
      <c r="B852" s="40" t="s">
        <v>4102</v>
      </c>
      <c r="C852" s="92">
        <v>5206479.92</v>
      </c>
      <c r="D852" s="1"/>
      <c r="E852" s="1"/>
      <c r="F852" s="4"/>
      <c r="G852" s="4"/>
      <c r="H852" s="4"/>
    </row>
    <row r="853" spans="2:8" customFormat="1" ht="15">
      <c r="B853" s="40" t="s">
        <v>4103</v>
      </c>
      <c r="C853" s="92">
        <v>68504691.001999989</v>
      </c>
      <c r="D853" s="1"/>
      <c r="E853" s="1"/>
      <c r="F853" s="4"/>
      <c r="G853" s="4"/>
      <c r="H853" s="4"/>
    </row>
    <row r="854" spans="2:8" customFormat="1" ht="15">
      <c r="B854" s="40" t="s">
        <v>4106</v>
      </c>
      <c r="C854" s="92">
        <v>833993734.54999995</v>
      </c>
      <c r="D854" s="1"/>
      <c r="E854" s="1"/>
      <c r="F854" s="4"/>
      <c r="G854" s="4"/>
      <c r="H854" s="4"/>
    </row>
    <row r="855" spans="2:8" customFormat="1" ht="15">
      <c r="B855" s="40" t="s">
        <v>4105</v>
      </c>
      <c r="C855" s="92">
        <v>10946997.75</v>
      </c>
      <c r="D855" s="1"/>
      <c r="E855" s="1"/>
      <c r="F855" s="4"/>
      <c r="G855" s="4"/>
      <c r="H855" s="4"/>
    </row>
    <row r="856" spans="2:8" customFormat="1" ht="15">
      <c r="B856" s="40" t="s">
        <v>4107</v>
      </c>
      <c r="C856" s="92">
        <v>14380947.189999999</v>
      </c>
      <c r="D856" s="1"/>
      <c r="E856" s="1"/>
      <c r="F856" s="4"/>
      <c r="G856" s="4"/>
      <c r="H856" s="4"/>
    </row>
    <row r="857" spans="2:8" customFormat="1" ht="15">
      <c r="B857" s="40" t="s">
        <v>4108</v>
      </c>
      <c r="C857" s="92">
        <v>382662522.40999997</v>
      </c>
      <c r="D857" s="1"/>
      <c r="E857" s="1"/>
      <c r="F857" s="4"/>
      <c r="G857" s="4"/>
      <c r="H857" s="4"/>
    </row>
    <row r="858" spans="2:8" customFormat="1" ht="15">
      <c r="B858" s="40" t="s">
        <v>4109</v>
      </c>
      <c r="C858" s="92">
        <v>100638889.55</v>
      </c>
      <c r="D858" s="1"/>
      <c r="E858" s="1"/>
      <c r="F858" s="4"/>
      <c r="G858" s="4"/>
      <c r="H858" s="4"/>
    </row>
    <row r="859" spans="2:8" customFormat="1" ht="15">
      <c r="B859" s="40" t="s">
        <v>4110</v>
      </c>
      <c r="C859" s="92">
        <v>36228918.289999999</v>
      </c>
      <c r="D859" s="1"/>
      <c r="E859" s="1"/>
      <c r="F859" s="4"/>
      <c r="G859" s="4"/>
      <c r="H859" s="4"/>
    </row>
    <row r="860" spans="2:8" customFormat="1" ht="15">
      <c r="B860" s="40" t="s">
        <v>4111</v>
      </c>
      <c r="C860" s="92">
        <v>10283027.16</v>
      </c>
      <c r="D860" s="1"/>
      <c r="E860" s="1"/>
      <c r="F860" s="4"/>
      <c r="G860" s="4"/>
      <c r="H860" s="4"/>
    </row>
    <row r="861" spans="2:8" customFormat="1" ht="15">
      <c r="B861" s="40" t="s">
        <v>4112</v>
      </c>
      <c r="C861" s="92">
        <v>942238.81</v>
      </c>
      <c r="D861" s="1"/>
      <c r="E861" s="1"/>
      <c r="F861" s="4"/>
      <c r="G861" s="4"/>
      <c r="H861" s="4"/>
    </row>
    <row r="862" spans="2:8" customFormat="1" ht="15">
      <c r="B862" s="40" t="s">
        <v>2122</v>
      </c>
      <c r="C862" s="92">
        <v>64664984.739999995</v>
      </c>
      <c r="D862" s="1"/>
      <c r="E862" s="1"/>
      <c r="F862" s="4"/>
      <c r="G862" s="4"/>
      <c r="H862" s="4"/>
    </row>
    <row r="863" spans="2:8" customFormat="1" ht="15">
      <c r="B863" s="40" t="s">
        <v>4113</v>
      </c>
      <c r="C863" s="92">
        <v>23256717.580000002</v>
      </c>
      <c r="D863" s="1"/>
      <c r="E863" s="1"/>
      <c r="F863" s="4"/>
      <c r="G863" s="4"/>
      <c r="H863" s="4"/>
    </row>
    <row r="864" spans="2:8" customFormat="1" ht="15">
      <c r="B864" s="40" t="s">
        <v>4114</v>
      </c>
      <c r="C864" s="92">
        <v>273920029.27999997</v>
      </c>
      <c r="D864" s="1"/>
      <c r="E864" s="1"/>
      <c r="F864" s="4"/>
      <c r="G864" s="4"/>
      <c r="H864" s="4"/>
    </row>
    <row r="865" spans="2:8" customFormat="1" ht="15">
      <c r="B865" s="40" t="s">
        <v>2118</v>
      </c>
      <c r="C865" s="92">
        <v>39975940.349999994</v>
      </c>
      <c r="D865" s="1"/>
      <c r="E865" s="1"/>
      <c r="F865" s="4"/>
      <c r="G865" s="4"/>
      <c r="H865" s="4"/>
    </row>
    <row r="866" spans="2:8" customFormat="1" ht="15">
      <c r="B866" s="40" t="s">
        <v>4110</v>
      </c>
      <c r="C866" s="92">
        <v>36741554.039999999</v>
      </c>
      <c r="D866" s="1"/>
      <c r="E866" s="1"/>
      <c r="F866" s="4"/>
      <c r="G866" s="4"/>
      <c r="H866" s="4"/>
    </row>
    <row r="867" spans="2:8" customFormat="1" ht="15">
      <c r="B867" s="40" t="s">
        <v>4113</v>
      </c>
      <c r="C867" s="92">
        <v>195288755.76000002</v>
      </c>
      <c r="D867" s="1"/>
      <c r="E867" s="1"/>
      <c r="F867" s="4"/>
      <c r="G867" s="4"/>
      <c r="H867" s="4"/>
    </row>
    <row r="868" spans="2:8" customFormat="1" ht="15">
      <c r="B868" s="40" t="s">
        <v>4109</v>
      </c>
      <c r="C868" s="92">
        <v>27657921.810000002</v>
      </c>
      <c r="D868" s="1"/>
      <c r="E868" s="1"/>
      <c r="F868" s="4"/>
      <c r="G868" s="4"/>
      <c r="H868" s="4"/>
    </row>
    <row r="869" spans="2:8" customFormat="1" ht="15">
      <c r="B869" s="40" t="s">
        <v>2120</v>
      </c>
      <c r="C869" s="92">
        <v>6355817.0199999996</v>
      </c>
      <c r="D869" s="1"/>
      <c r="E869" s="1"/>
      <c r="F869" s="4"/>
      <c r="G869" s="4"/>
      <c r="H869" s="4"/>
    </row>
    <row r="870" spans="2:8" customFormat="1" ht="15">
      <c r="B870" s="40" t="s">
        <v>4115</v>
      </c>
      <c r="C870" s="92">
        <v>438542380.23000002</v>
      </c>
      <c r="D870" s="1"/>
      <c r="E870" s="1"/>
      <c r="F870" s="4"/>
      <c r="G870" s="4"/>
      <c r="H870" s="4"/>
    </row>
    <row r="871" spans="2:8" customFormat="1" ht="15">
      <c r="B871" s="40" t="s">
        <v>4108</v>
      </c>
      <c r="C871" s="92">
        <v>667978175.31000006</v>
      </c>
      <c r="D871" s="1"/>
      <c r="E871" s="1"/>
      <c r="F871" s="4"/>
      <c r="G871" s="4"/>
      <c r="H871" s="4"/>
    </row>
    <row r="872" spans="2:8" customFormat="1" ht="15">
      <c r="B872" s="40" t="s">
        <v>2122</v>
      </c>
      <c r="C872" s="92">
        <v>291761274.00999999</v>
      </c>
      <c r="D872" s="1"/>
      <c r="E872" s="1"/>
      <c r="F872" s="4"/>
      <c r="G872" s="4"/>
      <c r="H872" s="4"/>
    </row>
    <row r="873" spans="2:8" customFormat="1" ht="15">
      <c r="B873" s="40" t="s">
        <v>2123</v>
      </c>
      <c r="C873" s="92">
        <v>57062436.340000004</v>
      </c>
      <c r="D873" s="1"/>
      <c r="E873" s="1"/>
      <c r="F873" s="4"/>
      <c r="G873" s="4"/>
      <c r="H873" s="4"/>
    </row>
    <row r="874" spans="2:8" customFormat="1" ht="15">
      <c r="B874" s="40" t="s">
        <v>2124</v>
      </c>
      <c r="C874" s="92">
        <v>10319953.24</v>
      </c>
      <c r="D874" s="1"/>
      <c r="E874" s="1"/>
      <c r="F874" s="4"/>
      <c r="G874" s="4"/>
      <c r="H874" s="4"/>
    </row>
    <row r="875" spans="2:8" customFormat="1" ht="15">
      <c r="B875" s="40" t="s">
        <v>4107</v>
      </c>
      <c r="C875" s="92">
        <v>10091512.740000002</v>
      </c>
      <c r="D875" s="1"/>
      <c r="E875" s="1"/>
      <c r="F875" s="4"/>
      <c r="G875" s="4"/>
      <c r="H875" s="4"/>
    </row>
    <row r="876" spans="2:8" customFormat="1" ht="15">
      <c r="B876" s="40" t="s">
        <v>4105</v>
      </c>
      <c r="C876" s="92">
        <v>9176833.2599999998</v>
      </c>
      <c r="D876" s="1"/>
      <c r="E876" s="1"/>
      <c r="F876" s="4"/>
      <c r="G876" s="4"/>
      <c r="H876" s="4"/>
    </row>
    <row r="877" spans="2:8" customFormat="1" ht="15">
      <c r="B877" s="40" t="s">
        <v>2130</v>
      </c>
      <c r="C877" s="92">
        <v>29273687.850000001</v>
      </c>
      <c r="D877" s="1"/>
      <c r="E877" s="1"/>
      <c r="F877" s="4"/>
      <c r="G877" s="4"/>
      <c r="H877" s="4"/>
    </row>
    <row r="878" spans="2:8" customFormat="1" ht="15">
      <c r="B878" s="40" t="s">
        <v>4116</v>
      </c>
      <c r="C878" s="92">
        <v>146108035.62</v>
      </c>
      <c r="D878" s="1"/>
      <c r="E878" s="1"/>
      <c r="F878" s="4"/>
      <c r="G878" s="4"/>
      <c r="H878" s="4"/>
    </row>
    <row r="879" spans="2:8" customFormat="1" ht="15">
      <c r="B879" s="141" t="s">
        <v>2116</v>
      </c>
      <c r="C879" s="92">
        <v>290631332.13999999</v>
      </c>
      <c r="D879" s="1"/>
      <c r="E879" s="1"/>
      <c r="F879" s="4"/>
      <c r="G879" s="4"/>
      <c r="H879" s="4"/>
    </row>
    <row r="880" spans="2:8" customFormat="1" ht="15">
      <c r="B880" s="141" t="s">
        <v>2117</v>
      </c>
      <c r="C880" s="92">
        <v>27368776.079999998</v>
      </c>
      <c r="D880" s="1"/>
      <c r="E880" s="1"/>
      <c r="F880" s="4"/>
      <c r="G880" s="4"/>
      <c r="H880" s="4"/>
    </row>
    <row r="881" spans="2:8" customFormat="1" ht="15">
      <c r="B881" s="141" t="s">
        <v>2118</v>
      </c>
      <c r="C881" s="92">
        <v>644372075.53999996</v>
      </c>
      <c r="D881" s="1"/>
      <c r="E881" s="1"/>
      <c r="F881" s="4"/>
      <c r="G881" s="4"/>
      <c r="H881" s="4"/>
    </row>
    <row r="882" spans="2:8" customFormat="1" ht="15">
      <c r="B882" s="141" t="s">
        <v>2119</v>
      </c>
      <c r="C882" s="92">
        <v>185611183</v>
      </c>
      <c r="D882" s="1"/>
      <c r="E882" s="1"/>
      <c r="F882" s="4"/>
      <c r="G882" s="4"/>
      <c r="H882" s="4"/>
    </row>
    <row r="883" spans="2:8" customFormat="1" ht="15">
      <c r="B883" s="141" t="s">
        <v>2120</v>
      </c>
      <c r="C883" s="92">
        <v>21744007.289999999</v>
      </c>
      <c r="D883" s="1"/>
      <c r="E883" s="1"/>
      <c r="F883" s="4"/>
      <c r="G883" s="4"/>
      <c r="H883" s="4"/>
    </row>
    <row r="884" spans="2:8" customFormat="1" ht="15">
      <c r="B884" s="141" t="s">
        <v>2121</v>
      </c>
      <c r="C884" s="92">
        <v>69665022.570000008</v>
      </c>
      <c r="D884" s="1"/>
      <c r="E884" s="1"/>
      <c r="F884" s="4"/>
      <c r="G884" s="4"/>
      <c r="H884" s="4"/>
    </row>
    <row r="885" spans="2:8" customFormat="1" ht="15">
      <c r="B885" s="141" t="s">
        <v>2122</v>
      </c>
      <c r="C885" s="92">
        <v>56278059.640000001</v>
      </c>
      <c r="D885" s="1"/>
      <c r="E885" s="1"/>
      <c r="F885" s="4"/>
      <c r="G885" s="4"/>
      <c r="H885" s="4"/>
    </row>
    <row r="886" spans="2:8" customFormat="1" ht="15">
      <c r="B886" s="141" t="s">
        <v>2123</v>
      </c>
      <c r="C886" s="92">
        <v>622345572.15999997</v>
      </c>
      <c r="D886" s="1"/>
      <c r="E886" s="1"/>
      <c r="F886" s="4"/>
      <c r="G886" s="4"/>
      <c r="H886" s="4"/>
    </row>
    <row r="887" spans="2:8" customFormat="1" ht="15">
      <c r="B887" s="141" t="s">
        <v>2124</v>
      </c>
      <c r="C887" s="92">
        <v>15841578.289999999</v>
      </c>
      <c r="D887" s="1"/>
      <c r="E887" s="1"/>
      <c r="F887" s="4"/>
      <c r="G887" s="4"/>
      <c r="H887" s="4"/>
    </row>
    <row r="888" spans="2:8" customFormat="1" ht="15">
      <c r="B888" s="141" t="s">
        <v>2125</v>
      </c>
      <c r="C888" s="92">
        <v>18009403.030000001</v>
      </c>
      <c r="D888" s="1"/>
      <c r="E888" s="1"/>
      <c r="F888" s="4"/>
      <c r="G888" s="4"/>
      <c r="H888" s="4"/>
    </row>
    <row r="889" spans="2:8" customFormat="1" ht="15">
      <c r="B889" s="141" t="s">
        <v>2126</v>
      </c>
      <c r="C889" s="92">
        <v>37285326.780000001</v>
      </c>
      <c r="D889" s="1"/>
      <c r="E889" s="1"/>
      <c r="F889" s="4"/>
      <c r="G889" s="4"/>
      <c r="H889" s="4"/>
    </row>
    <row r="890" spans="2:8" customFormat="1" ht="15">
      <c r="B890" s="141" t="s">
        <v>2127</v>
      </c>
      <c r="C890" s="92">
        <v>2131217309.5700002</v>
      </c>
      <c r="D890" s="1"/>
      <c r="E890" s="1"/>
      <c r="F890" s="4"/>
      <c r="G890" s="4"/>
      <c r="H890" s="4"/>
    </row>
    <row r="891" spans="2:8" customFormat="1" ht="15">
      <c r="B891" s="141" t="s">
        <v>2128</v>
      </c>
      <c r="C891" s="92">
        <v>302568365.28999996</v>
      </c>
      <c r="D891" s="1"/>
      <c r="E891" s="1"/>
      <c r="F891" s="4"/>
      <c r="G891" s="4"/>
      <c r="H891" s="4"/>
    </row>
    <row r="892" spans="2:8" customFormat="1" ht="15">
      <c r="B892" s="141" t="s">
        <v>2129</v>
      </c>
      <c r="C892" s="92">
        <v>198473347</v>
      </c>
      <c r="D892" s="1"/>
      <c r="E892" s="1"/>
      <c r="F892" s="4"/>
      <c r="G892" s="4"/>
      <c r="H892" s="4"/>
    </row>
    <row r="893" spans="2:8" customFormat="1" ht="15">
      <c r="B893" s="141" t="s">
        <v>2130</v>
      </c>
      <c r="C893" s="92">
        <v>281752551.49000001</v>
      </c>
      <c r="D893" s="1"/>
      <c r="E893" s="1"/>
      <c r="F893" s="4"/>
      <c r="G893" s="4"/>
      <c r="H893" s="4"/>
    </row>
    <row r="894" spans="2:8" customFormat="1" ht="15">
      <c r="B894" s="141" t="s">
        <v>2131</v>
      </c>
      <c r="C894" s="92">
        <v>182014215.47999999</v>
      </c>
      <c r="D894" s="1"/>
      <c r="E894" s="1"/>
      <c r="F894" s="4"/>
      <c r="G894" s="4"/>
      <c r="H894" s="4"/>
    </row>
    <row r="895" spans="2:8" customFormat="1" ht="15">
      <c r="B895" s="40" t="s">
        <v>4117</v>
      </c>
      <c r="C895" s="358">
        <v>41203088.443000004</v>
      </c>
      <c r="D895" s="1"/>
      <c r="E895" s="1"/>
      <c r="F895" s="4"/>
      <c r="G895" s="4"/>
      <c r="H895" s="4"/>
    </row>
    <row r="896" spans="2:8" customFormat="1" ht="15">
      <c r="B896" s="40" t="s">
        <v>2117</v>
      </c>
      <c r="C896" s="358">
        <v>182862958.68000001</v>
      </c>
      <c r="D896" s="1"/>
      <c r="E896" s="1"/>
      <c r="F896" s="4"/>
      <c r="G896" s="4"/>
      <c r="H896" s="4"/>
    </row>
    <row r="897" spans="2:8" customFormat="1" ht="15">
      <c r="B897" s="40" t="s">
        <v>4118</v>
      </c>
      <c r="C897" s="359">
        <v>90870790.250000015</v>
      </c>
      <c r="D897" s="1"/>
      <c r="E897" s="1"/>
      <c r="F897" s="4"/>
      <c r="G897" s="4"/>
      <c r="H897" s="4"/>
    </row>
    <row r="898" spans="2:8" customFormat="1" ht="15">
      <c r="B898" s="40" t="s">
        <v>2119</v>
      </c>
      <c r="C898" s="359">
        <v>562249301.87</v>
      </c>
      <c r="D898" s="1"/>
      <c r="E898" s="1"/>
      <c r="F898" s="4"/>
      <c r="G898" s="4"/>
      <c r="H898" s="4"/>
    </row>
    <row r="899" spans="2:8" customFormat="1" ht="15">
      <c r="B899" s="40" t="s">
        <v>4119</v>
      </c>
      <c r="C899" s="359">
        <v>236308950.56999996</v>
      </c>
      <c r="D899" s="1"/>
      <c r="E899" s="1"/>
      <c r="F899" s="4"/>
      <c r="G899" s="4"/>
      <c r="H899" s="4"/>
    </row>
    <row r="900" spans="2:8" customFormat="1" ht="15">
      <c r="B900" s="40" t="s">
        <v>2120</v>
      </c>
      <c r="C900" s="359">
        <v>72259326.480000004</v>
      </c>
      <c r="D900" s="1"/>
      <c r="E900" s="1"/>
      <c r="F900" s="4"/>
      <c r="G900" s="4"/>
      <c r="H900" s="4"/>
    </row>
    <row r="901" spans="2:8" customFormat="1" ht="15">
      <c r="B901" s="40" t="s">
        <v>4120</v>
      </c>
      <c r="C901" s="359">
        <v>119582698.24000001</v>
      </c>
      <c r="D901" s="1"/>
      <c r="E901" s="1"/>
      <c r="F901" s="4"/>
      <c r="G901" s="4"/>
      <c r="H901" s="4"/>
    </row>
    <row r="902" spans="2:8" customFormat="1" ht="15">
      <c r="B902" s="40" t="s">
        <v>4121</v>
      </c>
      <c r="C902" s="359">
        <v>384746079.93000001</v>
      </c>
      <c r="D902" s="1"/>
      <c r="E902" s="1"/>
      <c r="F902" s="4"/>
      <c r="G902" s="4"/>
      <c r="H902" s="4"/>
    </row>
    <row r="903" spans="2:8" customFormat="1" ht="15">
      <c r="B903" s="40" t="s">
        <v>2121</v>
      </c>
      <c r="C903" s="359">
        <v>1273432973.6600001</v>
      </c>
      <c r="D903" s="1"/>
      <c r="E903" s="1"/>
      <c r="F903" s="4"/>
      <c r="G903" s="4"/>
      <c r="H903" s="4"/>
    </row>
    <row r="904" spans="2:8" customFormat="1" ht="15">
      <c r="B904" s="40" t="s">
        <v>4122</v>
      </c>
      <c r="C904" s="359">
        <v>179263892.93000001</v>
      </c>
      <c r="D904" s="1"/>
      <c r="E904" s="1"/>
      <c r="F904" s="4"/>
      <c r="G904" s="4"/>
      <c r="H904" s="4"/>
    </row>
    <row r="905" spans="2:8" customFormat="1" ht="15">
      <c r="B905" s="40" t="s">
        <v>4123</v>
      </c>
      <c r="C905" s="359">
        <v>332116789.49000001</v>
      </c>
      <c r="D905" s="1"/>
      <c r="E905" s="1"/>
      <c r="F905" s="4"/>
      <c r="G905" s="4"/>
      <c r="H905" s="4"/>
    </row>
    <row r="906" spans="2:8" customFormat="1" ht="15">
      <c r="B906" s="40" t="s">
        <v>4124</v>
      </c>
      <c r="C906" s="359">
        <v>31978783.539999999</v>
      </c>
      <c r="D906" s="1"/>
      <c r="E906" s="1"/>
      <c r="F906" s="4"/>
      <c r="G906" s="4"/>
      <c r="H906" s="4"/>
    </row>
    <row r="907" spans="2:8" customFormat="1" ht="15">
      <c r="B907" s="40" t="s">
        <v>4125</v>
      </c>
      <c r="C907" s="359">
        <v>78781149.270000011</v>
      </c>
      <c r="D907" s="1"/>
      <c r="E907" s="1"/>
      <c r="F907" s="4"/>
      <c r="G907" s="4"/>
      <c r="H907" s="4"/>
    </row>
    <row r="908" spans="2:8" customFormat="1" ht="15">
      <c r="B908" s="40" t="s">
        <v>4126</v>
      </c>
      <c r="C908" s="359">
        <v>39568280.880000003</v>
      </c>
      <c r="D908" s="1"/>
      <c r="E908" s="1"/>
      <c r="F908" s="4"/>
      <c r="G908" s="4"/>
      <c r="H908" s="4"/>
    </row>
    <row r="909" spans="2:8" customFormat="1" ht="15">
      <c r="B909" s="40" t="s">
        <v>4127</v>
      </c>
      <c r="C909" s="359">
        <v>8809670.8200000003</v>
      </c>
      <c r="D909" s="1"/>
      <c r="E909" s="1"/>
      <c r="F909" s="4"/>
      <c r="G909" s="4"/>
      <c r="H909" s="4"/>
    </row>
    <row r="910" spans="2:8" customFormat="1" ht="15">
      <c r="B910" s="40" t="s">
        <v>2157</v>
      </c>
      <c r="C910" s="359">
        <v>68008954.609999999</v>
      </c>
      <c r="D910" s="1"/>
      <c r="E910" s="1"/>
      <c r="F910" s="4"/>
      <c r="G910" s="4"/>
      <c r="H910" s="4"/>
    </row>
    <row r="911" spans="2:8" customFormat="1" ht="15">
      <c r="B911" s="40" t="s">
        <v>4064</v>
      </c>
      <c r="C911" s="359">
        <v>363784817.73000002</v>
      </c>
      <c r="D911" s="1"/>
      <c r="E911" s="1"/>
      <c r="F911" s="4"/>
      <c r="G911" s="4"/>
      <c r="H911" s="4"/>
    </row>
    <row r="912" spans="2:8" customFormat="1" ht="15">
      <c r="B912" s="40" t="s">
        <v>2131</v>
      </c>
      <c r="C912" s="359">
        <v>92446037.719999999</v>
      </c>
      <c r="D912" s="1"/>
      <c r="E912" s="1"/>
      <c r="F912" s="4"/>
      <c r="G912" s="4"/>
      <c r="H912" s="4"/>
    </row>
    <row r="913" spans="2:8" customFormat="1" ht="15">
      <c r="B913" s="36"/>
      <c r="C913" s="357">
        <f>SUM(C818:C912)</f>
        <v>20400231142.210011</v>
      </c>
      <c r="D913" s="1"/>
      <c r="E913" s="1"/>
      <c r="F913" s="4"/>
      <c r="G913" s="4"/>
      <c r="H913" s="4"/>
    </row>
    <row r="914" spans="2:8" customFormat="1">
      <c r="B914" s="1"/>
      <c r="C914" s="5"/>
      <c r="D914" s="1"/>
      <c r="E914" s="1"/>
      <c r="F914" s="4"/>
      <c r="G914" s="4"/>
      <c r="H914" s="4"/>
    </row>
    <row r="915" spans="2:8" customFormat="1" ht="15.75">
      <c r="B915" s="166" t="s">
        <v>2095</v>
      </c>
      <c r="C915" s="167">
        <f>C913-C814</f>
        <v>-347740651.22998428</v>
      </c>
      <c r="D915" s="168"/>
      <c r="E915" s="169"/>
      <c r="F915" s="170"/>
      <c r="G915" s="156"/>
      <c r="H915" s="4"/>
    </row>
    <row r="916" spans="2:8" customFormat="1">
      <c r="B916" s="1"/>
      <c r="C916" s="5"/>
      <c r="D916" s="1"/>
      <c r="E916" s="1"/>
      <c r="F916" s="4"/>
      <c r="H916" s="4"/>
    </row>
    <row r="917" spans="2:8" customFormat="1">
      <c r="B917" s="1"/>
      <c r="C917" s="5"/>
      <c r="D917" s="1"/>
      <c r="E917" s="1"/>
      <c r="F917" s="4"/>
      <c r="H917" s="4"/>
    </row>
    <row r="918" spans="2:8" customFormat="1" ht="25.5">
      <c r="B918" s="171" t="s">
        <v>4182</v>
      </c>
      <c r="C918" s="171"/>
      <c r="D918" s="1"/>
      <c r="E918" s="1"/>
      <c r="F918" s="4"/>
      <c r="H918" s="4"/>
    </row>
    <row r="919" spans="2:8" customFormat="1" ht="38.25">
      <c r="B919" s="171" t="s">
        <v>1802</v>
      </c>
      <c r="C919" s="171" t="s">
        <v>2135</v>
      </c>
      <c r="D919" s="172" t="s">
        <v>2136</v>
      </c>
      <c r="E919" s="172" t="s">
        <v>2137</v>
      </c>
      <c r="F919" s="172" t="s">
        <v>2138</v>
      </c>
      <c r="H919" s="173"/>
    </row>
    <row r="920" spans="2:8" customFormat="1" ht="15">
      <c r="B920" s="39" t="s">
        <v>198</v>
      </c>
      <c r="C920" s="39" t="s">
        <v>198</v>
      </c>
      <c r="D920" s="39" t="s">
        <v>198</v>
      </c>
      <c r="E920" s="39" t="s">
        <v>198</v>
      </c>
      <c r="F920" s="39" t="s">
        <v>198</v>
      </c>
      <c r="H920" s="4"/>
    </row>
    <row r="921" spans="2:8" customFormat="1">
      <c r="B921" s="1"/>
      <c r="C921" s="119"/>
      <c r="D921" s="1"/>
      <c r="E921" s="1"/>
      <c r="F921" s="4"/>
      <c r="H921" s="4"/>
    </row>
    <row r="922" spans="2:8" customFormat="1" ht="15">
      <c r="B922" s="175" t="s">
        <v>2139</v>
      </c>
      <c r="C922" s="176" t="s">
        <v>198</v>
      </c>
      <c r="D922" s="1"/>
      <c r="E922" s="1"/>
      <c r="F922" s="4"/>
      <c r="H922" s="4"/>
    </row>
    <row r="923" spans="2:8" customFormat="1">
      <c r="B923" s="1"/>
      <c r="C923" s="119"/>
      <c r="D923" s="1"/>
      <c r="E923" s="1"/>
      <c r="F923" s="4"/>
      <c r="H923" s="4"/>
    </row>
    <row r="924" spans="2:8" customFormat="1" ht="15">
      <c r="B924" s="87" t="s">
        <v>4066</v>
      </c>
      <c r="C924" s="87"/>
      <c r="D924" s="1"/>
      <c r="E924" s="1"/>
      <c r="F924" s="4"/>
      <c r="G924" s="4"/>
      <c r="H924" s="4"/>
    </row>
    <row r="925" spans="2:8" customFormat="1" ht="15">
      <c r="B925" s="177"/>
      <c r="C925" s="1"/>
      <c r="D925" s="1"/>
      <c r="E925" s="1"/>
      <c r="F925" s="4"/>
      <c r="G925" s="4"/>
      <c r="H925" s="4"/>
    </row>
    <row r="926" spans="2:8" customFormat="1" ht="15">
      <c r="B926" s="178" t="s">
        <v>2140</v>
      </c>
      <c r="C926" s="179" t="s">
        <v>2086</v>
      </c>
      <c r="D926" s="1"/>
      <c r="E926" s="1"/>
      <c r="F926" s="4"/>
      <c r="G926" s="4"/>
      <c r="H926" s="4"/>
    </row>
    <row r="927" spans="2:8" customFormat="1" ht="15">
      <c r="B927" s="360" t="s">
        <v>4128</v>
      </c>
      <c r="C927" s="361">
        <v>65</v>
      </c>
      <c r="D927" s="1"/>
      <c r="E927" s="1"/>
      <c r="F927" s="4"/>
      <c r="G927" s="4"/>
      <c r="H927" s="4"/>
    </row>
    <row r="928" spans="2:8" customFormat="1" ht="15">
      <c r="B928" s="360" t="s">
        <v>4129</v>
      </c>
      <c r="C928" s="361">
        <v>25</v>
      </c>
      <c r="D928" s="1"/>
      <c r="E928" s="1"/>
      <c r="F928" s="4"/>
      <c r="G928" s="4"/>
      <c r="H928" s="4"/>
    </row>
    <row r="929" spans="2:8" customFormat="1" ht="15">
      <c r="B929" s="360" t="s">
        <v>4130</v>
      </c>
      <c r="C929" s="361">
        <v>50</v>
      </c>
      <c r="D929" s="1"/>
      <c r="E929" s="1"/>
      <c r="F929" s="4"/>
      <c r="G929" s="4"/>
      <c r="H929" s="4"/>
    </row>
    <row r="930" spans="2:8" customFormat="1" ht="15">
      <c r="B930" s="360" t="s">
        <v>4131</v>
      </c>
      <c r="C930" s="361">
        <v>50</v>
      </c>
      <c r="D930" s="1"/>
      <c r="E930" s="1"/>
      <c r="F930" s="4"/>
      <c r="G930" s="4"/>
      <c r="H930" s="4"/>
    </row>
    <row r="931" spans="2:8" customFormat="1" ht="15">
      <c r="B931" s="360" t="s">
        <v>4132</v>
      </c>
      <c r="C931" s="361">
        <v>75</v>
      </c>
      <c r="H931" s="184"/>
    </row>
    <row r="932" spans="2:8" ht="15">
      <c r="B932" s="360" t="s">
        <v>4133</v>
      </c>
      <c r="C932" s="361">
        <v>75</v>
      </c>
    </row>
    <row r="933" spans="2:8" ht="15">
      <c r="B933" s="360" t="s">
        <v>4134</v>
      </c>
      <c r="C933" s="361">
        <v>30</v>
      </c>
    </row>
    <row r="934" spans="2:8" ht="15">
      <c r="B934" s="360" t="s">
        <v>4135</v>
      </c>
      <c r="C934" s="361">
        <v>30</v>
      </c>
    </row>
    <row r="935" spans="2:8" ht="15">
      <c r="B935" s="360" t="s">
        <v>4136</v>
      </c>
      <c r="C935" s="361">
        <v>30</v>
      </c>
    </row>
    <row r="936" spans="2:8" ht="15">
      <c r="B936" s="360" t="s">
        <v>4137</v>
      </c>
      <c r="C936" s="361">
        <v>30</v>
      </c>
    </row>
    <row r="937" spans="2:8" ht="15">
      <c r="B937" s="360" t="s">
        <v>4138</v>
      </c>
      <c r="C937" s="361">
        <v>40</v>
      </c>
    </row>
    <row r="938" spans="2:8" ht="15">
      <c r="B938" s="360" t="s">
        <v>4139</v>
      </c>
      <c r="C938" s="361">
        <v>40</v>
      </c>
    </row>
    <row r="939" spans="2:8" ht="15">
      <c r="B939" s="360" t="s">
        <v>4140</v>
      </c>
      <c r="C939" s="361">
        <v>25</v>
      </c>
    </row>
    <row r="940" spans="2:8" ht="15">
      <c r="B940" s="360" t="s">
        <v>4141</v>
      </c>
      <c r="C940" s="361">
        <v>25</v>
      </c>
    </row>
    <row r="941" spans="2:8" ht="15">
      <c r="B941" s="360" t="s">
        <v>4142</v>
      </c>
      <c r="C941" s="361">
        <v>25</v>
      </c>
    </row>
    <row r="942" spans="2:8" ht="15">
      <c r="B942" s="360" t="s">
        <v>4143</v>
      </c>
      <c r="C942" s="361">
        <v>25</v>
      </c>
    </row>
    <row r="943" spans="2:8" ht="15">
      <c r="B943" s="360" t="s">
        <v>4144</v>
      </c>
      <c r="C943" s="361">
        <v>70</v>
      </c>
    </row>
    <row r="944" spans="2:8" ht="15">
      <c r="B944" s="360" t="s">
        <v>4145</v>
      </c>
      <c r="C944" s="361">
        <v>30</v>
      </c>
    </row>
    <row r="945" spans="2:3" ht="15">
      <c r="B945" s="360" t="s">
        <v>4146</v>
      </c>
      <c r="C945" s="361">
        <v>30</v>
      </c>
    </row>
    <row r="946" spans="2:3" ht="15">
      <c r="B946" s="360" t="s">
        <v>4147</v>
      </c>
      <c r="C946" s="361">
        <v>70</v>
      </c>
    </row>
    <row r="947" spans="2:3" ht="15">
      <c r="B947" s="360" t="s">
        <v>4148</v>
      </c>
      <c r="C947" s="361">
        <v>45</v>
      </c>
    </row>
    <row r="948" spans="2:3" ht="15">
      <c r="B948" s="360" t="s">
        <v>4149</v>
      </c>
      <c r="C948" s="361">
        <v>45</v>
      </c>
    </row>
    <row r="949" spans="2:3" ht="15">
      <c r="B949" s="360" t="s">
        <v>4150</v>
      </c>
      <c r="C949" s="361">
        <v>45</v>
      </c>
    </row>
    <row r="950" spans="2:3" ht="15">
      <c r="B950" s="360" t="s">
        <v>4151</v>
      </c>
      <c r="C950" s="361">
        <v>45</v>
      </c>
    </row>
    <row r="951" spans="2:3" ht="15">
      <c r="B951" s="360" t="s">
        <v>4152</v>
      </c>
      <c r="C951" s="361">
        <v>40</v>
      </c>
    </row>
    <row r="952" spans="2:3" ht="15">
      <c r="B952" s="360" t="s">
        <v>4153</v>
      </c>
      <c r="C952" s="361">
        <v>20</v>
      </c>
    </row>
    <row r="953" spans="2:3" ht="15">
      <c r="B953" s="360" t="s">
        <v>4154</v>
      </c>
      <c r="C953" s="361">
        <v>20</v>
      </c>
    </row>
    <row r="954" spans="2:3" ht="15">
      <c r="B954" s="360" t="s">
        <v>4155</v>
      </c>
      <c r="C954" s="361">
        <v>20</v>
      </c>
    </row>
    <row r="955" spans="2:3" ht="15">
      <c r="B955" s="360" t="s">
        <v>4156</v>
      </c>
      <c r="C955" s="361">
        <v>20</v>
      </c>
    </row>
    <row r="956" spans="2:3" ht="15">
      <c r="B956" s="360" t="s">
        <v>4157</v>
      </c>
      <c r="C956" s="361">
        <v>24</v>
      </c>
    </row>
    <row r="957" spans="2:3" ht="15">
      <c r="B957" s="360" t="s">
        <v>4158</v>
      </c>
      <c r="C957" s="361">
        <v>23</v>
      </c>
    </row>
    <row r="958" spans="2:3" ht="15">
      <c r="B958" s="360" t="s">
        <v>4159</v>
      </c>
      <c r="C958" s="361">
        <v>23</v>
      </c>
    </row>
    <row r="959" spans="2:3" ht="15">
      <c r="B959" s="360" t="s">
        <v>4160</v>
      </c>
      <c r="C959" s="361">
        <v>23</v>
      </c>
    </row>
    <row r="960" spans="2:3" ht="15">
      <c r="B960" s="40" t="s">
        <v>4161</v>
      </c>
      <c r="C960" s="180">
        <v>50</v>
      </c>
    </row>
    <row r="961" spans="2:3" ht="15">
      <c r="B961" s="40" t="s">
        <v>4162</v>
      </c>
      <c r="C961" s="180">
        <v>100</v>
      </c>
    </row>
    <row r="962" spans="2:3" ht="15">
      <c r="B962" s="362" t="s">
        <v>2141</v>
      </c>
      <c r="C962" s="363">
        <v>25</v>
      </c>
    </row>
    <row r="963" spans="2:3" ht="15">
      <c r="B963" s="362" t="s">
        <v>2142</v>
      </c>
      <c r="C963" s="363">
        <v>30</v>
      </c>
    </row>
    <row r="964" spans="2:3" ht="15">
      <c r="B964" s="362" t="s">
        <v>2143</v>
      </c>
      <c r="C964" s="363">
        <v>25</v>
      </c>
    </row>
    <row r="965" spans="2:3" ht="15">
      <c r="B965" s="362" t="s">
        <v>2144</v>
      </c>
      <c r="C965" s="363">
        <v>60</v>
      </c>
    </row>
    <row r="966" spans="2:3" ht="15">
      <c r="B966" s="362" t="s">
        <v>4163</v>
      </c>
      <c r="C966" s="363">
        <v>100</v>
      </c>
    </row>
    <row r="967" spans="2:3" ht="15">
      <c r="B967" s="362" t="s">
        <v>4164</v>
      </c>
      <c r="C967" s="363">
        <v>40</v>
      </c>
    </row>
    <row r="970" spans="2:3" ht="15">
      <c r="B970" s="113" t="s">
        <v>2145</v>
      </c>
      <c r="C970" s="181" t="s">
        <v>2088</v>
      </c>
    </row>
    <row r="971" spans="2:3" ht="15">
      <c r="B971" s="364" t="s">
        <v>4128</v>
      </c>
      <c r="C971" s="365">
        <v>1338150.51</v>
      </c>
    </row>
    <row r="972" spans="2:3" ht="15">
      <c r="B972" s="364" t="s">
        <v>4129</v>
      </c>
      <c r="C972" s="365">
        <v>215571.52</v>
      </c>
    </row>
    <row r="973" spans="2:3" ht="15">
      <c r="B973" s="364" t="s">
        <v>4130</v>
      </c>
      <c r="C973" s="365">
        <v>186490.22</v>
      </c>
    </row>
    <row r="974" spans="2:3" ht="15">
      <c r="B974" s="364" t="s">
        <v>4131</v>
      </c>
      <c r="C974" s="365">
        <v>102327.97</v>
      </c>
    </row>
    <row r="975" spans="2:3" ht="15">
      <c r="B975" s="364" t="s">
        <v>4132</v>
      </c>
      <c r="C975" s="365">
        <v>462326.01</v>
      </c>
    </row>
    <row r="976" spans="2:3" ht="15">
      <c r="B976" s="364" t="s">
        <v>4133</v>
      </c>
      <c r="C976" s="365">
        <v>202582.43</v>
      </c>
    </row>
    <row r="977" spans="2:3" ht="15">
      <c r="B977" s="364" t="s">
        <v>4134</v>
      </c>
      <c r="C977" s="365">
        <v>137115.79999999999</v>
      </c>
    </row>
    <row r="978" spans="2:3" ht="15">
      <c r="B978" s="364" t="s">
        <v>4135</v>
      </c>
      <c r="C978" s="365">
        <v>414766.58999999997</v>
      </c>
    </row>
    <row r="979" spans="2:3" ht="15">
      <c r="B979" s="364" t="s">
        <v>4136</v>
      </c>
      <c r="C979" s="365">
        <v>502982.73</v>
      </c>
    </row>
    <row r="980" spans="2:3" ht="15">
      <c r="B980" s="364" t="s">
        <v>4137</v>
      </c>
      <c r="C980" s="365">
        <v>166447.75</v>
      </c>
    </row>
    <row r="981" spans="2:3" ht="15">
      <c r="B981" s="364" t="s">
        <v>4138</v>
      </c>
      <c r="C981" s="365">
        <v>646544.96</v>
      </c>
    </row>
    <row r="982" spans="2:3" ht="15">
      <c r="B982" s="364" t="s">
        <v>4139</v>
      </c>
      <c r="C982" s="365">
        <v>1357570.33</v>
      </c>
    </row>
    <row r="983" spans="2:3" ht="15">
      <c r="B983" s="360" t="s">
        <v>4140</v>
      </c>
      <c r="C983" s="366">
        <v>454910.08</v>
      </c>
    </row>
    <row r="984" spans="2:3" ht="15">
      <c r="B984" s="360" t="s">
        <v>4141</v>
      </c>
      <c r="C984" s="366">
        <v>189489.86</v>
      </c>
    </row>
    <row r="985" spans="2:3" ht="15">
      <c r="B985" s="360" t="s">
        <v>4142</v>
      </c>
      <c r="C985" s="366">
        <v>436180.54</v>
      </c>
    </row>
    <row r="986" spans="2:3" ht="15">
      <c r="B986" s="360" t="s">
        <v>4143</v>
      </c>
      <c r="C986" s="366">
        <v>225282.08</v>
      </c>
    </row>
    <row r="987" spans="2:3" ht="15">
      <c r="B987" s="360" t="s">
        <v>4144</v>
      </c>
      <c r="C987" s="366">
        <v>851578.08799999999</v>
      </c>
    </row>
    <row r="988" spans="2:3" ht="15">
      <c r="B988" s="360" t="s">
        <v>4145</v>
      </c>
      <c r="C988" s="366">
        <v>342807.23</v>
      </c>
    </row>
    <row r="989" spans="2:3" ht="15">
      <c r="B989" s="360" t="s">
        <v>4146</v>
      </c>
      <c r="C989" s="366">
        <v>141055.74</v>
      </c>
    </row>
    <row r="990" spans="2:3" ht="15">
      <c r="B990" s="360" t="s">
        <v>4147</v>
      </c>
      <c r="C990" s="366">
        <v>630287.23</v>
      </c>
    </row>
    <row r="991" spans="2:3" ht="15">
      <c r="B991" s="360" t="s">
        <v>4148</v>
      </c>
      <c r="C991" s="366">
        <v>790127.51</v>
      </c>
    </row>
    <row r="992" spans="2:3" ht="15">
      <c r="B992" s="360" t="s">
        <v>4149</v>
      </c>
      <c r="C992" s="366">
        <v>447683.92000000004</v>
      </c>
    </row>
    <row r="993" spans="2:3" ht="15">
      <c r="B993" s="360" t="s">
        <v>4150</v>
      </c>
      <c r="C993" s="366">
        <v>357648</v>
      </c>
    </row>
    <row r="994" spans="2:3" ht="15">
      <c r="B994" s="360" t="s">
        <v>4151</v>
      </c>
      <c r="C994" s="366">
        <v>829506.65</v>
      </c>
    </row>
    <row r="995" spans="2:3" ht="15">
      <c r="B995" s="360" t="s">
        <v>4152</v>
      </c>
      <c r="C995" s="366">
        <v>393205.69</v>
      </c>
    </row>
    <row r="996" spans="2:3" ht="15">
      <c r="B996" s="360" t="s">
        <v>4153</v>
      </c>
      <c r="C996" s="366">
        <v>338713.11</v>
      </c>
    </row>
    <row r="997" spans="2:3" ht="15">
      <c r="B997" s="360" t="s">
        <v>4154</v>
      </c>
      <c r="C997" s="366">
        <v>154789.03</v>
      </c>
    </row>
    <row r="998" spans="2:3" ht="15">
      <c r="B998" s="360" t="s">
        <v>4155</v>
      </c>
      <c r="C998" s="366">
        <v>187253.56</v>
      </c>
    </row>
    <row r="999" spans="2:3" ht="15">
      <c r="B999" s="360" t="s">
        <v>4156</v>
      </c>
      <c r="C999" s="366">
        <v>62705.2</v>
      </c>
    </row>
    <row r="1000" spans="2:3" ht="15">
      <c r="B1000" s="360" t="s">
        <v>4157</v>
      </c>
      <c r="C1000" s="366">
        <v>566705.67999999993</v>
      </c>
    </row>
    <row r="1001" spans="2:3" ht="15">
      <c r="B1001" s="360" t="s">
        <v>4158</v>
      </c>
      <c r="C1001" s="366">
        <v>257692.44</v>
      </c>
    </row>
    <row r="1002" spans="2:3" ht="15">
      <c r="B1002" s="360" t="s">
        <v>4159</v>
      </c>
      <c r="C1002" s="366">
        <v>798401.61</v>
      </c>
    </row>
    <row r="1003" spans="2:3" ht="15">
      <c r="B1003" s="360" t="s">
        <v>4160</v>
      </c>
      <c r="C1003" s="366">
        <v>1040643.19</v>
      </c>
    </row>
    <row r="1004" spans="2:3" ht="15">
      <c r="B1004" s="40" t="s">
        <v>4161</v>
      </c>
      <c r="C1004" s="92">
        <v>1054569.1200000001</v>
      </c>
    </row>
    <row r="1005" spans="2:3" ht="15">
      <c r="B1005" s="40" t="s">
        <v>4162</v>
      </c>
      <c r="C1005" s="92">
        <v>1395635.3</v>
      </c>
    </row>
    <row r="1006" spans="2:3" ht="15">
      <c r="B1006" s="367" t="s">
        <v>2141</v>
      </c>
      <c r="C1006" s="368">
        <v>185932.65</v>
      </c>
    </row>
    <row r="1007" spans="2:3" ht="15">
      <c r="B1007" s="367" t="s">
        <v>2142</v>
      </c>
      <c r="C1007" s="368">
        <v>186271.31</v>
      </c>
    </row>
    <row r="1008" spans="2:3" ht="15">
      <c r="B1008" s="367" t="s">
        <v>2143</v>
      </c>
      <c r="C1008" s="368">
        <v>134775.9</v>
      </c>
    </row>
    <row r="1009" spans="2:3" ht="15">
      <c r="B1009" s="367" t="s">
        <v>2144</v>
      </c>
      <c r="C1009" s="368">
        <v>240959.7</v>
      </c>
    </row>
    <row r="1010" spans="2:3" ht="15">
      <c r="B1010" s="367" t="s">
        <v>4163</v>
      </c>
      <c r="C1010" s="368">
        <v>387009.15</v>
      </c>
    </row>
    <row r="1011" spans="2:3" ht="15">
      <c r="B1011" s="367" t="s">
        <v>4164</v>
      </c>
      <c r="C1011" s="368">
        <v>575815.02</v>
      </c>
    </row>
    <row r="1012" spans="2:3" ht="15.75">
      <c r="C1012" s="369">
        <f>SUM(C971:C1011)</f>
        <v>19390511.407999992</v>
      </c>
    </row>
    <row r="1014" spans="2:3" ht="15">
      <c r="B1014" s="113" t="s">
        <v>2146</v>
      </c>
      <c r="C1014" s="181" t="s">
        <v>2088</v>
      </c>
    </row>
    <row r="1015" spans="2:3" ht="15">
      <c r="B1015" s="364" t="s">
        <v>4128</v>
      </c>
      <c r="C1015" s="365">
        <v>1524273.17</v>
      </c>
    </row>
    <row r="1016" spans="2:3" ht="15">
      <c r="B1016" s="364" t="s">
        <v>4129</v>
      </c>
      <c r="C1016" s="365">
        <v>190551.46</v>
      </c>
    </row>
    <row r="1017" spans="2:3" ht="15">
      <c r="B1017" s="364" t="s">
        <v>4130</v>
      </c>
      <c r="C1017" s="365">
        <v>274314.37</v>
      </c>
    </row>
    <row r="1018" spans="2:3" ht="15">
      <c r="B1018" s="364" t="s">
        <v>4131</v>
      </c>
      <c r="C1018" s="365">
        <v>77709.149999999994</v>
      </c>
    </row>
    <row r="1019" spans="2:3" ht="15">
      <c r="B1019" s="364" t="s">
        <v>4132</v>
      </c>
      <c r="C1019" s="365">
        <v>676161.08000000007</v>
      </c>
    </row>
    <row r="1020" spans="2:3" ht="15">
      <c r="B1020" s="364" t="s">
        <v>4133</v>
      </c>
      <c r="C1020" s="365">
        <v>88893.94</v>
      </c>
    </row>
    <row r="1021" spans="2:3" ht="15">
      <c r="B1021" s="364" t="s">
        <v>4134</v>
      </c>
      <c r="C1021" s="365">
        <v>93804.079999999987</v>
      </c>
    </row>
    <row r="1022" spans="2:3" ht="15">
      <c r="B1022" s="364" t="s">
        <v>4135</v>
      </c>
      <c r="C1022" s="365">
        <v>583100.77</v>
      </c>
    </row>
    <row r="1023" spans="2:3" ht="15">
      <c r="B1023" s="364" t="s">
        <v>4136</v>
      </c>
      <c r="C1023" s="365">
        <v>590927.75</v>
      </c>
    </row>
    <row r="1024" spans="2:3" ht="15">
      <c r="B1024" s="364" t="s">
        <v>4137</v>
      </c>
      <c r="C1024" s="365">
        <v>77945.760000000009</v>
      </c>
    </row>
    <row r="1025" spans="2:3" ht="15">
      <c r="B1025" s="364" t="s">
        <v>4138</v>
      </c>
      <c r="C1025" s="365">
        <v>467709.98</v>
      </c>
    </row>
    <row r="1026" spans="2:3" ht="15">
      <c r="B1026" s="364" t="s">
        <v>4139</v>
      </c>
      <c r="C1026" s="365">
        <v>1639480.3</v>
      </c>
    </row>
    <row r="1027" spans="2:3" ht="15">
      <c r="B1027" s="360" t="s">
        <v>4140</v>
      </c>
      <c r="C1027" s="366">
        <v>636007.94999999995</v>
      </c>
    </row>
    <row r="1028" spans="2:3" ht="15">
      <c r="B1028" s="360" t="s">
        <v>4141</v>
      </c>
      <c r="C1028" s="366">
        <v>23171.699999999983</v>
      </c>
    </row>
    <row r="1029" spans="2:3" ht="15">
      <c r="B1029" s="360" t="s">
        <v>4142</v>
      </c>
      <c r="C1029" s="366">
        <v>821147.06</v>
      </c>
    </row>
    <row r="1030" spans="2:3" ht="15">
      <c r="B1030" s="360" t="s">
        <v>4143</v>
      </c>
      <c r="C1030" s="366">
        <v>82416.979999999981</v>
      </c>
    </row>
    <row r="1031" spans="2:3" ht="15">
      <c r="B1031" s="360" t="s">
        <v>4144</v>
      </c>
      <c r="C1031" s="366">
        <v>1013618.666</v>
      </c>
    </row>
    <row r="1032" spans="2:3" ht="15">
      <c r="B1032" s="360" t="s">
        <v>4145</v>
      </c>
      <c r="C1032" s="366">
        <v>131201.33999999997</v>
      </c>
    </row>
    <row r="1033" spans="2:3" ht="15">
      <c r="B1033" s="360" t="s">
        <v>4146</v>
      </c>
      <c r="C1033" s="366">
        <v>79444.139999999985</v>
      </c>
    </row>
    <row r="1034" spans="2:3" ht="15">
      <c r="B1034" s="360" t="s">
        <v>4147</v>
      </c>
      <c r="C1034" s="366">
        <v>625816.05000000005</v>
      </c>
    </row>
    <row r="1035" spans="2:3" ht="15">
      <c r="B1035" s="360" t="s">
        <v>4148</v>
      </c>
      <c r="C1035" s="366">
        <v>973678.46</v>
      </c>
    </row>
    <row r="1036" spans="2:3" ht="15">
      <c r="B1036" s="360" t="s">
        <v>4149</v>
      </c>
      <c r="C1036" s="366">
        <v>353586.33000000007</v>
      </c>
    </row>
    <row r="1037" spans="2:3" ht="15">
      <c r="B1037" s="360" t="s">
        <v>4150</v>
      </c>
      <c r="C1037" s="366">
        <v>419224.83999999997</v>
      </c>
    </row>
    <row r="1038" spans="2:3" ht="15">
      <c r="B1038" s="360" t="s">
        <v>4151</v>
      </c>
      <c r="C1038" s="366">
        <v>677518.04</v>
      </c>
    </row>
    <row r="1039" spans="2:3" ht="15">
      <c r="B1039" s="360" t="s">
        <v>4152</v>
      </c>
      <c r="C1039" s="366">
        <v>535725.92999999993</v>
      </c>
    </row>
    <row r="1040" spans="2:3" ht="15">
      <c r="B1040" s="360" t="s">
        <v>4153</v>
      </c>
      <c r="C1040" s="366">
        <v>514533.81999999995</v>
      </c>
    </row>
    <row r="1041" spans="2:3" ht="15">
      <c r="B1041" s="360" t="s">
        <v>4154</v>
      </c>
      <c r="C1041" s="366">
        <v>223858.57</v>
      </c>
    </row>
    <row r="1042" spans="2:3" ht="15">
      <c r="B1042" s="360" t="s">
        <v>4155</v>
      </c>
      <c r="C1042" s="366">
        <v>289162.86</v>
      </c>
    </row>
    <row r="1043" spans="2:3" ht="15">
      <c r="B1043" s="360" t="s">
        <v>4156</v>
      </c>
      <c r="C1043" s="366">
        <v>19436.879999999997</v>
      </c>
    </row>
    <row r="1044" spans="2:3" ht="15">
      <c r="B1044" s="360" t="s">
        <v>4157</v>
      </c>
      <c r="C1044" s="366">
        <v>686459.97</v>
      </c>
    </row>
    <row r="1045" spans="2:3" ht="15">
      <c r="B1045" s="360" t="s">
        <v>4158</v>
      </c>
      <c r="C1045" s="366">
        <v>196815.21</v>
      </c>
    </row>
    <row r="1046" spans="2:3" ht="15">
      <c r="B1046" s="360" t="s">
        <v>4159</v>
      </c>
      <c r="C1046" s="366">
        <v>1490089.73</v>
      </c>
    </row>
    <row r="1047" spans="2:3" ht="15">
      <c r="B1047" s="360" t="s">
        <v>4160</v>
      </c>
      <c r="C1047" s="366">
        <v>185451.34999999998</v>
      </c>
    </row>
    <row r="1048" spans="2:3" ht="15">
      <c r="B1048" s="40" t="s">
        <v>4161</v>
      </c>
      <c r="C1048" s="92">
        <v>622783.7100000002</v>
      </c>
    </row>
    <row r="1049" spans="2:3" ht="15">
      <c r="B1049" s="40" t="s">
        <v>4162</v>
      </c>
      <c r="C1049" s="92">
        <v>1000095.5900000001</v>
      </c>
    </row>
    <row r="1050" spans="2:3" ht="15">
      <c r="B1050" s="367" t="s">
        <v>2141</v>
      </c>
      <c r="C1050" s="368">
        <v>10607.929999999993</v>
      </c>
    </row>
    <row r="1051" spans="2:3" ht="15">
      <c r="B1051" s="367" t="s">
        <v>2142</v>
      </c>
      <c r="C1051" s="368">
        <v>291649.82</v>
      </c>
    </row>
    <row r="1052" spans="2:3" ht="15">
      <c r="B1052" s="367" t="s">
        <v>2143</v>
      </c>
      <c r="C1052" s="368">
        <v>412543.86</v>
      </c>
    </row>
    <row r="1053" spans="2:3" ht="15">
      <c r="B1053" s="367" t="s">
        <v>2144</v>
      </c>
      <c r="C1053" s="368">
        <v>348431.23000000004</v>
      </c>
    </row>
    <row r="1054" spans="2:3" ht="15">
      <c r="B1054" s="367" t="s">
        <v>4163</v>
      </c>
      <c r="C1054" s="368">
        <v>81179.390000000014</v>
      </c>
    </row>
    <row r="1055" spans="2:3" ht="15">
      <c r="B1055" s="367" t="s">
        <v>4164</v>
      </c>
      <c r="C1055" s="368">
        <v>5600.0999999999767</v>
      </c>
    </row>
    <row r="1056" spans="2:3" ht="15.75">
      <c r="C1056" s="369">
        <f>SUM(C1015:C1055)</f>
        <v>19036129.316000003</v>
      </c>
    </row>
    <row r="1059" spans="2:6" ht="15.75">
      <c r="B1059" s="183" t="s">
        <v>2147</v>
      </c>
      <c r="C1059" s="93">
        <f>C1056-C1012</f>
        <v>-354382.091999989</v>
      </c>
      <c r="D1059" s="182"/>
    </row>
    <row r="1061" spans="2:6">
      <c r="B1061" s="120" t="s">
        <v>2361</v>
      </c>
      <c r="C1061" s="119"/>
    </row>
    <row r="1062" spans="2:6" ht="45">
      <c r="B1062" s="185" t="s">
        <v>2148</v>
      </c>
      <c r="C1062" s="272" t="s">
        <v>2149</v>
      </c>
      <c r="D1062" s="185" t="s">
        <v>2150</v>
      </c>
      <c r="E1062" s="186" t="s">
        <v>2151</v>
      </c>
      <c r="F1062" s="186" t="s">
        <v>2152</v>
      </c>
    </row>
    <row r="1063" spans="2:6">
      <c r="B1063" s="103" t="s">
        <v>198</v>
      </c>
      <c r="C1063" s="103" t="s">
        <v>198</v>
      </c>
      <c r="D1063" s="103" t="s">
        <v>198</v>
      </c>
      <c r="E1063" s="103" t="s">
        <v>198</v>
      </c>
      <c r="F1063" s="103" t="s">
        <v>198</v>
      </c>
    </row>
    <row r="1064" spans="2:6">
      <c r="B1064" s="188" t="s">
        <v>2153</v>
      </c>
      <c r="C1064" s="119"/>
    </row>
  </sheetData>
  <mergeCells count="4">
    <mergeCell ref="B1:E1"/>
    <mergeCell ref="C3:C7"/>
    <mergeCell ref="D3:D7"/>
    <mergeCell ref="B146:F146"/>
  </mergeCells>
  <hyperlinks>
    <hyperlink ref="A1" location="Index!A1" display="Index" xr:uid="{766EA421-A576-46C9-BF31-512CD9C5BA42}"/>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FB5E-6118-40C0-B136-87FB07E977C8}">
  <dimension ref="A1:I227"/>
  <sheetViews>
    <sheetView workbookViewId="0">
      <selection activeCell="E6" sqref="E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140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140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140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140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140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140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140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140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140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140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140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140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140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140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140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140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140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140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140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140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140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140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140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140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140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140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140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140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140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140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140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140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140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140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140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140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140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140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140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140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140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140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140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140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140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140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140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140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140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140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140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140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140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140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140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140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140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140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140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140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140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140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140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140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8" t="s">
        <v>59</v>
      </c>
      <c r="C1" s="398"/>
      <c r="D1" s="398"/>
      <c r="E1" s="398"/>
    </row>
    <row r="2" spans="1:9" ht="13.5" thickBot="1"/>
    <row r="3" spans="1:9" s="12" customFormat="1" ht="15">
      <c r="B3" s="19" t="s">
        <v>1602</v>
      </c>
      <c r="C3" s="399"/>
      <c r="D3" s="402"/>
      <c r="F3" s="20"/>
      <c r="G3" s="20"/>
      <c r="H3" s="20"/>
    </row>
    <row r="4" spans="1:9" s="12" customFormat="1" ht="30">
      <c r="B4" s="23" t="s">
        <v>1603</v>
      </c>
      <c r="C4" s="400"/>
      <c r="D4" s="403"/>
      <c r="F4" s="20"/>
      <c r="G4" s="20"/>
      <c r="H4" s="20"/>
    </row>
    <row r="5" spans="1:9" s="12" customFormat="1" ht="15">
      <c r="B5" s="23"/>
      <c r="C5" s="400"/>
      <c r="D5" s="403"/>
      <c r="F5" s="20"/>
      <c r="G5" s="20"/>
      <c r="H5" s="20"/>
    </row>
    <row r="6" spans="1:9" s="12" customFormat="1" ht="15">
      <c r="B6" s="23" t="s">
        <v>1589</v>
      </c>
      <c r="C6" s="400"/>
      <c r="D6" s="403"/>
      <c r="F6" s="20"/>
      <c r="G6" s="20"/>
      <c r="H6" s="20"/>
    </row>
    <row r="7" spans="1:9" s="12" customFormat="1" ht="15">
      <c r="B7" s="23" t="s">
        <v>1604</v>
      </c>
      <c r="C7" s="400"/>
      <c r="D7" s="403"/>
      <c r="F7" s="20"/>
      <c r="G7" s="20"/>
      <c r="H7" s="20"/>
    </row>
    <row r="8" spans="1:9" s="12" customFormat="1" ht="30.75" thickBot="1">
      <c r="B8" s="24" t="s">
        <v>1605</v>
      </c>
      <c r="C8" s="401"/>
      <c r="D8" s="404"/>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2553</v>
      </c>
      <c r="C16" s="5" t="s">
        <v>212</v>
      </c>
      <c r="D16" s="1" t="s">
        <v>213</v>
      </c>
      <c r="E16" s="1" t="s">
        <v>214</v>
      </c>
      <c r="F16" s="4">
        <v>2600000</v>
      </c>
      <c r="G16" s="4">
        <v>22808.5</v>
      </c>
      <c r="H16" s="4">
        <v>7.23</v>
      </c>
    </row>
    <row r="17" spans="2:8">
      <c r="B17" s="1" t="s">
        <v>364</v>
      </c>
      <c r="C17" s="5" t="s">
        <v>212</v>
      </c>
      <c r="D17" s="1" t="s">
        <v>213</v>
      </c>
      <c r="E17" s="1" t="s">
        <v>365</v>
      </c>
      <c r="F17" s="4">
        <v>4000000</v>
      </c>
      <c r="G17" s="4">
        <v>20950</v>
      </c>
      <c r="H17" s="4">
        <v>6.64</v>
      </c>
    </row>
    <row r="18" spans="2:8">
      <c r="B18" s="1" t="s">
        <v>2551</v>
      </c>
      <c r="C18" s="5" t="s">
        <v>212</v>
      </c>
      <c r="D18" s="1" t="s">
        <v>216</v>
      </c>
      <c r="E18" s="1" t="s">
        <v>217</v>
      </c>
      <c r="F18" s="4">
        <v>880000</v>
      </c>
      <c r="G18" s="4">
        <v>20513.240000000002</v>
      </c>
      <c r="H18" s="4">
        <v>6.5</v>
      </c>
    </row>
    <row r="19" spans="2:8">
      <c r="B19" s="1" t="s">
        <v>2552</v>
      </c>
      <c r="C19" s="5" t="s">
        <v>212</v>
      </c>
      <c r="D19" s="1" t="s">
        <v>213</v>
      </c>
      <c r="E19" s="1" t="s">
        <v>215</v>
      </c>
      <c r="F19" s="4">
        <v>1250000</v>
      </c>
      <c r="G19" s="4">
        <v>20119.38</v>
      </c>
      <c r="H19" s="4">
        <v>6.38</v>
      </c>
    </row>
    <row r="20" spans="2:8">
      <c r="B20" s="1" t="s">
        <v>2547</v>
      </c>
      <c r="C20" s="5" t="s">
        <v>212</v>
      </c>
      <c r="D20" s="1" t="s">
        <v>218</v>
      </c>
      <c r="E20" s="1" t="s">
        <v>220</v>
      </c>
      <c r="F20" s="4">
        <v>430000</v>
      </c>
      <c r="G20" s="4">
        <v>13785.37</v>
      </c>
      <c r="H20" s="4">
        <v>4.37</v>
      </c>
    </row>
    <row r="21" spans="2:8">
      <c r="B21" s="1" t="s">
        <v>2550</v>
      </c>
      <c r="C21" s="5" t="s">
        <v>212</v>
      </c>
      <c r="D21" s="1" t="s">
        <v>221</v>
      </c>
      <c r="E21" s="1" t="s">
        <v>222</v>
      </c>
      <c r="F21" s="4">
        <v>3200000</v>
      </c>
      <c r="G21" s="4">
        <v>12272</v>
      </c>
      <c r="H21" s="4">
        <v>3.89</v>
      </c>
    </row>
    <row r="22" spans="2:8">
      <c r="B22" s="1" t="s">
        <v>2597</v>
      </c>
      <c r="C22" s="5" t="s">
        <v>212</v>
      </c>
      <c r="D22" s="1" t="s">
        <v>218</v>
      </c>
      <c r="E22" s="1" t="s">
        <v>219</v>
      </c>
      <c r="F22" s="4">
        <v>850000</v>
      </c>
      <c r="G22" s="4">
        <v>12137.58</v>
      </c>
      <c r="H22" s="4">
        <v>3.85</v>
      </c>
    </row>
    <row r="23" spans="2:8">
      <c r="B23" s="1" t="s">
        <v>2666</v>
      </c>
      <c r="C23" s="5" t="s">
        <v>212</v>
      </c>
      <c r="D23" s="1" t="s">
        <v>366</v>
      </c>
      <c r="E23" s="1" t="s">
        <v>367</v>
      </c>
      <c r="F23" s="4">
        <v>1500000</v>
      </c>
      <c r="G23" s="4">
        <v>11235</v>
      </c>
      <c r="H23" s="4">
        <v>3.56</v>
      </c>
    </row>
    <row r="24" spans="2:8">
      <c r="B24" s="1" t="s">
        <v>2582</v>
      </c>
      <c r="C24" s="5" t="s">
        <v>212</v>
      </c>
      <c r="D24" s="1" t="s">
        <v>228</v>
      </c>
      <c r="E24" s="1" t="s">
        <v>229</v>
      </c>
      <c r="F24" s="4">
        <v>410000</v>
      </c>
      <c r="G24" s="4">
        <v>10764.55</v>
      </c>
      <c r="H24" s="4">
        <v>3.41</v>
      </c>
    </row>
    <row r="25" spans="2:8">
      <c r="B25" s="1" t="s">
        <v>2621</v>
      </c>
      <c r="C25" s="5" t="s">
        <v>212</v>
      </c>
      <c r="D25" s="1" t="s">
        <v>235</v>
      </c>
      <c r="E25" s="1" t="s">
        <v>236</v>
      </c>
      <c r="F25" s="4">
        <v>445000</v>
      </c>
      <c r="G25" s="4">
        <v>9630.69</v>
      </c>
      <c r="H25" s="4">
        <v>3.05</v>
      </c>
    </row>
    <row r="26" spans="2:8">
      <c r="B26" s="1" t="s">
        <v>2851</v>
      </c>
      <c r="C26" s="5" t="s">
        <v>212</v>
      </c>
      <c r="D26" s="1" t="s">
        <v>255</v>
      </c>
      <c r="E26" s="1" t="s">
        <v>302</v>
      </c>
      <c r="F26" s="4">
        <v>418127</v>
      </c>
      <c r="G26" s="4">
        <v>9514.9</v>
      </c>
      <c r="H26" s="4">
        <v>3.02</v>
      </c>
    </row>
    <row r="27" spans="2:8">
      <c r="B27" s="1" t="s">
        <v>2813</v>
      </c>
      <c r="C27" s="5" t="s">
        <v>212</v>
      </c>
      <c r="D27" s="1" t="s">
        <v>251</v>
      </c>
      <c r="E27" s="1" t="s">
        <v>519</v>
      </c>
      <c r="F27" s="4">
        <v>590447</v>
      </c>
      <c r="G27" s="4">
        <v>8189.5</v>
      </c>
      <c r="H27" s="4">
        <v>2.6</v>
      </c>
    </row>
    <row r="28" spans="2:8">
      <c r="B28" s="1" t="s">
        <v>2807</v>
      </c>
      <c r="C28" s="5" t="s">
        <v>212</v>
      </c>
      <c r="D28" s="1" t="s">
        <v>221</v>
      </c>
      <c r="E28" s="1" t="s">
        <v>234</v>
      </c>
      <c r="F28" s="4">
        <v>270000</v>
      </c>
      <c r="G28" s="4">
        <v>6912.95</v>
      </c>
      <c r="H28" s="4">
        <v>2.19</v>
      </c>
    </row>
    <row r="29" spans="2:8">
      <c r="B29" s="1" t="s">
        <v>2852</v>
      </c>
      <c r="C29" s="5" t="s">
        <v>212</v>
      </c>
      <c r="D29" s="1" t="s">
        <v>298</v>
      </c>
      <c r="E29" s="1" t="s">
        <v>299</v>
      </c>
      <c r="F29" s="4">
        <v>4000000</v>
      </c>
      <c r="G29" s="4">
        <v>6666</v>
      </c>
      <c r="H29" s="4">
        <v>2.11</v>
      </c>
    </row>
    <row r="30" spans="2:8">
      <c r="B30" s="1" t="s">
        <v>2541</v>
      </c>
      <c r="C30" s="5" t="s">
        <v>212</v>
      </c>
      <c r="D30" s="1" t="s">
        <v>241</v>
      </c>
      <c r="E30" s="1" t="s">
        <v>242</v>
      </c>
      <c r="F30" s="4">
        <v>80000</v>
      </c>
      <c r="G30" s="4">
        <v>6097.72</v>
      </c>
      <c r="H30" s="4">
        <v>1.93</v>
      </c>
    </row>
    <row r="31" spans="2:8">
      <c r="B31" s="1" t="s">
        <v>2540</v>
      </c>
      <c r="C31" s="5" t="s">
        <v>212</v>
      </c>
      <c r="D31" s="1" t="s">
        <v>213</v>
      </c>
      <c r="E31" s="1" t="s">
        <v>224</v>
      </c>
      <c r="F31" s="4">
        <v>280000</v>
      </c>
      <c r="G31" s="4">
        <v>4851.9799999999996</v>
      </c>
      <c r="H31" s="4">
        <v>1.54</v>
      </c>
    </row>
    <row r="32" spans="2:8">
      <c r="B32" s="1" t="s">
        <v>2631</v>
      </c>
      <c r="C32" s="5" t="s">
        <v>212</v>
      </c>
      <c r="D32" s="1" t="s">
        <v>265</v>
      </c>
      <c r="E32" s="1" t="s">
        <v>487</v>
      </c>
      <c r="F32" s="4">
        <v>2150000</v>
      </c>
      <c r="G32" s="4">
        <v>4608.53</v>
      </c>
      <c r="H32" s="4">
        <v>1.46</v>
      </c>
    </row>
    <row r="33" spans="2:8">
      <c r="B33" s="1" t="s">
        <v>2679</v>
      </c>
      <c r="C33" s="5" t="s">
        <v>212</v>
      </c>
      <c r="D33" s="1" t="s">
        <v>284</v>
      </c>
      <c r="E33" s="1" t="s">
        <v>371</v>
      </c>
      <c r="F33" s="4">
        <v>395000</v>
      </c>
      <c r="G33" s="4">
        <v>4576.87</v>
      </c>
      <c r="H33" s="4">
        <v>1.45</v>
      </c>
    </row>
    <row r="34" spans="2:8">
      <c r="B34" s="1" t="s">
        <v>2530</v>
      </c>
      <c r="C34" s="5" t="s">
        <v>212</v>
      </c>
      <c r="D34" s="1" t="s">
        <v>393</v>
      </c>
      <c r="E34" s="1" t="s">
        <v>394</v>
      </c>
      <c r="F34" s="4">
        <v>1800000</v>
      </c>
      <c r="G34" s="4">
        <v>3820.5</v>
      </c>
      <c r="H34" s="4">
        <v>1.21</v>
      </c>
    </row>
    <row r="35" spans="2:8">
      <c r="B35" s="1" t="s">
        <v>2853</v>
      </c>
      <c r="C35" s="5" t="s">
        <v>212</v>
      </c>
      <c r="D35" s="1" t="s">
        <v>218</v>
      </c>
      <c r="E35" s="1" t="s">
        <v>502</v>
      </c>
      <c r="F35" s="4">
        <v>100000</v>
      </c>
      <c r="G35" s="4">
        <v>3263.75</v>
      </c>
      <c r="H35" s="4">
        <v>1.03</v>
      </c>
    </row>
    <row r="36" spans="2:8">
      <c r="B36" s="1" t="s">
        <v>2854</v>
      </c>
      <c r="C36" s="5" t="s">
        <v>212</v>
      </c>
      <c r="D36" s="1" t="s">
        <v>230</v>
      </c>
      <c r="E36" s="1" t="s">
        <v>548</v>
      </c>
      <c r="F36" s="4">
        <v>330000</v>
      </c>
      <c r="G36" s="4">
        <v>3227.4</v>
      </c>
      <c r="H36" s="4">
        <v>1.02</v>
      </c>
    </row>
    <row r="37" spans="2:8">
      <c r="B37" s="1" t="s">
        <v>2589</v>
      </c>
      <c r="C37" s="5" t="s">
        <v>212</v>
      </c>
      <c r="D37" s="1" t="s">
        <v>228</v>
      </c>
      <c r="E37" s="1" t="s">
        <v>296</v>
      </c>
      <c r="F37" s="4">
        <v>4000000</v>
      </c>
      <c r="G37" s="4">
        <v>3142</v>
      </c>
      <c r="H37" s="4">
        <v>1</v>
      </c>
    </row>
    <row r="38" spans="2:8">
      <c r="B38" s="1" t="s">
        <v>2677</v>
      </c>
      <c r="C38" s="5" t="s">
        <v>212</v>
      </c>
      <c r="D38" s="1" t="s">
        <v>284</v>
      </c>
      <c r="E38" s="1" t="s">
        <v>372</v>
      </c>
      <c r="F38" s="4">
        <v>35000</v>
      </c>
      <c r="G38" s="4">
        <v>2902.25</v>
      </c>
      <c r="H38" s="4">
        <v>0.92</v>
      </c>
    </row>
    <row r="39" spans="2:8">
      <c r="B39" s="1" t="s">
        <v>2855</v>
      </c>
      <c r="C39" s="5" t="s">
        <v>212</v>
      </c>
      <c r="D39" s="1" t="s">
        <v>337</v>
      </c>
      <c r="E39" s="1" t="s">
        <v>338</v>
      </c>
      <c r="F39" s="4">
        <v>1000000</v>
      </c>
      <c r="G39" s="4">
        <v>2650</v>
      </c>
      <c r="H39" s="4">
        <v>0.84</v>
      </c>
    </row>
    <row r="40" spans="2:8">
      <c r="B40" s="1" t="s">
        <v>2856</v>
      </c>
      <c r="C40" s="5" t="s">
        <v>212</v>
      </c>
      <c r="D40" s="1" t="s">
        <v>249</v>
      </c>
      <c r="E40" s="1" t="s">
        <v>250</v>
      </c>
      <c r="F40" s="4">
        <v>1800000</v>
      </c>
      <c r="G40" s="4">
        <v>2096.1</v>
      </c>
      <c r="H40" s="4">
        <v>0.66</v>
      </c>
    </row>
    <row r="41" spans="2:8">
      <c r="B41" s="1" t="s">
        <v>2857</v>
      </c>
      <c r="C41" s="5" t="s">
        <v>212</v>
      </c>
      <c r="D41" s="1" t="s">
        <v>298</v>
      </c>
      <c r="E41" s="1" t="s">
        <v>308</v>
      </c>
      <c r="F41" s="4">
        <v>521806</v>
      </c>
      <c r="G41" s="4">
        <v>1928.86</v>
      </c>
      <c r="H41" s="4">
        <v>0.61</v>
      </c>
    </row>
    <row r="42" spans="2:8">
      <c r="B42" s="1" t="s">
        <v>2858</v>
      </c>
      <c r="C42" s="5" t="s">
        <v>212</v>
      </c>
      <c r="D42" s="1" t="s">
        <v>213</v>
      </c>
      <c r="E42" s="1" t="s">
        <v>514</v>
      </c>
      <c r="F42" s="4">
        <v>3500000</v>
      </c>
      <c r="G42" s="4">
        <v>1926.75</v>
      </c>
      <c r="H42" s="4">
        <v>0.61</v>
      </c>
    </row>
    <row r="43" spans="2:8">
      <c r="B43" s="1" t="s">
        <v>2859</v>
      </c>
      <c r="C43" s="5" t="s">
        <v>212</v>
      </c>
      <c r="D43" s="1" t="s">
        <v>258</v>
      </c>
      <c r="E43" s="1" t="s">
        <v>304</v>
      </c>
      <c r="F43" s="4">
        <v>200530</v>
      </c>
      <c r="G43" s="4">
        <v>1757.95</v>
      </c>
      <c r="H43" s="4">
        <v>0.56000000000000005</v>
      </c>
    </row>
    <row r="44" spans="2:8">
      <c r="B44" s="1" t="s">
        <v>2810</v>
      </c>
      <c r="C44" s="5" t="s">
        <v>212</v>
      </c>
      <c r="D44" s="1" t="s">
        <v>239</v>
      </c>
      <c r="E44" s="1" t="s">
        <v>522</v>
      </c>
      <c r="F44" s="4">
        <v>100000</v>
      </c>
      <c r="G44" s="4">
        <v>1629.6</v>
      </c>
      <c r="H44" s="4">
        <v>0.52</v>
      </c>
    </row>
    <row r="45" spans="2:8">
      <c r="B45" s="1" t="s">
        <v>2659</v>
      </c>
      <c r="C45" s="5" t="s">
        <v>212</v>
      </c>
      <c r="D45" s="1" t="s">
        <v>243</v>
      </c>
      <c r="E45" s="1" t="s">
        <v>626</v>
      </c>
      <c r="F45" s="4">
        <v>250000</v>
      </c>
      <c r="G45" s="4">
        <v>1621</v>
      </c>
      <c r="H45" s="4">
        <v>0.51</v>
      </c>
    </row>
    <row r="46" spans="2:8">
      <c r="B46" s="1" t="s">
        <v>2860</v>
      </c>
      <c r="C46" s="5" t="s">
        <v>212</v>
      </c>
      <c r="D46" s="1" t="s">
        <v>243</v>
      </c>
      <c r="E46" s="1" t="s">
        <v>675</v>
      </c>
      <c r="F46" s="4">
        <v>127500</v>
      </c>
      <c r="G46" s="4">
        <v>1541.22</v>
      </c>
      <c r="H46" s="4">
        <v>0.49</v>
      </c>
    </row>
    <row r="47" spans="2:8">
      <c r="B47" s="1" t="s">
        <v>2527</v>
      </c>
      <c r="C47" s="5" t="s">
        <v>212</v>
      </c>
      <c r="D47" s="1" t="s">
        <v>241</v>
      </c>
      <c r="E47" s="1" t="s">
        <v>276</v>
      </c>
      <c r="F47" s="4">
        <v>70000</v>
      </c>
      <c r="G47" s="4">
        <v>1167.04</v>
      </c>
      <c r="H47" s="4">
        <v>0.37</v>
      </c>
    </row>
    <row r="48" spans="2:8">
      <c r="B48" s="1" t="s">
        <v>2861</v>
      </c>
      <c r="C48" s="5" t="s">
        <v>212</v>
      </c>
      <c r="D48" s="1" t="s">
        <v>225</v>
      </c>
      <c r="E48" s="1" t="s">
        <v>319</v>
      </c>
      <c r="F48" s="4">
        <v>44500</v>
      </c>
      <c r="G48" s="4">
        <v>1023.74</v>
      </c>
      <c r="H48" s="4">
        <v>0.32</v>
      </c>
    </row>
    <row r="49" spans="2:8">
      <c r="B49" s="1" t="s">
        <v>2821</v>
      </c>
      <c r="C49" s="5" t="s">
        <v>212</v>
      </c>
      <c r="D49" s="1" t="s">
        <v>366</v>
      </c>
      <c r="E49" s="1" t="s">
        <v>645</v>
      </c>
      <c r="F49" s="4">
        <v>107142</v>
      </c>
      <c r="G49" s="4">
        <v>392.89</v>
      </c>
      <c r="H49" s="4">
        <v>0.12</v>
      </c>
    </row>
    <row r="50" spans="2:8">
      <c r="B50" s="2" t="s">
        <v>289</v>
      </c>
      <c r="C50" s="9"/>
      <c r="D50" s="2"/>
      <c r="E50" s="2"/>
      <c r="F50" s="10"/>
      <c r="G50" s="10">
        <f>SUM(G13:G49)</f>
        <v>239725.81000000003</v>
      </c>
      <c r="H50" s="10">
        <f>SUM(H13:H49)</f>
        <v>75.969999999999985</v>
      </c>
    </row>
    <row r="51" spans="2:8">
      <c r="B51" s="2" t="s">
        <v>581</v>
      </c>
    </row>
    <row r="52" spans="2:8">
      <c r="B52" s="1" t="s">
        <v>10</v>
      </c>
      <c r="C52" s="5" t="s">
        <v>212</v>
      </c>
      <c r="D52" s="1" t="s">
        <v>582</v>
      </c>
      <c r="E52" s="1" t="s">
        <v>765</v>
      </c>
      <c r="F52" s="4">
        <v>74996250.187000006</v>
      </c>
      <c r="G52" s="4">
        <v>7785.66</v>
      </c>
      <c r="H52" s="4">
        <v>2.4700000000000002</v>
      </c>
    </row>
    <row r="53" spans="2:8">
      <c r="B53" s="2" t="s">
        <v>289</v>
      </c>
      <c r="C53" s="9"/>
      <c r="D53" s="2"/>
      <c r="E53" s="2"/>
      <c r="F53" s="10"/>
      <c r="G53" s="10">
        <f>SUM(G51:G52)</f>
        <v>7785.66</v>
      </c>
      <c r="H53" s="10">
        <f>SUM(H51:H52)</f>
        <v>2.4700000000000002</v>
      </c>
    </row>
    <row r="54" spans="2:8">
      <c r="B54" s="2" t="s">
        <v>115</v>
      </c>
    </row>
    <row r="55" spans="2:8">
      <c r="B55" s="2" t="s">
        <v>116</v>
      </c>
    </row>
    <row r="56" spans="2:8">
      <c r="B56" s="2" t="s">
        <v>117</v>
      </c>
    </row>
    <row r="57" spans="2:8">
      <c r="B57" s="1" t="s">
        <v>408</v>
      </c>
      <c r="C57" s="5">
        <v>7.18</v>
      </c>
      <c r="D57" s="1" t="s">
        <v>119</v>
      </c>
      <c r="E57" s="1" t="s">
        <v>409</v>
      </c>
      <c r="F57" s="4">
        <v>6375680</v>
      </c>
      <c r="G57" s="4">
        <v>6420.14</v>
      </c>
      <c r="H57" s="4">
        <v>2.0299999999999998</v>
      </c>
    </row>
    <row r="58" spans="2:8">
      <c r="B58" s="1" t="s">
        <v>2191</v>
      </c>
      <c r="C58" s="5">
        <v>7.16</v>
      </c>
      <c r="D58" s="1" t="s">
        <v>119</v>
      </c>
      <c r="E58" s="1" t="s">
        <v>650</v>
      </c>
      <c r="F58" s="4">
        <v>5500000</v>
      </c>
      <c r="G58" s="4">
        <v>5274.85</v>
      </c>
      <c r="H58" s="4">
        <v>1.67</v>
      </c>
    </row>
    <row r="59" spans="2:8">
      <c r="B59" s="1" t="s">
        <v>766</v>
      </c>
      <c r="C59" s="5">
        <v>7.76</v>
      </c>
      <c r="D59" s="1" t="s">
        <v>119</v>
      </c>
      <c r="E59" s="1" t="s">
        <v>767</v>
      </c>
      <c r="F59" s="4">
        <v>4000000</v>
      </c>
      <c r="G59" s="4">
        <v>4013.64</v>
      </c>
      <c r="H59" s="4">
        <v>1.27</v>
      </c>
    </row>
    <row r="60" spans="2:8">
      <c r="B60" s="1" t="s">
        <v>768</v>
      </c>
      <c r="C60" s="5">
        <v>7.37</v>
      </c>
      <c r="D60" s="1" t="s">
        <v>119</v>
      </c>
      <c r="E60" s="1" t="s">
        <v>769</v>
      </c>
      <c r="F60" s="4">
        <v>1000000</v>
      </c>
      <c r="G60" s="4">
        <v>1016.9</v>
      </c>
      <c r="H60" s="4">
        <v>0.32</v>
      </c>
    </row>
    <row r="61" spans="2:8">
      <c r="B61" s="1" t="s">
        <v>770</v>
      </c>
      <c r="C61" s="5">
        <v>7.31</v>
      </c>
      <c r="D61" s="1" t="s">
        <v>119</v>
      </c>
      <c r="E61" s="1" t="s">
        <v>771</v>
      </c>
      <c r="F61" s="4">
        <v>540420</v>
      </c>
      <c r="G61" s="4">
        <v>538.47</v>
      </c>
      <c r="H61" s="4">
        <v>0.17</v>
      </c>
    </row>
    <row r="62" spans="2:8">
      <c r="B62" s="1" t="s">
        <v>651</v>
      </c>
      <c r="C62" s="5">
        <v>7.22</v>
      </c>
      <c r="D62" s="1" t="s">
        <v>119</v>
      </c>
      <c r="E62" s="1" t="s">
        <v>652</v>
      </c>
      <c r="F62" s="4">
        <v>500000</v>
      </c>
      <c r="G62" s="4">
        <v>500.3</v>
      </c>
      <c r="H62" s="4">
        <v>0.16</v>
      </c>
    </row>
    <row r="63" spans="2:8">
      <c r="B63" s="1" t="s">
        <v>410</v>
      </c>
      <c r="C63" s="5">
        <v>7.15</v>
      </c>
      <c r="D63" s="1" t="s">
        <v>119</v>
      </c>
      <c r="E63" s="1" t="s">
        <v>411</v>
      </c>
      <c r="F63" s="4">
        <v>444100</v>
      </c>
      <c r="G63" s="4">
        <v>445.52</v>
      </c>
      <c r="H63" s="4">
        <v>0.14000000000000001</v>
      </c>
    </row>
    <row r="64" spans="2:8">
      <c r="B64" s="1" t="s">
        <v>772</v>
      </c>
      <c r="C64" s="5">
        <v>7.38</v>
      </c>
      <c r="D64" s="1" t="s">
        <v>119</v>
      </c>
      <c r="E64" s="1" t="s">
        <v>773</v>
      </c>
      <c r="F64" s="4">
        <v>200000</v>
      </c>
      <c r="G64" s="4">
        <v>203.66</v>
      </c>
      <c r="H64" s="4">
        <v>0.06</v>
      </c>
    </row>
    <row r="65" spans="2:9">
      <c r="B65" s="1" t="s">
        <v>774</v>
      </c>
      <c r="C65" s="5">
        <v>7.4</v>
      </c>
      <c r="D65" s="1" t="s">
        <v>119</v>
      </c>
      <c r="E65" s="1" t="s">
        <v>775</v>
      </c>
      <c r="F65" s="4">
        <v>89600</v>
      </c>
      <c r="G65" s="4">
        <v>96.67</v>
      </c>
      <c r="H65" s="4">
        <v>0.03</v>
      </c>
    </row>
    <row r="66" spans="2:9">
      <c r="B66" s="1" t="s">
        <v>776</v>
      </c>
      <c r="C66" s="5">
        <v>7.39</v>
      </c>
      <c r="D66" s="1" t="s">
        <v>119</v>
      </c>
      <c r="E66" s="1" t="s">
        <v>777</v>
      </c>
      <c r="F66" s="4">
        <v>73000</v>
      </c>
      <c r="G66" s="4">
        <v>79.430000000000007</v>
      </c>
      <c r="H66" s="4">
        <v>0.03</v>
      </c>
    </row>
    <row r="67" spans="2:9">
      <c r="B67" s="1" t="s">
        <v>778</v>
      </c>
      <c r="C67" s="5">
        <v>7.17</v>
      </c>
      <c r="D67" s="1" t="s">
        <v>119</v>
      </c>
      <c r="E67" s="1" t="s">
        <v>779</v>
      </c>
      <c r="F67" s="4">
        <v>75500</v>
      </c>
      <c r="G67" s="4">
        <v>75.75</v>
      </c>
      <c r="H67" s="4">
        <v>0.02</v>
      </c>
    </row>
    <row r="68" spans="2:9">
      <c r="B68" s="1" t="s">
        <v>780</v>
      </c>
      <c r="C68" s="5">
        <v>7.27</v>
      </c>
      <c r="D68" s="1" t="s">
        <v>119</v>
      </c>
      <c r="E68" s="1" t="s">
        <v>781</v>
      </c>
      <c r="F68" s="4">
        <v>48500</v>
      </c>
      <c r="G68" s="4">
        <v>49.32</v>
      </c>
      <c r="H68" s="4">
        <v>0.02</v>
      </c>
    </row>
    <row r="69" spans="2:9">
      <c r="B69" s="1" t="s">
        <v>416</v>
      </c>
      <c r="C69" s="5">
        <v>7.19</v>
      </c>
      <c r="D69" s="1" t="s">
        <v>119</v>
      </c>
      <c r="E69" s="1" t="s">
        <v>417</v>
      </c>
      <c r="F69" s="4">
        <v>29200</v>
      </c>
      <c r="G69" s="4">
        <v>29.29</v>
      </c>
      <c r="H69" s="4">
        <v>0.01</v>
      </c>
    </row>
    <row r="70" spans="2:9">
      <c r="B70" s="1" t="s">
        <v>782</v>
      </c>
      <c r="C70" s="5">
        <v>7.33</v>
      </c>
      <c r="D70" s="1" t="s">
        <v>119</v>
      </c>
      <c r="E70" s="1" t="s">
        <v>783</v>
      </c>
      <c r="F70" s="4">
        <v>31600</v>
      </c>
      <c r="G70" s="4">
        <v>28.83</v>
      </c>
      <c r="H70" s="4">
        <v>0.01</v>
      </c>
    </row>
    <row r="71" spans="2:9">
      <c r="B71" s="1" t="s">
        <v>784</v>
      </c>
      <c r="C71" s="5">
        <v>7.31</v>
      </c>
      <c r="D71" s="1" t="s">
        <v>119</v>
      </c>
      <c r="E71" s="1" t="s">
        <v>785</v>
      </c>
      <c r="F71" s="4">
        <v>13000</v>
      </c>
      <c r="G71" s="4">
        <v>13.01</v>
      </c>
      <c r="H71" s="4">
        <v>0</v>
      </c>
      <c r="I71" s="1" t="s">
        <v>646</v>
      </c>
    </row>
    <row r="72" spans="2:9">
      <c r="B72" s="1" t="s">
        <v>786</v>
      </c>
      <c r="C72" s="5">
        <v>7.34</v>
      </c>
      <c r="D72" s="1" t="s">
        <v>119</v>
      </c>
      <c r="E72" s="1" t="s">
        <v>787</v>
      </c>
      <c r="F72" s="4">
        <v>2000</v>
      </c>
      <c r="G72" s="4">
        <v>1.89</v>
      </c>
      <c r="H72" s="4">
        <v>0</v>
      </c>
      <c r="I72" s="1" t="s">
        <v>646</v>
      </c>
    </row>
    <row r="73" spans="2:9">
      <c r="B73" s="2" t="s">
        <v>121</v>
      </c>
      <c r="C73" s="9"/>
      <c r="D73" s="2"/>
      <c r="E73" s="2"/>
      <c r="F73" s="10"/>
      <c r="G73" s="10">
        <f>SUM(G54:G72)</f>
        <v>18787.670000000002</v>
      </c>
      <c r="H73" s="10">
        <f>SUM(H54:H72)</f>
        <v>5.9399999999999986</v>
      </c>
    </row>
    <row r="74" spans="2:9">
      <c r="B74" s="2" t="s">
        <v>418</v>
      </c>
    </row>
    <row r="75" spans="2:9">
      <c r="B75" s="1" t="s">
        <v>2443</v>
      </c>
      <c r="C75" s="5">
        <v>10.52</v>
      </c>
      <c r="D75" s="1" t="s">
        <v>788</v>
      </c>
      <c r="E75" s="1" t="s">
        <v>789</v>
      </c>
      <c r="F75" s="4">
        <v>700</v>
      </c>
      <c r="G75" s="4">
        <v>5862.7</v>
      </c>
      <c r="H75" s="4">
        <v>1.86</v>
      </c>
    </row>
    <row r="76" spans="2:9">
      <c r="B76" s="1" t="s">
        <v>2451</v>
      </c>
      <c r="C76" s="5">
        <v>7.94</v>
      </c>
      <c r="D76" s="1" t="s">
        <v>790</v>
      </c>
      <c r="E76" s="1" t="s">
        <v>791</v>
      </c>
      <c r="F76" s="4">
        <v>300</v>
      </c>
      <c r="G76" s="4">
        <v>2986.62</v>
      </c>
      <c r="H76" s="4">
        <v>0.95</v>
      </c>
    </row>
    <row r="77" spans="2:9">
      <c r="B77" s="1" t="s">
        <v>2448</v>
      </c>
      <c r="C77" s="5">
        <v>7.97</v>
      </c>
      <c r="D77" s="1" t="s">
        <v>420</v>
      </c>
      <c r="E77" s="1" t="s">
        <v>792</v>
      </c>
      <c r="F77" s="4">
        <v>250</v>
      </c>
      <c r="G77" s="4">
        <v>2552.5</v>
      </c>
      <c r="H77" s="4">
        <v>0.81</v>
      </c>
    </row>
    <row r="78" spans="2:9">
      <c r="B78" s="1" t="s">
        <v>2862</v>
      </c>
      <c r="C78" s="5">
        <v>7.95</v>
      </c>
      <c r="D78" s="1" t="s">
        <v>420</v>
      </c>
      <c r="E78" s="1" t="s">
        <v>793</v>
      </c>
      <c r="F78" s="4">
        <v>250</v>
      </c>
      <c r="G78" s="4">
        <v>2499.9499999999998</v>
      </c>
      <c r="H78" s="4">
        <v>0.79</v>
      </c>
    </row>
    <row r="79" spans="2:9">
      <c r="B79" s="1" t="s">
        <v>794</v>
      </c>
      <c r="C79" s="5">
        <v>7.61</v>
      </c>
      <c r="D79" s="1" t="s">
        <v>420</v>
      </c>
      <c r="E79" s="1" t="s">
        <v>795</v>
      </c>
      <c r="F79" s="4">
        <v>250</v>
      </c>
      <c r="G79" s="4">
        <v>2490.62</v>
      </c>
      <c r="H79" s="4">
        <v>0.79</v>
      </c>
    </row>
    <row r="80" spans="2:9">
      <c r="B80" s="1" t="s">
        <v>2305</v>
      </c>
      <c r="C80" s="5">
        <v>8.1</v>
      </c>
      <c r="D80" s="1" t="s">
        <v>420</v>
      </c>
      <c r="E80" s="1" t="s">
        <v>796</v>
      </c>
      <c r="F80" s="4">
        <v>250</v>
      </c>
      <c r="G80" s="4">
        <v>2488.15</v>
      </c>
      <c r="H80" s="4">
        <v>0.79</v>
      </c>
    </row>
    <row r="81" spans="2:8">
      <c r="B81" s="1" t="s">
        <v>2316</v>
      </c>
      <c r="C81" s="5">
        <v>8.1</v>
      </c>
      <c r="D81" s="1" t="s">
        <v>420</v>
      </c>
      <c r="E81" s="1" t="s">
        <v>797</v>
      </c>
      <c r="F81" s="4">
        <v>250</v>
      </c>
      <c r="G81" s="4">
        <v>2486.75</v>
      </c>
      <c r="H81" s="4">
        <v>0.79</v>
      </c>
    </row>
    <row r="82" spans="2:8">
      <c r="B82" s="1" t="s">
        <v>2302</v>
      </c>
      <c r="C82" s="5">
        <v>8.08</v>
      </c>
      <c r="D82" s="1" t="s">
        <v>420</v>
      </c>
      <c r="E82" s="1" t="s">
        <v>798</v>
      </c>
      <c r="F82" s="4">
        <v>250</v>
      </c>
      <c r="G82" s="4">
        <v>2476.9</v>
      </c>
      <c r="H82" s="4">
        <v>0.78</v>
      </c>
    </row>
    <row r="83" spans="2:8">
      <c r="B83" s="1" t="s">
        <v>2831</v>
      </c>
      <c r="C83" s="5">
        <v>8</v>
      </c>
      <c r="D83" s="1" t="s">
        <v>420</v>
      </c>
      <c r="E83" s="1" t="s">
        <v>799</v>
      </c>
      <c r="F83" s="4">
        <v>250</v>
      </c>
      <c r="G83" s="4">
        <v>2452.8000000000002</v>
      </c>
      <c r="H83" s="4">
        <v>0.78</v>
      </c>
    </row>
    <row r="84" spans="2:8">
      <c r="B84" s="1" t="s">
        <v>2301</v>
      </c>
      <c r="C84" s="5">
        <v>7.95</v>
      </c>
      <c r="D84" s="1" t="s">
        <v>420</v>
      </c>
      <c r="E84" s="1" t="s">
        <v>422</v>
      </c>
      <c r="F84" s="4">
        <v>250</v>
      </c>
      <c r="G84" s="4">
        <v>2437.63</v>
      </c>
      <c r="H84" s="4">
        <v>0.77</v>
      </c>
    </row>
    <row r="85" spans="2:8">
      <c r="B85" s="1" t="s">
        <v>2311</v>
      </c>
      <c r="C85" s="5">
        <v>8.0399999999999991</v>
      </c>
      <c r="D85" s="1" t="s">
        <v>420</v>
      </c>
      <c r="E85" s="1" t="s">
        <v>423</v>
      </c>
      <c r="F85" s="4">
        <v>250</v>
      </c>
      <c r="G85" s="4">
        <v>2378.0300000000002</v>
      </c>
      <c r="H85" s="4">
        <v>0.75</v>
      </c>
    </row>
    <row r="86" spans="2:8">
      <c r="B86" s="1" t="s">
        <v>2368</v>
      </c>
      <c r="C86" s="5">
        <v>8.34</v>
      </c>
      <c r="D86" s="1" t="s">
        <v>800</v>
      </c>
      <c r="E86" s="1" t="s">
        <v>801</v>
      </c>
      <c r="F86" s="4">
        <v>220</v>
      </c>
      <c r="G86" s="4">
        <v>2043.42</v>
      </c>
      <c r="H86" s="4">
        <v>0.65</v>
      </c>
    </row>
    <row r="87" spans="2:8">
      <c r="B87" s="1" t="s">
        <v>2863</v>
      </c>
      <c r="C87" s="5">
        <v>7.93</v>
      </c>
      <c r="D87" s="1" t="s">
        <v>420</v>
      </c>
      <c r="E87" s="1" t="s">
        <v>802</v>
      </c>
      <c r="F87" s="4">
        <v>150</v>
      </c>
      <c r="G87" s="4">
        <v>1499.79</v>
      </c>
      <c r="H87" s="4">
        <v>0.48</v>
      </c>
    </row>
    <row r="88" spans="2:8">
      <c r="B88" s="1" t="s">
        <v>2441</v>
      </c>
      <c r="C88" s="5">
        <v>7.8</v>
      </c>
      <c r="D88" s="1" t="s">
        <v>803</v>
      </c>
      <c r="E88" s="1" t="s">
        <v>804</v>
      </c>
      <c r="F88" s="4">
        <v>60</v>
      </c>
      <c r="G88" s="4">
        <v>597.66</v>
      </c>
      <c r="H88" s="4">
        <v>0.19</v>
      </c>
    </row>
    <row r="89" spans="2:8">
      <c r="B89" s="1" t="s">
        <v>2864</v>
      </c>
      <c r="C89" s="5">
        <v>7.35</v>
      </c>
      <c r="D89" s="1" t="s">
        <v>420</v>
      </c>
      <c r="E89" s="1" t="s">
        <v>805</v>
      </c>
      <c r="F89" s="4">
        <v>50</v>
      </c>
      <c r="G89" s="4">
        <v>500.02</v>
      </c>
      <c r="H89" s="4">
        <v>0.16</v>
      </c>
    </row>
    <row r="90" spans="2:8">
      <c r="B90" s="1" t="s">
        <v>2865</v>
      </c>
      <c r="C90" s="5">
        <v>7.52</v>
      </c>
      <c r="D90" s="1" t="s">
        <v>432</v>
      </c>
      <c r="E90" s="1" t="s">
        <v>434</v>
      </c>
      <c r="F90" s="4">
        <v>250</v>
      </c>
      <c r="G90" s="4">
        <v>490.98</v>
      </c>
      <c r="H90" s="4">
        <v>0.16</v>
      </c>
    </row>
    <row r="91" spans="2:8">
      <c r="B91" s="1" t="s">
        <v>806</v>
      </c>
      <c r="C91" s="5">
        <v>7.75</v>
      </c>
      <c r="D91" s="1" t="s">
        <v>420</v>
      </c>
      <c r="E91" s="1" t="s">
        <v>807</v>
      </c>
      <c r="F91" s="4">
        <v>49</v>
      </c>
      <c r="G91" s="4">
        <v>485.09</v>
      </c>
      <c r="H91" s="4">
        <v>0.15</v>
      </c>
    </row>
    <row r="92" spans="2:8">
      <c r="B92" s="1" t="s">
        <v>2434</v>
      </c>
      <c r="C92" s="5">
        <v>7.93</v>
      </c>
      <c r="D92" s="1" t="s">
        <v>420</v>
      </c>
      <c r="E92" s="1" t="s">
        <v>808</v>
      </c>
      <c r="F92" s="4">
        <v>40</v>
      </c>
      <c r="G92" s="4">
        <v>387.56</v>
      </c>
      <c r="H92" s="4">
        <v>0.12</v>
      </c>
    </row>
    <row r="93" spans="2:8">
      <c r="B93" s="1" t="s">
        <v>2433</v>
      </c>
      <c r="C93" s="5">
        <v>7.65</v>
      </c>
      <c r="D93" s="1" t="s">
        <v>420</v>
      </c>
      <c r="E93" s="1" t="s">
        <v>809</v>
      </c>
      <c r="F93" s="4">
        <v>40</v>
      </c>
      <c r="G93" s="4">
        <v>382.57</v>
      </c>
      <c r="H93" s="4">
        <v>0.12</v>
      </c>
    </row>
    <row r="94" spans="2:8">
      <c r="B94" s="2" t="s">
        <v>436</v>
      </c>
      <c r="C94" s="9"/>
      <c r="D94" s="2"/>
      <c r="E94" s="2"/>
      <c r="F94" s="10"/>
      <c r="G94" s="10">
        <f>SUM(G74:G93)</f>
        <v>37499.74</v>
      </c>
      <c r="H94" s="10">
        <f>SUM(H74:H93)</f>
        <v>11.889999999999999</v>
      </c>
    </row>
    <row r="95" spans="2:8">
      <c r="B95" s="2" t="s">
        <v>122</v>
      </c>
    </row>
    <row r="96" spans="2:8">
      <c r="B96" s="1" t="s">
        <v>2866</v>
      </c>
      <c r="D96" s="1" t="s">
        <v>126</v>
      </c>
      <c r="E96" s="1" t="s">
        <v>2154</v>
      </c>
      <c r="F96" s="4">
        <v>500</v>
      </c>
      <c r="G96" s="4">
        <v>2457.91</v>
      </c>
      <c r="H96" s="4">
        <v>0.78</v>
      </c>
    </row>
    <row r="97" spans="2:8">
      <c r="B97" s="2" t="s">
        <v>188</v>
      </c>
      <c r="G97" s="10">
        <v>2457.91</v>
      </c>
      <c r="H97" s="10">
        <v>0.78</v>
      </c>
    </row>
    <row r="98" spans="2:8">
      <c r="B98" s="2" t="s">
        <v>1038</v>
      </c>
      <c r="C98" s="9"/>
      <c r="D98" s="2"/>
      <c r="E98" s="2"/>
      <c r="F98" s="10"/>
      <c r="G98" s="10">
        <v>3939.16</v>
      </c>
      <c r="H98" s="10">
        <v>1.25</v>
      </c>
    </row>
    <row r="99" spans="2:8">
      <c r="B99" s="2" t="s">
        <v>191</v>
      </c>
      <c r="C99" s="9"/>
      <c r="D99" s="2"/>
      <c r="E99" s="2"/>
      <c r="F99" s="10"/>
      <c r="G99" s="10">
        <f>G98+G97+G94+G73+G53+G50</f>
        <v>310195.95</v>
      </c>
      <c r="H99" s="10">
        <f>H98+H97+H94+H73+H53+H50</f>
        <v>98.299999999999983</v>
      </c>
    </row>
    <row r="100" spans="2:8">
      <c r="B100" s="2" t="s">
        <v>291</v>
      </c>
      <c r="C100" s="9"/>
      <c r="D100" s="2"/>
      <c r="E100" s="2"/>
      <c r="F100" s="10"/>
      <c r="G100" s="10">
        <f>G101-G99</f>
        <v>5359.2225382300094</v>
      </c>
      <c r="H100" s="10">
        <f>H101-H99</f>
        <v>1.7000000000000171</v>
      </c>
    </row>
    <row r="101" spans="2:8">
      <c r="B101" s="2" t="s">
        <v>193</v>
      </c>
      <c r="C101" s="9"/>
      <c r="D101" s="2"/>
      <c r="E101" s="2"/>
      <c r="F101" s="10"/>
      <c r="G101" s="10">
        <v>315555.17253823002</v>
      </c>
      <c r="H101" s="10">
        <v>100</v>
      </c>
    </row>
    <row r="102" spans="2:8">
      <c r="B102" s="1" t="s">
        <v>194</v>
      </c>
    </row>
    <row r="103" spans="2:8">
      <c r="B103" s="1" t="s">
        <v>195</v>
      </c>
    </row>
    <row r="104" spans="2:8">
      <c r="B104" s="1" t="s">
        <v>196</v>
      </c>
      <c r="C104" s="67">
        <v>45016</v>
      </c>
    </row>
    <row r="105" spans="2:8" ht="25.5">
      <c r="B105" s="11" t="s">
        <v>197</v>
      </c>
      <c r="C105" s="5" t="s">
        <v>198</v>
      </c>
    </row>
    <row r="106" spans="2:8">
      <c r="B106" s="2"/>
    </row>
    <row r="107" spans="2:8">
      <c r="B107" s="2" t="s">
        <v>1788</v>
      </c>
      <c r="C107" s="5" t="s">
        <v>198</v>
      </c>
    </row>
    <row r="108" spans="2:8">
      <c r="B108" s="2" t="s">
        <v>1789</v>
      </c>
      <c r="C108" s="5" t="s">
        <v>198</v>
      </c>
    </row>
    <row r="109" spans="2:8" ht="15.75">
      <c r="B109" s="2" t="s">
        <v>1790</v>
      </c>
      <c r="C109" s="68" t="s">
        <v>1791</v>
      </c>
    </row>
    <row r="110" spans="2:8">
      <c r="B110" s="2" t="s">
        <v>810</v>
      </c>
      <c r="C110" s="9"/>
    </row>
    <row r="111" spans="2:8">
      <c r="B111" s="2" t="s">
        <v>811</v>
      </c>
      <c r="C111" s="9"/>
    </row>
    <row r="112" spans="2:8">
      <c r="B112" s="2" t="s">
        <v>812</v>
      </c>
      <c r="C112" s="9"/>
    </row>
    <row r="113" spans="2:6">
      <c r="B113" s="2" t="s">
        <v>813</v>
      </c>
      <c r="C113" s="9"/>
    </row>
    <row r="114" spans="2:6">
      <c r="B114" s="2" t="s">
        <v>814</v>
      </c>
      <c r="C114" s="9"/>
    </row>
    <row r="115" spans="2:6">
      <c r="B115" s="2" t="s">
        <v>815</v>
      </c>
      <c r="C115" s="9"/>
    </row>
    <row r="116" spans="2:6">
      <c r="B116" s="2" t="s">
        <v>816</v>
      </c>
      <c r="C116" s="9"/>
    </row>
    <row r="117" spans="2:6">
      <c r="B117" s="2" t="s">
        <v>817</v>
      </c>
      <c r="C117" s="9"/>
    </row>
    <row r="118" spans="2:6">
      <c r="B118" s="2" t="s">
        <v>818</v>
      </c>
      <c r="C118" s="9"/>
    </row>
    <row r="119" spans="2:6">
      <c r="B119" s="2" t="s">
        <v>819</v>
      </c>
      <c r="C119" s="9"/>
    </row>
    <row r="120" spans="2:6">
      <c r="B120" s="2" t="s">
        <v>820</v>
      </c>
      <c r="C120" s="9"/>
    </row>
    <row r="121" spans="2:6">
      <c r="B121" s="2" t="s">
        <v>821</v>
      </c>
      <c r="C121" s="9"/>
    </row>
    <row r="122" spans="2:6">
      <c r="B122" s="2" t="s">
        <v>2155</v>
      </c>
      <c r="C122" s="9"/>
    </row>
    <row r="123" spans="2:6">
      <c r="B123" s="2" t="s">
        <v>207</v>
      </c>
    </row>
    <row r="124" spans="2:6">
      <c r="B124" s="2" t="s">
        <v>2558</v>
      </c>
    </row>
    <row r="125" spans="2:6">
      <c r="B125" s="2" t="s">
        <v>208</v>
      </c>
    </row>
    <row r="126" spans="2:6">
      <c r="B126" s="2"/>
    </row>
    <row r="127" spans="2:6">
      <c r="B127" s="2"/>
    </row>
    <row r="128" spans="2:6" ht="63" customHeight="1">
      <c r="B128" s="406" t="s">
        <v>2091</v>
      </c>
      <c r="C128" s="406"/>
      <c r="D128" s="406"/>
      <c r="E128" s="406"/>
      <c r="F128" s="406"/>
    </row>
    <row r="129" spans="2:9">
      <c r="B129" s="2"/>
      <c r="C129" s="9"/>
    </row>
    <row r="130" spans="2:9">
      <c r="B130" s="2"/>
    </row>
    <row r="131" spans="2:9" ht="14.25">
      <c r="B131" s="69" t="s">
        <v>4030</v>
      </c>
      <c r="C131" s="70"/>
    </row>
    <row r="132" spans="2:9" ht="25.5">
      <c r="B132" s="71" t="s">
        <v>1792</v>
      </c>
      <c r="C132" s="71" t="s">
        <v>1793</v>
      </c>
    </row>
    <row r="133" spans="2:9">
      <c r="B133" s="72" t="s">
        <v>1794</v>
      </c>
      <c r="C133" s="73">
        <v>0</v>
      </c>
    </row>
    <row r="134" spans="2:9">
      <c r="B134" s="72" t="s">
        <v>1795</v>
      </c>
      <c r="C134" s="73">
        <v>0</v>
      </c>
    </row>
    <row r="135" spans="2:9">
      <c r="B135" s="72" t="s">
        <v>1796</v>
      </c>
      <c r="C135" s="73">
        <v>2500</v>
      </c>
    </row>
    <row r="136" spans="2:9">
      <c r="B136" s="72" t="s">
        <v>1797</v>
      </c>
      <c r="C136" s="73">
        <v>0</v>
      </c>
    </row>
    <row r="137" spans="2:9">
      <c r="B137" s="72" t="s">
        <v>1798</v>
      </c>
      <c r="C137" s="73">
        <v>0</v>
      </c>
    </row>
    <row r="138" spans="2:9">
      <c r="B138" s="72" t="s">
        <v>1799</v>
      </c>
      <c r="C138" s="73">
        <v>0</v>
      </c>
    </row>
    <row r="139" spans="2:9">
      <c r="B139" s="74" t="s">
        <v>1800</v>
      </c>
      <c r="C139" s="75">
        <f>SUM(C133:C138)</f>
        <v>2500</v>
      </c>
    </row>
    <row r="142" spans="2:9" ht="15">
      <c r="B142" s="76" t="s">
        <v>1801</v>
      </c>
      <c r="C142" s="67">
        <v>45016</v>
      </c>
      <c r="D142" s="12"/>
      <c r="E142" s="12"/>
      <c r="F142" s="20"/>
      <c r="G142"/>
    </row>
    <row r="143" spans="2:9" ht="45">
      <c r="B143" s="77" t="s">
        <v>1802</v>
      </c>
      <c r="C143" s="77" t="s">
        <v>1803</v>
      </c>
      <c r="D143" s="78" t="s">
        <v>1804</v>
      </c>
      <c r="E143" s="77" t="s">
        <v>1805</v>
      </c>
      <c r="F143" s="79" t="s">
        <v>1806</v>
      </c>
      <c r="G143"/>
      <c r="I143" s="4"/>
    </row>
    <row r="144" spans="2:9" ht="15">
      <c r="B144" s="380" t="s">
        <v>198</v>
      </c>
      <c r="C144" s="381" t="s">
        <v>198</v>
      </c>
      <c r="D144" s="381" t="s">
        <v>198</v>
      </c>
      <c r="E144" s="381" t="s">
        <v>198</v>
      </c>
      <c r="F144" s="381" t="s">
        <v>198</v>
      </c>
      <c r="G144"/>
      <c r="I144" s="187"/>
    </row>
    <row r="145" spans="2:7">
      <c r="B145"/>
      <c r="C145"/>
      <c r="D145"/>
      <c r="E145"/>
      <c r="F145"/>
      <c r="G145"/>
    </row>
    <row r="146" spans="2:7" ht="15">
      <c r="B146" s="85" t="s">
        <v>1807</v>
      </c>
      <c r="C146" s="86" t="s">
        <v>198</v>
      </c>
      <c r="D146"/>
      <c r="E146"/>
      <c r="F146"/>
      <c r="G146"/>
    </row>
    <row r="147" spans="2:7">
      <c r="B147"/>
      <c r="C147"/>
      <c r="D147"/>
      <c r="E147"/>
      <c r="F147"/>
      <c r="G147"/>
    </row>
    <row r="148" spans="2:7" ht="15">
      <c r="B148" s="87" t="s">
        <v>4029</v>
      </c>
      <c r="C148" s="88"/>
      <c r="D148"/>
      <c r="E148"/>
      <c r="F148"/>
      <c r="G148"/>
    </row>
    <row r="149" spans="2:7" ht="15.75">
      <c r="B149" s="89" t="s">
        <v>1808</v>
      </c>
      <c r="C149" s="90" t="s">
        <v>1809</v>
      </c>
      <c r="D149"/>
      <c r="E149"/>
      <c r="F149"/>
      <c r="G149"/>
    </row>
    <row r="150" spans="2:7">
      <c r="B150" s="323" t="s">
        <v>198</v>
      </c>
      <c r="C150" s="323" t="s">
        <v>198</v>
      </c>
      <c r="D150"/>
      <c r="E150"/>
      <c r="F150"/>
      <c r="G150"/>
    </row>
    <row r="151" spans="2:7">
      <c r="B151"/>
      <c r="C151"/>
      <c r="D151"/>
      <c r="E151"/>
      <c r="F151"/>
      <c r="G151"/>
    </row>
    <row r="152" spans="2:7" ht="15">
      <c r="B152" s="314" t="s">
        <v>2076</v>
      </c>
      <c r="C152" s="315" t="s">
        <v>1809</v>
      </c>
      <c r="D152"/>
      <c r="E152"/>
      <c r="F152"/>
      <c r="G152"/>
    </row>
    <row r="153" spans="2:7" ht="15">
      <c r="B153" s="39" t="s">
        <v>198</v>
      </c>
      <c r="C153" s="316" t="s">
        <v>198</v>
      </c>
      <c r="D153"/>
      <c r="E153"/>
      <c r="F153"/>
      <c r="G153"/>
    </row>
    <row r="154" spans="2:7">
      <c r="B154"/>
      <c r="C154"/>
      <c r="D154"/>
      <c r="E154"/>
      <c r="F154"/>
      <c r="G154"/>
    </row>
    <row r="155" spans="2:7" ht="15">
      <c r="B155" s="314" t="s">
        <v>2077</v>
      </c>
      <c r="C155" s="382" t="s">
        <v>2078</v>
      </c>
      <c r="D155"/>
      <c r="E155"/>
      <c r="F155"/>
      <c r="G155"/>
    </row>
    <row r="156" spans="2:7">
      <c r="B156" s="323" t="s">
        <v>198</v>
      </c>
      <c r="C156" s="323" t="s">
        <v>198</v>
      </c>
      <c r="D156"/>
      <c r="E156"/>
      <c r="F156"/>
      <c r="G156"/>
    </row>
    <row r="157" spans="2:7">
      <c r="B157"/>
      <c r="C157"/>
      <c r="D157"/>
      <c r="E157"/>
      <c r="F157"/>
      <c r="G157"/>
    </row>
    <row r="158" spans="2:7" ht="15">
      <c r="B158" s="314" t="s">
        <v>2079</v>
      </c>
      <c r="C158" s="382" t="s">
        <v>2078</v>
      </c>
      <c r="D158"/>
      <c r="E158"/>
      <c r="F158"/>
      <c r="G158"/>
    </row>
    <row r="159" spans="2:7">
      <c r="B159" s="323" t="s">
        <v>198</v>
      </c>
      <c r="C159" s="323" t="s">
        <v>198</v>
      </c>
      <c r="D159"/>
      <c r="E159"/>
      <c r="F159"/>
      <c r="G159"/>
    </row>
    <row r="160" spans="2:7">
      <c r="B160"/>
      <c r="C160"/>
      <c r="D160"/>
      <c r="E160"/>
      <c r="F160"/>
      <c r="G160"/>
    </row>
    <row r="161" spans="2:7" ht="15.75">
      <c r="B161" s="89" t="s">
        <v>2080</v>
      </c>
      <c r="C161" s="93" t="s">
        <v>198</v>
      </c>
      <c r="D161"/>
      <c r="E161"/>
      <c r="F161"/>
      <c r="G161"/>
    </row>
    <row r="162" spans="2:7">
      <c r="B162"/>
      <c r="C162"/>
      <c r="D162"/>
      <c r="E162"/>
      <c r="F162"/>
      <c r="G162"/>
    </row>
    <row r="163" spans="2:7">
      <c r="G163"/>
    </row>
    <row r="164" spans="2:7" ht="15">
      <c r="B164" s="95" t="s">
        <v>2082</v>
      </c>
      <c r="C164" s="67">
        <v>45016</v>
      </c>
      <c r="D164" s="96"/>
      <c r="E164" s="97"/>
      <c r="F164" s="98"/>
      <c r="G164"/>
    </row>
    <row r="165" spans="2:7" ht="45">
      <c r="B165" s="99" t="s">
        <v>1802</v>
      </c>
      <c r="C165" s="99" t="s">
        <v>2083</v>
      </c>
      <c r="D165" s="100" t="s">
        <v>1804</v>
      </c>
      <c r="E165" s="101" t="s">
        <v>1805</v>
      </c>
      <c r="F165" s="71" t="s">
        <v>1806</v>
      </c>
      <c r="G165"/>
    </row>
    <row r="166" spans="2:7">
      <c r="B166" s="102" t="s">
        <v>198</v>
      </c>
      <c r="C166" s="103" t="s">
        <v>198</v>
      </c>
      <c r="D166" s="104" t="s">
        <v>198</v>
      </c>
      <c r="E166" s="104" t="s">
        <v>198</v>
      </c>
      <c r="F166" s="104" t="s">
        <v>198</v>
      </c>
      <c r="G166"/>
    </row>
    <row r="167" spans="2:7">
      <c r="B167" s="106"/>
      <c r="C167" s="107"/>
      <c r="D167" s="107"/>
      <c r="E167" s="107"/>
      <c r="F167" s="98"/>
      <c r="G167"/>
    </row>
    <row r="168" spans="2:7">
      <c r="B168" s="107"/>
      <c r="C168" s="107"/>
      <c r="D168" s="107"/>
      <c r="E168" s="107"/>
      <c r="F168" s="98"/>
      <c r="G168"/>
    </row>
    <row r="169" spans="2:7" ht="15">
      <c r="B169" s="109" t="s">
        <v>2084</v>
      </c>
      <c r="C169" s="103" t="s">
        <v>198</v>
      </c>
      <c r="D169" s="107"/>
      <c r="E169" s="107"/>
      <c r="F169" s="98"/>
      <c r="G169"/>
    </row>
    <row r="170" spans="2:7">
      <c r="B170" s="107"/>
      <c r="C170" s="107"/>
      <c r="D170" s="107"/>
      <c r="E170" s="107"/>
      <c r="F170" s="98"/>
      <c r="G170"/>
    </row>
    <row r="171" spans="2:7" ht="15">
      <c r="B171" s="87" t="s">
        <v>4183</v>
      </c>
      <c r="C171" s="107"/>
      <c r="D171" s="12"/>
      <c r="E171" s="107"/>
      <c r="F171" s="98"/>
      <c r="G171"/>
    </row>
    <row r="172" spans="2:7">
      <c r="B172" s="107"/>
      <c r="C172" s="107"/>
      <c r="D172" s="12"/>
      <c r="E172" s="107"/>
      <c r="F172" s="98"/>
      <c r="G172"/>
    </row>
    <row r="173" spans="2:7" ht="15">
      <c r="B173" s="109" t="s">
        <v>2085</v>
      </c>
      <c r="C173" s="110" t="s">
        <v>2086</v>
      </c>
      <c r="D173" s="12"/>
      <c r="E173" s="107"/>
      <c r="F173" s="98"/>
      <c r="G173"/>
    </row>
    <row r="174" spans="2:7" ht="15">
      <c r="B174" s="111"/>
      <c r="C174" s="103" t="s">
        <v>198</v>
      </c>
      <c r="D174" s="12"/>
      <c r="E174" s="107"/>
      <c r="F174" s="98"/>
      <c r="G174"/>
    </row>
    <row r="175" spans="2:7" ht="15">
      <c r="B175" s="112"/>
      <c r="C175" s="383"/>
      <c r="D175" s="12"/>
      <c r="E175" s="107"/>
      <c r="F175" s="98"/>
      <c r="G175"/>
    </row>
    <row r="176" spans="2:7" ht="15">
      <c r="B176" s="113" t="s">
        <v>2076</v>
      </c>
      <c r="C176" s="114" t="s">
        <v>2086</v>
      </c>
      <c r="D176" s="12"/>
      <c r="E176" s="107"/>
      <c r="F176" s="98"/>
      <c r="G176"/>
    </row>
    <row r="177" spans="2:7">
      <c r="B177" s="103"/>
      <c r="C177" s="103" t="s">
        <v>198</v>
      </c>
      <c r="D177" s="12"/>
      <c r="E177" s="107"/>
      <c r="F177" s="98"/>
      <c r="G177"/>
    </row>
    <row r="178" spans="2:7">
      <c r="B178" s="12"/>
      <c r="C178" s="115"/>
      <c r="D178" s="12"/>
      <c r="E178" s="107"/>
      <c r="F178" s="98"/>
      <c r="G178"/>
    </row>
    <row r="179" spans="2:7" ht="15">
      <c r="B179" s="109" t="s">
        <v>2087</v>
      </c>
      <c r="C179" s="110" t="s">
        <v>2088</v>
      </c>
      <c r="D179" s="12"/>
      <c r="E179" s="107"/>
      <c r="F179" s="98"/>
      <c r="G179"/>
    </row>
    <row r="180" spans="2:7" ht="15">
      <c r="B180" s="111"/>
      <c r="C180" s="103" t="s">
        <v>198</v>
      </c>
      <c r="D180" s="12"/>
      <c r="E180" s="107"/>
      <c r="F180" s="98"/>
      <c r="G180"/>
    </row>
    <row r="181" spans="2:7">
      <c r="B181" s="12"/>
      <c r="C181" s="115"/>
      <c r="D181" s="12"/>
      <c r="E181" s="12"/>
      <c r="F181" s="20"/>
      <c r="G181"/>
    </row>
    <row r="182" spans="2:7" ht="15">
      <c r="B182" s="113" t="s">
        <v>2089</v>
      </c>
      <c r="C182" s="116" t="s">
        <v>2088</v>
      </c>
      <c r="D182" s="12"/>
      <c r="E182" s="12"/>
      <c r="F182" s="20"/>
      <c r="G182"/>
    </row>
    <row r="183" spans="2:7" ht="15">
      <c r="B183" s="111"/>
      <c r="C183" s="103" t="s">
        <v>198</v>
      </c>
      <c r="D183" s="12"/>
      <c r="E183" s="12"/>
      <c r="F183" s="20"/>
      <c r="G183"/>
    </row>
    <row r="184" spans="2:7">
      <c r="B184" s="12"/>
      <c r="C184" s="115"/>
      <c r="D184" s="12"/>
      <c r="E184" s="12"/>
      <c r="F184" s="20"/>
      <c r="G184"/>
    </row>
    <row r="185" spans="2:7" ht="15">
      <c r="B185" s="378" t="s">
        <v>2090</v>
      </c>
      <c r="C185" s="379" t="s">
        <v>198</v>
      </c>
      <c r="D185" s="12"/>
      <c r="E185" s="12"/>
      <c r="F185" s="20"/>
      <c r="G185"/>
    </row>
    <row r="186" spans="2:7" ht="15">
      <c r="B186" s="378"/>
      <c r="C186" s="379"/>
      <c r="D186" s="12"/>
      <c r="E186" s="12"/>
      <c r="F186" s="20"/>
      <c r="G186"/>
    </row>
    <row r="187" spans="2:7">
      <c r="G187"/>
    </row>
    <row r="188" spans="2:7" ht="15">
      <c r="B188" s="109" t="s">
        <v>4193</v>
      </c>
      <c r="G188"/>
    </row>
    <row r="189" spans="2:7">
      <c r="B189" s="211"/>
      <c r="C189" s="119"/>
      <c r="D189" s="211"/>
      <c r="E189" s="211"/>
      <c r="G189"/>
    </row>
    <row r="190" spans="2:7" ht="15">
      <c r="B190" s="375" t="s">
        <v>1802</v>
      </c>
      <c r="C190" s="375" t="s">
        <v>2136</v>
      </c>
      <c r="D190" s="375" t="s">
        <v>4194</v>
      </c>
      <c r="E190" s="375" t="s">
        <v>2158</v>
      </c>
      <c r="G190"/>
    </row>
    <row r="191" spans="2:7">
      <c r="B191" s="102" t="s">
        <v>198</v>
      </c>
      <c r="C191" s="103" t="s">
        <v>198</v>
      </c>
      <c r="D191" s="104" t="s">
        <v>198</v>
      </c>
      <c r="E191" s="104" t="s">
        <v>198</v>
      </c>
      <c r="G191"/>
    </row>
    <row r="192" spans="2:7">
      <c r="G192"/>
    </row>
    <row r="193" spans="2:7" ht="15">
      <c r="B193" s="109" t="s">
        <v>4195</v>
      </c>
      <c r="C193" s="5" t="s">
        <v>198</v>
      </c>
      <c r="G193"/>
    </row>
    <row r="194" spans="2:7" ht="15">
      <c r="B194" s="109"/>
      <c r="G194"/>
    </row>
    <row r="195" spans="2:7" ht="15">
      <c r="B195" s="377" t="s">
        <v>4199</v>
      </c>
      <c r="C195" s="377"/>
      <c r="G195"/>
    </row>
    <row r="196" spans="2:7" ht="15">
      <c r="B196" s="376"/>
      <c r="C196" s="376"/>
      <c r="G196"/>
    </row>
    <row r="197" spans="2:7" ht="15">
      <c r="B197" s="113" t="s">
        <v>4198</v>
      </c>
      <c r="C197" s="116" t="s">
        <v>2086</v>
      </c>
      <c r="G197"/>
    </row>
    <row r="198" spans="2:7" ht="15">
      <c r="B198" s="113"/>
      <c r="C198" s="116"/>
      <c r="G198"/>
    </row>
    <row r="199" spans="2:7" ht="15">
      <c r="B199" s="109"/>
      <c r="G199"/>
    </row>
    <row r="200" spans="2:7" ht="15">
      <c r="B200" s="113" t="s">
        <v>4200</v>
      </c>
      <c r="C200" s="116" t="s">
        <v>2088</v>
      </c>
      <c r="G200"/>
    </row>
    <row r="201" spans="2:7" ht="15">
      <c r="B201" s="111"/>
      <c r="C201" s="103" t="s">
        <v>198</v>
      </c>
      <c r="G201"/>
    </row>
    <row r="202" spans="2:7" ht="15">
      <c r="B202" s="109"/>
      <c r="G202"/>
    </row>
    <row r="203" spans="2:7" ht="15">
      <c r="B203" s="109" t="s">
        <v>4201</v>
      </c>
      <c r="C203" s="103" t="s">
        <v>198</v>
      </c>
      <c r="G203"/>
    </row>
    <row r="204" spans="2:7">
      <c r="B204"/>
      <c r="C204"/>
      <c r="D204"/>
      <c r="E204"/>
      <c r="F204"/>
      <c r="G204"/>
    </row>
    <row r="205" spans="2:7">
      <c r="B205" s="2" t="s">
        <v>4196</v>
      </c>
      <c r="G205"/>
    </row>
    <row r="206" spans="2:7">
      <c r="G206"/>
    </row>
    <row r="207" spans="2:7" ht="15">
      <c r="B207" s="375" t="s">
        <v>1802</v>
      </c>
      <c r="C207" s="375" t="s">
        <v>2135</v>
      </c>
      <c r="D207" s="375" t="s">
        <v>4197</v>
      </c>
      <c r="E207" s="375" t="s">
        <v>4194</v>
      </c>
      <c r="F207" s="375" t="s">
        <v>2138</v>
      </c>
      <c r="G207"/>
    </row>
    <row r="208" spans="2:7">
      <c r="B208" s="102" t="s">
        <v>198</v>
      </c>
      <c r="C208" s="102" t="s">
        <v>198</v>
      </c>
      <c r="D208" s="102" t="s">
        <v>198</v>
      </c>
      <c r="E208" s="102" t="s">
        <v>198</v>
      </c>
      <c r="F208" s="102" t="s">
        <v>198</v>
      </c>
      <c r="G208"/>
    </row>
    <row r="209" spans="2:7">
      <c r="G209"/>
    </row>
    <row r="210" spans="2:7">
      <c r="B210" s="2" t="s">
        <v>2139</v>
      </c>
      <c r="C210" s="5" t="s">
        <v>198</v>
      </c>
      <c r="G210"/>
    </row>
    <row r="211" spans="2:7">
      <c r="G211"/>
    </row>
    <row r="212" spans="2:7">
      <c r="G212"/>
    </row>
    <row r="213" spans="2:7">
      <c r="B213" s="2" t="s">
        <v>4202</v>
      </c>
      <c r="C213" s="2"/>
      <c r="D213" s="2"/>
      <c r="G213"/>
    </row>
    <row r="214" spans="2:7">
      <c r="G214"/>
    </row>
    <row r="215" spans="2:7" ht="15">
      <c r="B215" s="113" t="s">
        <v>4198</v>
      </c>
      <c r="C215" s="116" t="s">
        <v>2086</v>
      </c>
      <c r="G215"/>
    </row>
    <row r="216" spans="2:7" ht="15">
      <c r="B216" s="113"/>
      <c r="C216" s="116"/>
      <c r="G216"/>
    </row>
    <row r="217" spans="2:7" ht="15">
      <c r="B217" s="109"/>
      <c r="G217"/>
    </row>
    <row r="218" spans="2:7" ht="15">
      <c r="B218" s="113" t="s">
        <v>4200</v>
      </c>
      <c r="C218" s="116" t="s">
        <v>2088</v>
      </c>
      <c r="G218"/>
    </row>
    <row r="219" spans="2:7" ht="15">
      <c r="B219" s="111"/>
      <c r="C219" s="103" t="s">
        <v>198</v>
      </c>
      <c r="G219"/>
    </row>
    <row r="220" spans="2:7" ht="15">
      <c r="B220" s="109"/>
      <c r="G220"/>
    </row>
    <row r="221" spans="2:7" ht="15">
      <c r="B221" s="109" t="s">
        <v>4201</v>
      </c>
      <c r="C221" s="103" t="s">
        <v>198</v>
      </c>
      <c r="G221"/>
    </row>
    <row r="222" spans="2:7">
      <c r="G222"/>
    </row>
    <row r="223" spans="2:7">
      <c r="G223"/>
    </row>
    <row r="224" spans="2:7">
      <c r="B224" s="120" t="s">
        <v>2361</v>
      </c>
      <c r="C224" s="119"/>
      <c r="G224"/>
    </row>
    <row r="225" spans="2:7" ht="45">
      <c r="B225" s="185" t="s">
        <v>2148</v>
      </c>
      <c r="C225" s="272" t="s">
        <v>2149</v>
      </c>
      <c r="D225" s="185" t="s">
        <v>2150</v>
      </c>
      <c r="E225" s="186" t="s">
        <v>2151</v>
      </c>
      <c r="F225" s="186" t="s">
        <v>2152</v>
      </c>
      <c r="G225"/>
    </row>
    <row r="226" spans="2:7">
      <c r="B226" s="103" t="s">
        <v>198</v>
      </c>
      <c r="C226" s="103" t="s">
        <v>198</v>
      </c>
      <c r="D226" s="103" t="s">
        <v>198</v>
      </c>
      <c r="E226" s="103" t="s">
        <v>198</v>
      </c>
      <c r="F226" s="103" t="s">
        <v>198</v>
      </c>
      <c r="G226"/>
    </row>
    <row r="227" spans="2:7">
      <c r="B227" s="188" t="s">
        <v>2153</v>
      </c>
      <c r="C227" s="119"/>
      <c r="G227"/>
    </row>
  </sheetData>
  <mergeCells count="4">
    <mergeCell ref="B1:E1"/>
    <mergeCell ref="C3:C8"/>
    <mergeCell ref="D3:D8"/>
    <mergeCell ref="B128:F128"/>
  </mergeCells>
  <hyperlinks>
    <hyperlink ref="A1" location="Index!A1" display="Index" xr:uid="{13046649-9A90-43BD-9A46-8E8F5DE92455}"/>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B2ED-DE62-4FBA-B135-4FDB0835F4FF}">
  <dimension ref="A1:I234"/>
  <sheetViews>
    <sheetView workbookViewId="0">
      <selection activeCell="E5" sqref="E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398" t="s">
        <v>71</v>
      </c>
      <c r="C1" s="398"/>
      <c r="D1" s="398"/>
      <c r="E1" s="398"/>
    </row>
    <row r="2" spans="1:9" ht="13.5" thickBot="1"/>
    <row r="3" spans="1:9" s="12" customFormat="1" ht="18" customHeight="1">
      <c r="B3" s="28" t="s">
        <v>1606</v>
      </c>
      <c r="C3" s="407"/>
      <c r="D3" s="402"/>
      <c r="F3" s="20"/>
      <c r="G3" s="20"/>
      <c r="H3" s="20"/>
    </row>
    <row r="4" spans="1:9" s="12" customFormat="1" ht="18" customHeight="1">
      <c r="B4" s="29" t="s">
        <v>1607</v>
      </c>
      <c r="C4" s="408"/>
      <c r="D4" s="403"/>
      <c r="F4" s="20"/>
      <c r="G4" s="20"/>
      <c r="H4" s="20"/>
    </row>
    <row r="5" spans="1:9" s="12" customFormat="1" ht="18" customHeight="1">
      <c r="B5" s="30" t="s">
        <v>1589</v>
      </c>
      <c r="C5" s="408"/>
      <c r="D5" s="403"/>
      <c r="F5" s="20"/>
      <c r="G5" s="20"/>
      <c r="H5" s="20"/>
    </row>
    <row r="6" spans="1:9" s="12" customFormat="1" ht="18" customHeight="1">
      <c r="B6" s="30" t="s">
        <v>1600</v>
      </c>
      <c r="C6" s="408"/>
      <c r="D6" s="403"/>
      <c r="F6" s="20"/>
      <c r="G6" s="20"/>
      <c r="H6" s="20"/>
    </row>
    <row r="7" spans="1:9" s="12" customFormat="1" ht="18" customHeight="1" thickBot="1">
      <c r="B7" s="31" t="s">
        <v>1608</v>
      </c>
      <c r="C7" s="409"/>
      <c r="D7" s="404"/>
      <c r="F7" s="20"/>
      <c r="G7" s="20"/>
      <c r="H7" s="20"/>
    </row>
    <row r="10" spans="1:9">
      <c r="B10" s="1" t="s">
        <v>107</v>
      </c>
    </row>
    <row r="12" spans="1:9">
      <c r="B12" s="6" t="s">
        <v>108</v>
      </c>
      <c r="C12" s="7" t="s">
        <v>109</v>
      </c>
      <c r="D12" s="6" t="s">
        <v>209</v>
      </c>
      <c r="E12" s="6" t="s">
        <v>111</v>
      </c>
      <c r="F12" s="8" t="s">
        <v>112</v>
      </c>
      <c r="G12" s="8" t="s">
        <v>113</v>
      </c>
      <c r="H12" s="8" t="s">
        <v>114</v>
      </c>
      <c r="I12" s="2" t="s">
        <v>210</v>
      </c>
    </row>
    <row r="13" spans="1:9">
      <c r="B13" s="2" t="s">
        <v>211</v>
      </c>
    </row>
    <row r="14" spans="1:9">
      <c r="B14" s="2" t="s">
        <v>116</v>
      </c>
    </row>
    <row r="15" spans="1:9">
      <c r="B15" s="1" t="s">
        <v>2552</v>
      </c>
      <c r="C15" s="5" t="s">
        <v>212</v>
      </c>
      <c r="D15" s="1" t="s">
        <v>213</v>
      </c>
      <c r="E15" s="1" t="s">
        <v>215</v>
      </c>
      <c r="F15" s="4">
        <v>606750</v>
      </c>
      <c r="G15" s="4">
        <v>9765.94</v>
      </c>
      <c r="H15" s="4">
        <v>7.07</v>
      </c>
    </row>
    <row r="16" spans="1:9">
      <c r="B16" s="1" t="s">
        <v>2553</v>
      </c>
      <c r="C16" s="5" t="s">
        <v>212</v>
      </c>
      <c r="D16" s="1" t="s">
        <v>213</v>
      </c>
      <c r="E16" s="1" t="s">
        <v>214</v>
      </c>
      <c r="F16" s="4">
        <v>1090300</v>
      </c>
      <c r="G16" s="4">
        <v>9564.66</v>
      </c>
      <c r="H16" s="4">
        <v>6.93</v>
      </c>
    </row>
    <row r="17" spans="2:8">
      <c r="B17" s="1" t="s">
        <v>2597</v>
      </c>
      <c r="C17" s="5" t="s">
        <v>212</v>
      </c>
      <c r="D17" s="1" t="s">
        <v>218</v>
      </c>
      <c r="E17" s="1" t="s">
        <v>219</v>
      </c>
      <c r="F17" s="4">
        <v>540000</v>
      </c>
      <c r="G17" s="4">
        <v>7710.93</v>
      </c>
      <c r="H17" s="4">
        <v>5.58</v>
      </c>
    </row>
    <row r="18" spans="2:8">
      <c r="B18" s="1" t="s">
        <v>2551</v>
      </c>
      <c r="C18" s="5" t="s">
        <v>212</v>
      </c>
      <c r="D18" s="1" t="s">
        <v>216</v>
      </c>
      <c r="E18" s="1" t="s">
        <v>217</v>
      </c>
      <c r="F18" s="4">
        <v>325000</v>
      </c>
      <c r="G18" s="4">
        <v>7575.91</v>
      </c>
      <c r="H18" s="4">
        <v>5.49</v>
      </c>
    </row>
    <row r="19" spans="2:8">
      <c r="B19" s="1" t="s">
        <v>2582</v>
      </c>
      <c r="C19" s="5" t="s">
        <v>212</v>
      </c>
      <c r="D19" s="1" t="s">
        <v>228</v>
      </c>
      <c r="E19" s="1" t="s">
        <v>229</v>
      </c>
      <c r="F19" s="4">
        <v>270000</v>
      </c>
      <c r="G19" s="4">
        <v>7088.85</v>
      </c>
      <c r="H19" s="4">
        <v>5.13</v>
      </c>
    </row>
    <row r="20" spans="2:8">
      <c r="B20" s="1" t="s">
        <v>2533</v>
      </c>
      <c r="C20" s="5" t="s">
        <v>212</v>
      </c>
      <c r="D20" s="1" t="s">
        <v>213</v>
      </c>
      <c r="E20" s="1" t="s">
        <v>227</v>
      </c>
      <c r="F20" s="4">
        <v>685000</v>
      </c>
      <c r="G20" s="4">
        <v>5880.73</v>
      </c>
      <c r="H20" s="4">
        <v>4.26</v>
      </c>
    </row>
    <row r="21" spans="2:8">
      <c r="B21" s="1" t="s">
        <v>2547</v>
      </c>
      <c r="C21" s="5" t="s">
        <v>212</v>
      </c>
      <c r="D21" s="1" t="s">
        <v>218</v>
      </c>
      <c r="E21" s="1" t="s">
        <v>220</v>
      </c>
      <c r="F21" s="4">
        <v>152000</v>
      </c>
      <c r="G21" s="4">
        <v>4872.97</v>
      </c>
      <c r="H21" s="4">
        <v>3.53</v>
      </c>
    </row>
    <row r="22" spans="2:8">
      <c r="B22" s="1" t="s">
        <v>2621</v>
      </c>
      <c r="C22" s="5" t="s">
        <v>212</v>
      </c>
      <c r="D22" s="1" t="s">
        <v>235</v>
      </c>
      <c r="E22" s="1" t="s">
        <v>236</v>
      </c>
      <c r="F22" s="4">
        <v>216000</v>
      </c>
      <c r="G22" s="4">
        <v>4674.67</v>
      </c>
      <c r="H22" s="4">
        <v>3.38</v>
      </c>
    </row>
    <row r="23" spans="2:8">
      <c r="B23" s="1" t="s">
        <v>364</v>
      </c>
      <c r="C23" s="5" t="s">
        <v>212</v>
      </c>
      <c r="D23" s="1" t="s">
        <v>213</v>
      </c>
      <c r="E23" s="1" t="s">
        <v>365</v>
      </c>
      <c r="F23" s="4">
        <v>851000</v>
      </c>
      <c r="G23" s="4">
        <v>4457.1099999999997</v>
      </c>
      <c r="H23" s="4">
        <v>3.23</v>
      </c>
    </row>
    <row r="24" spans="2:8">
      <c r="B24" s="1" t="s">
        <v>2666</v>
      </c>
      <c r="C24" s="5" t="s">
        <v>212</v>
      </c>
      <c r="D24" s="1" t="s">
        <v>366</v>
      </c>
      <c r="E24" s="1" t="s">
        <v>367</v>
      </c>
      <c r="F24" s="4">
        <v>490000</v>
      </c>
      <c r="G24" s="4">
        <v>3670.1</v>
      </c>
      <c r="H24" s="4">
        <v>2.66</v>
      </c>
    </row>
    <row r="25" spans="2:8">
      <c r="B25" s="1" t="s">
        <v>2550</v>
      </c>
      <c r="C25" s="5" t="s">
        <v>212</v>
      </c>
      <c r="D25" s="1" t="s">
        <v>221</v>
      </c>
      <c r="E25" s="1" t="s">
        <v>222</v>
      </c>
      <c r="F25" s="4">
        <v>800000</v>
      </c>
      <c r="G25" s="4">
        <v>3068</v>
      </c>
      <c r="H25" s="4">
        <v>2.2200000000000002</v>
      </c>
    </row>
    <row r="26" spans="2:8">
      <c r="B26" s="1" t="s">
        <v>2540</v>
      </c>
      <c r="C26" s="5" t="s">
        <v>212</v>
      </c>
      <c r="D26" s="1" t="s">
        <v>213</v>
      </c>
      <c r="E26" s="1" t="s">
        <v>224</v>
      </c>
      <c r="F26" s="4">
        <v>175000</v>
      </c>
      <c r="G26" s="4">
        <v>3032.49</v>
      </c>
      <c r="H26" s="4">
        <v>2.2000000000000002</v>
      </c>
    </row>
    <row r="27" spans="2:8">
      <c r="B27" s="1" t="s">
        <v>2807</v>
      </c>
      <c r="C27" s="5" t="s">
        <v>212</v>
      </c>
      <c r="D27" s="1" t="s">
        <v>221</v>
      </c>
      <c r="E27" s="1" t="s">
        <v>234</v>
      </c>
      <c r="F27" s="4">
        <v>110000</v>
      </c>
      <c r="G27" s="4">
        <v>2816.39</v>
      </c>
      <c r="H27" s="4">
        <v>2.04</v>
      </c>
    </row>
    <row r="28" spans="2:8">
      <c r="B28" s="1" t="s">
        <v>2529</v>
      </c>
      <c r="C28" s="5" t="s">
        <v>212</v>
      </c>
      <c r="D28" s="1" t="s">
        <v>265</v>
      </c>
      <c r="E28" s="1" t="s">
        <v>266</v>
      </c>
      <c r="F28" s="4">
        <v>80000</v>
      </c>
      <c r="G28" s="4">
        <v>2720.84</v>
      </c>
      <c r="H28" s="4">
        <v>1.97</v>
      </c>
    </row>
    <row r="29" spans="2:8">
      <c r="B29" s="1" t="s">
        <v>2623</v>
      </c>
      <c r="C29" s="5" t="s">
        <v>212</v>
      </c>
      <c r="D29" s="1" t="s">
        <v>213</v>
      </c>
      <c r="E29" s="1" t="s">
        <v>400</v>
      </c>
      <c r="F29" s="4">
        <v>1900000</v>
      </c>
      <c r="G29" s="4">
        <v>2680.9</v>
      </c>
      <c r="H29" s="4">
        <v>1.94</v>
      </c>
    </row>
    <row r="30" spans="2:8">
      <c r="B30" s="1" t="s">
        <v>2644</v>
      </c>
      <c r="C30" s="5" t="s">
        <v>212</v>
      </c>
      <c r="D30" s="1" t="s">
        <v>274</v>
      </c>
      <c r="E30" s="1" t="s">
        <v>275</v>
      </c>
      <c r="F30" s="4">
        <v>220144</v>
      </c>
      <c r="G30" s="4">
        <v>2354.44</v>
      </c>
      <c r="H30" s="4">
        <v>1.7</v>
      </c>
    </row>
    <row r="31" spans="2:8">
      <c r="B31" s="1" t="s">
        <v>2619</v>
      </c>
      <c r="C31" s="5" t="s">
        <v>212</v>
      </c>
      <c r="D31" s="1" t="s">
        <v>237</v>
      </c>
      <c r="E31" s="1" t="s">
        <v>399</v>
      </c>
      <c r="F31" s="4">
        <v>70081</v>
      </c>
      <c r="G31" s="4">
        <v>2331.6999999999998</v>
      </c>
      <c r="H31" s="4">
        <v>1.69</v>
      </c>
    </row>
    <row r="32" spans="2:8">
      <c r="B32" s="1" t="s">
        <v>2867</v>
      </c>
      <c r="C32" s="5" t="s">
        <v>212</v>
      </c>
      <c r="D32" s="1" t="s">
        <v>260</v>
      </c>
      <c r="E32" s="1" t="s">
        <v>670</v>
      </c>
      <c r="F32" s="4">
        <v>240000</v>
      </c>
      <c r="G32" s="4">
        <v>2323.56</v>
      </c>
      <c r="H32" s="4">
        <v>1.68</v>
      </c>
    </row>
    <row r="33" spans="2:8">
      <c r="B33" s="1" t="s">
        <v>2636</v>
      </c>
      <c r="C33" s="5" t="s">
        <v>212</v>
      </c>
      <c r="D33" s="1" t="s">
        <v>354</v>
      </c>
      <c r="E33" s="1" t="s">
        <v>375</v>
      </c>
      <c r="F33" s="4">
        <v>1300000</v>
      </c>
      <c r="G33" s="4">
        <v>2276.3000000000002</v>
      </c>
      <c r="H33" s="4">
        <v>1.65</v>
      </c>
    </row>
    <row r="34" spans="2:8">
      <c r="B34" s="1" t="s">
        <v>2535</v>
      </c>
      <c r="C34" s="5" t="s">
        <v>212</v>
      </c>
      <c r="D34" s="1" t="s">
        <v>354</v>
      </c>
      <c r="E34" s="1" t="s">
        <v>377</v>
      </c>
      <c r="F34" s="4">
        <v>1000000</v>
      </c>
      <c r="G34" s="4">
        <v>2257</v>
      </c>
      <c r="H34" s="4">
        <v>1.63</v>
      </c>
    </row>
    <row r="35" spans="2:8">
      <c r="B35" s="1" t="s">
        <v>2868</v>
      </c>
      <c r="C35" s="5" t="s">
        <v>212</v>
      </c>
      <c r="D35" s="1" t="s">
        <v>570</v>
      </c>
      <c r="E35" s="1" t="s">
        <v>572</v>
      </c>
      <c r="F35" s="4">
        <v>220000</v>
      </c>
      <c r="G35" s="4">
        <v>2189.5500000000002</v>
      </c>
      <c r="H35" s="4">
        <v>1.59</v>
      </c>
    </row>
    <row r="36" spans="2:8">
      <c r="B36" s="1" t="s">
        <v>2537</v>
      </c>
      <c r="C36" s="5" t="s">
        <v>212</v>
      </c>
      <c r="D36" s="1" t="s">
        <v>225</v>
      </c>
      <c r="E36" s="1" t="s">
        <v>392</v>
      </c>
      <c r="F36" s="4">
        <v>180084</v>
      </c>
      <c r="G36" s="4">
        <v>2140.3000000000002</v>
      </c>
      <c r="H36" s="4">
        <v>1.55</v>
      </c>
    </row>
    <row r="37" spans="2:8">
      <c r="B37" s="1" t="s">
        <v>2603</v>
      </c>
      <c r="C37" s="5" t="s">
        <v>212</v>
      </c>
      <c r="D37" s="1" t="s">
        <v>241</v>
      </c>
      <c r="E37" s="1" t="s">
        <v>447</v>
      </c>
      <c r="F37" s="4">
        <v>126000</v>
      </c>
      <c r="G37" s="4">
        <v>2057.1999999999998</v>
      </c>
      <c r="H37" s="4">
        <v>1.49</v>
      </c>
    </row>
    <row r="38" spans="2:8">
      <c r="B38" s="1" t="s">
        <v>2678</v>
      </c>
      <c r="C38" s="5" t="s">
        <v>212</v>
      </c>
      <c r="D38" s="1" t="s">
        <v>249</v>
      </c>
      <c r="E38" s="1" t="s">
        <v>600</v>
      </c>
      <c r="F38" s="4">
        <v>300000</v>
      </c>
      <c r="G38" s="4">
        <v>1895.7</v>
      </c>
      <c r="H38" s="4">
        <v>1.37</v>
      </c>
    </row>
    <row r="39" spans="2:8">
      <c r="B39" s="1" t="s">
        <v>2869</v>
      </c>
      <c r="C39" s="5" t="s">
        <v>212</v>
      </c>
      <c r="D39" s="1" t="s">
        <v>225</v>
      </c>
      <c r="E39" s="1" t="s">
        <v>552</v>
      </c>
      <c r="F39" s="4">
        <v>179765</v>
      </c>
      <c r="G39" s="4">
        <v>1895.26</v>
      </c>
      <c r="H39" s="4">
        <v>1.37</v>
      </c>
    </row>
    <row r="40" spans="2:8">
      <c r="B40" s="1" t="s">
        <v>2586</v>
      </c>
      <c r="C40" s="5" t="s">
        <v>212</v>
      </c>
      <c r="D40" s="1" t="s">
        <v>284</v>
      </c>
      <c r="E40" s="1" t="s">
        <v>378</v>
      </c>
      <c r="F40" s="4">
        <v>450000</v>
      </c>
      <c r="G40" s="4">
        <v>1893.6</v>
      </c>
      <c r="H40" s="4">
        <v>1.37</v>
      </c>
    </row>
    <row r="41" spans="2:8">
      <c r="B41" s="1" t="s">
        <v>2870</v>
      </c>
      <c r="C41" s="5" t="s">
        <v>212</v>
      </c>
      <c r="D41" s="1" t="s">
        <v>284</v>
      </c>
      <c r="E41" s="1" t="s">
        <v>601</v>
      </c>
      <c r="F41" s="4">
        <v>48500</v>
      </c>
      <c r="G41" s="4">
        <v>1884.1</v>
      </c>
      <c r="H41" s="4">
        <v>1.36</v>
      </c>
    </row>
    <row r="42" spans="2:8">
      <c r="B42" s="1" t="s">
        <v>2588</v>
      </c>
      <c r="C42" s="5" t="s">
        <v>212</v>
      </c>
      <c r="D42" s="1" t="s">
        <v>243</v>
      </c>
      <c r="E42" s="1" t="s">
        <v>597</v>
      </c>
      <c r="F42" s="4">
        <v>203000</v>
      </c>
      <c r="G42" s="4">
        <v>1828.02</v>
      </c>
      <c r="H42" s="4">
        <v>1.32</v>
      </c>
    </row>
    <row r="43" spans="2:8">
      <c r="B43" s="1" t="s">
        <v>2591</v>
      </c>
      <c r="C43" s="5" t="s">
        <v>212</v>
      </c>
      <c r="D43" s="1" t="s">
        <v>241</v>
      </c>
      <c r="E43" s="1" t="s">
        <v>445</v>
      </c>
      <c r="F43" s="4">
        <v>500000</v>
      </c>
      <c r="G43" s="4">
        <v>1827.75</v>
      </c>
      <c r="H43" s="4">
        <v>1.32</v>
      </c>
    </row>
    <row r="44" spans="2:8">
      <c r="B44" s="1" t="s">
        <v>2585</v>
      </c>
      <c r="C44" s="5" t="s">
        <v>212</v>
      </c>
      <c r="D44" s="1" t="s">
        <v>213</v>
      </c>
      <c r="E44" s="1" t="s">
        <v>515</v>
      </c>
      <c r="F44" s="4">
        <v>901800</v>
      </c>
      <c r="G44" s="4">
        <v>1765.27</v>
      </c>
      <c r="H44" s="4">
        <v>1.28</v>
      </c>
    </row>
    <row r="45" spans="2:8">
      <c r="B45" s="1" t="s">
        <v>2645</v>
      </c>
      <c r="C45" s="5" t="s">
        <v>212</v>
      </c>
      <c r="D45" s="1" t="s">
        <v>260</v>
      </c>
      <c r="E45" s="1" t="s">
        <v>611</v>
      </c>
      <c r="F45" s="4">
        <v>320000</v>
      </c>
      <c r="G45" s="4">
        <v>1743.68</v>
      </c>
      <c r="H45" s="4">
        <v>1.26</v>
      </c>
    </row>
    <row r="46" spans="2:8">
      <c r="B46" s="1" t="s">
        <v>2676</v>
      </c>
      <c r="C46" s="5" t="s">
        <v>212</v>
      </c>
      <c r="D46" s="1" t="s">
        <v>225</v>
      </c>
      <c r="E46" s="1" t="s">
        <v>627</v>
      </c>
      <c r="F46" s="4">
        <v>210000</v>
      </c>
      <c r="G46" s="4">
        <v>1718.33</v>
      </c>
      <c r="H46" s="4">
        <v>1.24</v>
      </c>
    </row>
    <row r="47" spans="2:8">
      <c r="B47" s="1" t="s">
        <v>2604</v>
      </c>
      <c r="C47" s="5" t="s">
        <v>212</v>
      </c>
      <c r="D47" s="1" t="s">
        <v>267</v>
      </c>
      <c r="E47" s="1" t="s">
        <v>625</v>
      </c>
      <c r="F47" s="4">
        <v>100000</v>
      </c>
      <c r="G47" s="4">
        <v>1707.85</v>
      </c>
      <c r="H47" s="4">
        <v>1.24</v>
      </c>
    </row>
    <row r="48" spans="2:8">
      <c r="B48" s="1" t="s">
        <v>2532</v>
      </c>
      <c r="C48" s="5" t="s">
        <v>212</v>
      </c>
      <c r="D48" s="1" t="s">
        <v>284</v>
      </c>
      <c r="E48" s="1" t="s">
        <v>285</v>
      </c>
      <c r="F48" s="4">
        <v>57000</v>
      </c>
      <c r="G48" s="4">
        <v>1680.84</v>
      </c>
      <c r="H48" s="4">
        <v>1.22</v>
      </c>
    </row>
    <row r="49" spans="2:9">
      <c r="B49" s="1" t="s">
        <v>2871</v>
      </c>
      <c r="C49" s="5" t="s">
        <v>212</v>
      </c>
      <c r="D49" s="1" t="s">
        <v>306</v>
      </c>
      <c r="E49" s="1" t="s">
        <v>673</v>
      </c>
      <c r="F49" s="4">
        <v>4500</v>
      </c>
      <c r="G49" s="4">
        <v>1637.33</v>
      </c>
      <c r="H49" s="4">
        <v>1.19</v>
      </c>
    </row>
    <row r="50" spans="2:9">
      <c r="B50" s="1" t="s">
        <v>2583</v>
      </c>
      <c r="C50" s="5" t="s">
        <v>212</v>
      </c>
      <c r="D50" s="1" t="s">
        <v>316</v>
      </c>
      <c r="E50" s="1" t="s">
        <v>499</v>
      </c>
      <c r="F50" s="4">
        <v>430000</v>
      </c>
      <c r="G50" s="4">
        <v>1533.81</v>
      </c>
      <c r="H50" s="4">
        <v>1.1100000000000001</v>
      </c>
    </row>
    <row r="51" spans="2:9">
      <c r="B51" s="1" t="s">
        <v>2584</v>
      </c>
      <c r="C51" s="5" t="s">
        <v>212</v>
      </c>
      <c r="D51" s="1" t="s">
        <v>354</v>
      </c>
      <c r="E51" s="1" t="s">
        <v>466</v>
      </c>
      <c r="F51" s="4">
        <v>770000</v>
      </c>
      <c r="G51" s="4">
        <v>1464.93</v>
      </c>
      <c r="H51" s="4">
        <v>1.06</v>
      </c>
    </row>
    <row r="52" spans="2:9">
      <c r="B52" s="1" t="s">
        <v>2872</v>
      </c>
      <c r="C52" s="5" t="s">
        <v>212</v>
      </c>
      <c r="D52" s="1" t="s">
        <v>243</v>
      </c>
      <c r="E52" s="1" t="s">
        <v>684</v>
      </c>
      <c r="F52" s="4">
        <v>74000</v>
      </c>
      <c r="G52" s="4">
        <v>1462.5</v>
      </c>
      <c r="H52" s="4">
        <v>1.06</v>
      </c>
    </row>
    <row r="53" spans="2:9">
      <c r="B53" s="1" t="s">
        <v>2873</v>
      </c>
      <c r="C53" s="5" t="s">
        <v>212</v>
      </c>
      <c r="D53" s="1" t="s">
        <v>260</v>
      </c>
      <c r="E53" s="1" t="s">
        <v>685</v>
      </c>
      <c r="F53" s="4">
        <v>95000</v>
      </c>
      <c r="G53" s="4">
        <v>1431.98</v>
      </c>
      <c r="H53" s="4">
        <v>1.04</v>
      </c>
    </row>
    <row r="54" spans="2:9">
      <c r="B54" s="1" t="s">
        <v>2607</v>
      </c>
      <c r="C54" s="5" t="s">
        <v>212</v>
      </c>
      <c r="D54" s="1" t="s">
        <v>337</v>
      </c>
      <c r="E54" s="1" t="s">
        <v>468</v>
      </c>
      <c r="F54" s="4">
        <v>1299300</v>
      </c>
      <c r="G54" s="4">
        <v>1366.21</v>
      </c>
      <c r="H54" s="4">
        <v>0.99</v>
      </c>
    </row>
    <row r="55" spans="2:9">
      <c r="B55" s="1" t="s">
        <v>2809</v>
      </c>
      <c r="C55" s="5" t="s">
        <v>212</v>
      </c>
      <c r="D55" s="1" t="s">
        <v>218</v>
      </c>
      <c r="E55" s="1" t="s">
        <v>370</v>
      </c>
      <c r="F55" s="4">
        <v>120000</v>
      </c>
      <c r="G55" s="4">
        <v>1302.3</v>
      </c>
      <c r="H55" s="4">
        <v>0.94</v>
      </c>
    </row>
    <row r="56" spans="2:9">
      <c r="B56" s="1" t="s">
        <v>2587</v>
      </c>
      <c r="C56" s="5" t="s">
        <v>212</v>
      </c>
      <c r="D56" s="1" t="s">
        <v>225</v>
      </c>
      <c r="E56" s="1" t="s">
        <v>369</v>
      </c>
      <c r="F56" s="4">
        <v>40000</v>
      </c>
      <c r="G56" s="4">
        <v>1104.6600000000001</v>
      </c>
      <c r="H56" s="4">
        <v>0.8</v>
      </c>
    </row>
    <row r="57" spans="2:9">
      <c r="B57" s="1" t="s">
        <v>2874</v>
      </c>
      <c r="C57" s="5" t="s">
        <v>212</v>
      </c>
      <c r="D57" s="1" t="s">
        <v>218</v>
      </c>
      <c r="E57" s="1" t="s">
        <v>253</v>
      </c>
      <c r="F57" s="4">
        <v>300000</v>
      </c>
      <c r="G57" s="4">
        <v>1095.75</v>
      </c>
      <c r="H57" s="4">
        <v>0.79</v>
      </c>
    </row>
    <row r="58" spans="2:9">
      <c r="B58" s="1" t="s">
        <v>2875</v>
      </c>
      <c r="C58" s="5" t="s">
        <v>212</v>
      </c>
      <c r="D58" s="1" t="s">
        <v>230</v>
      </c>
      <c r="E58" s="1" t="s">
        <v>686</v>
      </c>
      <c r="F58" s="4">
        <v>85000</v>
      </c>
      <c r="G58" s="4">
        <v>1055.4000000000001</v>
      </c>
      <c r="H58" s="4">
        <v>0.76</v>
      </c>
    </row>
    <row r="59" spans="2:9">
      <c r="B59" s="1" t="s">
        <v>2860</v>
      </c>
      <c r="C59" s="5" t="s">
        <v>212</v>
      </c>
      <c r="D59" s="1" t="s">
        <v>243</v>
      </c>
      <c r="E59" s="1" t="s">
        <v>675</v>
      </c>
      <c r="F59" s="4">
        <v>71533</v>
      </c>
      <c r="G59" s="4">
        <v>864.69</v>
      </c>
      <c r="H59" s="4">
        <v>0.63</v>
      </c>
    </row>
    <row r="60" spans="2:9">
      <c r="B60" s="1" t="s">
        <v>2667</v>
      </c>
      <c r="C60" s="5" t="s">
        <v>212</v>
      </c>
      <c r="D60" s="1" t="s">
        <v>331</v>
      </c>
      <c r="E60" s="1" t="s">
        <v>454</v>
      </c>
      <c r="F60" s="4">
        <v>110000</v>
      </c>
      <c r="G60" s="4">
        <v>789.42</v>
      </c>
      <c r="H60" s="4">
        <v>0.56999999999999995</v>
      </c>
    </row>
    <row r="61" spans="2:9">
      <c r="B61" s="1" t="s">
        <v>2876</v>
      </c>
      <c r="C61" s="5" t="s">
        <v>212</v>
      </c>
      <c r="D61" s="1" t="s">
        <v>243</v>
      </c>
      <c r="E61" s="1" t="s">
        <v>492</v>
      </c>
      <c r="F61" s="4">
        <v>96000</v>
      </c>
      <c r="G61" s="4">
        <v>777.94</v>
      </c>
      <c r="H61" s="4">
        <v>0.56000000000000005</v>
      </c>
    </row>
    <row r="62" spans="2:9">
      <c r="B62" s="1" t="s">
        <v>2877</v>
      </c>
      <c r="C62" s="5" t="s">
        <v>212</v>
      </c>
      <c r="D62" s="1" t="s">
        <v>213</v>
      </c>
      <c r="E62" s="1" t="s">
        <v>687</v>
      </c>
      <c r="F62" s="4">
        <v>150000</v>
      </c>
      <c r="G62" s="4">
        <v>306.38</v>
      </c>
      <c r="H62" s="4">
        <v>0.22</v>
      </c>
    </row>
    <row r="63" spans="2:9">
      <c r="B63" s="1" t="s">
        <v>2810</v>
      </c>
      <c r="C63" s="5" t="s">
        <v>212</v>
      </c>
      <c r="D63" s="1" t="s">
        <v>239</v>
      </c>
      <c r="E63" s="1" t="s">
        <v>522</v>
      </c>
      <c r="F63" s="4">
        <v>200</v>
      </c>
      <c r="G63" s="4">
        <v>3.26</v>
      </c>
      <c r="H63" s="4">
        <v>0</v>
      </c>
      <c r="I63" s="1" t="s">
        <v>646</v>
      </c>
    </row>
    <row r="64" spans="2:9">
      <c r="B64" s="1" t="s">
        <v>2618</v>
      </c>
      <c r="C64" s="5" t="s">
        <v>212</v>
      </c>
      <c r="D64" s="1" t="s">
        <v>243</v>
      </c>
      <c r="E64" s="1" t="s">
        <v>373</v>
      </c>
      <c r="F64" s="4">
        <v>100</v>
      </c>
      <c r="G64" s="4">
        <v>0.98</v>
      </c>
      <c r="H64" s="4">
        <v>0</v>
      </c>
      <c r="I64" s="1" t="s">
        <v>646</v>
      </c>
    </row>
    <row r="65" spans="2:8">
      <c r="B65" s="2" t="s">
        <v>289</v>
      </c>
      <c r="C65" s="9"/>
      <c r="D65" s="2"/>
      <c r="E65" s="2"/>
      <c r="F65" s="10"/>
      <c r="G65" s="10">
        <f>SUM(G12:G64)</f>
        <v>133548.48000000004</v>
      </c>
      <c r="H65" s="10">
        <f>SUM(H12:H64)</f>
        <v>96.679999999999993</v>
      </c>
    </row>
    <row r="66" spans="2:8">
      <c r="B66" s="2" t="s">
        <v>290</v>
      </c>
      <c r="C66" s="9"/>
      <c r="D66" s="2"/>
      <c r="E66" s="2"/>
      <c r="F66" s="10"/>
      <c r="G66" s="10">
        <v>2212.81</v>
      </c>
      <c r="H66" s="10">
        <v>1.6</v>
      </c>
    </row>
    <row r="67" spans="2:8">
      <c r="B67" s="2" t="s">
        <v>191</v>
      </c>
      <c r="C67" s="9"/>
      <c r="D67" s="2"/>
      <c r="E67" s="2"/>
      <c r="F67" s="10"/>
      <c r="G67" s="10">
        <v>135761.29</v>
      </c>
      <c r="H67" s="10">
        <v>98.3</v>
      </c>
    </row>
    <row r="68" spans="2:8">
      <c r="B68" s="2" t="s">
        <v>291</v>
      </c>
      <c r="C68" s="9"/>
      <c r="D68" s="2"/>
      <c r="E68" s="2"/>
      <c r="F68" s="10"/>
      <c r="G68" s="10">
        <v>2341.2263700699818</v>
      </c>
      <c r="H68" s="10">
        <v>1.7000000000000028</v>
      </c>
    </row>
    <row r="69" spans="2:8">
      <c r="B69" s="2" t="s">
        <v>193</v>
      </c>
      <c r="C69" s="9"/>
      <c r="D69" s="2"/>
      <c r="E69" s="2"/>
      <c r="F69" s="10"/>
      <c r="G69" s="10">
        <v>138102.51637006999</v>
      </c>
      <c r="H69" s="10">
        <v>100</v>
      </c>
    </row>
    <row r="70" spans="2:8">
      <c r="B70" s="1" t="s">
        <v>194</v>
      </c>
    </row>
    <row r="71" spans="2:8">
      <c r="B71" s="1" t="s">
        <v>195</v>
      </c>
    </row>
    <row r="72" spans="2:8">
      <c r="B72" s="1" t="s">
        <v>196</v>
      </c>
      <c r="C72" s="67">
        <v>44957</v>
      </c>
    </row>
    <row r="73" spans="2:8" ht="25.5">
      <c r="B73" s="11" t="s">
        <v>197</v>
      </c>
      <c r="C73" s="5" t="s">
        <v>198</v>
      </c>
    </row>
    <row r="74" spans="2:8">
      <c r="B74" s="2"/>
    </row>
    <row r="75" spans="2:8">
      <c r="B75" s="2" t="s">
        <v>1788</v>
      </c>
      <c r="C75" s="5" t="s">
        <v>198</v>
      </c>
    </row>
    <row r="76" spans="2:8">
      <c r="B76" s="2" t="s">
        <v>1789</v>
      </c>
      <c r="C76" s="5" t="s">
        <v>198</v>
      </c>
    </row>
    <row r="77" spans="2:8">
      <c r="B77" s="2" t="s">
        <v>1790</v>
      </c>
      <c r="C77" s="5" t="s">
        <v>1791</v>
      </c>
    </row>
    <row r="78" spans="2:8">
      <c r="B78" s="2" t="s">
        <v>688</v>
      </c>
      <c r="C78" s="9"/>
    </row>
    <row r="79" spans="2:8">
      <c r="B79" s="2" t="s">
        <v>689</v>
      </c>
      <c r="C79" s="9"/>
    </row>
    <row r="80" spans="2:8">
      <c r="B80" s="2" t="s">
        <v>690</v>
      </c>
      <c r="C80" s="9"/>
    </row>
    <row r="81" spans="2:3">
      <c r="B81" s="2" t="s">
        <v>691</v>
      </c>
      <c r="C81" s="9"/>
    </row>
    <row r="82" spans="2:3">
      <c r="B82" s="2" t="s">
        <v>692</v>
      </c>
      <c r="C82" s="9"/>
    </row>
    <row r="83" spans="2:3">
      <c r="B83" s="2" t="s">
        <v>693</v>
      </c>
      <c r="C83" s="9"/>
    </row>
    <row r="84" spans="2:3">
      <c r="B84" s="2" t="s">
        <v>694</v>
      </c>
      <c r="C84" s="9"/>
    </row>
    <row r="85" spans="2:3">
      <c r="B85" s="2" t="s">
        <v>695</v>
      </c>
      <c r="C85" s="9"/>
    </row>
    <row r="86" spans="2:3">
      <c r="B86" s="189" t="s">
        <v>2580</v>
      </c>
      <c r="C86" s="9"/>
    </row>
    <row r="87" spans="2:3">
      <c r="B87" s="189" t="s">
        <v>207</v>
      </c>
    </row>
    <row r="88" spans="2:3">
      <c r="B88" s="189" t="s">
        <v>208</v>
      </c>
    </row>
    <row r="91" spans="2:3" ht="14.25">
      <c r="B91" s="69" t="s">
        <v>4030</v>
      </c>
      <c r="C91" s="70"/>
    </row>
    <row r="92" spans="2:3" ht="25.5">
      <c r="B92" s="71" t="s">
        <v>1792</v>
      </c>
      <c r="C92" s="71" t="s">
        <v>1793</v>
      </c>
    </row>
    <row r="93" spans="2:3">
      <c r="B93" s="72" t="s">
        <v>1794</v>
      </c>
      <c r="C93" s="73">
        <v>1700</v>
      </c>
    </row>
    <row r="94" spans="2:3">
      <c r="B94" s="72" t="s">
        <v>1795</v>
      </c>
      <c r="C94" s="73">
        <v>0</v>
      </c>
    </row>
    <row r="95" spans="2:3">
      <c r="B95" s="72" t="s">
        <v>1796</v>
      </c>
      <c r="C95" s="73">
        <v>0</v>
      </c>
    </row>
    <row r="96" spans="2:3">
      <c r="B96" s="72" t="s">
        <v>1797</v>
      </c>
      <c r="C96" s="73">
        <v>0</v>
      </c>
    </row>
    <row r="97" spans="2:8">
      <c r="B97" s="72" t="s">
        <v>1798</v>
      </c>
      <c r="C97" s="73">
        <v>0</v>
      </c>
    </row>
    <row r="98" spans="2:8">
      <c r="B98" s="72" t="s">
        <v>1799</v>
      </c>
      <c r="C98" s="73">
        <v>0</v>
      </c>
    </row>
    <row r="99" spans="2:8">
      <c r="B99" s="74" t="s">
        <v>1800</v>
      </c>
      <c r="C99" s="75">
        <f>SUM(C93:C98)</f>
        <v>1700</v>
      </c>
    </row>
    <row r="102" spans="2:8" ht="15">
      <c r="B102" s="76" t="s">
        <v>1801</v>
      </c>
      <c r="C102" s="67">
        <v>45016</v>
      </c>
      <c r="D102" s="12"/>
      <c r="E102" s="12"/>
      <c r="F102" s="20"/>
    </row>
    <row r="103" spans="2:8" ht="60">
      <c r="B103" s="77" t="s">
        <v>1802</v>
      </c>
      <c r="C103" s="77" t="s">
        <v>1803</v>
      </c>
      <c r="D103" s="78" t="s">
        <v>1804</v>
      </c>
      <c r="E103" s="77" t="s">
        <v>1805</v>
      </c>
      <c r="F103" s="140" t="s">
        <v>1806</v>
      </c>
    </row>
    <row r="104" spans="2:8" ht="15">
      <c r="B104" s="190" t="s">
        <v>198</v>
      </c>
      <c r="C104" s="190" t="s">
        <v>198</v>
      </c>
      <c r="D104" s="190" t="s">
        <v>198</v>
      </c>
      <c r="E104" s="190" t="s">
        <v>198</v>
      </c>
      <c r="F104" s="191">
        <f>C99</f>
        <v>1700</v>
      </c>
    </row>
    <row r="105" spans="2:8">
      <c r="F105" s="1"/>
    </row>
    <row r="107" spans="2:8">
      <c r="B107" s="144" t="s">
        <v>2092</v>
      </c>
      <c r="C107" s="145" t="s">
        <v>198</v>
      </c>
    </row>
    <row r="108" spans="2:8" s="192" customFormat="1">
      <c r="B108" s="1"/>
      <c r="C108" s="5"/>
      <c r="D108" s="1"/>
      <c r="E108" s="1"/>
      <c r="F108" s="193"/>
      <c r="G108" s="193"/>
      <c r="H108" s="193"/>
    </row>
    <row r="109" spans="2:8" s="192" customFormat="1">
      <c r="B109" s="1"/>
      <c r="C109" s="5"/>
      <c r="D109" s="1"/>
      <c r="E109" s="1"/>
      <c r="F109" s="193"/>
      <c r="G109" s="193"/>
      <c r="H109" s="193"/>
    </row>
    <row r="110" spans="2:8" s="192" customFormat="1">
      <c r="B110" s="194"/>
      <c r="C110" s="145"/>
      <c r="F110" s="193"/>
      <c r="G110" s="193"/>
      <c r="H110" s="193"/>
    </row>
    <row r="111" spans="2:8" s="192" customFormat="1" ht="15">
      <c r="B111" s="87" t="s">
        <v>4029</v>
      </c>
      <c r="C111" s="195"/>
      <c r="F111" s="193"/>
      <c r="G111" s="193"/>
      <c r="H111" s="193"/>
    </row>
    <row r="112" spans="2:8" s="192" customFormat="1" ht="15.75">
      <c r="B112" s="123" t="s">
        <v>1808</v>
      </c>
      <c r="C112" s="124" t="s">
        <v>2086</v>
      </c>
      <c r="F112" s="193"/>
      <c r="G112" s="193"/>
      <c r="H112" s="193"/>
    </row>
    <row r="113" spans="2:8" s="12" customFormat="1" ht="15">
      <c r="B113" s="212" t="s">
        <v>4059</v>
      </c>
      <c r="C113" s="196">
        <v>79</v>
      </c>
      <c r="D113" s="192"/>
      <c r="E113" s="192"/>
      <c r="F113" s="20"/>
      <c r="G113" s="20"/>
      <c r="H113" s="20"/>
    </row>
    <row r="114" spans="2:8" s="12" customFormat="1" ht="15">
      <c r="B114" s="212" t="s">
        <v>3585</v>
      </c>
      <c r="C114" s="196">
        <v>85</v>
      </c>
      <c r="D114" s="192"/>
      <c r="E114" s="192"/>
      <c r="F114" s="20"/>
      <c r="G114" s="20"/>
      <c r="H114" s="20"/>
    </row>
    <row r="115" spans="2:8" s="12" customFormat="1" ht="15">
      <c r="B115" s="212" t="s">
        <v>4060</v>
      </c>
      <c r="C115" s="196">
        <v>137</v>
      </c>
      <c r="D115" s="192"/>
      <c r="E115" s="192"/>
      <c r="F115" s="20"/>
      <c r="G115" s="20"/>
      <c r="H115" s="20"/>
    </row>
    <row r="116" spans="2:8" s="12" customFormat="1" ht="15">
      <c r="B116" s="212" t="s">
        <v>3796</v>
      </c>
      <c r="C116" s="196">
        <v>101</v>
      </c>
      <c r="D116" s="192"/>
      <c r="E116" s="192"/>
      <c r="F116" s="20"/>
      <c r="G116" s="20"/>
      <c r="H116" s="20"/>
    </row>
    <row r="117" spans="2:8" s="12" customFormat="1" ht="15">
      <c r="B117" s="212" t="s">
        <v>1936</v>
      </c>
      <c r="C117" s="196">
        <v>66</v>
      </c>
      <c r="D117" s="192"/>
      <c r="E117" s="192"/>
      <c r="F117" s="20"/>
      <c r="G117" s="20"/>
      <c r="H117" s="20"/>
    </row>
    <row r="118" spans="2:8" s="12" customFormat="1" ht="15">
      <c r="B118" s="212" t="s">
        <v>2038</v>
      </c>
      <c r="C118" s="196">
        <v>89</v>
      </c>
      <c r="D118" s="192"/>
      <c r="E118" s="192"/>
      <c r="F118" s="20"/>
      <c r="G118" s="20"/>
      <c r="H118" s="20"/>
    </row>
    <row r="119" spans="2:8" s="12" customFormat="1" ht="15">
      <c r="B119" s="41" t="s">
        <v>3850</v>
      </c>
      <c r="C119" s="180">
        <v>501</v>
      </c>
      <c r="D119" s="192"/>
      <c r="E119" s="192"/>
      <c r="F119" s="20"/>
      <c r="G119" s="20"/>
      <c r="H119" s="20"/>
    </row>
    <row r="120" spans="2:8" s="12" customFormat="1" ht="15">
      <c r="B120" s="41" t="s">
        <v>4048</v>
      </c>
      <c r="C120" s="180">
        <v>114</v>
      </c>
      <c r="D120" s="192"/>
      <c r="E120" s="192"/>
      <c r="F120" s="20"/>
      <c r="G120" s="20"/>
      <c r="H120" s="20"/>
    </row>
    <row r="121" spans="2:8" s="12" customFormat="1" ht="15">
      <c r="B121" s="41" t="s">
        <v>3892</v>
      </c>
      <c r="C121" s="180">
        <v>142</v>
      </c>
      <c r="D121" s="192"/>
      <c r="E121" s="192"/>
      <c r="F121" s="20"/>
      <c r="G121" s="20"/>
      <c r="H121" s="20"/>
    </row>
    <row r="122" spans="2:8" s="12" customFormat="1" ht="15">
      <c r="B122" s="41" t="s">
        <v>3999</v>
      </c>
      <c r="C122" s="180">
        <v>90</v>
      </c>
      <c r="D122" s="192"/>
      <c r="E122" s="192"/>
      <c r="F122" s="20"/>
      <c r="G122" s="20"/>
      <c r="H122" s="20"/>
    </row>
    <row r="123" spans="2:8" s="192" customFormat="1">
      <c r="B123" s="12"/>
      <c r="C123" s="197"/>
      <c r="D123" s="12"/>
      <c r="E123" s="12"/>
      <c r="F123" s="193"/>
      <c r="G123" s="193"/>
      <c r="H123" s="193"/>
    </row>
    <row r="124" spans="2:8" s="192" customFormat="1">
      <c r="B124" s="12"/>
      <c r="C124" s="197"/>
      <c r="F124" s="193"/>
      <c r="G124" s="193"/>
      <c r="H124" s="193"/>
    </row>
    <row r="125" spans="2:8" s="12" customFormat="1" ht="15.75">
      <c r="B125" s="123" t="s">
        <v>2094</v>
      </c>
      <c r="C125" s="124" t="s">
        <v>2086</v>
      </c>
      <c r="D125" s="192"/>
      <c r="E125" s="192"/>
      <c r="F125" s="20"/>
      <c r="G125" s="20"/>
      <c r="H125" s="20"/>
    </row>
    <row r="126" spans="2:8" s="192" customFormat="1" ht="15">
      <c r="B126" s="212" t="s">
        <v>4059</v>
      </c>
      <c r="C126" s="196">
        <v>79</v>
      </c>
      <c r="D126" s="12"/>
      <c r="E126" s="12"/>
      <c r="F126" s="193"/>
      <c r="G126" s="193"/>
      <c r="H126" s="193"/>
    </row>
    <row r="127" spans="2:8" s="192" customFormat="1" ht="15">
      <c r="B127" s="212" t="s">
        <v>3585</v>
      </c>
      <c r="C127" s="196">
        <v>85</v>
      </c>
      <c r="D127" s="12"/>
      <c r="E127" s="12"/>
      <c r="F127" s="193"/>
      <c r="G127" s="193"/>
      <c r="H127" s="193"/>
    </row>
    <row r="128" spans="2:8" s="192" customFormat="1" ht="15">
      <c r="B128" s="212" t="s">
        <v>4060</v>
      </c>
      <c r="C128" s="196">
        <v>137</v>
      </c>
      <c r="D128" s="12"/>
      <c r="E128" s="12"/>
      <c r="F128" s="193"/>
      <c r="G128" s="193"/>
      <c r="H128" s="193"/>
    </row>
    <row r="129" spans="2:8" s="192" customFormat="1" ht="15">
      <c r="B129" s="212" t="s">
        <v>3796</v>
      </c>
      <c r="C129" s="196">
        <v>101</v>
      </c>
      <c r="D129" s="12"/>
      <c r="E129" s="12"/>
      <c r="F129" s="193"/>
      <c r="G129" s="193"/>
      <c r="H129" s="193"/>
    </row>
    <row r="130" spans="2:8" s="192" customFormat="1" ht="15">
      <c r="B130" s="212" t="s">
        <v>1936</v>
      </c>
      <c r="C130" s="196">
        <v>66</v>
      </c>
      <c r="D130" s="12"/>
      <c r="E130" s="12"/>
      <c r="F130" s="193"/>
      <c r="G130" s="193"/>
      <c r="H130" s="193"/>
    </row>
    <row r="131" spans="2:8" s="192" customFormat="1" ht="15">
      <c r="B131" s="212" t="s">
        <v>2038</v>
      </c>
      <c r="C131" s="196">
        <v>89</v>
      </c>
      <c r="D131" s="12"/>
      <c r="E131" s="12"/>
      <c r="F131" s="193"/>
      <c r="G131" s="193"/>
      <c r="H131" s="193"/>
    </row>
    <row r="132" spans="2:8" s="192" customFormat="1" ht="15">
      <c r="B132" s="41" t="s">
        <v>3850</v>
      </c>
      <c r="C132" s="180">
        <v>501</v>
      </c>
      <c r="D132" s="12"/>
      <c r="E132" s="12"/>
      <c r="F132" s="193"/>
      <c r="G132" s="193"/>
      <c r="H132" s="193"/>
    </row>
    <row r="133" spans="2:8" s="192" customFormat="1" ht="15">
      <c r="B133" s="41" t="s">
        <v>4048</v>
      </c>
      <c r="C133" s="180">
        <v>114</v>
      </c>
      <c r="D133" s="12"/>
      <c r="E133" s="12"/>
      <c r="F133" s="193"/>
      <c r="G133" s="193"/>
      <c r="H133" s="193"/>
    </row>
    <row r="134" spans="2:8" s="192" customFormat="1" ht="15">
      <c r="B134" s="41" t="s">
        <v>3892</v>
      </c>
      <c r="C134" s="180">
        <v>142</v>
      </c>
      <c r="D134" s="12"/>
      <c r="E134" s="12"/>
      <c r="F134" s="193"/>
      <c r="G134" s="193"/>
      <c r="H134" s="193"/>
    </row>
    <row r="135" spans="2:8" s="192" customFormat="1" ht="15">
      <c r="B135" s="41" t="s">
        <v>3999</v>
      </c>
      <c r="C135" s="180">
        <v>90</v>
      </c>
      <c r="D135" s="12"/>
      <c r="E135" s="12"/>
      <c r="F135" s="193"/>
      <c r="G135" s="193"/>
      <c r="H135" s="193"/>
    </row>
    <row r="136" spans="2:8" s="192" customFormat="1">
      <c r="B136" s="12"/>
      <c r="C136" s="197"/>
      <c r="F136" s="193"/>
      <c r="G136" s="193"/>
      <c r="H136" s="193"/>
    </row>
    <row r="137" spans="2:8">
      <c r="B137" s="12"/>
      <c r="C137" s="197"/>
      <c r="D137" s="192"/>
      <c r="E137" s="192"/>
    </row>
    <row r="138" spans="2:8" s="12" customFormat="1" ht="15.75">
      <c r="B138" s="89" t="s">
        <v>2077</v>
      </c>
      <c r="C138" s="124" t="s">
        <v>2088</v>
      </c>
      <c r="D138" s="1"/>
      <c r="E138" s="1"/>
      <c r="F138" s="20"/>
      <c r="G138" s="20"/>
      <c r="H138" s="20"/>
    </row>
    <row r="139" spans="2:8" s="192" customFormat="1" ht="15">
      <c r="B139" s="132" t="s">
        <v>4059</v>
      </c>
      <c r="C139" s="198">
        <v>59729925</v>
      </c>
      <c r="D139" s="12"/>
      <c r="E139" s="12"/>
      <c r="F139" s="193"/>
      <c r="G139" s="193"/>
      <c r="H139" s="193"/>
    </row>
    <row r="140" spans="2:8" s="192" customFormat="1" ht="15">
      <c r="B140" s="132" t="s">
        <v>3585</v>
      </c>
      <c r="C140" s="198">
        <v>103346400</v>
      </c>
      <c r="D140" s="12"/>
      <c r="E140" s="12"/>
      <c r="F140" s="193"/>
      <c r="G140" s="193"/>
      <c r="H140" s="193"/>
    </row>
    <row r="141" spans="2:8" s="192" customFormat="1" ht="15">
      <c r="B141" s="132" t="s">
        <v>4060</v>
      </c>
      <c r="C141" s="198">
        <v>115807470</v>
      </c>
      <c r="D141" s="12"/>
      <c r="E141" s="12"/>
      <c r="F141" s="193"/>
      <c r="G141" s="193"/>
      <c r="H141" s="193"/>
    </row>
    <row r="142" spans="2:8" s="192" customFormat="1" ht="15">
      <c r="B142" s="132" t="s">
        <v>3796</v>
      </c>
      <c r="C142" s="198">
        <v>95251837.5</v>
      </c>
      <c r="D142" s="12"/>
      <c r="E142" s="12"/>
      <c r="F142" s="193"/>
      <c r="G142" s="193"/>
      <c r="H142" s="193"/>
    </row>
    <row r="143" spans="2:8" s="192" customFormat="1" ht="15">
      <c r="B143" s="132" t="s">
        <v>1936</v>
      </c>
      <c r="C143" s="198">
        <v>75829425</v>
      </c>
      <c r="D143" s="12"/>
      <c r="E143" s="12"/>
      <c r="F143" s="193"/>
      <c r="G143" s="193"/>
      <c r="H143" s="193"/>
    </row>
    <row r="144" spans="2:8" s="192" customFormat="1" ht="15">
      <c r="B144" s="132" t="s">
        <v>2038</v>
      </c>
      <c r="C144" s="198">
        <v>121173500</v>
      </c>
      <c r="D144" s="12"/>
      <c r="E144" s="12"/>
      <c r="F144" s="193"/>
      <c r="G144" s="193"/>
      <c r="H144" s="193"/>
    </row>
    <row r="145" spans="2:8" s="192" customFormat="1" ht="15">
      <c r="B145" s="132" t="s">
        <v>3850</v>
      </c>
      <c r="C145" s="198">
        <v>171251820</v>
      </c>
      <c r="D145" s="12"/>
      <c r="E145" s="12"/>
      <c r="F145" s="193"/>
      <c r="G145" s="193"/>
      <c r="H145" s="193"/>
    </row>
    <row r="146" spans="2:8" s="192" customFormat="1" ht="15">
      <c r="B146" s="132" t="s">
        <v>4048</v>
      </c>
      <c r="C146" s="198">
        <v>224331480</v>
      </c>
      <c r="D146" s="12"/>
      <c r="E146" s="12"/>
      <c r="F146" s="193"/>
      <c r="G146" s="193"/>
      <c r="H146" s="193"/>
    </row>
    <row r="147" spans="2:8" s="192" customFormat="1" ht="15">
      <c r="B147" s="132" t="s">
        <v>3892</v>
      </c>
      <c r="C147" s="198">
        <v>137076150</v>
      </c>
      <c r="D147" s="12"/>
      <c r="E147" s="12"/>
      <c r="F147" s="193"/>
      <c r="G147" s="193"/>
      <c r="H147" s="193"/>
    </row>
    <row r="148" spans="2:8" s="192" customFormat="1" ht="15">
      <c r="B148" s="132" t="s">
        <v>3999</v>
      </c>
      <c r="C148" s="198">
        <v>124285070</v>
      </c>
      <c r="D148" s="12"/>
      <c r="E148" s="12"/>
      <c r="F148" s="193"/>
      <c r="G148" s="193"/>
      <c r="H148" s="193"/>
    </row>
    <row r="149" spans="2:8" s="192" customFormat="1" ht="15.75">
      <c r="B149" s="1"/>
      <c r="C149" s="93">
        <f>SUM(C139:C148)</f>
        <v>1228083077.5</v>
      </c>
      <c r="F149" s="193"/>
      <c r="G149" s="193"/>
      <c r="H149" s="193"/>
    </row>
    <row r="150" spans="2:8">
      <c r="B150" s="12"/>
      <c r="C150" s="197"/>
      <c r="D150" s="192"/>
      <c r="E150" s="192"/>
    </row>
    <row r="151" spans="2:8" s="192" customFormat="1">
      <c r="B151" s="12"/>
      <c r="C151" s="197"/>
      <c r="D151" s="1"/>
      <c r="E151" s="1"/>
      <c r="F151" s="193"/>
      <c r="G151" s="193"/>
      <c r="H151" s="193"/>
    </row>
    <row r="152" spans="2:8" s="12" customFormat="1" ht="15.75">
      <c r="B152" s="89" t="s">
        <v>2079</v>
      </c>
      <c r="C152" s="124" t="s">
        <v>2088</v>
      </c>
      <c r="F152" s="20"/>
      <c r="G152" s="20"/>
      <c r="H152" s="20"/>
    </row>
    <row r="153" spans="2:8" ht="15">
      <c r="B153" s="132" t="s">
        <v>4059</v>
      </c>
      <c r="C153" s="198">
        <v>63359596.969999999</v>
      </c>
      <c r="D153" s="192"/>
      <c r="E153" s="192"/>
    </row>
    <row r="154" spans="2:8" ht="15">
      <c r="B154" s="132" t="s">
        <v>3585</v>
      </c>
      <c r="C154" s="198">
        <v>110690406.2</v>
      </c>
      <c r="D154" s="192"/>
      <c r="E154" s="192"/>
    </row>
    <row r="155" spans="2:8" ht="15">
      <c r="B155" s="132" t="s">
        <v>4060</v>
      </c>
      <c r="C155" s="198">
        <v>110273784.25</v>
      </c>
      <c r="D155" s="192"/>
      <c r="E155" s="192"/>
    </row>
    <row r="156" spans="2:8" ht="15">
      <c r="B156" s="132" t="s">
        <v>3796</v>
      </c>
      <c r="C156" s="198">
        <v>97470789.849999994</v>
      </c>
      <c r="D156" s="192"/>
      <c r="E156" s="192"/>
    </row>
    <row r="157" spans="2:8" ht="15">
      <c r="B157" s="132" t="s">
        <v>1936</v>
      </c>
      <c r="C157" s="198">
        <v>76351873.709999993</v>
      </c>
      <c r="D157" s="192"/>
      <c r="E157" s="192"/>
    </row>
    <row r="158" spans="2:8" ht="15">
      <c r="B158" s="132" t="s">
        <v>2038</v>
      </c>
      <c r="C158" s="198">
        <v>122288998.68000001</v>
      </c>
      <c r="D158" s="192"/>
      <c r="E158" s="192"/>
    </row>
    <row r="159" spans="2:8" ht="15">
      <c r="B159" s="132" t="s">
        <v>3850</v>
      </c>
      <c r="C159" s="198">
        <v>134617400.46000001</v>
      </c>
      <c r="D159" s="192"/>
      <c r="E159" s="192"/>
    </row>
    <row r="160" spans="2:8" ht="15">
      <c r="B160" s="132" t="s">
        <v>4048</v>
      </c>
      <c r="C160" s="198">
        <v>220199073.68000001</v>
      </c>
      <c r="D160" s="192"/>
      <c r="E160" s="192"/>
    </row>
    <row r="161" spans="2:8" ht="15">
      <c r="B161" s="132" t="s">
        <v>3892</v>
      </c>
      <c r="C161" s="198">
        <v>137622895.44</v>
      </c>
      <c r="D161" s="192"/>
      <c r="E161" s="192"/>
    </row>
    <row r="162" spans="2:8" ht="15">
      <c r="B162" s="132" t="s">
        <v>3999</v>
      </c>
      <c r="C162" s="198">
        <v>122519204.91</v>
      </c>
      <c r="D162" s="192"/>
      <c r="E162" s="192"/>
    </row>
    <row r="163" spans="2:8" ht="15.75">
      <c r="C163" s="93">
        <f>SUM(C153:C162)</f>
        <v>1195394024.1500001</v>
      </c>
    </row>
    <row r="164" spans="2:8" ht="15.75">
      <c r="C164" s="322"/>
    </row>
    <row r="165" spans="2:8" ht="15.75">
      <c r="B165" s="117" t="s">
        <v>2090</v>
      </c>
      <c r="C165" s="93">
        <f>C163-C149</f>
        <v>-32689053.349999905</v>
      </c>
    </row>
    <row r="166" spans="2:8" s="12" customFormat="1" ht="15">
      <c r="C166" s="197"/>
      <c r="D166" s="96"/>
      <c r="E166" s="97"/>
      <c r="F166" s="98"/>
      <c r="G166" s="20"/>
      <c r="H166" s="20"/>
    </row>
    <row r="167" spans="2:8" s="12" customFormat="1" ht="15">
      <c r="B167" s="95" t="s">
        <v>2082</v>
      </c>
      <c r="C167" s="199">
        <v>45016</v>
      </c>
      <c r="D167" s="96"/>
      <c r="E167" s="97"/>
      <c r="F167" s="98"/>
      <c r="G167" s="20"/>
      <c r="H167" s="20"/>
    </row>
    <row r="168" spans="2:8" s="12" customFormat="1" ht="51">
      <c r="B168" s="99" t="s">
        <v>1802</v>
      </c>
      <c r="C168" s="99" t="s">
        <v>2083</v>
      </c>
      <c r="D168" s="100" t="s">
        <v>1804</v>
      </c>
      <c r="E168" s="101" t="s">
        <v>1805</v>
      </c>
      <c r="F168" s="71" t="s">
        <v>1806</v>
      </c>
      <c r="G168" s="20"/>
      <c r="H168" s="20"/>
    </row>
    <row r="169" spans="2:8" s="12" customFormat="1" ht="15">
      <c r="B169" s="200" t="s">
        <v>198</v>
      </c>
      <c r="C169" s="200" t="s">
        <v>198</v>
      </c>
      <c r="D169" s="200" t="s">
        <v>198</v>
      </c>
      <c r="E169" s="200" t="s">
        <v>198</v>
      </c>
      <c r="F169" s="130" t="s">
        <v>2096</v>
      </c>
      <c r="G169" s="20"/>
      <c r="H169" s="20"/>
    </row>
    <row r="170" spans="2:8" s="12" customFormat="1">
      <c r="B170" s="106" t="s">
        <v>4061</v>
      </c>
      <c r="C170" s="107"/>
      <c r="D170" s="107"/>
      <c r="E170" s="107"/>
      <c r="F170" s="98"/>
      <c r="G170" s="20"/>
      <c r="H170" s="20"/>
    </row>
    <row r="173" spans="2:8" s="12" customFormat="1">
      <c r="B173" s="12" t="s">
        <v>2084</v>
      </c>
      <c r="C173" s="201" t="s">
        <v>198</v>
      </c>
      <c r="D173" s="107"/>
      <c r="E173" s="107"/>
      <c r="F173" s="98"/>
      <c r="G173" s="20"/>
      <c r="H173" s="20"/>
    </row>
    <row r="175" spans="2:8" s="12" customFormat="1" ht="15">
      <c r="B175" s="87" t="s">
        <v>4062</v>
      </c>
      <c r="C175" s="105"/>
      <c r="F175" s="20"/>
      <c r="G175" s="20"/>
      <c r="H175" s="20"/>
    </row>
    <row r="176" spans="2:8" s="12" customFormat="1">
      <c r="C176" s="105"/>
      <c r="F176" s="20"/>
      <c r="G176" s="20"/>
      <c r="H176" s="20"/>
    </row>
    <row r="177" spans="2:8" s="12" customFormat="1" ht="15">
      <c r="B177" s="113" t="s">
        <v>2097</v>
      </c>
      <c r="C177" s="131" t="s">
        <v>2086</v>
      </c>
      <c r="F177" s="20"/>
      <c r="G177" s="20"/>
      <c r="H177" s="20"/>
    </row>
    <row r="178" spans="2:8" s="12" customFormat="1" ht="15">
      <c r="B178" s="202" t="s">
        <v>198</v>
      </c>
      <c r="C178" s="202" t="s">
        <v>198</v>
      </c>
      <c r="F178" s="20"/>
      <c r="G178" s="20"/>
      <c r="H178" s="20"/>
    </row>
    <row r="179" spans="2:8" s="12" customFormat="1">
      <c r="C179" s="134"/>
      <c r="F179" s="20"/>
      <c r="G179" s="20"/>
      <c r="H179" s="20"/>
    </row>
    <row r="180" spans="2:8" s="12" customFormat="1">
      <c r="C180" s="134"/>
      <c r="F180" s="20"/>
      <c r="G180" s="20"/>
      <c r="H180" s="20"/>
    </row>
    <row r="181" spans="2:8" s="12" customFormat="1" ht="15">
      <c r="B181" s="113" t="s">
        <v>2100</v>
      </c>
      <c r="C181" s="135" t="s">
        <v>2086</v>
      </c>
      <c r="F181" s="20"/>
      <c r="G181" s="20"/>
      <c r="H181" s="20"/>
    </row>
    <row r="182" spans="2:8" s="12" customFormat="1" ht="15">
      <c r="B182" s="202" t="s">
        <v>198</v>
      </c>
      <c r="C182" s="202" t="s">
        <v>198</v>
      </c>
      <c r="F182" s="20"/>
      <c r="G182" s="20"/>
      <c r="H182" s="20"/>
    </row>
    <row r="183" spans="2:8" s="12" customFormat="1">
      <c r="C183" s="105"/>
      <c r="F183" s="20"/>
      <c r="G183" s="20"/>
      <c r="H183" s="20"/>
    </row>
    <row r="184" spans="2:8" s="12" customFormat="1">
      <c r="C184" s="105"/>
      <c r="F184" s="20"/>
      <c r="G184" s="20"/>
      <c r="H184" s="20"/>
    </row>
    <row r="185" spans="2:8" s="12" customFormat="1" ht="15">
      <c r="B185" s="113" t="s">
        <v>2101</v>
      </c>
      <c r="C185" s="136" t="s">
        <v>2088</v>
      </c>
      <c r="F185" s="20"/>
      <c r="G185" s="20"/>
      <c r="H185" s="20"/>
    </row>
    <row r="186" spans="2:8" s="12" customFormat="1" ht="15">
      <c r="B186" s="202" t="s">
        <v>198</v>
      </c>
      <c r="C186" s="202" t="s">
        <v>198</v>
      </c>
      <c r="F186" s="20"/>
      <c r="G186" s="20"/>
      <c r="H186" s="20"/>
    </row>
    <row r="187" spans="2:8" s="12" customFormat="1" ht="15">
      <c r="C187" s="138">
        <f>SUM(C186:C186)</f>
        <v>0</v>
      </c>
      <c r="F187" s="20"/>
      <c r="G187" s="20"/>
      <c r="H187" s="20"/>
    </row>
    <row r="188" spans="2:8" s="12" customFormat="1">
      <c r="C188" s="105"/>
      <c r="F188" s="20"/>
      <c r="G188" s="20"/>
      <c r="H188" s="20"/>
    </row>
    <row r="189" spans="2:8" s="12" customFormat="1" ht="15">
      <c r="B189" s="113" t="s">
        <v>2102</v>
      </c>
      <c r="C189" s="136" t="s">
        <v>2088</v>
      </c>
      <c r="F189" s="20"/>
      <c r="G189" s="20"/>
      <c r="H189" s="20"/>
    </row>
    <row r="190" spans="2:8" s="12" customFormat="1" ht="15">
      <c r="B190" s="202" t="s">
        <v>198</v>
      </c>
      <c r="C190" s="202" t="s">
        <v>198</v>
      </c>
      <c r="F190" s="20"/>
      <c r="G190" s="20"/>
      <c r="H190" s="20"/>
    </row>
    <row r="191" spans="2:8" s="12" customFormat="1" ht="15">
      <c r="C191" s="138">
        <f>SUM(C190:C190)</f>
        <v>0</v>
      </c>
      <c r="F191" s="20"/>
      <c r="G191" s="20"/>
      <c r="H191" s="20"/>
    </row>
    <row r="192" spans="2:8" s="12" customFormat="1">
      <c r="C192" s="105"/>
      <c r="F192" s="20"/>
      <c r="G192" s="20"/>
      <c r="H192" s="20"/>
    </row>
    <row r="193" spans="2:8" s="12" customFormat="1" ht="15">
      <c r="B193" s="117" t="s">
        <v>2090</v>
      </c>
      <c r="C193" s="138">
        <f>C191-C187</f>
        <v>0</v>
      </c>
      <c r="F193" s="20"/>
      <c r="G193" s="20"/>
      <c r="H193" s="20"/>
    </row>
    <row r="195" spans="2:8" ht="15">
      <c r="B195" s="109" t="s">
        <v>4193</v>
      </c>
      <c r="G195"/>
    </row>
    <row r="196" spans="2:8">
      <c r="B196" s="211"/>
      <c r="C196" s="119"/>
      <c r="D196" s="211"/>
      <c r="E196" s="211"/>
      <c r="G196"/>
    </row>
    <row r="197" spans="2:8" ht="15">
      <c r="B197" s="375" t="s">
        <v>1802</v>
      </c>
      <c r="C197" s="375" t="s">
        <v>2136</v>
      </c>
      <c r="D197" s="375" t="s">
        <v>4194</v>
      </c>
      <c r="E197" s="375" t="s">
        <v>2158</v>
      </c>
      <c r="G197"/>
    </row>
    <row r="198" spans="2:8">
      <c r="B198" s="102" t="s">
        <v>198</v>
      </c>
      <c r="C198" s="103" t="s">
        <v>198</v>
      </c>
      <c r="D198" s="104" t="s">
        <v>198</v>
      </c>
      <c r="E198" s="104" t="s">
        <v>198</v>
      </c>
      <c r="G198"/>
    </row>
    <row r="199" spans="2:8">
      <c r="G199"/>
    </row>
    <row r="200" spans="2:8" ht="15">
      <c r="B200" s="109" t="s">
        <v>4195</v>
      </c>
      <c r="C200" s="5" t="s">
        <v>198</v>
      </c>
      <c r="G200"/>
    </row>
    <row r="201" spans="2:8" ht="15">
      <c r="B201" s="109"/>
      <c r="G201"/>
    </row>
    <row r="202" spans="2:8" ht="15">
      <c r="B202" s="377" t="s">
        <v>4199</v>
      </c>
      <c r="C202" s="377"/>
      <c r="G202"/>
    </row>
    <row r="203" spans="2:8" ht="15">
      <c r="B203" s="376"/>
      <c r="C203" s="376"/>
      <c r="G203"/>
    </row>
    <row r="204" spans="2:8" ht="15">
      <c r="B204" s="113" t="s">
        <v>4198</v>
      </c>
      <c r="C204" s="116" t="s">
        <v>2086</v>
      </c>
      <c r="G204"/>
    </row>
    <row r="205" spans="2:8" ht="15">
      <c r="B205" s="113"/>
      <c r="C205" s="116"/>
      <c r="G205"/>
    </row>
    <row r="206" spans="2:8" ht="15">
      <c r="B206" s="109"/>
      <c r="G206"/>
    </row>
    <row r="207" spans="2:8" ht="15">
      <c r="B207" s="113" t="s">
        <v>4200</v>
      </c>
      <c r="C207" s="116" t="s">
        <v>2088</v>
      </c>
      <c r="G207"/>
    </row>
    <row r="208" spans="2:8" ht="15">
      <c r="B208" s="111"/>
      <c r="C208" s="103" t="s">
        <v>198</v>
      </c>
      <c r="G208"/>
    </row>
    <row r="209" spans="2:7" ht="15">
      <c r="B209" s="109"/>
      <c r="G209"/>
    </row>
    <row r="210" spans="2:7" ht="15">
      <c r="B210" s="109" t="s">
        <v>4201</v>
      </c>
      <c r="C210" s="103" t="s">
        <v>198</v>
      </c>
      <c r="G210"/>
    </row>
    <row r="211" spans="2:7">
      <c r="B211"/>
      <c r="C211"/>
      <c r="D211"/>
      <c r="E211"/>
      <c r="F211"/>
      <c r="G211"/>
    </row>
    <row r="212" spans="2:7">
      <c r="B212" s="2" t="s">
        <v>4196</v>
      </c>
      <c r="G212"/>
    </row>
    <row r="213" spans="2:7">
      <c r="G213"/>
    </row>
    <row r="214" spans="2:7" ht="15">
      <c r="B214" s="375" t="s">
        <v>1802</v>
      </c>
      <c r="C214" s="375" t="s">
        <v>2135</v>
      </c>
      <c r="D214" s="375" t="s">
        <v>4197</v>
      </c>
      <c r="E214" s="375" t="s">
        <v>4194</v>
      </c>
      <c r="F214" s="375" t="s">
        <v>2138</v>
      </c>
      <c r="G214"/>
    </row>
    <row r="215" spans="2:7">
      <c r="B215" s="102" t="s">
        <v>198</v>
      </c>
      <c r="C215" s="102" t="s">
        <v>198</v>
      </c>
      <c r="D215" s="102" t="s">
        <v>198</v>
      </c>
      <c r="E215" s="102" t="s">
        <v>198</v>
      </c>
      <c r="F215" s="102" t="s">
        <v>198</v>
      </c>
      <c r="G215"/>
    </row>
    <row r="216" spans="2:7">
      <c r="G216"/>
    </row>
    <row r="217" spans="2:7">
      <c r="B217" s="2" t="s">
        <v>2139</v>
      </c>
      <c r="C217" s="5" t="s">
        <v>198</v>
      </c>
      <c r="G217"/>
    </row>
    <row r="218" spans="2:7">
      <c r="G218"/>
    </row>
    <row r="219" spans="2:7">
      <c r="G219"/>
    </row>
    <row r="220" spans="2:7">
      <c r="B220" s="2" t="s">
        <v>4202</v>
      </c>
      <c r="C220" s="2"/>
      <c r="D220" s="2"/>
      <c r="G220"/>
    </row>
    <row r="221" spans="2:7">
      <c r="G221"/>
    </row>
    <row r="222" spans="2:7" ht="15">
      <c r="B222" s="113" t="s">
        <v>4198</v>
      </c>
      <c r="C222" s="116" t="s">
        <v>2086</v>
      </c>
      <c r="G222"/>
    </row>
    <row r="223" spans="2:7" ht="15">
      <c r="B223" s="113"/>
      <c r="C223" s="116"/>
      <c r="G223"/>
    </row>
    <row r="224" spans="2:7" ht="15">
      <c r="B224" s="109"/>
      <c r="G224"/>
    </row>
    <row r="225" spans="2:7" ht="15">
      <c r="B225" s="113" t="s">
        <v>4200</v>
      </c>
      <c r="C225" s="116" t="s">
        <v>2088</v>
      </c>
      <c r="G225"/>
    </row>
    <row r="226" spans="2:7" ht="15">
      <c r="B226" s="111"/>
      <c r="C226" s="103" t="s">
        <v>198</v>
      </c>
      <c r="G226"/>
    </row>
    <row r="227" spans="2:7" ht="15">
      <c r="B227" s="109"/>
      <c r="G227"/>
    </row>
    <row r="228" spans="2:7" ht="15">
      <c r="B228" s="109" t="s">
        <v>4201</v>
      </c>
      <c r="C228" s="103" t="s">
        <v>198</v>
      </c>
      <c r="G228"/>
    </row>
    <row r="229" spans="2:7">
      <c r="G229"/>
    </row>
    <row r="230" spans="2:7">
      <c r="G230"/>
    </row>
    <row r="231" spans="2:7">
      <c r="B231" s="120" t="s">
        <v>2361</v>
      </c>
      <c r="C231" s="119"/>
      <c r="G231"/>
    </row>
    <row r="232" spans="2:7" ht="45">
      <c r="B232" s="185" t="s">
        <v>2148</v>
      </c>
      <c r="C232" s="272" t="s">
        <v>2149</v>
      </c>
      <c r="D232" s="185" t="s">
        <v>2150</v>
      </c>
      <c r="E232" s="186" t="s">
        <v>2151</v>
      </c>
      <c r="F232" s="186" t="s">
        <v>2152</v>
      </c>
      <c r="G232"/>
    </row>
    <row r="233" spans="2:7">
      <c r="B233" s="103" t="s">
        <v>198</v>
      </c>
      <c r="C233" s="103" t="s">
        <v>198</v>
      </c>
      <c r="D233" s="103" t="s">
        <v>198</v>
      </c>
      <c r="E233" s="103" t="s">
        <v>198</v>
      </c>
      <c r="F233" s="103" t="s">
        <v>198</v>
      </c>
      <c r="G233"/>
    </row>
    <row r="234" spans="2:7">
      <c r="B234" s="188" t="s">
        <v>2153</v>
      </c>
      <c r="C234" s="119"/>
      <c r="G234"/>
    </row>
  </sheetData>
  <mergeCells count="3">
    <mergeCell ref="B1:E1"/>
    <mergeCell ref="C3:C7"/>
    <mergeCell ref="D3:D7"/>
  </mergeCells>
  <hyperlinks>
    <hyperlink ref="A1" location="Index!A1" display="Index" xr:uid="{7D2A0F72-52E3-4F00-B0F3-4CCB9E2EBC57}"/>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0C65-352A-4336-BEA5-63C3EFE3E02F}">
  <dimension ref="A1:I176"/>
  <sheetViews>
    <sheetView workbookViewId="0">
      <selection activeCell="F2" sqref="F2"/>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8" t="s">
        <v>101</v>
      </c>
      <c r="C1" s="398"/>
      <c r="D1" s="398"/>
      <c r="E1" s="398"/>
    </row>
    <row r="2" spans="1:9" ht="13.5" thickBot="1"/>
    <row r="3" spans="1:9" s="12" customFormat="1" ht="18" customHeight="1">
      <c r="B3" s="19" t="s">
        <v>1609</v>
      </c>
      <c r="C3" s="410"/>
      <c r="D3" s="413"/>
      <c r="F3" s="20"/>
      <c r="G3" s="20"/>
      <c r="H3" s="20"/>
    </row>
    <row r="4" spans="1:9" s="12" customFormat="1" ht="18" customHeight="1">
      <c r="B4" s="23" t="s">
        <v>1610</v>
      </c>
      <c r="C4" s="411"/>
      <c r="D4" s="414"/>
      <c r="F4" s="20"/>
      <c r="G4" s="20"/>
      <c r="H4" s="20"/>
    </row>
    <row r="5" spans="1:9" s="12" customFormat="1" ht="18" customHeight="1">
      <c r="B5" s="23" t="s">
        <v>1589</v>
      </c>
      <c r="C5" s="411"/>
      <c r="D5" s="414"/>
      <c r="F5" s="20"/>
      <c r="G5" s="20"/>
      <c r="H5" s="20"/>
    </row>
    <row r="6" spans="1:9" s="12" customFormat="1" ht="18" customHeight="1">
      <c r="B6" s="23" t="s">
        <v>1600</v>
      </c>
      <c r="C6" s="411"/>
      <c r="D6" s="414"/>
      <c r="F6" s="20"/>
      <c r="G6" s="20"/>
      <c r="H6" s="20"/>
    </row>
    <row r="7" spans="1:9" s="12" customFormat="1" ht="18" customHeight="1" thickBot="1">
      <c r="B7" s="24" t="s">
        <v>1611</v>
      </c>
      <c r="C7" s="412"/>
      <c r="D7" s="415"/>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2589</v>
      </c>
      <c r="C16" s="5" t="s">
        <v>212</v>
      </c>
      <c r="D16" s="1" t="s">
        <v>228</v>
      </c>
      <c r="E16" s="1" t="s">
        <v>296</v>
      </c>
      <c r="F16" s="4">
        <v>17936132</v>
      </c>
      <c r="G16" s="4">
        <v>14088.83</v>
      </c>
      <c r="H16" s="4">
        <v>4.01</v>
      </c>
    </row>
    <row r="17" spans="2:8">
      <c r="B17" s="1" t="s">
        <v>2548</v>
      </c>
      <c r="C17" s="5" t="s">
        <v>212</v>
      </c>
      <c r="D17" s="1" t="s">
        <v>251</v>
      </c>
      <c r="E17" s="1" t="s">
        <v>297</v>
      </c>
      <c r="F17" s="4">
        <v>1170000</v>
      </c>
      <c r="G17" s="4">
        <v>13976.82</v>
      </c>
      <c r="H17" s="4">
        <v>3.98</v>
      </c>
    </row>
    <row r="18" spans="2:8">
      <c r="B18" s="1" t="s">
        <v>2852</v>
      </c>
      <c r="C18" s="5" t="s">
        <v>212</v>
      </c>
      <c r="D18" s="1" t="s">
        <v>298</v>
      </c>
      <c r="E18" s="1" t="s">
        <v>299</v>
      </c>
      <c r="F18" s="4">
        <v>7000000</v>
      </c>
      <c r="G18" s="4">
        <v>11665.5</v>
      </c>
      <c r="H18" s="4">
        <v>3.32</v>
      </c>
    </row>
    <row r="19" spans="2:8">
      <c r="B19" s="1" t="s">
        <v>2856</v>
      </c>
      <c r="C19" s="5" t="s">
        <v>212</v>
      </c>
      <c r="D19" s="1" t="s">
        <v>249</v>
      </c>
      <c r="E19" s="1" t="s">
        <v>250</v>
      </c>
      <c r="F19" s="4">
        <v>10000000</v>
      </c>
      <c r="G19" s="4">
        <v>11645</v>
      </c>
      <c r="H19" s="4">
        <v>3.32</v>
      </c>
    </row>
    <row r="20" spans="2:8">
      <c r="B20" s="1" t="s">
        <v>2878</v>
      </c>
      <c r="C20" s="5" t="s">
        <v>212</v>
      </c>
      <c r="D20" s="1" t="s">
        <v>213</v>
      </c>
      <c r="E20" s="1" t="s">
        <v>257</v>
      </c>
      <c r="F20" s="4">
        <v>10530000</v>
      </c>
      <c r="G20" s="4">
        <v>11214.45</v>
      </c>
      <c r="H20" s="4">
        <v>3.19</v>
      </c>
    </row>
    <row r="21" spans="2:8">
      <c r="B21" s="1" t="s">
        <v>2879</v>
      </c>
      <c r="C21" s="5" t="s">
        <v>212</v>
      </c>
      <c r="D21" s="1" t="s">
        <v>300</v>
      </c>
      <c r="E21" s="1" t="s">
        <v>301</v>
      </c>
      <c r="F21" s="4">
        <v>3125000</v>
      </c>
      <c r="G21" s="4">
        <v>11114.06</v>
      </c>
      <c r="H21" s="4">
        <v>3.16</v>
      </c>
    </row>
    <row r="22" spans="2:8">
      <c r="B22" s="1" t="s">
        <v>2851</v>
      </c>
      <c r="C22" s="5" t="s">
        <v>212</v>
      </c>
      <c r="D22" s="1" t="s">
        <v>255</v>
      </c>
      <c r="E22" s="1" t="s">
        <v>302</v>
      </c>
      <c r="F22" s="4">
        <v>482153</v>
      </c>
      <c r="G22" s="4">
        <v>10971.87</v>
      </c>
      <c r="H22" s="4">
        <v>3.12</v>
      </c>
    </row>
    <row r="23" spans="2:8">
      <c r="B23" s="1" t="s">
        <v>2516</v>
      </c>
      <c r="C23" s="5" t="s">
        <v>212</v>
      </c>
      <c r="D23" s="1" t="s">
        <v>239</v>
      </c>
      <c r="E23" s="1" t="s">
        <v>303</v>
      </c>
      <c r="F23" s="4">
        <v>1898888</v>
      </c>
      <c r="G23" s="4">
        <v>10638.52</v>
      </c>
      <c r="H23" s="4">
        <v>3.03</v>
      </c>
    </row>
    <row r="24" spans="2:8">
      <c r="B24" s="1" t="s">
        <v>2859</v>
      </c>
      <c r="C24" s="5" t="s">
        <v>212</v>
      </c>
      <c r="D24" s="1" t="s">
        <v>258</v>
      </c>
      <c r="E24" s="1" t="s">
        <v>304</v>
      </c>
      <c r="F24" s="4">
        <v>1168765</v>
      </c>
      <c r="G24" s="4">
        <v>10245.98</v>
      </c>
      <c r="H24" s="4">
        <v>2.92</v>
      </c>
    </row>
    <row r="25" spans="2:8">
      <c r="B25" s="1" t="s">
        <v>2880</v>
      </c>
      <c r="C25" s="5" t="s">
        <v>212</v>
      </c>
      <c r="D25" s="1" t="s">
        <v>239</v>
      </c>
      <c r="E25" s="1" t="s">
        <v>305</v>
      </c>
      <c r="F25" s="4">
        <v>189820</v>
      </c>
      <c r="G25" s="4">
        <v>9559.9</v>
      </c>
      <c r="H25" s="4">
        <v>2.72</v>
      </c>
    </row>
    <row r="26" spans="2:8">
      <c r="B26" s="1" t="s">
        <v>2881</v>
      </c>
      <c r="C26" s="5" t="s">
        <v>212</v>
      </c>
      <c r="D26" s="1" t="s">
        <v>306</v>
      </c>
      <c r="E26" s="1" t="s">
        <v>307</v>
      </c>
      <c r="F26" s="4">
        <v>464640</v>
      </c>
      <c r="G26" s="4">
        <v>9358.7800000000007</v>
      </c>
      <c r="H26" s="4">
        <v>2.66</v>
      </c>
    </row>
    <row r="27" spans="2:8">
      <c r="B27" s="1" t="s">
        <v>2517</v>
      </c>
      <c r="C27" s="5" t="s">
        <v>212</v>
      </c>
      <c r="D27" s="1" t="s">
        <v>267</v>
      </c>
      <c r="E27" s="1" t="s">
        <v>268</v>
      </c>
      <c r="F27" s="4">
        <v>1414900</v>
      </c>
      <c r="G27" s="4">
        <v>9082.9500000000007</v>
      </c>
      <c r="H27" s="4">
        <v>2.59</v>
      </c>
    </row>
    <row r="28" spans="2:8">
      <c r="B28" s="1" t="s">
        <v>2857</v>
      </c>
      <c r="C28" s="5" t="s">
        <v>212</v>
      </c>
      <c r="D28" s="1" t="s">
        <v>298</v>
      </c>
      <c r="E28" s="1" t="s">
        <v>308</v>
      </c>
      <c r="F28" s="4">
        <v>2287532</v>
      </c>
      <c r="G28" s="4">
        <v>8455.86</v>
      </c>
      <c r="H28" s="4">
        <v>2.41</v>
      </c>
    </row>
    <row r="29" spans="2:8">
      <c r="B29" s="1" t="s">
        <v>2882</v>
      </c>
      <c r="C29" s="5" t="s">
        <v>212</v>
      </c>
      <c r="D29" s="1" t="s">
        <v>230</v>
      </c>
      <c r="E29" s="1" t="s">
        <v>309</v>
      </c>
      <c r="F29" s="4">
        <v>2300000</v>
      </c>
      <c r="G29" s="4">
        <v>8068.4</v>
      </c>
      <c r="H29" s="4">
        <v>2.2999999999999998</v>
      </c>
    </row>
    <row r="30" spans="2:8">
      <c r="B30" s="1" t="s">
        <v>2883</v>
      </c>
      <c r="C30" s="5" t="s">
        <v>212</v>
      </c>
      <c r="D30" s="1" t="s">
        <v>239</v>
      </c>
      <c r="E30" s="1" t="s">
        <v>310</v>
      </c>
      <c r="F30" s="4">
        <v>800000</v>
      </c>
      <c r="G30" s="4">
        <v>7885.6</v>
      </c>
      <c r="H30" s="4">
        <v>2.25</v>
      </c>
    </row>
    <row r="31" spans="2:8">
      <c r="B31" s="1" t="s">
        <v>2884</v>
      </c>
      <c r="C31" s="5" t="s">
        <v>212</v>
      </c>
      <c r="D31" s="1" t="s">
        <v>311</v>
      </c>
      <c r="E31" s="1" t="s">
        <v>312</v>
      </c>
      <c r="F31" s="4">
        <v>3004021</v>
      </c>
      <c r="G31" s="4">
        <v>7884.05</v>
      </c>
      <c r="H31" s="4">
        <v>2.2400000000000002</v>
      </c>
    </row>
    <row r="32" spans="2:8">
      <c r="B32" s="1" t="s">
        <v>2885</v>
      </c>
      <c r="C32" s="5" t="s">
        <v>212</v>
      </c>
      <c r="D32" s="1" t="s">
        <v>311</v>
      </c>
      <c r="E32" s="1" t="s">
        <v>313</v>
      </c>
      <c r="F32" s="4">
        <v>1680026</v>
      </c>
      <c r="G32" s="4">
        <v>7731.48</v>
      </c>
      <c r="H32" s="4">
        <v>2.2000000000000002</v>
      </c>
    </row>
    <row r="33" spans="2:8">
      <c r="B33" s="1" t="s">
        <v>2886</v>
      </c>
      <c r="C33" s="5" t="s">
        <v>212</v>
      </c>
      <c r="D33" s="1" t="s">
        <v>225</v>
      </c>
      <c r="E33" s="1" t="s">
        <v>271</v>
      </c>
      <c r="F33" s="4">
        <v>5279400</v>
      </c>
      <c r="G33" s="4">
        <v>7335.73</v>
      </c>
      <c r="H33" s="4">
        <v>2.09</v>
      </c>
    </row>
    <row r="34" spans="2:8">
      <c r="B34" s="1" t="s">
        <v>2887</v>
      </c>
      <c r="C34" s="5" t="s">
        <v>212</v>
      </c>
      <c r="D34" s="1" t="s">
        <v>239</v>
      </c>
      <c r="E34" s="1" t="s">
        <v>314</v>
      </c>
      <c r="F34" s="4">
        <v>900700</v>
      </c>
      <c r="G34" s="4">
        <v>7319.09</v>
      </c>
      <c r="H34" s="4">
        <v>2.08</v>
      </c>
    </row>
    <row r="35" spans="2:8">
      <c r="B35" s="1" t="s">
        <v>2888</v>
      </c>
      <c r="C35" s="5" t="s">
        <v>212</v>
      </c>
      <c r="D35" s="1" t="s">
        <v>265</v>
      </c>
      <c r="E35" s="1" t="s">
        <v>315</v>
      </c>
      <c r="F35" s="4">
        <v>1125748</v>
      </c>
      <c r="G35" s="4">
        <v>7303.29</v>
      </c>
      <c r="H35" s="4">
        <v>2.08</v>
      </c>
    </row>
    <row r="36" spans="2:8">
      <c r="B36" s="1" t="s">
        <v>2889</v>
      </c>
      <c r="C36" s="5" t="s">
        <v>212</v>
      </c>
      <c r="D36" s="1" t="s">
        <v>316</v>
      </c>
      <c r="E36" s="1" t="s">
        <v>317</v>
      </c>
      <c r="F36" s="4">
        <v>1520000</v>
      </c>
      <c r="G36" s="4">
        <v>7039.88</v>
      </c>
      <c r="H36" s="4">
        <v>2</v>
      </c>
    </row>
    <row r="37" spans="2:8">
      <c r="B37" s="1" t="s">
        <v>2890</v>
      </c>
      <c r="C37" s="5" t="s">
        <v>212</v>
      </c>
      <c r="D37" s="1" t="s">
        <v>230</v>
      </c>
      <c r="E37" s="1" t="s">
        <v>318</v>
      </c>
      <c r="F37" s="4">
        <v>270000</v>
      </c>
      <c r="G37" s="4">
        <v>6875.82</v>
      </c>
      <c r="H37" s="4">
        <v>1.96</v>
      </c>
    </row>
    <row r="38" spans="2:8">
      <c r="B38" s="1" t="s">
        <v>2861</v>
      </c>
      <c r="C38" s="5" t="s">
        <v>212</v>
      </c>
      <c r="D38" s="1" t="s">
        <v>225</v>
      </c>
      <c r="E38" s="1" t="s">
        <v>319</v>
      </c>
      <c r="F38" s="4">
        <v>287484</v>
      </c>
      <c r="G38" s="4">
        <v>6613.71</v>
      </c>
      <c r="H38" s="4">
        <v>1.88</v>
      </c>
    </row>
    <row r="39" spans="2:8">
      <c r="B39" s="1" t="s">
        <v>2891</v>
      </c>
      <c r="C39" s="5" t="s">
        <v>212</v>
      </c>
      <c r="D39" s="1" t="s">
        <v>239</v>
      </c>
      <c r="E39" s="1" t="s">
        <v>320</v>
      </c>
      <c r="F39" s="4">
        <v>296359</v>
      </c>
      <c r="G39" s="4">
        <v>6208.13</v>
      </c>
      <c r="H39" s="4">
        <v>1.77</v>
      </c>
    </row>
    <row r="40" spans="2:8">
      <c r="B40" s="1" t="s">
        <v>2892</v>
      </c>
      <c r="C40" s="5" t="s">
        <v>212</v>
      </c>
      <c r="D40" s="1" t="s">
        <v>243</v>
      </c>
      <c r="E40" s="1" t="s">
        <v>321</v>
      </c>
      <c r="F40" s="4">
        <v>2164300</v>
      </c>
      <c r="G40" s="4">
        <v>6095.75</v>
      </c>
      <c r="H40" s="4">
        <v>1.74</v>
      </c>
    </row>
    <row r="41" spans="2:8">
      <c r="B41" s="1" t="s">
        <v>2893</v>
      </c>
      <c r="C41" s="5" t="s">
        <v>212</v>
      </c>
      <c r="D41" s="1" t="s">
        <v>237</v>
      </c>
      <c r="E41" s="1" t="s">
        <v>322</v>
      </c>
      <c r="F41" s="4">
        <v>3605705</v>
      </c>
      <c r="G41" s="4">
        <v>5725.86</v>
      </c>
      <c r="H41" s="4">
        <v>1.63</v>
      </c>
    </row>
    <row r="42" spans="2:8">
      <c r="B42" s="1" t="s">
        <v>2894</v>
      </c>
      <c r="C42" s="5" t="s">
        <v>212</v>
      </c>
      <c r="D42" s="1" t="s">
        <v>272</v>
      </c>
      <c r="E42" s="1" t="s">
        <v>323</v>
      </c>
      <c r="F42" s="4">
        <v>1200230</v>
      </c>
      <c r="G42" s="4">
        <v>5139.9799999999996</v>
      </c>
      <c r="H42" s="4">
        <v>1.46</v>
      </c>
    </row>
    <row r="43" spans="2:8">
      <c r="B43" s="1" t="s">
        <v>2895</v>
      </c>
      <c r="C43" s="5" t="s">
        <v>212</v>
      </c>
      <c r="D43" s="1" t="s">
        <v>324</v>
      </c>
      <c r="E43" s="1" t="s">
        <v>325</v>
      </c>
      <c r="F43" s="4">
        <v>1366101</v>
      </c>
      <c r="G43" s="4">
        <v>4863.32</v>
      </c>
      <c r="H43" s="4">
        <v>1.38</v>
      </c>
    </row>
    <row r="44" spans="2:8">
      <c r="B44" s="1" t="s">
        <v>2546</v>
      </c>
      <c r="C44" s="5" t="s">
        <v>212</v>
      </c>
      <c r="D44" s="1" t="s">
        <v>225</v>
      </c>
      <c r="E44" s="1" t="s">
        <v>282</v>
      </c>
      <c r="F44" s="4">
        <v>72895</v>
      </c>
      <c r="G44" s="4">
        <v>4667.5</v>
      </c>
      <c r="H44" s="4">
        <v>1.33</v>
      </c>
    </row>
    <row r="45" spans="2:8">
      <c r="B45" s="1" t="s">
        <v>2896</v>
      </c>
      <c r="C45" s="5" t="s">
        <v>212</v>
      </c>
      <c r="D45" s="1" t="s">
        <v>235</v>
      </c>
      <c r="E45" s="1" t="s">
        <v>326</v>
      </c>
      <c r="F45" s="4">
        <v>4387574</v>
      </c>
      <c r="G45" s="4">
        <v>4655.22</v>
      </c>
      <c r="H45" s="4">
        <v>1.33</v>
      </c>
    </row>
    <row r="46" spans="2:8">
      <c r="B46" s="1" t="s">
        <v>2897</v>
      </c>
      <c r="C46" s="5" t="s">
        <v>212</v>
      </c>
      <c r="D46" s="1" t="s">
        <v>239</v>
      </c>
      <c r="E46" s="1" t="s">
        <v>327</v>
      </c>
      <c r="F46" s="4">
        <v>268000</v>
      </c>
      <c r="G46" s="4">
        <v>4388.5</v>
      </c>
      <c r="H46" s="4">
        <v>1.25</v>
      </c>
    </row>
    <row r="47" spans="2:8">
      <c r="B47" s="1" t="s">
        <v>2898</v>
      </c>
      <c r="C47" s="5" t="s">
        <v>212</v>
      </c>
      <c r="D47" s="1" t="s">
        <v>328</v>
      </c>
      <c r="E47" s="1" t="s">
        <v>329</v>
      </c>
      <c r="F47" s="4">
        <v>1499227</v>
      </c>
      <c r="G47" s="4">
        <v>4379.99</v>
      </c>
      <c r="H47" s="4">
        <v>1.25</v>
      </c>
    </row>
    <row r="48" spans="2:8">
      <c r="B48" s="1" t="s">
        <v>2899</v>
      </c>
      <c r="C48" s="5" t="s">
        <v>212</v>
      </c>
      <c r="D48" s="1" t="s">
        <v>300</v>
      </c>
      <c r="E48" s="1" t="s">
        <v>330</v>
      </c>
      <c r="F48" s="4">
        <v>598368</v>
      </c>
      <c r="G48" s="4">
        <v>3750.87</v>
      </c>
      <c r="H48" s="4">
        <v>1.07</v>
      </c>
    </row>
    <row r="49" spans="2:8">
      <c r="B49" s="1" t="s">
        <v>2900</v>
      </c>
      <c r="C49" s="5" t="s">
        <v>212</v>
      </c>
      <c r="D49" s="1" t="s">
        <v>331</v>
      </c>
      <c r="E49" s="1" t="s">
        <v>332</v>
      </c>
      <c r="F49" s="4">
        <v>1871423</v>
      </c>
      <c r="G49" s="4">
        <v>3609.97</v>
      </c>
      <c r="H49" s="4">
        <v>1.03</v>
      </c>
    </row>
    <row r="50" spans="2:8">
      <c r="B50" s="1" t="s">
        <v>2901</v>
      </c>
      <c r="C50" s="5" t="s">
        <v>212</v>
      </c>
      <c r="D50" s="1" t="s">
        <v>272</v>
      </c>
      <c r="E50" s="1" t="s">
        <v>333</v>
      </c>
      <c r="F50" s="4">
        <v>2380950</v>
      </c>
      <c r="G50" s="4">
        <v>3444.04</v>
      </c>
      <c r="H50" s="4">
        <v>0.98</v>
      </c>
    </row>
    <row r="51" spans="2:8">
      <c r="B51" s="1" t="s">
        <v>2849</v>
      </c>
      <c r="C51" s="5" t="s">
        <v>212</v>
      </c>
      <c r="D51" s="1" t="s">
        <v>324</v>
      </c>
      <c r="E51" s="1" t="s">
        <v>334</v>
      </c>
      <c r="F51" s="4">
        <v>400000</v>
      </c>
      <c r="G51" s="4">
        <v>3377.4</v>
      </c>
      <c r="H51" s="4">
        <v>0.96</v>
      </c>
    </row>
    <row r="52" spans="2:8">
      <c r="B52" s="1" t="s">
        <v>2902</v>
      </c>
      <c r="C52" s="5" t="s">
        <v>212</v>
      </c>
      <c r="D52" s="1" t="s">
        <v>241</v>
      </c>
      <c r="E52" s="1" t="s">
        <v>335</v>
      </c>
      <c r="F52" s="4">
        <v>432153</v>
      </c>
      <c r="G52" s="4">
        <v>3269.89</v>
      </c>
      <c r="H52" s="4">
        <v>0.93</v>
      </c>
    </row>
    <row r="53" spans="2:8">
      <c r="B53" s="1" t="s">
        <v>2903</v>
      </c>
      <c r="C53" s="5" t="s">
        <v>212</v>
      </c>
      <c r="D53" s="1" t="s">
        <v>239</v>
      </c>
      <c r="E53" s="1" t="s">
        <v>336</v>
      </c>
      <c r="F53" s="4">
        <v>384056</v>
      </c>
      <c r="G53" s="4">
        <v>3222.81</v>
      </c>
      <c r="H53" s="4">
        <v>0.92</v>
      </c>
    </row>
    <row r="54" spans="2:8">
      <c r="B54" s="1" t="s">
        <v>2855</v>
      </c>
      <c r="C54" s="5" t="s">
        <v>212</v>
      </c>
      <c r="D54" s="1" t="s">
        <v>337</v>
      </c>
      <c r="E54" s="1" t="s">
        <v>338</v>
      </c>
      <c r="F54" s="4">
        <v>1200000</v>
      </c>
      <c r="G54" s="4">
        <v>3180</v>
      </c>
      <c r="H54" s="4">
        <v>0.91</v>
      </c>
    </row>
    <row r="55" spans="2:8">
      <c r="B55" s="1" t="s">
        <v>2904</v>
      </c>
      <c r="C55" s="5" t="s">
        <v>212</v>
      </c>
      <c r="D55" s="1" t="s">
        <v>230</v>
      </c>
      <c r="E55" s="1" t="s">
        <v>339</v>
      </c>
      <c r="F55" s="4">
        <v>76000</v>
      </c>
      <c r="G55" s="4">
        <v>2474.0300000000002</v>
      </c>
      <c r="H55" s="4">
        <v>0.7</v>
      </c>
    </row>
    <row r="56" spans="2:8">
      <c r="B56" s="1" t="s">
        <v>2905</v>
      </c>
      <c r="C56" s="5" t="s">
        <v>212</v>
      </c>
      <c r="D56" s="1" t="s">
        <v>340</v>
      </c>
      <c r="E56" s="1" t="s">
        <v>341</v>
      </c>
      <c r="F56" s="4">
        <v>527898</v>
      </c>
      <c r="G56" s="4">
        <v>2454.9899999999998</v>
      </c>
      <c r="H56" s="4">
        <v>0.7</v>
      </c>
    </row>
    <row r="57" spans="2:8">
      <c r="B57" s="1" t="s">
        <v>2906</v>
      </c>
      <c r="C57" s="5" t="s">
        <v>212</v>
      </c>
      <c r="D57" s="1" t="s">
        <v>239</v>
      </c>
      <c r="E57" s="1" t="s">
        <v>342</v>
      </c>
      <c r="F57" s="4">
        <v>1432500</v>
      </c>
      <c r="G57" s="4">
        <v>2443.85</v>
      </c>
      <c r="H57" s="4">
        <v>0.7</v>
      </c>
    </row>
    <row r="58" spans="2:8">
      <c r="B58" s="1" t="s">
        <v>2907</v>
      </c>
      <c r="C58" s="5" t="s">
        <v>212</v>
      </c>
      <c r="D58" s="1" t="s">
        <v>255</v>
      </c>
      <c r="E58" s="1" t="s">
        <v>343</v>
      </c>
      <c r="F58" s="4">
        <v>55000</v>
      </c>
      <c r="G58" s="4">
        <v>2368.8000000000002</v>
      </c>
      <c r="H58" s="4">
        <v>0.67</v>
      </c>
    </row>
    <row r="59" spans="2:8">
      <c r="B59" s="1" t="s">
        <v>2908</v>
      </c>
      <c r="C59" s="5" t="s">
        <v>212</v>
      </c>
      <c r="D59" s="1" t="s">
        <v>344</v>
      </c>
      <c r="E59" s="1" t="s">
        <v>345</v>
      </c>
      <c r="F59" s="4">
        <v>1640000</v>
      </c>
      <c r="G59" s="4">
        <v>2034.42</v>
      </c>
      <c r="H59" s="4">
        <v>0.57999999999999996</v>
      </c>
    </row>
    <row r="60" spans="2:8">
      <c r="B60" s="1" t="s">
        <v>346</v>
      </c>
      <c r="C60" s="5" t="s">
        <v>212</v>
      </c>
      <c r="D60" s="1" t="s">
        <v>239</v>
      </c>
      <c r="E60" s="1" t="s">
        <v>347</v>
      </c>
      <c r="F60" s="4">
        <v>417859</v>
      </c>
      <c r="G60" s="4">
        <v>1659.74</v>
      </c>
      <c r="H60" s="4">
        <v>0.47</v>
      </c>
    </row>
    <row r="61" spans="2:8">
      <c r="B61" s="1" t="s">
        <v>2909</v>
      </c>
      <c r="C61" s="5" t="s">
        <v>212</v>
      </c>
      <c r="D61" s="1" t="s">
        <v>260</v>
      </c>
      <c r="E61" s="1" t="s">
        <v>348</v>
      </c>
      <c r="F61" s="4">
        <v>1663248</v>
      </c>
      <c r="G61" s="4">
        <v>1654.93</v>
      </c>
      <c r="H61" s="4">
        <v>0.47</v>
      </c>
    </row>
    <row r="62" spans="2:8">
      <c r="B62" s="1" t="s">
        <v>2910</v>
      </c>
      <c r="C62" s="5" t="s">
        <v>212</v>
      </c>
      <c r="D62" s="1" t="s">
        <v>349</v>
      </c>
      <c r="E62" s="1" t="s">
        <v>350</v>
      </c>
      <c r="F62" s="4">
        <v>33500</v>
      </c>
      <c r="G62" s="4">
        <v>1053.76</v>
      </c>
      <c r="H62" s="4">
        <v>0.3</v>
      </c>
    </row>
    <row r="63" spans="2:8">
      <c r="B63" s="1" t="s">
        <v>2911</v>
      </c>
      <c r="C63" s="5" t="s">
        <v>212</v>
      </c>
      <c r="D63" s="1" t="s">
        <v>218</v>
      </c>
      <c r="E63" s="1" t="s">
        <v>351</v>
      </c>
      <c r="F63" s="4">
        <v>38626</v>
      </c>
      <c r="G63" s="4">
        <v>383.29</v>
      </c>
      <c r="H63" s="4">
        <v>0.11</v>
      </c>
    </row>
    <row r="64" spans="2:8">
      <c r="B64" s="2" t="s">
        <v>352</v>
      </c>
    </row>
    <row r="65" spans="2:8">
      <c r="B65" s="1" t="s">
        <v>353</v>
      </c>
      <c r="C65" s="5" t="s">
        <v>212</v>
      </c>
      <c r="D65" s="1" t="s">
        <v>354</v>
      </c>
      <c r="E65" s="1" t="s">
        <v>355</v>
      </c>
      <c r="F65" s="4">
        <v>1043500</v>
      </c>
      <c r="G65" s="4">
        <v>1278.5</v>
      </c>
      <c r="H65" s="4">
        <v>0.36</v>
      </c>
    </row>
    <row r="66" spans="2:8">
      <c r="B66" s="2" t="s">
        <v>289</v>
      </c>
      <c r="C66" s="9"/>
      <c r="D66" s="2"/>
      <c r="E66" s="2"/>
      <c r="F66" s="10"/>
      <c r="G66" s="10">
        <f>SUM(G13:G64)</f>
        <v>302582.61</v>
      </c>
      <c r="H66" s="10">
        <f>SUM(H13:H64)</f>
        <v>86.149999999999991</v>
      </c>
    </row>
    <row r="67" spans="2:8">
      <c r="B67" s="2" t="s">
        <v>290</v>
      </c>
      <c r="C67" s="9"/>
      <c r="D67" s="2"/>
      <c r="E67" s="2"/>
      <c r="F67" s="10"/>
      <c r="G67" s="10">
        <v>40722.980000000003</v>
      </c>
      <c r="H67" s="10">
        <v>11.59</v>
      </c>
    </row>
    <row r="68" spans="2:8">
      <c r="B68" s="2" t="s">
        <v>191</v>
      </c>
      <c r="C68" s="9"/>
      <c r="D68" s="2"/>
      <c r="E68" s="2"/>
      <c r="F68" s="10"/>
      <c r="G68" s="10">
        <v>344584.08999999997</v>
      </c>
      <c r="H68" s="10">
        <v>98.1</v>
      </c>
    </row>
    <row r="69" spans="2:8">
      <c r="B69" s="2" t="s">
        <v>291</v>
      </c>
      <c r="C69" s="9"/>
      <c r="D69" s="2"/>
      <c r="E69" s="2"/>
      <c r="F69" s="10"/>
      <c r="G69" s="10">
        <v>6649.8257063000128</v>
      </c>
      <c r="H69" s="10">
        <v>1.9000000000000057</v>
      </c>
    </row>
    <row r="70" spans="2:8">
      <c r="B70" s="2" t="s">
        <v>193</v>
      </c>
      <c r="C70" s="9"/>
      <c r="D70" s="2"/>
      <c r="E70" s="2"/>
      <c r="F70" s="10"/>
      <c r="G70" s="10">
        <v>351233.9157063</v>
      </c>
      <c r="H70" s="10">
        <v>100</v>
      </c>
    </row>
    <row r="71" spans="2:8">
      <c r="B71" s="1" t="s">
        <v>194</v>
      </c>
    </row>
    <row r="72" spans="2:8">
      <c r="B72" s="1" t="s">
        <v>195</v>
      </c>
    </row>
    <row r="73" spans="2:8">
      <c r="B73" s="1" t="s">
        <v>196</v>
      </c>
      <c r="C73" s="67">
        <v>45016</v>
      </c>
    </row>
    <row r="74" spans="2:8" ht="25.5">
      <c r="B74" s="11" t="s">
        <v>197</v>
      </c>
      <c r="C74" s="5" t="s">
        <v>198</v>
      </c>
    </row>
    <row r="75" spans="2:8">
      <c r="B75" s="2"/>
    </row>
    <row r="76" spans="2:8">
      <c r="B76" s="2" t="s">
        <v>1788</v>
      </c>
      <c r="C76" s="5" t="s">
        <v>198</v>
      </c>
    </row>
    <row r="77" spans="2:8">
      <c r="B77" s="2" t="s">
        <v>1789</v>
      </c>
      <c r="C77" s="5" t="s">
        <v>198</v>
      </c>
    </row>
    <row r="78" spans="2:8">
      <c r="B78" s="2" t="s">
        <v>1790</v>
      </c>
      <c r="C78" s="5" t="s">
        <v>1791</v>
      </c>
    </row>
    <row r="79" spans="2:8">
      <c r="B79" s="2" t="s">
        <v>356</v>
      </c>
      <c r="C79" s="9"/>
    </row>
    <row r="80" spans="2:8">
      <c r="B80" s="2" t="s">
        <v>357</v>
      </c>
      <c r="C80" s="9"/>
    </row>
    <row r="81" spans="2:7">
      <c r="B81" s="2" t="s">
        <v>358</v>
      </c>
      <c r="C81" s="9"/>
    </row>
    <row r="82" spans="2:7">
      <c r="B82" s="2" t="s">
        <v>359</v>
      </c>
      <c r="C82" s="9"/>
    </row>
    <row r="83" spans="2:7">
      <c r="B83" s="2" t="s">
        <v>360</v>
      </c>
      <c r="C83" s="9"/>
    </row>
    <row r="84" spans="2:7">
      <c r="B84" s="2" t="s">
        <v>361</v>
      </c>
      <c r="C84" s="9"/>
    </row>
    <row r="85" spans="2:7">
      <c r="B85" s="2" t="s">
        <v>362</v>
      </c>
      <c r="C85" s="9"/>
    </row>
    <row r="86" spans="2:7">
      <c r="B86" s="2" t="s">
        <v>363</v>
      </c>
      <c r="C86" s="9"/>
    </row>
    <row r="87" spans="2:7">
      <c r="B87" s="189" t="s">
        <v>2156</v>
      </c>
      <c r="C87" s="9"/>
    </row>
    <row r="88" spans="2:7">
      <c r="B88" s="189" t="s">
        <v>207</v>
      </c>
    </row>
    <row r="89" spans="2:7">
      <c r="B89" s="189" t="s">
        <v>208</v>
      </c>
    </row>
    <row r="90" spans="2:7">
      <c r="B90" s="2"/>
      <c r="C90" s="9"/>
    </row>
    <row r="91" spans="2:7" ht="15">
      <c r="B91" s="76" t="s">
        <v>1801</v>
      </c>
      <c r="C91" s="67">
        <v>45016</v>
      </c>
      <c r="D91" s="12"/>
      <c r="E91" s="12"/>
      <c r="F91" s="20"/>
      <c r="G91"/>
    </row>
    <row r="92" spans="2:7" ht="45">
      <c r="B92" s="77" t="s">
        <v>1802</v>
      </c>
      <c r="C92" s="77" t="s">
        <v>1803</v>
      </c>
      <c r="D92" s="78" t="s">
        <v>1804</v>
      </c>
      <c r="E92" s="77" t="s">
        <v>1805</v>
      </c>
      <c r="F92" s="79" t="s">
        <v>1806</v>
      </c>
      <c r="G92"/>
    </row>
    <row r="93" spans="2:7" ht="15">
      <c r="B93" s="380" t="s">
        <v>198</v>
      </c>
      <c r="C93" s="381" t="s">
        <v>198</v>
      </c>
      <c r="D93" s="381" t="s">
        <v>198</v>
      </c>
      <c r="E93" s="381" t="s">
        <v>198</v>
      </c>
      <c r="F93" s="381" t="s">
        <v>198</v>
      </c>
      <c r="G93"/>
    </row>
    <row r="94" spans="2:7">
      <c r="B94"/>
      <c r="C94"/>
      <c r="D94"/>
      <c r="E94"/>
      <c r="F94"/>
      <c r="G94"/>
    </row>
    <row r="95" spans="2:7" ht="15">
      <c r="B95" s="85" t="s">
        <v>1807</v>
      </c>
      <c r="C95" s="86" t="s">
        <v>198</v>
      </c>
      <c r="D95"/>
      <c r="E95"/>
      <c r="F95"/>
      <c r="G95"/>
    </row>
    <row r="96" spans="2:7">
      <c r="B96"/>
      <c r="C96"/>
      <c r="D96"/>
      <c r="E96"/>
      <c r="F96"/>
      <c r="G96"/>
    </row>
    <row r="97" spans="2:7" ht="15">
      <c r="B97" s="87" t="s">
        <v>4029</v>
      </c>
      <c r="C97" s="88"/>
      <c r="D97"/>
      <c r="E97"/>
      <c r="F97"/>
      <c r="G97"/>
    </row>
    <row r="98" spans="2:7" ht="15.75">
      <c r="B98" s="89" t="s">
        <v>1808</v>
      </c>
      <c r="C98" s="90" t="s">
        <v>1809</v>
      </c>
      <c r="D98"/>
      <c r="E98"/>
      <c r="F98"/>
      <c r="G98"/>
    </row>
    <row r="99" spans="2:7">
      <c r="B99" s="323" t="s">
        <v>198</v>
      </c>
      <c r="C99" s="323" t="s">
        <v>198</v>
      </c>
      <c r="D99"/>
      <c r="E99"/>
      <c r="F99"/>
      <c r="G99"/>
    </row>
    <row r="100" spans="2:7">
      <c r="B100"/>
      <c r="C100"/>
      <c r="D100"/>
      <c r="E100"/>
      <c r="F100"/>
      <c r="G100"/>
    </row>
    <row r="101" spans="2:7" ht="15">
      <c r="B101" s="314" t="s">
        <v>2076</v>
      </c>
      <c r="C101" s="315" t="s">
        <v>1809</v>
      </c>
      <c r="D101"/>
      <c r="E101"/>
      <c r="F101"/>
      <c r="G101"/>
    </row>
    <row r="102" spans="2:7" ht="15">
      <c r="B102" s="39" t="s">
        <v>198</v>
      </c>
      <c r="C102" s="316" t="s">
        <v>198</v>
      </c>
      <c r="D102"/>
      <c r="E102"/>
      <c r="F102"/>
      <c r="G102"/>
    </row>
    <row r="103" spans="2:7">
      <c r="B103"/>
      <c r="C103"/>
      <c r="D103"/>
      <c r="E103"/>
      <c r="F103"/>
      <c r="G103"/>
    </row>
    <row r="104" spans="2:7" ht="15">
      <c r="B104" s="314" t="s">
        <v>2077</v>
      </c>
      <c r="C104" s="382" t="s">
        <v>2078</v>
      </c>
      <c r="D104"/>
      <c r="E104"/>
      <c r="F104"/>
      <c r="G104"/>
    </row>
    <row r="105" spans="2:7">
      <c r="B105" s="323" t="s">
        <v>198</v>
      </c>
      <c r="C105" s="323" t="s">
        <v>198</v>
      </c>
      <c r="D105"/>
      <c r="E105"/>
      <c r="F105"/>
      <c r="G105"/>
    </row>
    <row r="106" spans="2:7">
      <c r="B106"/>
      <c r="C106"/>
      <c r="D106"/>
      <c r="E106"/>
      <c r="F106"/>
      <c r="G106"/>
    </row>
    <row r="107" spans="2:7" ht="15">
      <c r="B107" s="314" t="s">
        <v>2079</v>
      </c>
      <c r="C107" s="382" t="s">
        <v>2078</v>
      </c>
      <c r="D107"/>
      <c r="E107"/>
      <c r="F107"/>
      <c r="G107"/>
    </row>
    <row r="108" spans="2:7">
      <c r="B108" s="323" t="s">
        <v>198</v>
      </c>
      <c r="C108" s="323" t="s">
        <v>198</v>
      </c>
      <c r="D108"/>
      <c r="E108"/>
      <c r="F108"/>
      <c r="G108"/>
    </row>
    <row r="109" spans="2:7">
      <c r="B109"/>
      <c r="C109"/>
      <c r="D109"/>
      <c r="E109"/>
      <c r="F109"/>
      <c r="G109"/>
    </row>
    <row r="110" spans="2:7" ht="15.75">
      <c r="B110" s="89" t="s">
        <v>2080</v>
      </c>
      <c r="C110" s="93" t="s">
        <v>198</v>
      </c>
      <c r="D110"/>
      <c r="E110"/>
      <c r="F110"/>
      <c r="G110"/>
    </row>
    <row r="111" spans="2:7">
      <c r="B111"/>
      <c r="C111"/>
      <c r="D111"/>
      <c r="E111"/>
      <c r="F111"/>
      <c r="G111"/>
    </row>
    <row r="112" spans="2:7">
      <c r="G112"/>
    </row>
    <row r="113" spans="2:7" ht="15">
      <c r="B113" s="95" t="s">
        <v>2082</v>
      </c>
      <c r="C113" s="67">
        <v>45016</v>
      </c>
      <c r="D113" s="96"/>
      <c r="E113" s="97"/>
      <c r="F113" s="98"/>
      <c r="G113"/>
    </row>
    <row r="114" spans="2:7" ht="45">
      <c r="B114" s="99" t="s">
        <v>1802</v>
      </c>
      <c r="C114" s="99" t="s">
        <v>2083</v>
      </c>
      <c r="D114" s="100" t="s">
        <v>1804</v>
      </c>
      <c r="E114" s="101" t="s">
        <v>1805</v>
      </c>
      <c r="F114" s="71" t="s">
        <v>1806</v>
      </c>
      <c r="G114"/>
    </row>
    <row r="115" spans="2:7">
      <c r="B115" s="102" t="s">
        <v>198</v>
      </c>
      <c r="C115" s="103" t="s">
        <v>198</v>
      </c>
      <c r="D115" s="104" t="s">
        <v>198</v>
      </c>
      <c r="E115" s="104" t="s">
        <v>198</v>
      </c>
      <c r="F115" s="104" t="s">
        <v>198</v>
      </c>
      <c r="G115"/>
    </row>
    <row r="116" spans="2:7">
      <c r="B116" s="106"/>
      <c r="C116" s="107"/>
      <c r="D116" s="107"/>
      <c r="E116" s="107"/>
      <c r="F116" s="98"/>
      <c r="G116"/>
    </row>
    <row r="117" spans="2:7">
      <c r="B117" s="107"/>
      <c r="C117" s="107"/>
      <c r="D117" s="107"/>
      <c r="E117" s="107"/>
      <c r="F117" s="98"/>
      <c r="G117"/>
    </row>
    <row r="118" spans="2:7" ht="15">
      <c r="B118" s="109" t="s">
        <v>2084</v>
      </c>
      <c r="C118" s="103" t="s">
        <v>198</v>
      </c>
      <c r="D118" s="107"/>
      <c r="E118" s="107"/>
      <c r="F118" s="98"/>
      <c r="G118"/>
    </row>
    <row r="119" spans="2:7">
      <c r="B119" s="107"/>
      <c r="C119" s="107"/>
      <c r="D119" s="107"/>
      <c r="E119" s="107"/>
      <c r="F119" s="98"/>
      <c r="G119"/>
    </row>
    <row r="120" spans="2:7" ht="15">
      <c r="B120" s="87" t="s">
        <v>4183</v>
      </c>
      <c r="C120" s="107"/>
      <c r="D120" s="12"/>
      <c r="E120" s="107"/>
      <c r="F120" s="98"/>
      <c r="G120"/>
    </row>
    <row r="121" spans="2:7">
      <c r="B121" s="107"/>
      <c r="C121" s="107"/>
      <c r="D121" s="12"/>
      <c r="E121" s="107"/>
      <c r="F121" s="98"/>
      <c r="G121"/>
    </row>
    <row r="122" spans="2:7" ht="15">
      <c r="B122" s="109" t="s">
        <v>2085</v>
      </c>
      <c r="C122" s="110" t="s">
        <v>2086</v>
      </c>
      <c r="D122" s="12"/>
      <c r="E122" s="107"/>
      <c r="F122" s="98"/>
      <c r="G122"/>
    </row>
    <row r="123" spans="2:7" ht="15">
      <c r="B123" s="111"/>
      <c r="C123" s="103" t="s">
        <v>198</v>
      </c>
      <c r="D123" s="12"/>
      <c r="E123" s="107"/>
      <c r="F123" s="98"/>
      <c r="G123"/>
    </row>
    <row r="124" spans="2:7" ht="15">
      <c r="B124" s="112"/>
      <c r="C124" s="383"/>
      <c r="D124" s="12"/>
      <c r="E124" s="107"/>
      <c r="F124" s="98"/>
      <c r="G124"/>
    </row>
    <row r="125" spans="2:7" ht="15">
      <c r="B125" s="113" t="s">
        <v>2076</v>
      </c>
      <c r="C125" s="114" t="s">
        <v>2086</v>
      </c>
      <c r="D125" s="12"/>
      <c r="E125" s="107"/>
      <c r="F125" s="98"/>
      <c r="G125"/>
    </row>
    <row r="126" spans="2:7">
      <c r="B126" s="103"/>
      <c r="C126" s="103" t="s">
        <v>198</v>
      </c>
      <c r="D126" s="12"/>
      <c r="E126" s="107"/>
      <c r="F126" s="98"/>
      <c r="G126"/>
    </row>
    <row r="127" spans="2:7">
      <c r="B127" s="12"/>
      <c r="C127" s="115"/>
      <c r="D127" s="12"/>
      <c r="E127" s="107"/>
      <c r="F127" s="98"/>
      <c r="G127"/>
    </row>
    <row r="128" spans="2:7" ht="15">
      <c r="B128" s="109" t="s">
        <v>2087</v>
      </c>
      <c r="C128" s="110" t="s">
        <v>2088</v>
      </c>
      <c r="D128" s="12"/>
      <c r="E128" s="107"/>
      <c r="F128" s="98"/>
      <c r="G128"/>
    </row>
    <row r="129" spans="2:7" ht="15">
      <c r="B129" s="111"/>
      <c r="C129" s="103" t="s">
        <v>198</v>
      </c>
      <c r="D129" s="12"/>
      <c r="E129" s="107"/>
      <c r="F129" s="98"/>
      <c r="G129"/>
    </row>
    <row r="130" spans="2:7">
      <c r="B130" s="12"/>
      <c r="C130" s="115"/>
      <c r="D130" s="12"/>
      <c r="E130" s="12"/>
      <c r="F130" s="20"/>
      <c r="G130"/>
    </row>
    <row r="131" spans="2:7" ht="15">
      <c r="B131" s="113" t="s">
        <v>2089</v>
      </c>
      <c r="C131" s="116" t="s">
        <v>2088</v>
      </c>
      <c r="D131" s="12"/>
      <c r="E131" s="12"/>
      <c r="F131" s="20"/>
      <c r="G131"/>
    </row>
    <row r="132" spans="2:7" ht="15">
      <c r="B132" s="111"/>
      <c r="C132" s="103" t="s">
        <v>198</v>
      </c>
      <c r="D132" s="12"/>
      <c r="E132" s="12"/>
      <c r="F132" s="20"/>
      <c r="G132"/>
    </row>
    <row r="133" spans="2:7">
      <c r="B133" s="12"/>
      <c r="C133" s="115"/>
      <c r="D133" s="12"/>
      <c r="E133" s="12"/>
      <c r="F133" s="20"/>
      <c r="G133"/>
    </row>
    <row r="134" spans="2:7" ht="15">
      <c r="B134" s="378" t="s">
        <v>2090</v>
      </c>
      <c r="C134" s="379" t="s">
        <v>198</v>
      </c>
      <c r="D134" s="12"/>
      <c r="E134" s="12"/>
      <c r="F134" s="20"/>
      <c r="G134"/>
    </row>
    <row r="135" spans="2:7" ht="15">
      <c r="B135" s="378"/>
      <c r="C135" s="379"/>
      <c r="D135" s="12"/>
      <c r="E135" s="12"/>
      <c r="F135" s="20"/>
      <c r="G135"/>
    </row>
    <row r="136" spans="2:7">
      <c r="G136"/>
    </row>
    <row r="137" spans="2:7" ht="15">
      <c r="B137" s="109" t="s">
        <v>4193</v>
      </c>
      <c r="G137"/>
    </row>
    <row r="138" spans="2:7">
      <c r="B138" s="211"/>
      <c r="C138" s="119"/>
      <c r="D138" s="211"/>
      <c r="E138" s="211"/>
      <c r="G138"/>
    </row>
    <row r="139" spans="2:7" ht="15">
      <c r="B139" s="375" t="s">
        <v>1802</v>
      </c>
      <c r="C139" s="375" t="s">
        <v>2136</v>
      </c>
      <c r="D139" s="375" t="s">
        <v>4194</v>
      </c>
      <c r="E139" s="375" t="s">
        <v>2158</v>
      </c>
      <c r="G139"/>
    </row>
    <row r="140" spans="2:7">
      <c r="B140" s="102" t="s">
        <v>198</v>
      </c>
      <c r="C140" s="103" t="s">
        <v>198</v>
      </c>
      <c r="D140" s="104" t="s">
        <v>198</v>
      </c>
      <c r="E140" s="104" t="s">
        <v>198</v>
      </c>
      <c r="G140"/>
    </row>
    <row r="141" spans="2:7">
      <c r="G141"/>
    </row>
    <row r="142" spans="2:7" ht="15">
      <c r="B142" s="109" t="s">
        <v>4195</v>
      </c>
      <c r="C142" s="5" t="s">
        <v>198</v>
      </c>
      <c r="G142"/>
    </row>
    <row r="143" spans="2:7" ht="15">
      <c r="B143" s="109"/>
      <c r="G143"/>
    </row>
    <row r="144" spans="2:7" ht="15">
      <c r="B144" s="377" t="s">
        <v>4199</v>
      </c>
      <c r="C144" s="377"/>
      <c r="G144"/>
    </row>
    <row r="145" spans="2:7" ht="15">
      <c r="B145" s="376"/>
      <c r="C145" s="376"/>
      <c r="G145"/>
    </row>
    <row r="146" spans="2:7" ht="15">
      <c r="B146" s="113" t="s">
        <v>4198</v>
      </c>
      <c r="C146" s="116" t="s">
        <v>2086</v>
      </c>
      <c r="G146"/>
    </row>
    <row r="147" spans="2:7" ht="15">
      <c r="B147" s="113"/>
      <c r="C147" s="116"/>
      <c r="G147"/>
    </row>
    <row r="148" spans="2:7" ht="15">
      <c r="B148" s="109"/>
      <c r="G148"/>
    </row>
    <row r="149" spans="2:7" ht="15">
      <c r="B149" s="113" t="s">
        <v>4200</v>
      </c>
      <c r="C149" s="116" t="s">
        <v>2088</v>
      </c>
      <c r="G149"/>
    </row>
    <row r="150" spans="2:7" ht="15">
      <c r="B150" s="111"/>
      <c r="C150" s="103" t="s">
        <v>198</v>
      </c>
      <c r="G150"/>
    </row>
    <row r="151" spans="2:7" ht="15">
      <c r="B151" s="109"/>
      <c r="G151"/>
    </row>
    <row r="152" spans="2:7" ht="15">
      <c r="B152" s="109" t="s">
        <v>4201</v>
      </c>
      <c r="C152" s="103" t="s">
        <v>198</v>
      </c>
      <c r="G152"/>
    </row>
    <row r="153" spans="2:7">
      <c r="B153"/>
      <c r="C153"/>
      <c r="D153"/>
      <c r="E153"/>
      <c r="F153"/>
      <c r="G153"/>
    </row>
    <row r="154" spans="2:7">
      <c r="B154" s="2" t="s">
        <v>4196</v>
      </c>
      <c r="G154"/>
    </row>
    <row r="155" spans="2:7">
      <c r="G155"/>
    </row>
    <row r="156" spans="2:7" ht="15">
      <c r="B156" s="375" t="s">
        <v>1802</v>
      </c>
      <c r="C156" s="375" t="s">
        <v>2135</v>
      </c>
      <c r="D156" s="375" t="s">
        <v>4197</v>
      </c>
      <c r="E156" s="375" t="s">
        <v>4194</v>
      </c>
      <c r="F156" s="375" t="s">
        <v>2138</v>
      </c>
      <c r="G156"/>
    </row>
    <row r="157" spans="2:7">
      <c r="B157" s="102" t="s">
        <v>198</v>
      </c>
      <c r="C157" s="102" t="s">
        <v>198</v>
      </c>
      <c r="D157" s="102" t="s">
        <v>198</v>
      </c>
      <c r="E157" s="102" t="s">
        <v>198</v>
      </c>
      <c r="F157" s="102" t="s">
        <v>198</v>
      </c>
      <c r="G157"/>
    </row>
    <row r="158" spans="2:7">
      <c r="G158"/>
    </row>
    <row r="159" spans="2:7">
      <c r="B159" s="2" t="s">
        <v>2139</v>
      </c>
      <c r="C159" s="5" t="s">
        <v>198</v>
      </c>
      <c r="G159"/>
    </row>
    <row r="160" spans="2:7">
      <c r="G160"/>
    </row>
    <row r="161" spans="2:7">
      <c r="G161"/>
    </row>
    <row r="162" spans="2:7">
      <c r="B162" s="2" t="s">
        <v>4202</v>
      </c>
      <c r="C162" s="2"/>
      <c r="D162" s="2"/>
      <c r="G162"/>
    </row>
    <row r="163" spans="2:7">
      <c r="G163"/>
    </row>
    <row r="164" spans="2:7" ht="15">
      <c r="B164" s="113" t="s">
        <v>4198</v>
      </c>
      <c r="C164" s="116" t="s">
        <v>2086</v>
      </c>
      <c r="G164"/>
    </row>
    <row r="165" spans="2:7" ht="15">
      <c r="B165" s="113"/>
      <c r="C165" s="116"/>
      <c r="G165"/>
    </row>
    <row r="166" spans="2:7" ht="15">
      <c r="B166" s="109"/>
      <c r="G166"/>
    </row>
    <row r="167" spans="2:7" ht="15">
      <c r="B167" s="113" t="s">
        <v>4200</v>
      </c>
      <c r="C167" s="116" t="s">
        <v>2088</v>
      </c>
      <c r="G167"/>
    </row>
    <row r="168" spans="2:7" ht="15">
      <c r="B168" s="111"/>
      <c r="C168" s="103" t="s">
        <v>198</v>
      </c>
      <c r="G168"/>
    </row>
    <row r="169" spans="2:7" ht="15">
      <c r="B169" s="109"/>
      <c r="G169"/>
    </row>
    <row r="170" spans="2:7" ht="15">
      <c r="B170" s="109" t="s">
        <v>4201</v>
      </c>
      <c r="C170" s="103" t="s">
        <v>198</v>
      </c>
      <c r="G170"/>
    </row>
    <row r="171" spans="2:7">
      <c r="G171"/>
    </row>
    <row r="172" spans="2:7">
      <c r="G172"/>
    </row>
    <row r="173" spans="2:7">
      <c r="B173" s="120" t="s">
        <v>2361</v>
      </c>
      <c r="C173" s="119"/>
      <c r="G173"/>
    </row>
    <row r="174" spans="2:7" ht="45">
      <c r="B174" s="185" t="s">
        <v>2148</v>
      </c>
      <c r="C174" s="272" t="s">
        <v>2149</v>
      </c>
      <c r="D174" s="185" t="s">
        <v>2150</v>
      </c>
      <c r="E174" s="186" t="s">
        <v>2151</v>
      </c>
      <c r="F174" s="186" t="s">
        <v>2152</v>
      </c>
      <c r="G174"/>
    </row>
    <row r="175" spans="2:7">
      <c r="B175" s="103" t="s">
        <v>198</v>
      </c>
      <c r="C175" s="103" t="s">
        <v>198</v>
      </c>
      <c r="D175" s="103" t="s">
        <v>198</v>
      </c>
      <c r="E175" s="103" t="s">
        <v>198</v>
      </c>
      <c r="F175" s="103" t="s">
        <v>198</v>
      </c>
      <c r="G175"/>
    </row>
    <row r="176" spans="2:7">
      <c r="B176" s="188" t="s">
        <v>2153</v>
      </c>
      <c r="C176" s="119"/>
      <c r="G176"/>
    </row>
  </sheetData>
  <mergeCells count="3">
    <mergeCell ref="B1:E1"/>
    <mergeCell ref="C3:C7"/>
    <mergeCell ref="D3:D7"/>
  </mergeCells>
  <hyperlinks>
    <hyperlink ref="A1" location="Index!A1" display="Index" xr:uid="{F188B7A6-F15A-44F2-8750-1EA27C8EFAD8}"/>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3E4E-4E84-4392-933F-D2C6B01D1F07}">
  <dimension ref="A1:I209"/>
  <sheetViews>
    <sheetView workbookViewId="0">
      <selection activeCell="E7" sqref="E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73</v>
      </c>
      <c r="C1" s="398"/>
      <c r="D1" s="398"/>
      <c r="E1" s="398"/>
    </row>
    <row r="2" spans="1:9" ht="13.5" thickBot="1"/>
    <row r="3" spans="1:9" s="12" customFormat="1" ht="15">
      <c r="B3" s="28" t="s">
        <v>1612</v>
      </c>
      <c r="C3" s="416"/>
      <c r="D3" s="402"/>
      <c r="F3" s="20"/>
      <c r="G3" s="20"/>
      <c r="H3" s="20"/>
    </row>
    <row r="4" spans="1:9" s="12" customFormat="1" ht="15">
      <c r="B4" s="29" t="s">
        <v>1613</v>
      </c>
      <c r="C4" s="417"/>
      <c r="D4" s="403"/>
      <c r="F4" s="20"/>
      <c r="G4" s="20"/>
      <c r="H4" s="20"/>
    </row>
    <row r="5" spans="1:9" s="12" customFormat="1" ht="15">
      <c r="B5" s="30" t="s">
        <v>1589</v>
      </c>
      <c r="C5" s="417"/>
      <c r="D5" s="403"/>
      <c r="F5" s="20"/>
      <c r="G5" s="20"/>
      <c r="H5" s="20"/>
    </row>
    <row r="6" spans="1:9" s="12" customFormat="1" ht="15">
      <c r="B6" s="30" t="s">
        <v>1614</v>
      </c>
      <c r="C6" s="417"/>
      <c r="D6" s="403"/>
      <c r="F6" s="20"/>
      <c r="G6" s="20"/>
      <c r="H6" s="20"/>
    </row>
    <row r="7" spans="1:9" s="12" customFormat="1" ht="30.75" thickBot="1">
      <c r="B7" s="32" t="s">
        <v>1615</v>
      </c>
      <c r="C7" s="418"/>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2846</v>
      </c>
      <c r="C16" s="5" t="s">
        <v>212</v>
      </c>
      <c r="D16" s="1" t="s">
        <v>237</v>
      </c>
      <c r="E16" s="1" t="s">
        <v>238</v>
      </c>
      <c r="F16" s="4">
        <v>296778</v>
      </c>
      <c r="G16" s="4">
        <v>6804.23</v>
      </c>
      <c r="H16" s="4">
        <v>3.82</v>
      </c>
    </row>
    <row r="17" spans="2:8">
      <c r="B17" s="1" t="s">
        <v>2912</v>
      </c>
      <c r="C17" s="5" t="s">
        <v>212</v>
      </c>
      <c r="D17" s="1" t="s">
        <v>239</v>
      </c>
      <c r="E17" s="1" t="s">
        <v>538</v>
      </c>
      <c r="F17" s="4">
        <v>224829</v>
      </c>
      <c r="G17" s="4">
        <v>6527.01</v>
      </c>
      <c r="H17" s="4">
        <v>3.67</v>
      </c>
    </row>
    <row r="18" spans="2:8">
      <c r="B18" s="1" t="s">
        <v>232</v>
      </c>
      <c r="C18" s="5" t="s">
        <v>212</v>
      </c>
      <c r="D18" s="1" t="s">
        <v>213</v>
      </c>
      <c r="E18" s="1" t="s">
        <v>233</v>
      </c>
      <c r="F18" s="4">
        <v>2183411</v>
      </c>
      <c r="G18" s="4">
        <v>6300.23</v>
      </c>
      <c r="H18" s="4">
        <v>3.54</v>
      </c>
    </row>
    <row r="19" spans="2:8">
      <c r="B19" s="1" t="s">
        <v>2606</v>
      </c>
      <c r="C19" s="5" t="s">
        <v>212</v>
      </c>
      <c r="D19" s="1" t="s">
        <v>331</v>
      </c>
      <c r="E19" s="1" t="s">
        <v>450</v>
      </c>
      <c r="F19" s="4">
        <v>186400</v>
      </c>
      <c r="G19" s="4">
        <v>5648.29</v>
      </c>
      <c r="H19" s="4">
        <v>3.17</v>
      </c>
    </row>
    <row r="20" spans="2:8">
      <c r="B20" s="1" t="s">
        <v>2810</v>
      </c>
      <c r="C20" s="5" t="s">
        <v>212</v>
      </c>
      <c r="D20" s="1" t="s">
        <v>239</v>
      </c>
      <c r="E20" s="1" t="s">
        <v>522</v>
      </c>
      <c r="F20" s="4">
        <v>340000</v>
      </c>
      <c r="G20" s="4">
        <v>5540.64</v>
      </c>
      <c r="H20" s="4">
        <v>3.11</v>
      </c>
    </row>
    <row r="21" spans="2:8">
      <c r="B21" s="1" t="s">
        <v>2858</v>
      </c>
      <c r="C21" s="5" t="s">
        <v>212</v>
      </c>
      <c r="D21" s="1" t="s">
        <v>213</v>
      </c>
      <c r="E21" s="1" t="s">
        <v>514</v>
      </c>
      <c r="F21" s="4">
        <v>9592567</v>
      </c>
      <c r="G21" s="4">
        <v>5280.71</v>
      </c>
      <c r="H21" s="4">
        <v>2.97</v>
      </c>
    </row>
    <row r="22" spans="2:8">
      <c r="B22" s="1" t="s">
        <v>2623</v>
      </c>
      <c r="C22" s="5" t="s">
        <v>212</v>
      </c>
      <c r="D22" s="1" t="s">
        <v>213</v>
      </c>
      <c r="E22" s="1" t="s">
        <v>400</v>
      </c>
      <c r="F22" s="4">
        <v>3465000</v>
      </c>
      <c r="G22" s="4">
        <v>4889.12</v>
      </c>
      <c r="H22" s="4">
        <v>2.75</v>
      </c>
    </row>
    <row r="23" spans="2:8">
      <c r="B23" s="1" t="s">
        <v>2532</v>
      </c>
      <c r="C23" s="5" t="s">
        <v>212</v>
      </c>
      <c r="D23" s="1" t="s">
        <v>284</v>
      </c>
      <c r="E23" s="1" t="s">
        <v>285</v>
      </c>
      <c r="F23" s="4">
        <v>160000</v>
      </c>
      <c r="G23" s="4">
        <v>4718.16</v>
      </c>
      <c r="H23" s="4">
        <v>2.65</v>
      </c>
    </row>
    <row r="24" spans="2:8">
      <c r="B24" s="1" t="s">
        <v>2913</v>
      </c>
      <c r="C24" s="5" t="s">
        <v>212</v>
      </c>
      <c r="D24" s="1" t="s">
        <v>243</v>
      </c>
      <c r="E24" s="1" t="s">
        <v>254</v>
      </c>
      <c r="F24" s="4">
        <v>135550</v>
      </c>
      <c r="G24" s="4">
        <v>4603.41</v>
      </c>
      <c r="H24" s="4">
        <v>2.59</v>
      </c>
    </row>
    <row r="25" spans="2:8">
      <c r="B25" s="1" t="s">
        <v>2869</v>
      </c>
      <c r="C25" s="5" t="s">
        <v>212</v>
      </c>
      <c r="D25" s="1" t="s">
        <v>225</v>
      </c>
      <c r="E25" s="1" t="s">
        <v>552</v>
      </c>
      <c r="F25" s="4">
        <v>429621</v>
      </c>
      <c r="G25" s="4">
        <v>4529.49</v>
      </c>
      <c r="H25" s="4">
        <v>2.54</v>
      </c>
    </row>
    <row r="26" spans="2:8">
      <c r="B26" s="1" t="s">
        <v>2914</v>
      </c>
      <c r="C26" s="5" t="s">
        <v>212</v>
      </c>
      <c r="D26" s="1" t="s">
        <v>255</v>
      </c>
      <c r="E26" s="1" t="s">
        <v>459</v>
      </c>
      <c r="F26" s="4">
        <v>105000</v>
      </c>
      <c r="G26" s="4">
        <v>4484.13</v>
      </c>
      <c r="H26" s="4">
        <v>2.52</v>
      </c>
    </row>
    <row r="27" spans="2:8">
      <c r="B27" s="1" t="s">
        <v>668</v>
      </c>
      <c r="C27" s="5" t="s">
        <v>212</v>
      </c>
      <c r="D27" s="1" t="s">
        <v>228</v>
      </c>
      <c r="E27" s="1" t="s">
        <v>669</v>
      </c>
      <c r="F27" s="4">
        <v>123901</v>
      </c>
      <c r="G27" s="4">
        <v>3987.88</v>
      </c>
      <c r="H27" s="4">
        <v>2.2400000000000002</v>
      </c>
    </row>
    <row r="28" spans="2:8">
      <c r="B28" s="1" t="s">
        <v>2522</v>
      </c>
      <c r="C28" s="5" t="s">
        <v>212</v>
      </c>
      <c r="D28" s="1" t="s">
        <v>218</v>
      </c>
      <c r="E28" s="1" t="s">
        <v>248</v>
      </c>
      <c r="F28" s="4">
        <v>85870</v>
      </c>
      <c r="G28" s="4">
        <v>3958.18</v>
      </c>
      <c r="H28" s="4">
        <v>2.2200000000000002</v>
      </c>
    </row>
    <row r="29" spans="2:8">
      <c r="B29" s="1" t="s">
        <v>2867</v>
      </c>
      <c r="C29" s="5" t="s">
        <v>212</v>
      </c>
      <c r="D29" s="1" t="s">
        <v>260</v>
      </c>
      <c r="E29" s="1" t="s">
        <v>670</v>
      </c>
      <c r="F29" s="4">
        <v>390000</v>
      </c>
      <c r="G29" s="4">
        <v>3775.79</v>
      </c>
      <c r="H29" s="4">
        <v>2.12</v>
      </c>
    </row>
    <row r="30" spans="2:8">
      <c r="B30" s="1" t="s">
        <v>2883</v>
      </c>
      <c r="C30" s="5" t="s">
        <v>212</v>
      </c>
      <c r="D30" s="1" t="s">
        <v>239</v>
      </c>
      <c r="E30" s="1" t="s">
        <v>310</v>
      </c>
      <c r="F30" s="4">
        <v>371249</v>
      </c>
      <c r="G30" s="4">
        <v>3659.4</v>
      </c>
      <c r="H30" s="4">
        <v>2.06</v>
      </c>
    </row>
    <row r="31" spans="2:8">
      <c r="B31" s="1" t="s">
        <v>2812</v>
      </c>
      <c r="C31" s="5" t="s">
        <v>212</v>
      </c>
      <c r="D31" s="1" t="s">
        <v>213</v>
      </c>
      <c r="E31" s="1" t="s">
        <v>513</v>
      </c>
      <c r="F31" s="4">
        <v>2750000</v>
      </c>
      <c r="G31" s="4">
        <v>3638.25</v>
      </c>
      <c r="H31" s="4">
        <v>2.04</v>
      </c>
    </row>
    <row r="32" spans="2:8">
      <c r="B32" s="1" t="s">
        <v>2915</v>
      </c>
      <c r="C32" s="5" t="s">
        <v>212</v>
      </c>
      <c r="D32" s="1" t="s">
        <v>228</v>
      </c>
      <c r="E32" s="1" t="s">
        <v>269</v>
      </c>
      <c r="F32" s="4">
        <v>390529</v>
      </c>
      <c r="G32" s="4">
        <v>3574.12</v>
      </c>
      <c r="H32" s="4">
        <v>2.0099999999999998</v>
      </c>
    </row>
    <row r="33" spans="2:8">
      <c r="B33" s="1" t="s">
        <v>2916</v>
      </c>
      <c r="C33" s="5" t="s">
        <v>212</v>
      </c>
      <c r="D33" s="1" t="s">
        <v>316</v>
      </c>
      <c r="E33" s="1" t="s">
        <v>535</v>
      </c>
      <c r="F33" s="4">
        <v>271636</v>
      </c>
      <c r="G33" s="4">
        <v>3533.85</v>
      </c>
      <c r="H33" s="4">
        <v>1.98</v>
      </c>
    </row>
    <row r="34" spans="2:8">
      <c r="B34" s="1" t="s">
        <v>2902</v>
      </c>
      <c r="C34" s="5" t="s">
        <v>212</v>
      </c>
      <c r="D34" s="1" t="s">
        <v>241</v>
      </c>
      <c r="E34" s="1" t="s">
        <v>335</v>
      </c>
      <c r="F34" s="4">
        <v>462735</v>
      </c>
      <c r="G34" s="4">
        <v>3501.28</v>
      </c>
      <c r="H34" s="4">
        <v>1.97</v>
      </c>
    </row>
    <row r="35" spans="2:8">
      <c r="B35" s="1" t="s">
        <v>2678</v>
      </c>
      <c r="C35" s="5" t="s">
        <v>212</v>
      </c>
      <c r="D35" s="1" t="s">
        <v>249</v>
      </c>
      <c r="E35" s="1" t="s">
        <v>600</v>
      </c>
      <c r="F35" s="4">
        <v>550000</v>
      </c>
      <c r="G35" s="4">
        <v>3475.45</v>
      </c>
      <c r="H35" s="4">
        <v>1.95</v>
      </c>
    </row>
    <row r="36" spans="2:8">
      <c r="B36" s="1" t="s">
        <v>2656</v>
      </c>
      <c r="C36" s="5" t="s">
        <v>212</v>
      </c>
      <c r="D36" s="1" t="s">
        <v>331</v>
      </c>
      <c r="E36" s="1" t="s">
        <v>461</v>
      </c>
      <c r="F36" s="4">
        <v>372081</v>
      </c>
      <c r="G36" s="4">
        <v>3271.52</v>
      </c>
      <c r="H36" s="4">
        <v>1.84</v>
      </c>
    </row>
    <row r="37" spans="2:8">
      <c r="B37" s="1" t="s">
        <v>2917</v>
      </c>
      <c r="C37" s="5" t="s">
        <v>212</v>
      </c>
      <c r="D37" s="1" t="s">
        <v>230</v>
      </c>
      <c r="E37" s="1" t="s">
        <v>495</v>
      </c>
      <c r="F37" s="4">
        <v>673614</v>
      </c>
      <c r="G37" s="4">
        <v>3240.08</v>
      </c>
      <c r="H37" s="4">
        <v>1.82</v>
      </c>
    </row>
    <row r="38" spans="2:8">
      <c r="B38" s="1" t="s">
        <v>2845</v>
      </c>
      <c r="C38" s="5" t="s">
        <v>212</v>
      </c>
      <c r="D38" s="1" t="s">
        <v>316</v>
      </c>
      <c r="E38" s="1" t="s">
        <v>614</v>
      </c>
      <c r="F38" s="4">
        <v>665854</v>
      </c>
      <c r="G38" s="4">
        <v>3160.81</v>
      </c>
      <c r="H38" s="4">
        <v>1.78</v>
      </c>
    </row>
    <row r="39" spans="2:8">
      <c r="B39" s="1" t="s">
        <v>2876</v>
      </c>
      <c r="C39" s="5" t="s">
        <v>212</v>
      </c>
      <c r="D39" s="1" t="s">
        <v>243</v>
      </c>
      <c r="E39" s="1" t="s">
        <v>492</v>
      </c>
      <c r="F39" s="4">
        <v>388268</v>
      </c>
      <c r="G39" s="4">
        <v>3146.33</v>
      </c>
      <c r="H39" s="4">
        <v>1.77</v>
      </c>
    </row>
    <row r="40" spans="2:8">
      <c r="B40" s="1" t="s">
        <v>2527</v>
      </c>
      <c r="C40" s="5" t="s">
        <v>212</v>
      </c>
      <c r="D40" s="1" t="s">
        <v>241</v>
      </c>
      <c r="E40" s="1" t="s">
        <v>276</v>
      </c>
      <c r="F40" s="4">
        <v>178000</v>
      </c>
      <c r="G40" s="4">
        <v>2967.62</v>
      </c>
      <c r="H40" s="4">
        <v>1.67</v>
      </c>
    </row>
    <row r="41" spans="2:8">
      <c r="B41" s="1" t="s">
        <v>2638</v>
      </c>
      <c r="C41" s="5" t="s">
        <v>212</v>
      </c>
      <c r="D41" s="1" t="s">
        <v>228</v>
      </c>
      <c r="E41" s="1" t="s">
        <v>671</v>
      </c>
      <c r="F41" s="4">
        <v>901100</v>
      </c>
      <c r="G41" s="4">
        <v>2962.37</v>
      </c>
      <c r="H41" s="4">
        <v>1.66</v>
      </c>
    </row>
    <row r="42" spans="2:8">
      <c r="B42" s="1" t="s">
        <v>2676</v>
      </c>
      <c r="C42" s="5" t="s">
        <v>212</v>
      </c>
      <c r="D42" s="1" t="s">
        <v>225</v>
      </c>
      <c r="E42" s="1" t="s">
        <v>627</v>
      </c>
      <c r="F42" s="4">
        <v>359000</v>
      </c>
      <c r="G42" s="4">
        <v>2937.52</v>
      </c>
      <c r="H42" s="4">
        <v>1.65</v>
      </c>
    </row>
    <row r="43" spans="2:8">
      <c r="B43" s="1" t="s">
        <v>2544</v>
      </c>
      <c r="C43" s="5" t="s">
        <v>212</v>
      </c>
      <c r="D43" s="1" t="s">
        <v>246</v>
      </c>
      <c r="E43" s="1" t="s">
        <v>388</v>
      </c>
      <c r="F43" s="4">
        <v>3000000</v>
      </c>
      <c r="G43" s="4">
        <v>2926.5</v>
      </c>
      <c r="H43" s="4">
        <v>1.64</v>
      </c>
    </row>
    <row r="44" spans="2:8">
      <c r="B44" s="1" t="s">
        <v>2918</v>
      </c>
      <c r="C44" s="5" t="s">
        <v>212</v>
      </c>
      <c r="D44" s="1" t="s">
        <v>230</v>
      </c>
      <c r="E44" s="1" t="s">
        <v>672</v>
      </c>
      <c r="F44" s="4">
        <v>14790</v>
      </c>
      <c r="G44" s="4">
        <v>2864.81</v>
      </c>
      <c r="H44" s="4">
        <v>1.61</v>
      </c>
    </row>
    <row r="45" spans="2:8">
      <c r="B45" s="1" t="s">
        <v>2680</v>
      </c>
      <c r="C45" s="5" t="s">
        <v>212</v>
      </c>
      <c r="D45" s="1" t="s">
        <v>493</v>
      </c>
      <c r="E45" s="1" t="s">
        <v>494</v>
      </c>
      <c r="F45" s="4">
        <v>2000000</v>
      </c>
      <c r="G45" s="4">
        <v>2784</v>
      </c>
      <c r="H45" s="4">
        <v>1.56</v>
      </c>
    </row>
    <row r="46" spans="2:8">
      <c r="B46" s="1" t="s">
        <v>2919</v>
      </c>
      <c r="C46" s="5" t="s">
        <v>212</v>
      </c>
      <c r="D46" s="1" t="s">
        <v>324</v>
      </c>
      <c r="E46" s="1" t="s">
        <v>624</v>
      </c>
      <c r="F46" s="4">
        <v>479100</v>
      </c>
      <c r="G46" s="4">
        <v>2769.68</v>
      </c>
      <c r="H46" s="4">
        <v>1.56</v>
      </c>
    </row>
    <row r="47" spans="2:8">
      <c r="B47" s="1" t="s">
        <v>2627</v>
      </c>
      <c r="C47" s="5" t="s">
        <v>212</v>
      </c>
      <c r="D47" s="1" t="s">
        <v>237</v>
      </c>
      <c r="E47" s="1" t="s">
        <v>539</v>
      </c>
      <c r="F47" s="4">
        <v>3900000</v>
      </c>
      <c r="G47" s="4">
        <v>2731.95</v>
      </c>
      <c r="H47" s="4">
        <v>1.53</v>
      </c>
    </row>
    <row r="48" spans="2:8">
      <c r="B48" s="1" t="s">
        <v>2920</v>
      </c>
      <c r="C48" s="5" t="s">
        <v>212</v>
      </c>
      <c r="D48" s="1" t="s">
        <v>324</v>
      </c>
      <c r="E48" s="1" t="s">
        <v>534</v>
      </c>
      <c r="F48" s="4">
        <v>7000</v>
      </c>
      <c r="G48" s="4">
        <v>2653.23</v>
      </c>
      <c r="H48" s="4">
        <v>1.49</v>
      </c>
    </row>
    <row r="49" spans="2:8">
      <c r="B49" s="1" t="s">
        <v>2543</v>
      </c>
      <c r="C49" s="5" t="s">
        <v>212</v>
      </c>
      <c r="D49" s="1" t="s">
        <v>272</v>
      </c>
      <c r="E49" s="1" t="s">
        <v>391</v>
      </c>
      <c r="F49" s="4">
        <v>600000</v>
      </c>
      <c r="G49" s="4">
        <v>2640.6</v>
      </c>
      <c r="H49" s="4">
        <v>1.48</v>
      </c>
    </row>
    <row r="50" spans="2:8">
      <c r="B50" s="1" t="s">
        <v>2530</v>
      </c>
      <c r="C50" s="5" t="s">
        <v>212</v>
      </c>
      <c r="D50" s="1" t="s">
        <v>393</v>
      </c>
      <c r="E50" s="1" t="s">
        <v>394</v>
      </c>
      <c r="F50" s="4">
        <v>1200000</v>
      </c>
      <c r="G50" s="4">
        <v>2547</v>
      </c>
      <c r="H50" s="4">
        <v>1.43</v>
      </c>
    </row>
    <row r="51" spans="2:8">
      <c r="B51" s="1" t="s">
        <v>2671</v>
      </c>
      <c r="C51" s="5" t="s">
        <v>212</v>
      </c>
      <c r="D51" s="1" t="s">
        <v>265</v>
      </c>
      <c r="E51" s="1" t="s">
        <v>523</v>
      </c>
      <c r="F51" s="4">
        <v>180000</v>
      </c>
      <c r="G51" s="4">
        <v>2474.91</v>
      </c>
      <c r="H51" s="4">
        <v>1.39</v>
      </c>
    </row>
    <row r="52" spans="2:8">
      <c r="B52" s="1" t="s">
        <v>2921</v>
      </c>
      <c r="C52" s="5" t="s">
        <v>212</v>
      </c>
      <c r="D52" s="1" t="s">
        <v>239</v>
      </c>
      <c r="E52" s="1" t="s">
        <v>542</v>
      </c>
      <c r="F52" s="4">
        <v>57710</v>
      </c>
      <c r="G52" s="4">
        <v>2455.9899999999998</v>
      </c>
      <c r="H52" s="4">
        <v>1.38</v>
      </c>
    </row>
    <row r="53" spans="2:8">
      <c r="B53" s="1" t="s">
        <v>2613</v>
      </c>
      <c r="C53" s="5" t="s">
        <v>212</v>
      </c>
      <c r="D53" s="1" t="s">
        <v>255</v>
      </c>
      <c r="E53" s="1" t="s">
        <v>544</v>
      </c>
      <c r="F53" s="4">
        <v>250000</v>
      </c>
      <c r="G53" s="4">
        <v>2431.13</v>
      </c>
      <c r="H53" s="4">
        <v>1.37</v>
      </c>
    </row>
    <row r="54" spans="2:8">
      <c r="B54" s="1" t="s">
        <v>2519</v>
      </c>
      <c r="C54" s="5" t="s">
        <v>212</v>
      </c>
      <c r="D54" s="1" t="s">
        <v>218</v>
      </c>
      <c r="E54" s="1" t="s">
        <v>396</v>
      </c>
      <c r="F54" s="4">
        <v>50280</v>
      </c>
      <c r="G54" s="4">
        <v>2393.15</v>
      </c>
      <c r="H54" s="4">
        <v>1.34</v>
      </c>
    </row>
    <row r="55" spans="2:8">
      <c r="B55" s="1" t="s">
        <v>2814</v>
      </c>
      <c r="C55" s="5" t="s">
        <v>212</v>
      </c>
      <c r="D55" s="1" t="s">
        <v>237</v>
      </c>
      <c r="E55" s="1" t="s">
        <v>641</v>
      </c>
      <c r="F55" s="4">
        <v>508928</v>
      </c>
      <c r="G55" s="4">
        <v>2322.4899999999998</v>
      </c>
      <c r="H55" s="4">
        <v>1.3</v>
      </c>
    </row>
    <row r="56" spans="2:8">
      <c r="B56" s="1" t="s">
        <v>2815</v>
      </c>
      <c r="C56" s="5" t="s">
        <v>212</v>
      </c>
      <c r="D56" s="1" t="s">
        <v>255</v>
      </c>
      <c r="E56" s="1" t="s">
        <v>262</v>
      </c>
      <c r="F56" s="4">
        <v>55580</v>
      </c>
      <c r="G56" s="4">
        <v>2239.79</v>
      </c>
      <c r="H56" s="4">
        <v>1.26</v>
      </c>
    </row>
    <row r="57" spans="2:8">
      <c r="B57" s="1" t="s">
        <v>2871</v>
      </c>
      <c r="C57" s="5" t="s">
        <v>212</v>
      </c>
      <c r="D57" s="1" t="s">
        <v>306</v>
      </c>
      <c r="E57" s="1" t="s">
        <v>673</v>
      </c>
      <c r="F57" s="4">
        <v>5907</v>
      </c>
      <c r="G57" s="4">
        <v>2149.27</v>
      </c>
      <c r="H57" s="4">
        <v>1.21</v>
      </c>
    </row>
    <row r="58" spans="2:8">
      <c r="B58" s="1" t="s">
        <v>2545</v>
      </c>
      <c r="C58" s="5" t="s">
        <v>212</v>
      </c>
      <c r="D58" s="1" t="s">
        <v>239</v>
      </c>
      <c r="E58" s="1" t="s">
        <v>389</v>
      </c>
      <c r="F58" s="4">
        <v>175500</v>
      </c>
      <c r="G58" s="4">
        <v>2115.39</v>
      </c>
      <c r="H58" s="4">
        <v>1.19</v>
      </c>
    </row>
    <row r="59" spans="2:8">
      <c r="B59" s="1" t="s">
        <v>2922</v>
      </c>
      <c r="C59" s="5" t="s">
        <v>212</v>
      </c>
      <c r="D59" s="1" t="s">
        <v>218</v>
      </c>
      <c r="E59" s="1" t="s">
        <v>501</v>
      </c>
      <c r="F59" s="4">
        <v>54296</v>
      </c>
      <c r="G59" s="4">
        <v>2070.9</v>
      </c>
      <c r="H59" s="4">
        <v>1.1599999999999999</v>
      </c>
    </row>
    <row r="60" spans="2:8">
      <c r="B60" s="1" t="s">
        <v>2526</v>
      </c>
      <c r="C60" s="5" t="s">
        <v>212</v>
      </c>
      <c r="D60" s="1" t="s">
        <v>239</v>
      </c>
      <c r="E60" s="1" t="s">
        <v>402</v>
      </c>
      <c r="F60" s="4">
        <v>149332</v>
      </c>
      <c r="G60" s="4">
        <v>1996.57</v>
      </c>
      <c r="H60" s="4">
        <v>1.1200000000000001</v>
      </c>
    </row>
    <row r="61" spans="2:8">
      <c r="B61" s="1" t="s">
        <v>2884</v>
      </c>
      <c r="C61" s="5" t="s">
        <v>212</v>
      </c>
      <c r="D61" s="1" t="s">
        <v>311</v>
      </c>
      <c r="E61" s="1" t="s">
        <v>312</v>
      </c>
      <c r="F61" s="4">
        <v>751030</v>
      </c>
      <c r="G61" s="4">
        <v>1971.08</v>
      </c>
      <c r="H61" s="4">
        <v>1.1100000000000001</v>
      </c>
    </row>
    <row r="62" spans="2:8">
      <c r="B62" s="1" t="s">
        <v>2897</v>
      </c>
      <c r="C62" s="5" t="s">
        <v>212</v>
      </c>
      <c r="D62" s="1" t="s">
        <v>239</v>
      </c>
      <c r="E62" s="1" t="s">
        <v>327</v>
      </c>
      <c r="F62" s="4">
        <v>114110</v>
      </c>
      <c r="G62" s="4">
        <v>1868.55</v>
      </c>
      <c r="H62" s="4">
        <v>1.05</v>
      </c>
    </row>
    <row r="63" spans="2:8">
      <c r="B63" s="1" t="s">
        <v>2531</v>
      </c>
      <c r="C63" s="5" t="s">
        <v>212</v>
      </c>
      <c r="D63" s="1" t="s">
        <v>277</v>
      </c>
      <c r="E63" s="1" t="s">
        <v>278</v>
      </c>
      <c r="F63" s="4">
        <v>8046</v>
      </c>
      <c r="G63" s="4">
        <v>1847.67</v>
      </c>
      <c r="H63" s="4">
        <v>1.04</v>
      </c>
    </row>
    <row r="64" spans="2:8">
      <c r="B64" s="1" t="s">
        <v>2888</v>
      </c>
      <c r="C64" s="5" t="s">
        <v>212</v>
      </c>
      <c r="D64" s="1" t="s">
        <v>265</v>
      </c>
      <c r="E64" s="1" t="s">
        <v>315</v>
      </c>
      <c r="F64" s="4">
        <v>273481</v>
      </c>
      <c r="G64" s="4">
        <v>1774.21</v>
      </c>
      <c r="H64" s="4">
        <v>1</v>
      </c>
    </row>
    <row r="65" spans="2:8">
      <c r="B65" s="1" t="s">
        <v>2923</v>
      </c>
      <c r="C65" s="5" t="s">
        <v>212</v>
      </c>
      <c r="D65" s="1" t="s">
        <v>225</v>
      </c>
      <c r="E65" s="1" t="s">
        <v>674</v>
      </c>
      <c r="F65" s="4">
        <v>600000</v>
      </c>
      <c r="G65" s="4">
        <v>1758</v>
      </c>
      <c r="H65" s="4">
        <v>0.99</v>
      </c>
    </row>
    <row r="66" spans="2:8">
      <c r="B66" s="1" t="s">
        <v>2924</v>
      </c>
      <c r="C66" s="5" t="s">
        <v>212</v>
      </c>
      <c r="D66" s="1" t="s">
        <v>235</v>
      </c>
      <c r="E66" s="1" t="s">
        <v>619</v>
      </c>
      <c r="F66" s="4">
        <v>690552</v>
      </c>
      <c r="G66" s="4">
        <v>1751.93</v>
      </c>
      <c r="H66" s="4">
        <v>0.98</v>
      </c>
    </row>
    <row r="67" spans="2:8">
      <c r="B67" s="1" t="s">
        <v>2817</v>
      </c>
      <c r="C67" s="5" t="s">
        <v>212</v>
      </c>
      <c r="D67" s="1" t="s">
        <v>239</v>
      </c>
      <c r="E67" s="1" t="s">
        <v>621</v>
      </c>
      <c r="F67" s="4">
        <v>68649</v>
      </c>
      <c r="G67" s="4">
        <v>1725.53</v>
      </c>
      <c r="H67" s="4">
        <v>0.97</v>
      </c>
    </row>
    <row r="68" spans="2:8">
      <c r="B68" s="1" t="s">
        <v>2925</v>
      </c>
      <c r="C68" s="5" t="s">
        <v>212</v>
      </c>
      <c r="D68" s="1" t="s">
        <v>230</v>
      </c>
      <c r="E68" s="1" t="s">
        <v>536</v>
      </c>
      <c r="F68" s="4">
        <v>60000</v>
      </c>
      <c r="G68" s="4">
        <v>1720.53</v>
      </c>
      <c r="H68" s="4">
        <v>0.97</v>
      </c>
    </row>
    <row r="69" spans="2:8">
      <c r="B69" s="1" t="s">
        <v>2659</v>
      </c>
      <c r="C69" s="5" t="s">
        <v>212</v>
      </c>
      <c r="D69" s="1" t="s">
        <v>243</v>
      </c>
      <c r="E69" s="1" t="s">
        <v>626</v>
      </c>
      <c r="F69" s="4">
        <v>239557</v>
      </c>
      <c r="G69" s="4">
        <v>1553.29</v>
      </c>
      <c r="H69" s="4">
        <v>0.87</v>
      </c>
    </row>
    <row r="70" spans="2:8">
      <c r="B70" s="1" t="s">
        <v>2860</v>
      </c>
      <c r="C70" s="5" t="s">
        <v>212</v>
      </c>
      <c r="D70" s="1" t="s">
        <v>243</v>
      </c>
      <c r="E70" s="1" t="s">
        <v>675</v>
      </c>
      <c r="F70" s="4">
        <v>62000</v>
      </c>
      <c r="G70" s="4">
        <v>749.46</v>
      </c>
      <c r="H70" s="4">
        <v>0.42</v>
      </c>
    </row>
    <row r="71" spans="2:8">
      <c r="B71" s="2" t="s">
        <v>289</v>
      </c>
      <c r="C71" s="9"/>
      <c r="D71" s="2"/>
      <c r="E71" s="2"/>
      <c r="F71" s="10"/>
      <c r="G71" s="10">
        <f>SUM(G13:G70)</f>
        <v>175403.47999999992</v>
      </c>
      <c r="H71" s="10">
        <f>SUM(H13:H70)</f>
        <v>98.530000000000015</v>
      </c>
    </row>
    <row r="72" spans="2:8">
      <c r="B72" s="2" t="s">
        <v>290</v>
      </c>
      <c r="C72" s="9"/>
      <c r="D72" s="2"/>
      <c r="E72" s="2"/>
      <c r="F72" s="10"/>
      <c r="G72" s="10">
        <v>883.19</v>
      </c>
      <c r="H72" s="10">
        <v>0.5</v>
      </c>
    </row>
    <row r="73" spans="2:8">
      <c r="B73" s="2" t="s">
        <v>191</v>
      </c>
      <c r="C73" s="9"/>
      <c r="D73" s="2"/>
      <c r="E73" s="2"/>
      <c r="F73" s="10"/>
      <c r="G73" s="10">
        <v>176286.67</v>
      </c>
      <c r="H73" s="10">
        <v>99</v>
      </c>
    </row>
    <row r="74" spans="2:8">
      <c r="B74" s="2" t="s">
        <v>291</v>
      </c>
      <c r="C74" s="9"/>
      <c r="D74" s="2"/>
      <c r="E74" s="2"/>
      <c r="F74" s="10"/>
      <c r="G74" s="10">
        <v>1784.4192424999806</v>
      </c>
      <c r="H74" s="10">
        <v>1</v>
      </c>
    </row>
    <row r="75" spans="2:8">
      <c r="B75" s="2" t="s">
        <v>193</v>
      </c>
      <c r="C75" s="9"/>
      <c r="D75" s="2"/>
      <c r="E75" s="2"/>
      <c r="F75" s="10"/>
      <c r="G75" s="10">
        <v>178071.08924249999</v>
      </c>
      <c r="H75" s="10">
        <v>100</v>
      </c>
    </row>
    <row r="76" spans="2:8">
      <c r="B76" s="1" t="s">
        <v>194</v>
      </c>
    </row>
    <row r="77" spans="2:8">
      <c r="B77" s="1" t="s">
        <v>195</v>
      </c>
    </row>
    <row r="78" spans="2:8">
      <c r="B78" s="1" t="s">
        <v>196</v>
      </c>
      <c r="C78" s="67">
        <v>45016</v>
      </c>
    </row>
    <row r="79" spans="2:8" ht="25.5">
      <c r="B79" s="11" t="s">
        <v>197</v>
      </c>
      <c r="C79" s="5" t="s">
        <v>198</v>
      </c>
    </row>
    <row r="80" spans="2:8">
      <c r="B80" s="2"/>
    </row>
    <row r="81" spans="2:3">
      <c r="B81" s="2" t="s">
        <v>1788</v>
      </c>
      <c r="C81" s="5" t="s">
        <v>198</v>
      </c>
    </row>
    <row r="82" spans="2:3">
      <c r="B82" s="2" t="s">
        <v>1789</v>
      </c>
      <c r="C82" s="5" t="s">
        <v>198</v>
      </c>
    </row>
    <row r="83" spans="2:3">
      <c r="B83" s="2" t="s">
        <v>1790</v>
      </c>
      <c r="C83" s="5" t="s">
        <v>1791</v>
      </c>
    </row>
    <row r="84" spans="2:3">
      <c r="B84" s="2" t="s">
        <v>676</v>
      </c>
      <c r="C84" s="9"/>
    </row>
    <row r="85" spans="2:3">
      <c r="B85" s="2" t="s">
        <v>677</v>
      </c>
      <c r="C85" s="9"/>
    </row>
    <row r="86" spans="2:3">
      <c r="B86" s="2" t="s">
        <v>678</v>
      </c>
      <c r="C86" s="9"/>
    </row>
    <row r="87" spans="2:3">
      <c r="B87" s="2" t="s">
        <v>679</v>
      </c>
      <c r="C87" s="9"/>
    </row>
    <row r="88" spans="2:3">
      <c r="B88" s="2" t="s">
        <v>680</v>
      </c>
      <c r="C88" s="9"/>
    </row>
    <row r="89" spans="2:3">
      <c r="B89" s="2" t="s">
        <v>681</v>
      </c>
      <c r="C89" s="9"/>
    </row>
    <row r="90" spans="2:3">
      <c r="B90" s="2" t="s">
        <v>682</v>
      </c>
      <c r="C90" s="9"/>
    </row>
    <row r="91" spans="2:3">
      <c r="B91" s="2" t="s">
        <v>683</v>
      </c>
      <c r="C91" s="9"/>
    </row>
    <row r="92" spans="2:3">
      <c r="B92" s="189" t="s">
        <v>2564</v>
      </c>
      <c r="C92" s="9"/>
    </row>
    <row r="93" spans="2:3">
      <c r="B93" s="189" t="s">
        <v>207</v>
      </c>
      <c r="C93" s="9"/>
    </row>
    <row r="94" spans="2:3">
      <c r="B94" s="189" t="s">
        <v>208</v>
      </c>
      <c r="C94" s="9"/>
    </row>
    <row r="95" spans="2:3">
      <c r="B95" s="2"/>
      <c r="C95" s="9"/>
    </row>
    <row r="97" spans="2:6" ht="14.25">
      <c r="B97" s="69" t="s">
        <v>4030</v>
      </c>
      <c r="C97" s="70"/>
    </row>
    <row r="98" spans="2:6" ht="25.5">
      <c r="B98" s="71" t="s">
        <v>1792</v>
      </c>
      <c r="C98" s="71" t="s">
        <v>1793</v>
      </c>
    </row>
    <row r="99" spans="2:6">
      <c r="B99" s="72" t="s">
        <v>1794</v>
      </c>
      <c r="C99" s="73">
        <v>700</v>
      </c>
    </row>
    <row r="100" spans="2:6">
      <c r="B100" s="72" t="s">
        <v>1795</v>
      </c>
      <c r="C100" s="73">
        <v>0</v>
      </c>
    </row>
    <row r="101" spans="2:6">
      <c r="B101" s="72" t="s">
        <v>1796</v>
      </c>
      <c r="C101" s="73">
        <v>0</v>
      </c>
    </row>
    <row r="102" spans="2:6">
      <c r="B102" s="72" t="s">
        <v>1797</v>
      </c>
      <c r="C102" s="73">
        <v>0</v>
      </c>
    </row>
    <row r="103" spans="2:6">
      <c r="B103" s="72" t="s">
        <v>1798</v>
      </c>
      <c r="C103" s="73">
        <v>0</v>
      </c>
    </row>
    <row r="104" spans="2:6">
      <c r="B104" s="72" t="s">
        <v>1799</v>
      </c>
      <c r="C104" s="73">
        <v>0</v>
      </c>
    </row>
    <row r="105" spans="2:6">
      <c r="B105" s="74" t="s">
        <v>1800</v>
      </c>
      <c r="C105" s="75">
        <f>SUM(C99:C104)</f>
        <v>700</v>
      </c>
    </row>
    <row r="108" spans="2:6" ht="15">
      <c r="B108" s="76" t="s">
        <v>1801</v>
      </c>
      <c r="C108" s="67">
        <v>45016</v>
      </c>
      <c r="D108" s="12"/>
      <c r="E108" s="12"/>
      <c r="F108" s="20"/>
    </row>
    <row r="109" spans="2:6" ht="60">
      <c r="B109" s="77" t="s">
        <v>1802</v>
      </c>
      <c r="C109" s="77" t="s">
        <v>1803</v>
      </c>
      <c r="D109" s="78" t="s">
        <v>1804</v>
      </c>
      <c r="E109" s="77" t="s">
        <v>1805</v>
      </c>
      <c r="F109" s="140" t="s">
        <v>1806</v>
      </c>
    </row>
    <row r="110" spans="2:6" ht="15">
      <c r="B110" s="40" t="s">
        <v>198</v>
      </c>
      <c r="C110" s="40" t="s">
        <v>198</v>
      </c>
      <c r="D110" s="40" t="s">
        <v>198</v>
      </c>
      <c r="E110" s="40" t="s">
        <v>198</v>
      </c>
      <c r="F110" s="191">
        <f>C105</f>
        <v>700</v>
      </c>
    </row>
    <row r="112" spans="2:6">
      <c r="B112" s="144" t="s">
        <v>2092</v>
      </c>
      <c r="C112" s="145">
        <v>0</v>
      </c>
    </row>
    <row r="115" spans="2:8" s="192" customFormat="1">
      <c r="B115" s="194"/>
      <c r="C115" s="145"/>
      <c r="F115" s="193"/>
      <c r="G115" s="193"/>
      <c r="H115" s="193"/>
    </row>
    <row r="116" spans="2:8" s="192" customFormat="1" ht="15">
      <c r="B116" s="87" t="s">
        <v>4184</v>
      </c>
      <c r="C116" s="195"/>
      <c r="F116" s="193"/>
      <c r="G116" s="193"/>
      <c r="H116" s="193"/>
    </row>
    <row r="117" spans="2:8" s="192" customFormat="1" ht="15.75">
      <c r="B117" s="123" t="s">
        <v>1808</v>
      </c>
      <c r="C117" s="124" t="s">
        <v>2086</v>
      </c>
      <c r="F117" s="193"/>
      <c r="G117" s="193"/>
      <c r="H117" s="193"/>
    </row>
    <row r="118" spans="2:8" s="192" customFormat="1" ht="15">
      <c r="B118" s="132" t="s">
        <v>3566</v>
      </c>
      <c r="C118" s="196">
        <v>34</v>
      </c>
      <c r="F118" s="193"/>
      <c r="G118" s="193"/>
      <c r="H118" s="193"/>
    </row>
    <row r="119" spans="2:8" s="12" customFormat="1">
      <c r="C119" s="197"/>
      <c r="F119" s="20"/>
      <c r="G119" s="20"/>
      <c r="H119" s="20"/>
    </row>
    <row r="120" spans="2:8" s="12" customFormat="1">
      <c r="C120" s="197"/>
      <c r="F120" s="20"/>
      <c r="G120" s="20"/>
      <c r="H120" s="20"/>
    </row>
    <row r="121" spans="2:8" s="192" customFormat="1" ht="15.75">
      <c r="B121" s="123" t="s">
        <v>2094</v>
      </c>
      <c r="C121" s="124" t="s">
        <v>2086</v>
      </c>
      <c r="F121" s="193"/>
      <c r="G121" s="193"/>
      <c r="H121" s="193"/>
    </row>
    <row r="122" spans="2:8" s="192" customFormat="1" ht="15">
      <c r="B122" s="132" t="s">
        <v>3566</v>
      </c>
      <c r="C122" s="196">
        <v>34</v>
      </c>
      <c r="F122" s="193"/>
      <c r="G122" s="193"/>
      <c r="H122" s="193"/>
    </row>
    <row r="123" spans="2:8" s="12" customFormat="1">
      <c r="C123" s="197"/>
      <c r="F123" s="20"/>
      <c r="G123" s="20"/>
      <c r="H123" s="20"/>
    </row>
    <row r="124" spans="2:8" s="12" customFormat="1">
      <c r="C124" s="197"/>
      <c r="F124" s="20"/>
      <c r="G124" s="20"/>
      <c r="H124" s="20"/>
    </row>
    <row r="125" spans="2:8" s="192" customFormat="1" ht="15.75">
      <c r="B125" s="89" t="s">
        <v>2077</v>
      </c>
      <c r="C125" s="124" t="s">
        <v>2088</v>
      </c>
      <c r="F125" s="193"/>
      <c r="G125" s="193"/>
      <c r="H125" s="193"/>
    </row>
    <row r="126" spans="2:8" s="192" customFormat="1" ht="15">
      <c r="B126" s="132" t="s">
        <v>3566</v>
      </c>
      <c r="C126" s="348">
        <v>21274735</v>
      </c>
      <c r="F126" s="193"/>
      <c r="G126" s="193"/>
      <c r="H126" s="193"/>
    </row>
    <row r="127" spans="2:8" ht="15.75">
      <c r="C127" s="93">
        <f>SUM(C126)</f>
        <v>21274735</v>
      </c>
    </row>
    <row r="128" spans="2:8" s="12" customFormat="1">
      <c r="C128" s="197"/>
      <c r="F128" s="20"/>
      <c r="G128" s="20"/>
      <c r="H128" s="20"/>
    </row>
    <row r="129" spans="2:8" s="12" customFormat="1">
      <c r="C129" s="197"/>
      <c r="F129" s="20"/>
      <c r="G129" s="20"/>
      <c r="H129" s="20"/>
    </row>
    <row r="130" spans="2:8" s="192" customFormat="1" ht="15.75">
      <c r="B130" s="89" t="s">
        <v>2079</v>
      </c>
      <c r="C130" s="124" t="s">
        <v>2088</v>
      </c>
      <c r="F130" s="193"/>
      <c r="G130" s="193"/>
      <c r="H130" s="193"/>
    </row>
    <row r="131" spans="2:8" s="192" customFormat="1" ht="15">
      <c r="B131" s="132" t="s">
        <v>3566</v>
      </c>
      <c r="C131" s="348">
        <v>20817622.510000002</v>
      </c>
      <c r="F131" s="193"/>
      <c r="G131" s="193"/>
      <c r="H131" s="193"/>
    </row>
    <row r="132" spans="2:8" ht="15.75">
      <c r="C132" s="93">
        <f>SUM(C131)</f>
        <v>20817622.510000002</v>
      </c>
    </row>
    <row r="133" spans="2:8" s="12" customFormat="1">
      <c r="C133" s="197"/>
      <c r="F133" s="20"/>
      <c r="G133" s="20"/>
      <c r="H133" s="20"/>
    </row>
    <row r="134" spans="2:8" s="192" customFormat="1" ht="15.75">
      <c r="B134" s="203" t="s">
        <v>2095</v>
      </c>
      <c r="C134" s="93">
        <f>C132-C127</f>
        <v>-457112.48999999836</v>
      </c>
      <c r="F134" s="193"/>
      <c r="G134" s="193"/>
      <c r="H134" s="193"/>
    </row>
    <row r="135" spans="2:8" s="12" customFormat="1">
      <c r="C135" s="197"/>
      <c r="F135" s="20"/>
      <c r="G135" s="20"/>
      <c r="H135" s="20"/>
    </row>
    <row r="137" spans="2:8" ht="15">
      <c r="B137" s="95" t="s">
        <v>2082</v>
      </c>
      <c r="C137" s="67">
        <v>45016</v>
      </c>
      <c r="D137" s="96"/>
      <c r="E137" s="97"/>
      <c r="F137" s="98"/>
    </row>
    <row r="138" spans="2:8" ht="51">
      <c r="B138" s="99" t="s">
        <v>1802</v>
      </c>
      <c r="C138" s="99" t="s">
        <v>2083</v>
      </c>
      <c r="D138" s="100" t="s">
        <v>1804</v>
      </c>
      <c r="E138" s="101" t="s">
        <v>1805</v>
      </c>
      <c r="F138" s="71" t="s">
        <v>1806</v>
      </c>
    </row>
    <row r="139" spans="2:8" ht="15">
      <c r="B139" s="204" t="s">
        <v>198</v>
      </c>
      <c r="C139" s="204" t="s">
        <v>198</v>
      </c>
      <c r="D139" s="204" t="s">
        <v>198</v>
      </c>
      <c r="E139" s="204" t="s">
        <v>198</v>
      </c>
      <c r="F139" s="171" t="s">
        <v>2096</v>
      </c>
    </row>
    <row r="140" spans="2:8">
      <c r="B140" s="106" t="s">
        <v>4065</v>
      </c>
      <c r="C140" s="107"/>
      <c r="D140" s="107"/>
      <c r="E140" s="107"/>
    </row>
    <row r="141" spans="2:8">
      <c r="F141" s="98"/>
    </row>
    <row r="143" spans="2:8">
      <c r="B143" s="12" t="s">
        <v>2084</v>
      </c>
      <c r="C143" s="201"/>
      <c r="D143" s="107"/>
      <c r="E143" s="107"/>
    </row>
    <row r="144" spans="2:8">
      <c r="F144" s="98"/>
    </row>
    <row r="145" spans="2:6" ht="15">
      <c r="B145" s="87" t="s">
        <v>4183</v>
      </c>
      <c r="C145" s="105"/>
      <c r="D145" s="12"/>
      <c r="E145" s="12"/>
    </row>
    <row r="146" spans="2:6">
      <c r="B146" s="12"/>
      <c r="C146" s="105"/>
      <c r="D146" s="12"/>
      <c r="E146" s="12"/>
      <c r="F146" s="20"/>
    </row>
    <row r="147" spans="2:6" ht="15.75">
      <c r="B147" s="123" t="s">
        <v>1808</v>
      </c>
      <c r="C147" s="124" t="s">
        <v>2086</v>
      </c>
      <c r="D147" s="12"/>
      <c r="E147" s="12"/>
      <c r="F147" s="20"/>
    </row>
    <row r="148" spans="2:6" ht="15">
      <c r="B148" s="132" t="s">
        <v>3765</v>
      </c>
      <c r="C148" s="196">
        <v>83</v>
      </c>
      <c r="D148" s="12"/>
      <c r="E148" s="12"/>
      <c r="F148" s="20"/>
    </row>
    <row r="149" spans="2:6" ht="15">
      <c r="B149" s="132" t="s">
        <v>1884</v>
      </c>
      <c r="C149" s="196">
        <v>440</v>
      </c>
      <c r="D149" s="12"/>
      <c r="E149" s="12"/>
      <c r="F149" s="20"/>
    </row>
    <row r="150" spans="2:6">
      <c r="B150" s="12"/>
      <c r="C150" s="197"/>
      <c r="D150" s="12"/>
      <c r="E150" s="12"/>
      <c r="F150" s="20"/>
    </row>
    <row r="151" spans="2:6">
      <c r="B151" s="12"/>
      <c r="C151" s="197"/>
      <c r="D151" s="12"/>
      <c r="E151" s="12"/>
      <c r="F151" s="20"/>
    </row>
    <row r="152" spans="2:6" ht="15.75">
      <c r="B152" s="123" t="s">
        <v>2094</v>
      </c>
      <c r="C152" s="124" t="s">
        <v>2086</v>
      </c>
      <c r="D152" s="12"/>
      <c r="E152" s="12"/>
      <c r="F152" s="20"/>
    </row>
    <row r="153" spans="2:6" ht="15">
      <c r="B153" s="132" t="s">
        <v>3765</v>
      </c>
      <c r="C153" s="196">
        <v>83</v>
      </c>
      <c r="D153" s="12"/>
      <c r="E153" s="12"/>
      <c r="F153" s="20"/>
    </row>
    <row r="154" spans="2:6" ht="15">
      <c r="B154" s="132" t="s">
        <v>1884</v>
      </c>
      <c r="C154" s="196">
        <v>440</v>
      </c>
      <c r="D154" s="12"/>
      <c r="E154" s="12"/>
      <c r="F154" s="20"/>
    </row>
    <row r="155" spans="2:6">
      <c r="B155" s="12"/>
      <c r="C155" s="197"/>
      <c r="D155" s="12"/>
      <c r="E155" s="12"/>
      <c r="F155" s="20"/>
    </row>
    <row r="156" spans="2:6">
      <c r="B156" s="12"/>
      <c r="C156" s="197"/>
      <c r="D156" s="12"/>
      <c r="E156" s="12"/>
      <c r="F156" s="20"/>
    </row>
    <row r="157" spans="2:6" ht="15.75">
      <c r="B157" s="89" t="s">
        <v>2077</v>
      </c>
      <c r="C157" s="124" t="s">
        <v>2088</v>
      </c>
      <c r="D157" s="12"/>
      <c r="E157" s="12"/>
      <c r="F157" s="20"/>
    </row>
    <row r="158" spans="2:6" ht="15">
      <c r="B158" s="132" t="s">
        <v>3765</v>
      </c>
      <c r="C158" s="198">
        <v>52714960</v>
      </c>
      <c r="D158" s="12"/>
      <c r="E158" s="12"/>
      <c r="F158" s="20"/>
    </row>
    <row r="159" spans="2:6" ht="15">
      <c r="B159" s="132" t="s">
        <v>1884</v>
      </c>
      <c r="C159" s="198">
        <v>147848250</v>
      </c>
      <c r="D159" s="12"/>
      <c r="E159" s="12"/>
      <c r="F159" s="20"/>
    </row>
    <row r="160" spans="2:6" ht="15.75">
      <c r="C160" s="384">
        <f>SUM(C158:C159)</f>
        <v>200563210</v>
      </c>
      <c r="D160" s="12"/>
      <c r="E160" s="12"/>
      <c r="F160" s="20"/>
    </row>
    <row r="161" spans="2:7">
      <c r="B161" s="12"/>
      <c r="C161" s="197"/>
      <c r="D161" s="12"/>
      <c r="E161" s="12"/>
      <c r="F161" s="20"/>
    </row>
    <row r="162" spans="2:7">
      <c r="B162" s="12"/>
      <c r="C162" s="197"/>
      <c r="D162" s="12"/>
      <c r="E162" s="12"/>
      <c r="F162" s="20"/>
    </row>
    <row r="163" spans="2:7" ht="15.75">
      <c r="B163" s="89" t="s">
        <v>2079</v>
      </c>
      <c r="C163" s="124" t="s">
        <v>2088</v>
      </c>
      <c r="F163" s="20"/>
    </row>
    <row r="164" spans="2:7" ht="15">
      <c r="B164" s="132" t="s">
        <v>3765</v>
      </c>
      <c r="C164" s="198">
        <v>53906824.640000001</v>
      </c>
    </row>
    <row r="165" spans="2:7" ht="15">
      <c r="B165" s="132" t="s">
        <v>1884</v>
      </c>
      <c r="C165" s="198">
        <v>148238696</v>
      </c>
    </row>
    <row r="166" spans="2:7" ht="15.75">
      <c r="C166" s="384">
        <f>SUM(C164:C165)</f>
        <v>202145520.63999999</v>
      </c>
    </row>
    <row r="167" spans="2:7">
      <c r="B167" s="12"/>
      <c r="C167" s="197"/>
    </row>
    <row r="168" spans="2:7" ht="15.75">
      <c r="B168" s="203" t="s">
        <v>2095</v>
      </c>
      <c r="C168" s="93">
        <f>C166-C160</f>
        <v>1582310.6399999857</v>
      </c>
    </row>
    <row r="170" spans="2:7" ht="15">
      <c r="B170" s="109" t="s">
        <v>4193</v>
      </c>
      <c r="G170"/>
    </row>
    <row r="171" spans="2:7">
      <c r="B171" s="211"/>
      <c r="C171" s="119"/>
      <c r="D171" s="211"/>
      <c r="E171" s="211"/>
      <c r="G171"/>
    </row>
    <row r="172" spans="2:7" ht="15">
      <c r="B172" s="375" t="s">
        <v>1802</v>
      </c>
      <c r="C172" s="375" t="s">
        <v>2136</v>
      </c>
      <c r="D172" s="375" t="s">
        <v>4194</v>
      </c>
      <c r="E172" s="375" t="s">
        <v>2158</v>
      </c>
      <c r="G172"/>
    </row>
    <row r="173" spans="2:7">
      <c r="B173" s="102" t="s">
        <v>198</v>
      </c>
      <c r="C173" s="103" t="s">
        <v>198</v>
      </c>
      <c r="D173" s="104" t="s">
        <v>198</v>
      </c>
      <c r="E173" s="104" t="s">
        <v>198</v>
      </c>
      <c r="G173"/>
    </row>
    <row r="174" spans="2:7">
      <c r="G174"/>
    </row>
    <row r="175" spans="2:7" ht="15">
      <c r="B175" s="109" t="s">
        <v>4195</v>
      </c>
      <c r="C175" s="5" t="s">
        <v>198</v>
      </c>
      <c r="G175"/>
    </row>
    <row r="176" spans="2:7" ht="15">
      <c r="B176" s="109"/>
      <c r="G176"/>
    </row>
    <row r="177" spans="2:7" ht="15">
      <c r="B177" s="377" t="s">
        <v>4199</v>
      </c>
      <c r="C177" s="377"/>
      <c r="G177"/>
    </row>
    <row r="178" spans="2:7" ht="15">
      <c r="B178" s="376"/>
      <c r="C178" s="376"/>
      <c r="G178"/>
    </row>
    <row r="179" spans="2:7" ht="15">
      <c r="B179" s="113" t="s">
        <v>4198</v>
      </c>
      <c r="C179" s="116" t="s">
        <v>2086</v>
      </c>
      <c r="G179"/>
    </row>
    <row r="180" spans="2:7" ht="15">
      <c r="B180" s="113"/>
      <c r="C180" s="116"/>
      <c r="G180"/>
    </row>
    <row r="181" spans="2:7" ht="15">
      <c r="B181" s="109"/>
      <c r="G181"/>
    </row>
    <row r="182" spans="2:7" ht="15">
      <c r="B182" s="113" t="s">
        <v>4200</v>
      </c>
      <c r="C182" s="116" t="s">
        <v>2088</v>
      </c>
      <c r="G182"/>
    </row>
    <row r="183" spans="2:7" ht="15">
      <c r="B183" s="111"/>
      <c r="C183" s="103" t="s">
        <v>198</v>
      </c>
      <c r="G183"/>
    </row>
    <row r="184" spans="2:7" ht="15">
      <c r="B184" s="109"/>
      <c r="G184"/>
    </row>
    <row r="185" spans="2:7" ht="15">
      <c r="B185" s="109" t="s">
        <v>4201</v>
      </c>
      <c r="C185" s="103" t="s">
        <v>198</v>
      </c>
      <c r="G185"/>
    </row>
    <row r="186" spans="2:7">
      <c r="B186"/>
      <c r="C186"/>
      <c r="D186"/>
      <c r="E186"/>
      <c r="F186"/>
      <c r="G186"/>
    </row>
    <row r="187" spans="2:7">
      <c r="B187" s="2" t="s">
        <v>4196</v>
      </c>
      <c r="G187"/>
    </row>
    <row r="188" spans="2:7">
      <c r="G188"/>
    </row>
    <row r="189" spans="2:7" ht="15">
      <c r="B189" s="375" t="s">
        <v>1802</v>
      </c>
      <c r="C189" s="375" t="s">
        <v>2135</v>
      </c>
      <c r="D189" s="375" t="s">
        <v>4197</v>
      </c>
      <c r="E189" s="375" t="s">
        <v>4194</v>
      </c>
      <c r="F189" s="375" t="s">
        <v>2138</v>
      </c>
      <c r="G189"/>
    </row>
    <row r="190" spans="2:7">
      <c r="B190" s="102" t="s">
        <v>198</v>
      </c>
      <c r="C190" s="102" t="s">
        <v>198</v>
      </c>
      <c r="D190" s="102" t="s">
        <v>198</v>
      </c>
      <c r="E190" s="102" t="s">
        <v>198</v>
      </c>
      <c r="F190" s="102" t="s">
        <v>198</v>
      </c>
      <c r="G190"/>
    </row>
    <row r="191" spans="2:7">
      <c r="G191"/>
    </row>
    <row r="192" spans="2:7">
      <c r="B192" s="2" t="s">
        <v>2139</v>
      </c>
      <c r="C192" s="5" t="s">
        <v>198</v>
      </c>
      <c r="G192"/>
    </row>
    <row r="193" spans="2:7">
      <c r="G193"/>
    </row>
    <row r="194" spans="2:7">
      <c r="G194"/>
    </row>
    <row r="195" spans="2:7">
      <c r="B195" s="2" t="s">
        <v>4202</v>
      </c>
      <c r="C195" s="2"/>
      <c r="D195" s="2"/>
      <c r="G195"/>
    </row>
    <row r="196" spans="2:7">
      <c r="G196"/>
    </row>
    <row r="197" spans="2:7" ht="15">
      <c r="B197" s="113" t="s">
        <v>4198</v>
      </c>
      <c r="C197" s="116" t="s">
        <v>2086</v>
      </c>
      <c r="G197"/>
    </row>
    <row r="198" spans="2:7" ht="15">
      <c r="B198" s="113"/>
      <c r="C198" s="116"/>
      <c r="G198"/>
    </row>
    <row r="199" spans="2:7" ht="15">
      <c r="B199" s="109"/>
      <c r="G199"/>
    </row>
    <row r="200" spans="2:7" ht="15">
      <c r="B200" s="113" t="s">
        <v>4200</v>
      </c>
      <c r="C200" s="116" t="s">
        <v>2088</v>
      </c>
      <c r="G200"/>
    </row>
    <row r="201" spans="2:7" ht="15">
      <c r="B201" s="111"/>
      <c r="C201" s="103" t="s">
        <v>198</v>
      </c>
      <c r="G201"/>
    </row>
    <row r="202" spans="2:7" ht="15">
      <c r="B202" s="109"/>
      <c r="G202"/>
    </row>
    <row r="203" spans="2:7" ht="15">
      <c r="B203" s="109" t="s">
        <v>4201</v>
      </c>
      <c r="C203" s="103" t="s">
        <v>198</v>
      </c>
      <c r="G203"/>
    </row>
    <row r="204" spans="2:7">
      <c r="G204"/>
    </row>
    <row r="205" spans="2:7">
      <c r="G205"/>
    </row>
    <row r="206" spans="2:7">
      <c r="B206" s="120" t="s">
        <v>2361</v>
      </c>
      <c r="C206" s="119"/>
      <c r="G206"/>
    </row>
    <row r="207" spans="2:7" ht="45">
      <c r="B207" s="185" t="s">
        <v>2148</v>
      </c>
      <c r="C207" s="272" t="s">
        <v>2149</v>
      </c>
      <c r="D207" s="185" t="s">
        <v>2150</v>
      </c>
      <c r="E207" s="186" t="s">
        <v>2151</v>
      </c>
      <c r="F207" s="186" t="s">
        <v>2152</v>
      </c>
      <c r="G207"/>
    </row>
    <row r="208" spans="2:7">
      <c r="B208" s="103" t="s">
        <v>198</v>
      </c>
      <c r="C208" s="103" t="s">
        <v>198</v>
      </c>
      <c r="D208" s="103" t="s">
        <v>198</v>
      </c>
      <c r="E208" s="103" t="s">
        <v>198</v>
      </c>
      <c r="F208" s="103" t="s">
        <v>198</v>
      </c>
      <c r="G208"/>
    </row>
    <row r="209" spans="2:7">
      <c r="B209" s="188" t="s">
        <v>2153</v>
      </c>
      <c r="C209" s="119"/>
      <c r="G209"/>
    </row>
  </sheetData>
  <mergeCells count="3">
    <mergeCell ref="B1:E1"/>
    <mergeCell ref="C3:C7"/>
    <mergeCell ref="D3:D7"/>
  </mergeCells>
  <hyperlinks>
    <hyperlink ref="A1" location="Index!A1" display="Index" xr:uid="{CB0E92F4-1D8A-4DD5-ACA1-27FA3C50D6F2}"/>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6E0B-3E1B-42F4-8DBD-B72BE4B0E7C6}">
  <dimension ref="A1:I592"/>
  <sheetViews>
    <sheetView workbookViewId="0">
      <selection activeCell="F6" sqref="F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9.5703125" style="1" customWidth="1"/>
    <col min="6" max="6" width="13.5703125" style="4"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9">
      <c r="A1" s="3" t="s">
        <v>0</v>
      </c>
      <c r="B1" s="398" t="s">
        <v>49</v>
      </c>
      <c r="C1" s="398"/>
      <c r="D1" s="398"/>
      <c r="E1" s="398"/>
    </row>
    <row r="2" spans="1:9" ht="13.5" thickBot="1"/>
    <row r="3" spans="1:9" s="12" customFormat="1" ht="15">
      <c r="B3" s="19" t="s">
        <v>1616</v>
      </c>
      <c r="C3" s="399"/>
      <c r="D3" s="402"/>
      <c r="F3" s="20"/>
      <c r="G3" s="20"/>
      <c r="H3" s="20"/>
    </row>
    <row r="4" spans="1:9" s="12" customFormat="1" ht="15">
      <c r="B4" s="23" t="s">
        <v>1617</v>
      </c>
      <c r="C4" s="400"/>
      <c r="D4" s="403"/>
      <c r="F4" s="20"/>
      <c r="G4" s="20"/>
      <c r="H4" s="20"/>
    </row>
    <row r="5" spans="1:9" s="12" customFormat="1" ht="15">
      <c r="B5" s="23" t="s">
        <v>1589</v>
      </c>
      <c r="C5" s="400"/>
      <c r="D5" s="403"/>
      <c r="F5" s="20"/>
      <c r="G5" s="20"/>
      <c r="H5" s="20"/>
    </row>
    <row r="6" spans="1:9" s="12" customFormat="1" ht="15">
      <c r="B6" s="23" t="s">
        <v>1618</v>
      </c>
      <c r="C6" s="400"/>
      <c r="D6" s="403"/>
      <c r="F6" s="20"/>
      <c r="G6" s="20"/>
      <c r="H6" s="20"/>
    </row>
    <row r="7" spans="1:9" s="12" customFormat="1" ht="30.75" thickBot="1">
      <c r="B7" s="24" t="s">
        <v>1619</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2582</v>
      </c>
      <c r="C16" s="5" t="s">
        <v>212</v>
      </c>
      <c r="D16" s="1" t="s">
        <v>228</v>
      </c>
      <c r="E16" s="1" t="s">
        <v>229</v>
      </c>
      <c r="F16" s="4">
        <v>34700</v>
      </c>
      <c r="G16" s="4">
        <v>911.05</v>
      </c>
      <c r="H16" s="4">
        <v>7.56</v>
      </c>
    </row>
    <row r="17" spans="2:8">
      <c r="B17" s="1" t="s">
        <v>2540</v>
      </c>
      <c r="C17" s="5" t="s">
        <v>212</v>
      </c>
      <c r="D17" s="1" t="s">
        <v>213</v>
      </c>
      <c r="E17" s="1" t="s">
        <v>224</v>
      </c>
      <c r="F17" s="4">
        <v>46203</v>
      </c>
      <c r="G17" s="4">
        <v>800.63</v>
      </c>
      <c r="H17" s="4">
        <v>6.64</v>
      </c>
    </row>
    <row r="18" spans="2:8">
      <c r="B18" s="1" t="s">
        <v>2551</v>
      </c>
      <c r="C18" s="5" t="s">
        <v>212</v>
      </c>
      <c r="D18" s="1" t="s">
        <v>216</v>
      </c>
      <c r="E18" s="1" t="s">
        <v>217</v>
      </c>
      <c r="F18" s="4">
        <v>32485</v>
      </c>
      <c r="G18" s="4">
        <v>757.24</v>
      </c>
      <c r="H18" s="4">
        <v>6.28</v>
      </c>
    </row>
    <row r="19" spans="2:8">
      <c r="B19" s="1" t="s">
        <v>2807</v>
      </c>
      <c r="C19" s="5" t="s">
        <v>212</v>
      </c>
      <c r="D19" s="1" t="s">
        <v>221</v>
      </c>
      <c r="E19" s="1" t="s">
        <v>234</v>
      </c>
      <c r="F19" s="4">
        <v>26990</v>
      </c>
      <c r="G19" s="4">
        <v>691.04</v>
      </c>
      <c r="H19" s="4">
        <v>5.73</v>
      </c>
    </row>
    <row r="20" spans="2:8">
      <c r="B20" s="1" t="s">
        <v>2599</v>
      </c>
      <c r="C20" s="5" t="s">
        <v>212</v>
      </c>
      <c r="D20" s="1" t="s">
        <v>213</v>
      </c>
      <c r="E20" s="1" t="s">
        <v>382</v>
      </c>
      <c r="F20" s="4">
        <v>50850</v>
      </c>
      <c r="G20" s="4">
        <v>543.04999999999995</v>
      </c>
      <c r="H20" s="4">
        <v>4.51</v>
      </c>
    </row>
    <row r="21" spans="2:8">
      <c r="B21" s="1" t="s">
        <v>2547</v>
      </c>
      <c r="C21" s="5" t="s">
        <v>212</v>
      </c>
      <c r="D21" s="1" t="s">
        <v>218</v>
      </c>
      <c r="E21" s="1" t="s">
        <v>220</v>
      </c>
      <c r="F21" s="4">
        <v>14505</v>
      </c>
      <c r="G21" s="4">
        <v>465.02</v>
      </c>
      <c r="H21" s="4">
        <v>3.86</v>
      </c>
    </row>
    <row r="22" spans="2:8">
      <c r="B22" s="1" t="s">
        <v>2552</v>
      </c>
      <c r="C22" s="5" t="s">
        <v>212</v>
      </c>
      <c r="D22" s="1" t="s">
        <v>213</v>
      </c>
      <c r="E22" s="1" t="s">
        <v>215</v>
      </c>
      <c r="F22" s="4">
        <v>28200</v>
      </c>
      <c r="G22" s="4">
        <v>453.89</v>
      </c>
      <c r="H22" s="4">
        <v>3.77</v>
      </c>
    </row>
    <row r="23" spans="2:8">
      <c r="B23" s="1" t="s">
        <v>2591</v>
      </c>
      <c r="C23" s="5" t="s">
        <v>212</v>
      </c>
      <c r="D23" s="1" t="s">
        <v>241</v>
      </c>
      <c r="E23" s="1" t="s">
        <v>445</v>
      </c>
      <c r="F23" s="4">
        <v>120080</v>
      </c>
      <c r="G23" s="4">
        <v>438.95</v>
      </c>
      <c r="H23" s="4">
        <v>3.64</v>
      </c>
    </row>
    <row r="24" spans="2:8">
      <c r="B24" s="1" t="s">
        <v>2553</v>
      </c>
      <c r="C24" s="5" t="s">
        <v>212</v>
      </c>
      <c r="D24" s="1" t="s">
        <v>213</v>
      </c>
      <c r="E24" s="1" t="s">
        <v>214</v>
      </c>
      <c r="F24" s="4">
        <v>43325</v>
      </c>
      <c r="G24" s="4">
        <v>380.07</v>
      </c>
      <c r="H24" s="4">
        <v>3.15</v>
      </c>
    </row>
    <row r="25" spans="2:8">
      <c r="B25" s="1" t="s">
        <v>2597</v>
      </c>
      <c r="C25" s="5" t="s">
        <v>212</v>
      </c>
      <c r="D25" s="1" t="s">
        <v>218</v>
      </c>
      <c r="E25" s="1" t="s">
        <v>219</v>
      </c>
      <c r="F25" s="4">
        <v>22900</v>
      </c>
      <c r="G25" s="4">
        <v>327</v>
      </c>
      <c r="H25" s="4">
        <v>2.71</v>
      </c>
    </row>
    <row r="26" spans="2:8">
      <c r="B26" s="1" t="s">
        <v>2811</v>
      </c>
      <c r="C26" s="5" t="s">
        <v>212</v>
      </c>
      <c r="D26" s="1" t="s">
        <v>218</v>
      </c>
      <c r="E26" s="1" t="s">
        <v>381</v>
      </c>
      <c r="F26" s="4">
        <v>29400</v>
      </c>
      <c r="G26" s="4">
        <v>323.94</v>
      </c>
      <c r="H26" s="4">
        <v>2.69</v>
      </c>
    </row>
    <row r="27" spans="2:8">
      <c r="B27" s="1" t="s">
        <v>2678</v>
      </c>
      <c r="C27" s="5" t="s">
        <v>212</v>
      </c>
      <c r="D27" s="1" t="s">
        <v>249</v>
      </c>
      <c r="E27" s="1" t="s">
        <v>600</v>
      </c>
      <c r="F27" s="4">
        <v>47500</v>
      </c>
      <c r="G27" s="4">
        <v>300.14999999999998</v>
      </c>
      <c r="H27" s="4">
        <v>2.4900000000000002</v>
      </c>
    </row>
    <row r="28" spans="2:8">
      <c r="B28" s="1" t="s">
        <v>364</v>
      </c>
      <c r="C28" s="5" t="s">
        <v>212</v>
      </c>
      <c r="D28" s="1" t="s">
        <v>213</v>
      </c>
      <c r="E28" s="1" t="s">
        <v>365</v>
      </c>
      <c r="F28" s="4">
        <v>46400</v>
      </c>
      <c r="G28" s="4">
        <v>243.02</v>
      </c>
      <c r="H28" s="4">
        <v>2.02</v>
      </c>
    </row>
    <row r="29" spans="2:8">
      <c r="B29" s="1" t="s">
        <v>2588</v>
      </c>
      <c r="C29" s="5" t="s">
        <v>212</v>
      </c>
      <c r="D29" s="1" t="s">
        <v>243</v>
      </c>
      <c r="E29" s="1" t="s">
        <v>597</v>
      </c>
      <c r="F29" s="4">
        <v>26000</v>
      </c>
      <c r="G29" s="4">
        <v>234.13</v>
      </c>
      <c r="H29" s="4">
        <v>1.94</v>
      </c>
    </row>
    <row r="30" spans="2:8">
      <c r="B30" s="1" t="s">
        <v>2550</v>
      </c>
      <c r="C30" s="5" t="s">
        <v>212</v>
      </c>
      <c r="D30" s="1" t="s">
        <v>221</v>
      </c>
      <c r="E30" s="1" t="s">
        <v>222</v>
      </c>
      <c r="F30" s="4">
        <v>55000</v>
      </c>
      <c r="G30" s="4">
        <v>210.93</v>
      </c>
      <c r="H30" s="4">
        <v>1.75</v>
      </c>
    </row>
    <row r="31" spans="2:8">
      <c r="B31" s="1" t="s">
        <v>2666</v>
      </c>
      <c r="C31" s="5" t="s">
        <v>212</v>
      </c>
      <c r="D31" s="1" t="s">
        <v>366</v>
      </c>
      <c r="E31" s="1" t="s">
        <v>367</v>
      </c>
      <c r="F31" s="4">
        <v>24600</v>
      </c>
      <c r="G31" s="4">
        <v>184.25</v>
      </c>
      <c r="H31" s="4">
        <v>1.53</v>
      </c>
    </row>
    <row r="32" spans="2:8">
      <c r="B32" s="1" t="s">
        <v>2621</v>
      </c>
      <c r="C32" s="5" t="s">
        <v>212</v>
      </c>
      <c r="D32" s="1" t="s">
        <v>235</v>
      </c>
      <c r="E32" s="1" t="s">
        <v>236</v>
      </c>
      <c r="F32" s="4">
        <v>8400</v>
      </c>
      <c r="G32" s="4">
        <v>181.79</v>
      </c>
      <c r="H32" s="4">
        <v>1.51</v>
      </c>
    </row>
    <row r="33" spans="2:8">
      <c r="B33" s="1" t="s">
        <v>2636</v>
      </c>
      <c r="C33" s="5" t="s">
        <v>212</v>
      </c>
      <c r="D33" s="1" t="s">
        <v>354</v>
      </c>
      <c r="E33" s="1" t="s">
        <v>375</v>
      </c>
      <c r="F33" s="4">
        <v>89500</v>
      </c>
      <c r="G33" s="4">
        <v>156.71</v>
      </c>
      <c r="H33" s="4">
        <v>1.3</v>
      </c>
    </row>
    <row r="34" spans="2:8">
      <c r="B34" s="1" t="s">
        <v>2646</v>
      </c>
      <c r="C34" s="5" t="s">
        <v>212</v>
      </c>
      <c r="D34" s="1" t="s">
        <v>274</v>
      </c>
      <c r="E34" s="1" t="s">
        <v>596</v>
      </c>
      <c r="F34" s="4">
        <v>12500</v>
      </c>
      <c r="G34" s="4">
        <v>137.63999999999999</v>
      </c>
      <c r="H34" s="4">
        <v>1.1399999999999999</v>
      </c>
    </row>
    <row r="35" spans="2:8">
      <c r="B35" s="1" t="s">
        <v>2536</v>
      </c>
      <c r="C35" s="5" t="s">
        <v>212</v>
      </c>
      <c r="D35" s="1" t="s">
        <v>258</v>
      </c>
      <c r="E35" s="1" t="s">
        <v>259</v>
      </c>
      <c r="F35" s="4">
        <v>14700</v>
      </c>
      <c r="G35" s="4">
        <v>104.2</v>
      </c>
      <c r="H35" s="4">
        <v>0.86</v>
      </c>
    </row>
    <row r="36" spans="2:8">
      <c r="B36" s="1" t="s">
        <v>2645</v>
      </c>
      <c r="C36" s="5" t="s">
        <v>212</v>
      </c>
      <c r="D36" s="1" t="s">
        <v>260</v>
      </c>
      <c r="E36" s="1" t="s">
        <v>611</v>
      </c>
      <c r="F36" s="4">
        <v>17114</v>
      </c>
      <c r="G36" s="4">
        <v>93.25</v>
      </c>
      <c r="H36" s="4">
        <v>0.77</v>
      </c>
    </row>
    <row r="37" spans="2:8">
      <c r="B37" s="1" t="s">
        <v>2535</v>
      </c>
      <c r="C37" s="5" t="s">
        <v>212</v>
      </c>
      <c r="D37" s="1" t="s">
        <v>354</v>
      </c>
      <c r="E37" s="1" t="s">
        <v>377</v>
      </c>
      <c r="F37" s="4">
        <v>37363</v>
      </c>
      <c r="G37" s="4">
        <v>84.33</v>
      </c>
      <c r="H37" s="4">
        <v>0.7</v>
      </c>
    </row>
    <row r="38" spans="2:8">
      <c r="B38" s="1" t="s">
        <v>2618</v>
      </c>
      <c r="C38" s="5" t="s">
        <v>212</v>
      </c>
      <c r="D38" s="1" t="s">
        <v>243</v>
      </c>
      <c r="E38" s="1" t="s">
        <v>373</v>
      </c>
      <c r="F38" s="4">
        <v>8000</v>
      </c>
      <c r="G38" s="4">
        <v>78.650000000000006</v>
      </c>
      <c r="H38" s="4">
        <v>0.65</v>
      </c>
    </row>
    <row r="39" spans="2:8">
      <c r="B39" s="1" t="s">
        <v>2884</v>
      </c>
      <c r="C39" s="5" t="s">
        <v>212</v>
      </c>
      <c r="D39" s="1" t="s">
        <v>311</v>
      </c>
      <c r="E39" s="1" t="s">
        <v>312</v>
      </c>
      <c r="F39" s="4">
        <v>26400</v>
      </c>
      <c r="G39" s="4">
        <v>69.290000000000006</v>
      </c>
      <c r="H39" s="4">
        <v>0.56999999999999995</v>
      </c>
    </row>
    <row r="40" spans="2:8">
      <c r="B40" s="1" t="s">
        <v>2926</v>
      </c>
      <c r="C40" s="5" t="s">
        <v>212</v>
      </c>
      <c r="D40" s="1" t="s">
        <v>225</v>
      </c>
      <c r="E40" s="1" t="s">
        <v>752</v>
      </c>
      <c r="F40" s="4">
        <v>1850</v>
      </c>
      <c r="G40" s="4">
        <v>52.93</v>
      </c>
      <c r="H40" s="4">
        <v>0.44</v>
      </c>
    </row>
    <row r="41" spans="2:8">
      <c r="B41" s="1" t="s">
        <v>2619</v>
      </c>
      <c r="C41" s="5" t="s">
        <v>212</v>
      </c>
      <c r="D41" s="1" t="s">
        <v>237</v>
      </c>
      <c r="E41" s="1" t="s">
        <v>399</v>
      </c>
      <c r="F41" s="4">
        <v>1180</v>
      </c>
      <c r="G41" s="4">
        <v>39.26</v>
      </c>
      <c r="H41" s="4">
        <v>0.33</v>
      </c>
    </row>
    <row r="42" spans="2:8">
      <c r="B42" s="1" t="s">
        <v>2527</v>
      </c>
      <c r="C42" s="5" t="s">
        <v>212</v>
      </c>
      <c r="D42" s="1" t="s">
        <v>241</v>
      </c>
      <c r="E42" s="1" t="s">
        <v>276</v>
      </c>
      <c r="F42" s="4">
        <v>1920</v>
      </c>
      <c r="G42" s="4">
        <v>32.01</v>
      </c>
      <c r="H42" s="4">
        <v>0.27</v>
      </c>
    </row>
    <row r="43" spans="2:8">
      <c r="B43" s="1" t="s">
        <v>2541</v>
      </c>
      <c r="C43" s="5" t="s">
        <v>212</v>
      </c>
      <c r="D43" s="1" t="s">
        <v>241</v>
      </c>
      <c r="E43" s="1" t="s">
        <v>242</v>
      </c>
      <c r="F43" s="4">
        <v>300</v>
      </c>
      <c r="G43" s="4">
        <v>22.87</v>
      </c>
      <c r="H43" s="4">
        <v>0.19</v>
      </c>
    </row>
    <row r="44" spans="2:8">
      <c r="B44" s="1" t="s">
        <v>2821</v>
      </c>
      <c r="C44" s="5" t="s">
        <v>212</v>
      </c>
      <c r="D44" s="1" t="s">
        <v>366</v>
      </c>
      <c r="E44" s="1" t="s">
        <v>645</v>
      </c>
      <c r="F44" s="4">
        <v>1285</v>
      </c>
      <c r="G44" s="4">
        <v>4.71</v>
      </c>
      <c r="H44" s="4">
        <v>0.04</v>
      </c>
    </row>
    <row r="45" spans="2:8">
      <c r="B45" s="2" t="s">
        <v>648</v>
      </c>
      <c r="C45" s="5" t="s">
        <v>212</v>
      </c>
      <c r="D45" s="1" t="s">
        <v>213</v>
      </c>
      <c r="E45" s="1" t="s">
        <v>365</v>
      </c>
      <c r="F45" s="4">
        <v>-22500</v>
      </c>
      <c r="G45" s="4">
        <v>-118.33</v>
      </c>
      <c r="H45" s="4">
        <v>-0.98</v>
      </c>
    </row>
    <row r="46" spans="2:8">
      <c r="B46" s="1" t="s">
        <v>2793</v>
      </c>
      <c r="C46" s="5" t="s">
        <v>212</v>
      </c>
      <c r="D46" s="1" t="s">
        <v>216</v>
      </c>
      <c r="E46" s="1" t="s">
        <v>217</v>
      </c>
      <c r="F46" s="4">
        <v>-7500</v>
      </c>
      <c r="G46" s="4">
        <v>-175.59</v>
      </c>
      <c r="H46" s="4">
        <v>-1.46</v>
      </c>
    </row>
    <row r="47" spans="2:8">
      <c r="B47" s="1" t="s">
        <v>2787</v>
      </c>
      <c r="C47" s="5" t="s">
        <v>212</v>
      </c>
      <c r="D47" s="1" t="s">
        <v>243</v>
      </c>
      <c r="E47" s="1" t="s">
        <v>597</v>
      </c>
      <c r="F47" s="4">
        <v>-26000</v>
      </c>
      <c r="G47" s="4">
        <v>-235.59</v>
      </c>
      <c r="H47" s="4">
        <v>-1.95</v>
      </c>
    </row>
    <row r="48" spans="2:8">
      <c r="B48" s="1" t="s">
        <v>2826</v>
      </c>
      <c r="C48" s="5" t="s">
        <v>212</v>
      </c>
      <c r="D48" s="1" t="s">
        <v>218</v>
      </c>
      <c r="E48" s="1" t="s">
        <v>220</v>
      </c>
      <c r="F48" s="4">
        <v>-8750</v>
      </c>
      <c r="G48" s="4">
        <v>-281.61</v>
      </c>
      <c r="H48" s="4">
        <v>-2.34</v>
      </c>
    </row>
    <row r="49" spans="2:8">
      <c r="B49" s="1" t="s">
        <v>2685</v>
      </c>
      <c r="C49" s="5" t="s">
        <v>212</v>
      </c>
      <c r="D49" s="1" t="s">
        <v>249</v>
      </c>
      <c r="E49" s="1" t="s">
        <v>600</v>
      </c>
      <c r="F49" s="4">
        <v>-47500</v>
      </c>
      <c r="G49" s="4">
        <v>-302.14999999999998</v>
      </c>
      <c r="H49" s="4">
        <v>-2.5099999999999998</v>
      </c>
    </row>
    <row r="50" spans="2:8">
      <c r="B50" s="1" t="s">
        <v>2828</v>
      </c>
      <c r="C50" s="5" t="s">
        <v>212</v>
      </c>
      <c r="D50" s="1" t="s">
        <v>218</v>
      </c>
      <c r="E50" s="1" t="s">
        <v>381</v>
      </c>
      <c r="F50" s="4">
        <v>-29400</v>
      </c>
      <c r="G50" s="4">
        <v>-326.02999999999997</v>
      </c>
      <c r="H50" s="4">
        <v>-2.7</v>
      </c>
    </row>
    <row r="51" spans="2:8">
      <c r="B51" s="1" t="s">
        <v>2783</v>
      </c>
      <c r="C51" s="5" t="s">
        <v>212</v>
      </c>
      <c r="D51" s="1" t="s">
        <v>241</v>
      </c>
      <c r="E51" s="1" t="s">
        <v>445</v>
      </c>
      <c r="F51" s="4">
        <v>-115200</v>
      </c>
      <c r="G51" s="4">
        <v>-423.59</v>
      </c>
      <c r="H51" s="4">
        <v>-3.51</v>
      </c>
    </row>
    <row r="52" spans="2:8">
      <c r="B52" s="1" t="s">
        <v>2827</v>
      </c>
      <c r="C52" s="5" t="s">
        <v>212</v>
      </c>
      <c r="D52" s="1" t="s">
        <v>221</v>
      </c>
      <c r="E52" s="1" t="s">
        <v>234</v>
      </c>
      <c r="F52" s="4">
        <v>-20700</v>
      </c>
      <c r="G52" s="4">
        <v>-532.04</v>
      </c>
      <c r="H52" s="4">
        <v>-4.41</v>
      </c>
    </row>
    <row r="53" spans="2:8">
      <c r="B53" s="1" t="s">
        <v>2774</v>
      </c>
      <c r="C53" s="5" t="s">
        <v>212</v>
      </c>
      <c r="D53" s="1" t="s">
        <v>213</v>
      </c>
      <c r="E53" s="1" t="s">
        <v>382</v>
      </c>
      <c r="F53" s="4">
        <v>-50850</v>
      </c>
      <c r="G53" s="4">
        <v>-545.24</v>
      </c>
      <c r="H53" s="4">
        <v>-4.5199999999999996</v>
      </c>
    </row>
    <row r="54" spans="2:8">
      <c r="B54" s="1" t="s">
        <v>2796</v>
      </c>
      <c r="C54" s="5" t="s">
        <v>212</v>
      </c>
      <c r="D54" s="1" t="s">
        <v>213</v>
      </c>
      <c r="E54" s="1" t="s">
        <v>224</v>
      </c>
      <c r="F54" s="4">
        <v>-34000</v>
      </c>
      <c r="G54" s="4">
        <v>-592.94000000000005</v>
      </c>
      <c r="H54" s="4">
        <v>-4.92</v>
      </c>
    </row>
    <row r="55" spans="2:8">
      <c r="B55" s="1" t="s">
        <v>2798</v>
      </c>
      <c r="C55" s="5" t="s">
        <v>212</v>
      </c>
      <c r="D55" s="1" t="s">
        <v>228</v>
      </c>
      <c r="E55" s="1" t="s">
        <v>229</v>
      </c>
      <c r="F55" s="4">
        <v>-22800</v>
      </c>
      <c r="G55" s="4">
        <v>-601.65</v>
      </c>
      <c r="H55" s="4">
        <v>-4.99</v>
      </c>
    </row>
    <row r="56" spans="2:8">
      <c r="B56" s="2" t="s">
        <v>289</v>
      </c>
      <c r="C56" s="9"/>
      <c r="D56" s="2"/>
      <c r="E56" s="2"/>
      <c r="F56" s="10"/>
      <c r="G56" s="10">
        <f>SUM(G16:G44)</f>
        <v>8322</v>
      </c>
      <c r="H56" s="10">
        <f>SUM(H16:H44)</f>
        <v>69.039999999999992</v>
      </c>
    </row>
    <row r="57" spans="2:8">
      <c r="B57" s="2" t="s">
        <v>581</v>
      </c>
    </row>
    <row r="58" spans="2:8">
      <c r="B58" s="1" t="s">
        <v>16</v>
      </c>
      <c r="C58" s="5" t="s">
        <v>212</v>
      </c>
      <c r="D58" s="1" t="s">
        <v>582</v>
      </c>
      <c r="E58" s="1" t="s">
        <v>861</v>
      </c>
      <c r="F58" s="4">
        <v>12862.902</v>
      </c>
      <c r="G58" s="4">
        <v>520.70000000000005</v>
      </c>
      <c r="H58" s="4">
        <v>4.32</v>
      </c>
    </row>
    <row r="59" spans="2:8">
      <c r="B59" s="2" t="s">
        <v>289</v>
      </c>
      <c r="C59" s="9"/>
      <c r="D59" s="2"/>
      <c r="E59" s="2"/>
      <c r="F59" s="10"/>
      <c r="G59" s="10">
        <f>SUM(G57:G58)</f>
        <v>520.70000000000005</v>
      </c>
      <c r="H59" s="10">
        <f>SUM(H57:H58)</f>
        <v>4.32</v>
      </c>
    </row>
    <row r="60" spans="2:8">
      <c r="B60" s="6" t="s">
        <v>108</v>
      </c>
      <c r="C60" s="7" t="s">
        <v>109</v>
      </c>
      <c r="D60" s="6" t="s">
        <v>110</v>
      </c>
      <c r="E60" s="6" t="s">
        <v>111</v>
      </c>
      <c r="F60" s="8" t="s">
        <v>112</v>
      </c>
      <c r="G60" s="8" t="s">
        <v>113</v>
      </c>
      <c r="H60" s="8" t="s">
        <v>114</v>
      </c>
    </row>
    <row r="61" spans="2:8">
      <c r="B61" s="2" t="s">
        <v>115</v>
      </c>
    </row>
    <row r="62" spans="2:8">
      <c r="B62" s="2" t="s">
        <v>116</v>
      </c>
    </row>
    <row r="63" spans="2:8">
      <c r="B63" s="2" t="s">
        <v>117</v>
      </c>
    </row>
    <row r="64" spans="2:8">
      <c r="B64" s="1" t="s">
        <v>2195</v>
      </c>
      <c r="C64" s="5">
        <v>7.18</v>
      </c>
      <c r="D64" s="1" t="s">
        <v>119</v>
      </c>
      <c r="E64" s="1" t="s">
        <v>409</v>
      </c>
      <c r="F64" s="4">
        <v>500000</v>
      </c>
      <c r="G64" s="4">
        <v>503.49</v>
      </c>
      <c r="H64" s="4">
        <v>4.18</v>
      </c>
    </row>
    <row r="65" spans="2:8">
      <c r="B65" s="1" t="s">
        <v>2192</v>
      </c>
      <c r="C65" s="5">
        <v>7.17</v>
      </c>
      <c r="D65" s="1" t="s">
        <v>119</v>
      </c>
      <c r="E65" s="1" t="s">
        <v>863</v>
      </c>
      <c r="F65" s="4">
        <v>500000</v>
      </c>
      <c r="G65" s="4">
        <v>477.42</v>
      </c>
      <c r="H65" s="4">
        <v>3.96</v>
      </c>
    </row>
    <row r="66" spans="2:8">
      <c r="B66" s="1" t="s">
        <v>2187</v>
      </c>
      <c r="C66" s="5">
        <v>6.75</v>
      </c>
      <c r="D66" s="1" t="s">
        <v>119</v>
      </c>
      <c r="E66" s="1" t="s">
        <v>865</v>
      </c>
      <c r="F66" s="4">
        <v>300000</v>
      </c>
      <c r="G66" s="4">
        <v>300.06</v>
      </c>
      <c r="H66" s="4">
        <v>2.4900000000000002</v>
      </c>
    </row>
    <row r="67" spans="2:8">
      <c r="B67" s="1" t="s">
        <v>2186</v>
      </c>
      <c r="C67" s="5">
        <v>7.22</v>
      </c>
      <c r="D67" s="1" t="s">
        <v>119</v>
      </c>
      <c r="E67" s="1" t="s">
        <v>652</v>
      </c>
      <c r="F67" s="4">
        <v>200000</v>
      </c>
      <c r="G67" s="4">
        <v>200.12</v>
      </c>
      <c r="H67" s="4">
        <v>1.66</v>
      </c>
    </row>
    <row r="68" spans="2:8">
      <c r="B68" s="2" t="s">
        <v>121</v>
      </c>
      <c r="C68" s="9"/>
      <c r="D68" s="2"/>
      <c r="E68" s="2"/>
      <c r="F68" s="10"/>
      <c r="G68" s="10">
        <f>SUM(G60:G67)</f>
        <v>1481.0900000000001</v>
      </c>
      <c r="H68" s="10">
        <f>SUM(H60:H67)</f>
        <v>12.290000000000001</v>
      </c>
    </row>
    <row r="69" spans="2:8">
      <c r="B69" s="2" t="s">
        <v>418</v>
      </c>
    </row>
    <row r="70" spans="2:8">
      <c r="B70" s="1" t="s">
        <v>2448</v>
      </c>
      <c r="C70" s="5">
        <v>7.97</v>
      </c>
      <c r="D70" s="1" t="s">
        <v>420</v>
      </c>
      <c r="E70" s="1" t="s">
        <v>792</v>
      </c>
      <c r="F70" s="4">
        <v>50</v>
      </c>
      <c r="G70" s="4">
        <v>510.5</v>
      </c>
      <c r="H70" s="4">
        <v>4.24</v>
      </c>
    </row>
    <row r="71" spans="2:8">
      <c r="B71" s="1" t="s">
        <v>658</v>
      </c>
      <c r="C71" s="5">
        <v>7.41</v>
      </c>
      <c r="D71" s="1" t="s">
        <v>420</v>
      </c>
      <c r="E71" s="1" t="s">
        <v>659</v>
      </c>
      <c r="F71" s="4">
        <v>20</v>
      </c>
      <c r="G71" s="4">
        <v>199.14</v>
      </c>
      <c r="H71" s="4">
        <v>1.65</v>
      </c>
    </row>
    <row r="72" spans="2:8">
      <c r="B72" s="2" t="s">
        <v>436</v>
      </c>
      <c r="C72" s="9"/>
      <c r="D72" s="2"/>
      <c r="E72" s="2"/>
      <c r="F72" s="10"/>
      <c r="G72" s="10">
        <f>SUM(G69:G71)</f>
        <v>709.64</v>
      </c>
      <c r="H72" s="10">
        <f>SUM(H69:H71)</f>
        <v>5.8900000000000006</v>
      </c>
    </row>
    <row r="73" spans="2:8">
      <c r="B73" s="2" t="s">
        <v>440</v>
      </c>
      <c r="C73" s="9"/>
      <c r="D73" s="2"/>
      <c r="E73" s="2"/>
      <c r="F73" s="10"/>
      <c r="G73" s="10">
        <v>1010.05</v>
      </c>
      <c r="H73" s="10">
        <v>8.3800000000000008</v>
      </c>
    </row>
    <row r="74" spans="2:8">
      <c r="B74" s="2" t="s">
        <v>191</v>
      </c>
      <c r="C74" s="9"/>
      <c r="D74" s="2"/>
      <c r="E74" s="2"/>
      <c r="F74" s="10"/>
      <c r="G74" s="10">
        <f>G73+G72+G68+G59+G56</f>
        <v>12043.48</v>
      </c>
      <c r="H74" s="10">
        <f>H73+H72+H68+H59+H56</f>
        <v>99.919999999999987</v>
      </c>
    </row>
    <row r="75" spans="2:8">
      <c r="B75" s="2" t="s">
        <v>291</v>
      </c>
      <c r="C75" s="9"/>
      <c r="D75" s="2"/>
      <c r="E75" s="2"/>
      <c r="F75" s="10"/>
      <c r="G75" s="10">
        <f>G76-G74</f>
        <v>10.612070440000025</v>
      </c>
      <c r="H75" s="10">
        <f>H76-H74</f>
        <v>8.0000000000012506E-2</v>
      </c>
    </row>
    <row r="76" spans="2:8">
      <c r="B76" s="2" t="s">
        <v>193</v>
      </c>
      <c r="C76" s="9"/>
      <c r="D76" s="2"/>
      <c r="E76" s="2"/>
      <c r="F76" s="10"/>
      <c r="G76" s="10">
        <v>12054.09207044</v>
      </c>
      <c r="H76" s="10">
        <v>100</v>
      </c>
    </row>
    <row r="77" spans="2:8">
      <c r="B77" s="1" t="s">
        <v>194</v>
      </c>
    </row>
    <row r="78" spans="2:8">
      <c r="B78" s="1" t="s">
        <v>195</v>
      </c>
    </row>
    <row r="79" spans="2:8">
      <c r="B79" s="1" t="s">
        <v>196</v>
      </c>
      <c r="C79" s="67">
        <v>45016</v>
      </c>
    </row>
    <row r="80" spans="2:8" ht="25.5">
      <c r="B80" s="11" t="s">
        <v>197</v>
      </c>
      <c r="C80" s="5" t="s">
        <v>198</v>
      </c>
    </row>
    <row r="81" spans="2:3">
      <c r="B81" s="2"/>
    </row>
    <row r="82" spans="2:3">
      <c r="B82" s="2" t="s">
        <v>1788</v>
      </c>
      <c r="C82" s="5" t="s">
        <v>198</v>
      </c>
    </row>
    <row r="83" spans="2:3">
      <c r="B83" s="2" t="s">
        <v>1789</v>
      </c>
      <c r="C83" s="5" t="s">
        <v>198</v>
      </c>
    </row>
    <row r="84" spans="2:3" ht="15.75">
      <c r="B84" s="2" t="s">
        <v>1790</v>
      </c>
      <c r="C84" s="68" t="s">
        <v>1791</v>
      </c>
    </row>
    <row r="85" spans="2:3">
      <c r="B85" s="2" t="s">
        <v>866</v>
      </c>
      <c r="C85" s="9"/>
    </row>
    <row r="86" spans="2:3">
      <c r="B86" s="2" t="s">
        <v>867</v>
      </c>
      <c r="C86" s="9"/>
    </row>
    <row r="87" spans="2:3">
      <c r="B87" s="2" t="s">
        <v>868</v>
      </c>
      <c r="C87" s="9"/>
    </row>
    <row r="88" spans="2:3">
      <c r="B88" s="2" t="s">
        <v>869</v>
      </c>
      <c r="C88" s="9"/>
    </row>
    <row r="89" spans="2:3">
      <c r="B89" s="2" t="s">
        <v>870</v>
      </c>
      <c r="C89" s="9"/>
    </row>
    <row r="90" spans="2:3">
      <c r="B90" s="2" t="s">
        <v>871</v>
      </c>
      <c r="C90" s="9"/>
    </row>
    <row r="91" spans="2:3">
      <c r="B91" s="2" t="s">
        <v>872</v>
      </c>
      <c r="C91" s="9"/>
    </row>
    <row r="92" spans="2:3">
      <c r="B92" s="2" t="s">
        <v>873</v>
      </c>
      <c r="C92" s="9"/>
    </row>
    <row r="93" spans="2:3">
      <c r="B93" s="2" t="s">
        <v>874</v>
      </c>
      <c r="C93" s="9"/>
    </row>
    <row r="94" spans="2:3">
      <c r="B94" s="2" t="s">
        <v>875</v>
      </c>
      <c r="C94" s="9"/>
    </row>
    <row r="95" spans="2:3">
      <c r="B95" s="2" t="s">
        <v>876</v>
      </c>
      <c r="C95" s="9"/>
    </row>
    <row r="96" spans="2:3">
      <c r="B96" s="2" t="s">
        <v>877</v>
      </c>
      <c r="C96" s="9"/>
    </row>
    <row r="97" spans="2:3">
      <c r="B97" s="189" t="s">
        <v>2565</v>
      </c>
      <c r="C97" s="9"/>
    </row>
    <row r="98" spans="2:3">
      <c r="B98" s="2" t="s">
        <v>207</v>
      </c>
    </row>
    <row r="99" spans="2:3">
      <c r="B99" s="120" t="s">
        <v>2559</v>
      </c>
    </row>
    <row r="100" spans="2:3">
      <c r="B100" s="2" t="s">
        <v>208</v>
      </c>
    </row>
    <row r="101" spans="2:3">
      <c r="B101" s="2"/>
      <c r="C101" s="9"/>
    </row>
    <row r="103" spans="2:3" ht="14.25">
      <c r="B103" s="69" t="s">
        <v>4030</v>
      </c>
      <c r="C103" s="70"/>
    </row>
    <row r="104" spans="2:3" ht="25.5">
      <c r="B104" s="71" t="s">
        <v>1792</v>
      </c>
      <c r="C104" s="71" t="s">
        <v>1793</v>
      </c>
    </row>
    <row r="105" spans="2:3">
      <c r="B105" s="72" t="s">
        <v>1794</v>
      </c>
      <c r="C105" s="73">
        <v>0</v>
      </c>
    </row>
    <row r="106" spans="2:3">
      <c r="B106" s="72" t="s">
        <v>1795</v>
      </c>
      <c r="C106" s="73">
        <v>0</v>
      </c>
    </row>
    <row r="107" spans="2:3">
      <c r="B107" s="72" t="s">
        <v>1796</v>
      </c>
      <c r="C107" s="73">
        <v>1500</v>
      </c>
    </row>
    <row r="108" spans="2:3">
      <c r="B108" s="72" t="s">
        <v>1797</v>
      </c>
      <c r="C108" s="73">
        <v>0</v>
      </c>
    </row>
    <row r="109" spans="2:3">
      <c r="B109" s="72" t="s">
        <v>1798</v>
      </c>
      <c r="C109" s="73">
        <v>520.00422900000001</v>
      </c>
    </row>
    <row r="110" spans="2:3">
      <c r="B110" s="72" t="s">
        <v>1799</v>
      </c>
      <c r="C110" s="73">
        <v>0</v>
      </c>
    </row>
    <row r="111" spans="2:3">
      <c r="B111" s="74" t="s">
        <v>1800</v>
      </c>
      <c r="C111" s="75">
        <f>SUM(C105:C110)</f>
        <v>2020.0042290000001</v>
      </c>
    </row>
    <row r="114" spans="2:7" customFormat="1" ht="15">
      <c r="B114" s="76" t="s">
        <v>1801</v>
      </c>
      <c r="C114" s="67">
        <v>45016</v>
      </c>
      <c r="D114" s="12"/>
      <c r="E114" s="12"/>
      <c r="F114" s="20"/>
      <c r="G114" s="4"/>
    </row>
    <row r="115" spans="2:7" customFormat="1" ht="45">
      <c r="B115" s="77" t="s">
        <v>1802</v>
      </c>
      <c r="C115" s="77" t="s">
        <v>1803</v>
      </c>
      <c r="D115" s="78" t="s">
        <v>1804</v>
      </c>
      <c r="E115" s="77" t="s">
        <v>1805</v>
      </c>
      <c r="F115" s="140" t="s">
        <v>1806</v>
      </c>
      <c r="G115" s="4"/>
    </row>
    <row r="116" spans="2:7" customFormat="1" ht="15">
      <c r="B116" s="141" t="s">
        <v>3024</v>
      </c>
      <c r="C116" s="142">
        <v>-47500</v>
      </c>
      <c r="D116" s="128">
        <v>668.49199999999996</v>
      </c>
      <c r="E116" s="205">
        <v>636.1</v>
      </c>
      <c r="F116" s="206">
        <f>C111</f>
        <v>2020.0042290000001</v>
      </c>
      <c r="G116" s="4"/>
    </row>
    <row r="117" spans="2:7" customFormat="1" ht="15">
      <c r="B117" s="141" t="s">
        <v>3027</v>
      </c>
      <c r="C117" s="142">
        <v>-115200</v>
      </c>
      <c r="D117" s="128">
        <v>373.16129999999998</v>
      </c>
      <c r="E117" s="205">
        <v>367.7</v>
      </c>
      <c r="F117" s="162"/>
      <c r="G117" s="4"/>
    </row>
    <row r="118" spans="2:7" customFormat="1" ht="15">
      <c r="B118" s="141" t="s">
        <v>3048</v>
      </c>
      <c r="C118" s="142">
        <v>-26000</v>
      </c>
      <c r="D118" s="128">
        <v>881.56619999999998</v>
      </c>
      <c r="E118" s="205">
        <v>906.1</v>
      </c>
      <c r="F118" s="162"/>
      <c r="G118" s="4"/>
    </row>
    <row r="119" spans="2:7" customFormat="1" ht="15">
      <c r="B119" s="141" t="s">
        <v>4033</v>
      </c>
      <c r="C119" s="142">
        <v>-20700</v>
      </c>
      <c r="D119" s="128">
        <v>2493.7453999999998</v>
      </c>
      <c r="E119" s="205">
        <v>2570.25</v>
      </c>
      <c r="F119" s="162"/>
      <c r="G119" s="4"/>
    </row>
    <row r="120" spans="2:7" customFormat="1" ht="15">
      <c r="B120" s="141" t="s">
        <v>3074</v>
      </c>
      <c r="C120" s="142">
        <v>-22800</v>
      </c>
      <c r="D120" s="128">
        <v>2585.6223</v>
      </c>
      <c r="E120" s="205">
        <v>2638.8</v>
      </c>
      <c r="F120" s="162"/>
      <c r="G120" s="4"/>
    </row>
    <row r="121" spans="2:7" customFormat="1" ht="15">
      <c r="B121" s="141" t="s">
        <v>3086</v>
      </c>
      <c r="C121" s="142">
        <v>-50850</v>
      </c>
      <c r="D121" s="128">
        <v>1017.2875</v>
      </c>
      <c r="E121" s="205">
        <v>1072.25</v>
      </c>
      <c r="F121" s="162"/>
      <c r="G121" s="4"/>
    </row>
    <row r="122" spans="2:7" customFormat="1" ht="15">
      <c r="B122" s="141" t="s">
        <v>3092</v>
      </c>
      <c r="C122" s="142">
        <v>-34000</v>
      </c>
      <c r="D122" s="128">
        <v>1708.5900999999999</v>
      </c>
      <c r="E122" s="128">
        <v>1743.95</v>
      </c>
      <c r="F122" s="162"/>
      <c r="G122" s="4"/>
    </row>
    <row r="123" spans="2:7" customFormat="1" ht="15">
      <c r="B123" s="141" t="s">
        <v>3120</v>
      </c>
      <c r="C123" s="142">
        <v>-7500</v>
      </c>
      <c r="D123" s="128">
        <v>2268.0796999999998</v>
      </c>
      <c r="E123" s="128">
        <v>2341.25</v>
      </c>
      <c r="F123" s="162"/>
      <c r="G123" s="4"/>
    </row>
    <row r="124" spans="2:7" customFormat="1" ht="15">
      <c r="B124" s="141" t="s">
        <v>3126</v>
      </c>
      <c r="C124" s="142">
        <v>-22500</v>
      </c>
      <c r="D124" s="128">
        <v>516.57669999999996</v>
      </c>
      <c r="E124" s="128">
        <v>525.9</v>
      </c>
      <c r="F124" s="162"/>
      <c r="G124" s="4"/>
    </row>
    <row r="125" spans="2:7" customFormat="1" ht="15">
      <c r="B125" s="141" t="s">
        <v>4034</v>
      </c>
      <c r="C125" s="142">
        <v>-8750</v>
      </c>
      <c r="D125" s="128">
        <v>3134.7249999999999</v>
      </c>
      <c r="E125" s="128">
        <v>3218.35</v>
      </c>
      <c r="F125" s="162"/>
      <c r="G125" s="4"/>
    </row>
    <row r="126" spans="2:7" customFormat="1" ht="15">
      <c r="B126" s="141" t="s">
        <v>4036</v>
      </c>
      <c r="C126" s="142">
        <v>-29400</v>
      </c>
      <c r="D126" s="128">
        <v>1109.5006000000001</v>
      </c>
      <c r="E126" s="128">
        <v>1108.95</v>
      </c>
      <c r="F126" s="162"/>
      <c r="G126" s="4"/>
    </row>
    <row r="127" spans="2:7" customFormat="1">
      <c r="B127" s="1"/>
      <c r="C127" s="5"/>
      <c r="D127" s="1"/>
      <c r="E127" s="1"/>
      <c r="F127" s="4"/>
      <c r="G127" s="4"/>
    </row>
    <row r="128" spans="2:7" customFormat="1">
      <c r="B128" s="144" t="s">
        <v>2092</v>
      </c>
      <c r="C128" s="145">
        <v>0.34289999999999998</v>
      </c>
      <c r="D128" s="1"/>
      <c r="E128" s="1"/>
      <c r="F128" s="4"/>
      <c r="G128" s="4"/>
    </row>
    <row r="129" spans="2:7" customFormat="1">
      <c r="B129" s="1"/>
      <c r="C129" s="5"/>
      <c r="D129" s="1"/>
      <c r="E129" s="1"/>
      <c r="F129" s="4"/>
      <c r="G129" s="4"/>
    </row>
    <row r="130" spans="2:7" customFormat="1">
      <c r="B130" s="1"/>
      <c r="C130" s="5"/>
      <c r="D130" s="1"/>
      <c r="E130" s="1"/>
      <c r="F130" s="4"/>
      <c r="G130" s="4"/>
    </row>
    <row r="131" spans="2:7" customFormat="1" ht="15">
      <c r="B131" s="87" t="s">
        <v>4029</v>
      </c>
      <c r="C131" s="145"/>
      <c r="D131" s="1"/>
      <c r="E131" s="1"/>
      <c r="F131" s="4"/>
      <c r="G131" s="4"/>
    </row>
    <row r="132" spans="2:7" customFormat="1" ht="15.75">
      <c r="B132" s="123" t="s">
        <v>1808</v>
      </c>
      <c r="C132" s="124" t="s">
        <v>2103</v>
      </c>
      <c r="D132" s="1"/>
      <c r="E132" s="1"/>
      <c r="F132" s="4"/>
      <c r="G132" s="4"/>
    </row>
    <row r="133" spans="2:7" customFormat="1" ht="15">
      <c r="B133" s="40" t="s">
        <v>3152</v>
      </c>
      <c r="C133" s="91">
        <v>46</v>
      </c>
      <c r="D133" s="1"/>
      <c r="E133" s="1"/>
      <c r="F133" s="4"/>
      <c r="G133" s="4"/>
    </row>
    <row r="134" spans="2:7" customFormat="1" ht="15">
      <c r="B134" s="40" t="s">
        <v>3158</v>
      </c>
      <c r="C134" s="91">
        <v>30</v>
      </c>
      <c r="D134" s="1"/>
      <c r="E134" s="1"/>
      <c r="F134" s="4"/>
      <c r="G134" s="4"/>
    </row>
    <row r="135" spans="2:7" customFormat="1" ht="15">
      <c r="B135" s="40" t="s">
        <v>3194</v>
      </c>
      <c r="C135" s="91">
        <v>21</v>
      </c>
      <c r="D135" s="1"/>
      <c r="E135" s="1"/>
      <c r="F135" s="4"/>
      <c r="G135" s="4"/>
    </row>
    <row r="136" spans="2:7" customFormat="1" ht="15">
      <c r="B136" s="40" t="s">
        <v>3198</v>
      </c>
      <c r="C136" s="91">
        <v>15</v>
      </c>
      <c r="D136" s="1"/>
      <c r="E136" s="1"/>
      <c r="F136" s="4"/>
      <c r="G136" s="4"/>
    </row>
    <row r="137" spans="2:7" customFormat="1" ht="15">
      <c r="B137" s="40" t="s">
        <v>3221</v>
      </c>
      <c r="C137" s="91">
        <v>34</v>
      </c>
      <c r="D137" s="1"/>
      <c r="E137" s="1"/>
      <c r="F137" s="4"/>
      <c r="G137" s="4"/>
    </row>
    <row r="138" spans="2:7" customFormat="1" ht="15">
      <c r="B138" s="40" t="s">
        <v>3223</v>
      </c>
      <c r="C138" s="91">
        <v>95</v>
      </c>
      <c r="D138" s="1"/>
      <c r="E138" s="1"/>
      <c r="F138" s="4"/>
      <c r="G138" s="4"/>
    </row>
    <row r="139" spans="2:7" customFormat="1" ht="15">
      <c r="B139" s="40" t="s">
        <v>3238</v>
      </c>
      <c r="C139" s="91">
        <v>74</v>
      </c>
      <c r="D139" s="1"/>
      <c r="E139" s="1"/>
      <c r="F139" s="4"/>
      <c r="G139" s="4"/>
    </row>
    <row r="140" spans="2:7" customFormat="1" ht="15">
      <c r="B140" s="40" t="s">
        <v>3242</v>
      </c>
      <c r="C140" s="91">
        <v>49</v>
      </c>
      <c r="D140" s="1"/>
      <c r="E140" s="1"/>
      <c r="F140" s="4"/>
      <c r="G140" s="4"/>
    </row>
    <row r="141" spans="2:7" customFormat="1" ht="15">
      <c r="B141" s="40" t="s">
        <v>3247</v>
      </c>
      <c r="C141" s="91">
        <v>31</v>
      </c>
      <c r="D141" s="1"/>
      <c r="E141" s="1"/>
      <c r="F141" s="4"/>
      <c r="G141" s="4"/>
    </row>
    <row r="142" spans="2:7" customFormat="1" ht="15">
      <c r="B142" s="40" t="s">
        <v>3265</v>
      </c>
      <c r="C142" s="91">
        <v>34</v>
      </c>
      <c r="D142" s="1"/>
      <c r="E142" s="1"/>
      <c r="F142" s="4"/>
      <c r="G142" s="4"/>
    </row>
    <row r="143" spans="2:7" customFormat="1" ht="15">
      <c r="B143" s="40" t="s">
        <v>3273</v>
      </c>
      <c r="C143" s="91">
        <v>97</v>
      </c>
      <c r="D143" s="1"/>
      <c r="E143" s="1"/>
      <c r="F143" s="4"/>
      <c r="G143" s="4"/>
    </row>
    <row r="144" spans="2:7" customFormat="1" ht="15">
      <c r="B144" s="40" t="s">
        <v>3274</v>
      </c>
      <c r="C144" s="91">
        <v>27</v>
      </c>
      <c r="D144" s="1"/>
      <c r="E144" s="1"/>
      <c r="F144" s="4"/>
      <c r="G144" s="4"/>
    </row>
    <row r="145" spans="2:7" customFormat="1" ht="15">
      <c r="B145" s="40" t="s">
        <v>3277</v>
      </c>
      <c r="C145" s="91">
        <v>62</v>
      </c>
      <c r="D145" s="1"/>
      <c r="E145" s="1"/>
      <c r="F145" s="4"/>
      <c r="G145" s="4"/>
    </row>
    <row r="146" spans="2:7" customFormat="1" ht="15">
      <c r="B146" s="40" t="s">
        <v>4063</v>
      </c>
      <c r="C146" s="91">
        <v>10</v>
      </c>
      <c r="D146" s="1"/>
      <c r="E146" s="1"/>
      <c r="F146" s="4"/>
      <c r="G146" s="4"/>
    </row>
    <row r="147" spans="2:7" customFormat="1" ht="15">
      <c r="B147" s="40" t="s">
        <v>3294</v>
      </c>
      <c r="C147" s="91">
        <v>14</v>
      </c>
      <c r="D147" s="1"/>
      <c r="E147" s="1"/>
      <c r="F147" s="4"/>
      <c r="G147" s="4"/>
    </row>
    <row r="148" spans="2:7" customFormat="1" ht="15">
      <c r="B148" s="40" t="s">
        <v>3290</v>
      </c>
      <c r="C148" s="91">
        <v>97</v>
      </c>
      <c r="D148" s="1"/>
      <c r="E148" s="1"/>
      <c r="F148" s="4"/>
      <c r="G148" s="4"/>
    </row>
    <row r="149" spans="2:7" customFormat="1" ht="15">
      <c r="B149" s="40" t="s">
        <v>3300</v>
      </c>
      <c r="C149" s="91">
        <v>60</v>
      </c>
      <c r="D149" s="1"/>
      <c r="E149" s="1"/>
      <c r="F149" s="4"/>
      <c r="G149" s="4"/>
    </row>
    <row r="150" spans="2:7" customFormat="1" ht="15">
      <c r="B150" s="40" t="s">
        <v>3302</v>
      </c>
      <c r="C150" s="91">
        <v>94</v>
      </c>
      <c r="D150" s="1"/>
      <c r="E150" s="1"/>
      <c r="F150" s="4"/>
      <c r="G150" s="4"/>
    </row>
    <row r="151" spans="2:7" customFormat="1" ht="15">
      <c r="B151" s="40" t="s">
        <v>3304</v>
      </c>
      <c r="C151" s="91">
        <v>27</v>
      </c>
      <c r="D151" s="1"/>
      <c r="E151" s="1"/>
      <c r="F151" s="4"/>
      <c r="G151" s="4"/>
    </row>
    <row r="152" spans="2:7" customFormat="1" ht="15">
      <c r="B152" s="40" t="s">
        <v>3315</v>
      </c>
      <c r="C152" s="91">
        <v>71</v>
      </c>
      <c r="D152" s="1"/>
      <c r="E152" s="1"/>
      <c r="F152" s="4"/>
      <c r="G152" s="4"/>
    </row>
    <row r="153" spans="2:7" customFormat="1" ht="15">
      <c r="B153" s="40" t="s">
        <v>3340</v>
      </c>
      <c r="C153" s="91">
        <v>34</v>
      </c>
      <c r="D153" s="1"/>
      <c r="E153" s="1"/>
      <c r="F153" s="4"/>
      <c r="G153" s="4"/>
    </row>
    <row r="154" spans="2:7" customFormat="1" ht="15">
      <c r="B154" s="40" t="s">
        <v>3341</v>
      </c>
      <c r="C154" s="91">
        <v>21</v>
      </c>
      <c r="D154" s="1"/>
      <c r="E154" s="1"/>
      <c r="F154" s="4"/>
      <c r="G154" s="4"/>
    </row>
    <row r="155" spans="2:7" customFormat="1" ht="15">
      <c r="B155" s="40" t="s">
        <v>3376</v>
      </c>
      <c r="C155" s="91">
        <v>30</v>
      </c>
      <c r="D155" s="1"/>
      <c r="E155" s="1"/>
      <c r="F155" s="4"/>
      <c r="G155" s="4"/>
    </row>
    <row r="156" spans="2:7" customFormat="1" ht="15">
      <c r="B156" s="40" t="s">
        <v>3389</v>
      </c>
      <c r="C156" s="91">
        <v>62</v>
      </c>
      <c r="D156" s="1"/>
      <c r="E156" s="1"/>
      <c r="F156" s="4"/>
      <c r="G156" s="4"/>
    </row>
    <row r="157" spans="2:7" customFormat="1" ht="15">
      <c r="B157" s="40" t="s">
        <v>3399</v>
      </c>
      <c r="C157" s="91">
        <v>1</v>
      </c>
      <c r="D157" s="1"/>
      <c r="E157" s="1"/>
      <c r="F157" s="4"/>
      <c r="G157" s="4"/>
    </row>
    <row r="158" spans="2:7" customFormat="1" ht="15">
      <c r="B158" s="40" t="s">
        <v>3400</v>
      </c>
      <c r="C158" s="91">
        <v>46</v>
      </c>
      <c r="D158" s="1"/>
      <c r="E158" s="1"/>
      <c r="F158" s="4"/>
      <c r="G158" s="4"/>
    </row>
    <row r="159" spans="2:7" customFormat="1" ht="15">
      <c r="B159" s="40" t="s">
        <v>3427</v>
      </c>
      <c r="C159" s="91">
        <v>26</v>
      </c>
      <c r="D159" s="1"/>
      <c r="E159" s="1"/>
      <c r="F159" s="4"/>
      <c r="G159" s="4"/>
    </row>
    <row r="160" spans="2:7" customFormat="1" ht="15">
      <c r="B160" s="40" t="s">
        <v>3445</v>
      </c>
      <c r="C160" s="91">
        <v>41</v>
      </c>
      <c r="D160" s="1"/>
      <c r="E160" s="1"/>
      <c r="F160" s="4"/>
      <c r="G160" s="4"/>
    </row>
    <row r="161" spans="2:7" customFormat="1" ht="15">
      <c r="B161" s="40" t="s">
        <v>3450</v>
      </c>
      <c r="C161" s="91">
        <v>1</v>
      </c>
      <c r="D161" s="1"/>
      <c r="E161" s="1"/>
      <c r="F161" s="4"/>
      <c r="G161" s="4"/>
    </row>
    <row r="162" spans="2:7" customFormat="1" ht="15">
      <c r="B162" s="40" t="s">
        <v>3466</v>
      </c>
      <c r="C162" s="91">
        <v>63</v>
      </c>
      <c r="D162" s="1"/>
      <c r="E162" s="1"/>
      <c r="F162" s="4"/>
      <c r="G162" s="4"/>
    </row>
    <row r="163" spans="2:7" customFormat="1" ht="15">
      <c r="B163" s="40" t="s">
        <v>3468</v>
      </c>
      <c r="C163" s="91">
        <v>26</v>
      </c>
      <c r="D163" s="1"/>
      <c r="E163" s="1"/>
      <c r="F163" s="4"/>
      <c r="G163" s="4"/>
    </row>
    <row r="164" spans="2:7" customFormat="1" ht="15">
      <c r="B164" s="40" t="s">
        <v>3567</v>
      </c>
      <c r="C164" s="91">
        <v>24</v>
      </c>
      <c r="D164" s="1"/>
      <c r="E164" s="1"/>
      <c r="F164" s="4"/>
      <c r="G164" s="4"/>
    </row>
    <row r="165" spans="2:7" customFormat="1" ht="15">
      <c r="B165" s="40" t="s">
        <v>3479</v>
      </c>
      <c r="C165" s="91">
        <v>3</v>
      </c>
      <c r="D165" s="1"/>
      <c r="E165" s="1"/>
      <c r="F165" s="4"/>
      <c r="G165" s="4"/>
    </row>
    <row r="166" spans="2:7" customFormat="1" ht="15">
      <c r="B166" s="40" t="s">
        <v>3495</v>
      </c>
      <c r="C166" s="91">
        <v>30</v>
      </c>
      <c r="D166" s="1"/>
      <c r="E166" s="1"/>
      <c r="F166" s="4"/>
      <c r="G166" s="4"/>
    </row>
    <row r="167" spans="2:7" customFormat="1" ht="15">
      <c r="B167" s="40" t="s">
        <v>3509</v>
      </c>
      <c r="C167" s="91">
        <v>94</v>
      </c>
      <c r="D167" s="1"/>
      <c r="E167" s="1"/>
      <c r="F167" s="4"/>
      <c r="G167" s="4"/>
    </row>
    <row r="168" spans="2:7" customFormat="1" ht="15">
      <c r="B168" s="40" t="s">
        <v>3514</v>
      </c>
      <c r="C168" s="91">
        <v>27</v>
      </c>
      <c r="D168" s="1"/>
      <c r="E168" s="1"/>
      <c r="F168" s="4"/>
      <c r="G168" s="4"/>
    </row>
    <row r="169" spans="2:7" customFormat="1" ht="15">
      <c r="B169" s="40" t="s">
        <v>3556</v>
      </c>
      <c r="C169" s="91">
        <v>60</v>
      </c>
      <c r="D169" s="1"/>
      <c r="E169" s="1"/>
      <c r="F169" s="4"/>
      <c r="G169" s="4"/>
    </row>
    <row r="170" spans="2:7" customFormat="1" ht="15">
      <c r="B170" s="40" t="s">
        <v>3561</v>
      </c>
      <c r="C170" s="91">
        <v>71</v>
      </c>
      <c r="D170" s="1"/>
      <c r="E170" s="1"/>
      <c r="F170" s="4"/>
      <c r="G170" s="4"/>
    </row>
    <row r="171" spans="2:7" customFormat="1" ht="15">
      <c r="B171" s="40" t="s">
        <v>3571</v>
      </c>
      <c r="C171" s="91">
        <v>21</v>
      </c>
      <c r="D171" s="1"/>
      <c r="E171" s="1"/>
      <c r="F171" s="4"/>
      <c r="G171" s="4"/>
    </row>
    <row r="172" spans="2:7" customFormat="1" ht="15">
      <c r="B172" s="40" t="s">
        <v>3585</v>
      </c>
      <c r="C172" s="91">
        <v>46</v>
      </c>
      <c r="D172" s="1"/>
      <c r="E172" s="1"/>
      <c r="F172" s="4"/>
      <c r="G172" s="4"/>
    </row>
    <row r="173" spans="2:7" customFormat="1" ht="15">
      <c r="B173" s="40" t="s">
        <v>3595</v>
      </c>
      <c r="C173" s="91">
        <v>34</v>
      </c>
      <c r="D173" s="1"/>
      <c r="E173" s="1"/>
      <c r="F173" s="4"/>
      <c r="G173" s="4"/>
    </row>
    <row r="174" spans="2:7" customFormat="1" ht="15">
      <c r="B174" s="40" t="s">
        <v>3680</v>
      </c>
      <c r="C174" s="91">
        <v>30</v>
      </c>
      <c r="D174" s="1"/>
      <c r="E174" s="1"/>
      <c r="F174" s="4"/>
      <c r="G174" s="4"/>
    </row>
    <row r="175" spans="2:7" customFormat="1" ht="15">
      <c r="B175" s="40" t="s">
        <v>3681</v>
      </c>
      <c r="C175" s="91">
        <v>34</v>
      </c>
      <c r="D175" s="1"/>
      <c r="E175" s="1"/>
      <c r="F175" s="4"/>
      <c r="G175" s="4"/>
    </row>
    <row r="176" spans="2:7" ht="15">
      <c r="B176" s="40" t="s">
        <v>3686</v>
      </c>
      <c r="C176" s="91">
        <v>16</v>
      </c>
    </row>
    <row r="177" spans="2:3" ht="15">
      <c r="B177" s="40" t="s">
        <v>3732</v>
      </c>
      <c r="C177" s="91">
        <v>24</v>
      </c>
    </row>
    <row r="178" spans="2:3" ht="15">
      <c r="B178" s="40" t="s">
        <v>3733</v>
      </c>
      <c r="C178" s="91">
        <v>24</v>
      </c>
    </row>
    <row r="179" spans="2:3" ht="15">
      <c r="B179" s="40" t="s">
        <v>3735</v>
      </c>
      <c r="C179" s="91">
        <v>94</v>
      </c>
    </row>
    <row r="180" spans="2:3" ht="15">
      <c r="B180" s="40" t="s">
        <v>3738</v>
      </c>
      <c r="C180" s="91">
        <v>61</v>
      </c>
    </row>
    <row r="181" spans="2:3" ht="15">
      <c r="B181" s="40" t="s">
        <v>3740</v>
      </c>
      <c r="C181" s="91">
        <v>58</v>
      </c>
    </row>
    <row r="182" spans="2:3" ht="15">
      <c r="B182" s="40" t="s">
        <v>3758</v>
      </c>
      <c r="C182" s="91">
        <v>78</v>
      </c>
    </row>
    <row r="183" spans="2:3" ht="15">
      <c r="B183" s="40" t="s">
        <v>3766</v>
      </c>
      <c r="C183" s="91">
        <v>3</v>
      </c>
    </row>
    <row r="184" spans="2:3" ht="15">
      <c r="B184" s="40" t="s">
        <v>3809</v>
      </c>
      <c r="C184" s="91">
        <v>27</v>
      </c>
    </row>
    <row r="185" spans="2:3" ht="15">
      <c r="B185" s="40" t="s">
        <v>3810</v>
      </c>
      <c r="C185" s="91">
        <v>47</v>
      </c>
    </row>
    <row r="186" spans="2:3" ht="15">
      <c r="B186" s="40" t="s">
        <v>3816</v>
      </c>
      <c r="C186" s="91">
        <v>71</v>
      </c>
    </row>
    <row r="187" spans="2:3" ht="15">
      <c r="B187" s="141" t="s">
        <v>1821</v>
      </c>
      <c r="C187" s="91">
        <v>31</v>
      </c>
    </row>
    <row r="188" spans="2:3" ht="15">
      <c r="B188" s="141" t="s">
        <v>1825</v>
      </c>
      <c r="C188" s="91">
        <v>57</v>
      </c>
    </row>
    <row r="189" spans="2:3" ht="15">
      <c r="B189" s="141" t="s">
        <v>1920</v>
      </c>
      <c r="C189" s="91">
        <v>94</v>
      </c>
    </row>
    <row r="190" spans="2:3" ht="15">
      <c r="B190" s="141" t="s">
        <v>1926</v>
      </c>
      <c r="C190" s="91">
        <v>61</v>
      </c>
    </row>
    <row r="191" spans="2:3" ht="15">
      <c r="B191" s="141" t="s">
        <v>1930</v>
      </c>
      <c r="C191" s="91">
        <v>67</v>
      </c>
    </row>
    <row r="192" spans="2:3" ht="15">
      <c r="B192" s="141" t="s">
        <v>1958</v>
      </c>
      <c r="C192" s="91">
        <v>85</v>
      </c>
    </row>
    <row r="193" spans="2:3" ht="15">
      <c r="B193" s="141" t="s">
        <v>1975</v>
      </c>
      <c r="C193" s="91">
        <v>3</v>
      </c>
    </row>
    <row r="194" spans="2:3" ht="15">
      <c r="B194" s="141" t="s">
        <v>2023</v>
      </c>
      <c r="C194" s="91">
        <v>36</v>
      </c>
    </row>
    <row r="195" spans="2:3" ht="15">
      <c r="B195" s="141" t="s">
        <v>2053</v>
      </c>
      <c r="C195" s="91">
        <v>37</v>
      </c>
    </row>
    <row r="196" spans="2:3" ht="15">
      <c r="B196" s="141" t="s">
        <v>2055</v>
      </c>
      <c r="C196" s="91">
        <v>40</v>
      </c>
    </row>
    <row r="197" spans="2:3" ht="15">
      <c r="B197" s="141" t="s">
        <v>2064</v>
      </c>
      <c r="C197" s="91">
        <v>6</v>
      </c>
    </row>
    <row r="198" spans="2:3" ht="15">
      <c r="B198" s="141" t="s">
        <v>2066</v>
      </c>
      <c r="C198" s="91">
        <v>71</v>
      </c>
    </row>
    <row r="199" spans="2:3" ht="15">
      <c r="B199" s="141" t="s">
        <v>3829</v>
      </c>
      <c r="C199" s="91">
        <v>24</v>
      </c>
    </row>
    <row r="200" spans="2:3" ht="15">
      <c r="B200" s="141" t="s">
        <v>3832</v>
      </c>
      <c r="C200" s="91">
        <v>64</v>
      </c>
    </row>
    <row r="201" spans="2:3" ht="15">
      <c r="B201" s="141" t="s">
        <v>3872</v>
      </c>
      <c r="C201" s="91">
        <v>20</v>
      </c>
    </row>
    <row r="202" spans="2:3" ht="15">
      <c r="B202" s="141" t="s">
        <v>3909</v>
      </c>
      <c r="C202" s="91">
        <v>94</v>
      </c>
    </row>
    <row r="203" spans="2:3" ht="15">
      <c r="B203" s="141" t="s">
        <v>3914</v>
      </c>
      <c r="C203" s="91">
        <v>69</v>
      </c>
    </row>
    <row r="204" spans="2:3" ht="15">
      <c r="B204" s="141" t="s">
        <v>3917</v>
      </c>
      <c r="C204" s="91">
        <v>10</v>
      </c>
    </row>
    <row r="205" spans="2:3" ht="15">
      <c r="B205" s="141" t="s">
        <v>3918</v>
      </c>
      <c r="C205" s="91">
        <v>67</v>
      </c>
    </row>
    <row r="206" spans="2:3" ht="15">
      <c r="B206" s="141" t="s">
        <v>3938</v>
      </c>
      <c r="C206" s="91">
        <v>85</v>
      </c>
    </row>
    <row r="207" spans="2:3" ht="15">
      <c r="B207" s="141" t="s">
        <v>3950</v>
      </c>
      <c r="C207" s="91">
        <v>3</v>
      </c>
    </row>
    <row r="208" spans="2:3" ht="15">
      <c r="B208" s="141" t="s">
        <v>3989</v>
      </c>
      <c r="C208" s="91">
        <v>6</v>
      </c>
    </row>
    <row r="209" spans="2:3" ht="15">
      <c r="B209" s="141" t="s">
        <v>3990</v>
      </c>
      <c r="C209" s="91">
        <v>36</v>
      </c>
    </row>
    <row r="210" spans="2:3" ht="15">
      <c r="B210" s="141" t="s">
        <v>2031</v>
      </c>
      <c r="C210" s="91">
        <v>8</v>
      </c>
    </row>
    <row r="211" spans="2:3" ht="15">
      <c r="B211" s="141" t="s">
        <v>4011</v>
      </c>
      <c r="C211" s="91">
        <v>29</v>
      </c>
    </row>
    <row r="212" spans="2:3" ht="15">
      <c r="B212" s="141" t="s">
        <v>4012</v>
      </c>
      <c r="C212" s="91">
        <v>40</v>
      </c>
    </row>
    <row r="213" spans="2:3" ht="15">
      <c r="B213" s="141" t="s">
        <v>4019</v>
      </c>
      <c r="C213" s="91">
        <v>7</v>
      </c>
    </row>
    <row r="214" spans="2:3" ht="15">
      <c r="B214" s="141" t="s">
        <v>4020</v>
      </c>
      <c r="C214" s="91">
        <v>7</v>
      </c>
    </row>
    <row r="215" spans="2:3" ht="15">
      <c r="B215" s="141" t="s">
        <v>4021</v>
      </c>
      <c r="C215" s="91">
        <v>52</v>
      </c>
    </row>
    <row r="216" spans="2:3" ht="15">
      <c r="B216" s="141" t="s">
        <v>4022</v>
      </c>
      <c r="C216" s="91">
        <v>53</v>
      </c>
    </row>
    <row r="218" spans="2:3" ht="15">
      <c r="B218" s="314" t="s">
        <v>2076</v>
      </c>
      <c r="C218" s="315" t="s">
        <v>1809</v>
      </c>
    </row>
    <row r="219" spans="2:3" ht="15">
      <c r="B219" s="40" t="s">
        <v>3152</v>
      </c>
      <c r="C219" s="91">
        <v>46</v>
      </c>
    </row>
    <row r="220" spans="2:3" ht="15">
      <c r="B220" s="40" t="s">
        <v>3158</v>
      </c>
      <c r="C220" s="91">
        <v>30</v>
      </c>
    </row>
    <row r="221" spans="2:3" ht="15">
      <c r="B221" s="40" t="s">
        <v>3194</v>
      </c>
      <c r="C221" s="91">
        <v>21</v>
      </c>
    </row>
    <row r="222" spans="2:3" ht="15">
      <c r="B222" s="40" t="s">
        <v>3198</v>
      </c>
      <c r="C222" s="91">
        <v>15</v>
      </c>
    </row>
    <row r="223" spans="2:3" ht="15">
      <c r="B223" s="40" t="s">
        <v>3221</v>
      </c>
      <c r="C223" s="91">
        <v>34</v>
      </c>
    </row>
    <row r="224" spans="2:3" ht="15">
      <c r="B224" s="40" t="s">
        <v>3223</v>
      </c>
      <c r="C224" s="91">
        <v>95</v>
      </c>
    </row>
    <row r="225" spans="2:3" ht="15">
      <c r="B225" s="40" t="s">
        <v>3238</v>
      </c>
      <c r="C225" s="91">
        <v>74</v>
      </c>
    </row>
    <row r="226" spans="2:3" ht="15">
      <c r="B226" s="40" t="s">
        <v>3242</v>
      </c>
      <c r="C226" s="91">
        <v>49</v>
      </c>
    </row>
    <row r="227" spans="2:3" ht="15">
      <c r="B227" s="40" t="s">
        <v>3247</v>
      </c>
      <c r="C227" s="91">
        <v>31</v>
      </c>
    </row>
    <row r="228" spans="2:3" ht="15">
      <c r="B228" s="40" t="s">
        <v>3265</v>
      </c>
      <c r="C228" s="91">
        <v>34</v>
      </c>
    </row>
    <row r="229" spans="2:3" ht="15">
      <c r="B229" s="40" t="s">
        <v>3273</v>
      </c>
      <c r="C229" s="91">
        <v>97</v>
      </c>
    </row>
    <row r="230" spans="2:3" ht="15">
      <c r="B230" s="40" t="s">
        <v>3274</v>
      </c>
      <c r="C230" s="91">
        <v>27</v>
      </c>
    </row>
    <row r="231" spans="2:3" ht="15">
      <c r="B231" s="40" t="s">
        <v>3277</v>
      </c>
      <c r="C231" s="91">
        <v>62</v>
      </c>
    </row>
    <row r="232" spans="2:3" ht="15">
      <c r="B232" s="40" t="s">
        <v>4063</v>
      </c>
      <c r="C232" s="91">
        <v>10</v>
      </c>
    </row>
    <row r="233" spans="2:3" ht="15">
      <c r="B233" s="40" t="s">
        <v>3294</v>
      </c>
      <c r="C233" s="91">
        <v>14</v>
      </c>
    </row>
    <row r="234" spans="2:3" ht="15">
      <c r="B234" s="40" t="s">
        <v>3290</v>
      </c>
      <c r="C234" s="91">
        <v>97</v>
      </c>
    </row>
    <row r="235" spans="2:3" ht="15">
      <c r="B235" s="40" t="s">
        <v>3300</v>
      </c>
      <c r="C235" s="91">
        <v>60</v>
      </c>
    </row>
    <row r="236" spans="2:3" ht="15">
      <c r="B236" s="40" t="s">
        <v>3302</v>
      </c>
      <c r="C236" s="91">
        <v>94</v>
      </c>
    </row>
    <row r="237" spans="2:3" ht="15">
      <c r="B237" s="40" t="s">
        <v>3304</v>
      </c>
      <c r="C237" s="91">
        <v>27</v>
      </c>
    </row>
    <row r="238" spans="2:3" ht="15">
      <c r="B238" s="40" t="s">
        <v>3315</v>
      </c>
      <c r="C238" s="91">
        <v>71</v>
      </c>
    </row>
    <row r="239" spans="2:3" ht="15">
      <c r="B239" s="40" t="s">
        <v>3340</v>
      </c>
      <c r="C239" s="91">
        <v>34</v>
      </c>
    </row>
    <row r="240" spans="2:3" ht="15">
      <c r="B240" s="40" t="s">
        <v>3341</v>
      </c>
      <c r="C240" s="91">
        <v>21</v>
      </c>
    </row>
    <row r="241" spans="2:3" ht="15">
      <c r="B241" s="40" t="s">
        <v>3376</v>
      </c>
      <c r="C241" s="91">
        <v>30</v>
      </c>
    </row>
    <row r="242" spans="2:3" ht="15">
      <c r="B242" s="40" t="s">
        <v>3389</v>
      </c>
      <c r="C242" s="91">
        <v>62</v>
      </c>
    </row>
    <row r="243" spans="2:3" ht="15">
      <c r="B243" s="40" t="s">
        <v>3399</v>
      </c>
      <c r="C243" s="91">
        <v>1</v>
      </c>
    </row>
    <row r="244" spans="2:3" ht="15">
      <c r="B244" s="40" t="s">
        <v>3400</v>
      </c>
      <c r="C244" s="91">
        <v>46</v>
      </c>
    </row>
    <row r="245" spans="2:3" ht="15">
      <c r="B245" s="40" t="s">
        <v>3427</v>
      </c>
      <c r="C245" s="91">
        <v>26</v>
      </c>
    </row>
    <row r="246" spans="2:3" ht="15">
      <c r="B246" s="40" t="s">
        <v>3445</v>
      </c>
      <c r="C246" s="91">
        <v>41</v>
      </c>
    </row>
    <row r="247" spans="2:3" ht="15">
      <c r="B247" s="40" t="s">
        <v>3450</v>
      </c>
      <c r="C247" s="91">
        <v>1</v>
      </c>
    </row>
    <row r="248" spans="2:3" ht="15">
      <c r="B248" s="40" t="s">
        <v>3466</v>
      </c>
      <c r="C248" s="91">
        <v>63</v>
      </c>
    </row>
    <row r="249" spans="2:3" ht="15">
      <c r="B249" s="40" t="s">
        <v>3468</v>
      </c>
      <c r="C249" s="91">
        <v>26</v>
      </c>
    </row>
    <row r="250" spans="2:3" ht="15">
      <c r="B250" s="40" t="s">
        <v>3567</v>
      </c>
      <c r="C250" s="91">
        <v>24</v>
      </c>
    </row>
    <row r="251" spans="2:3" ht="15">
      <c r="B251" s="40" t="s">
        <v>3479</v>
      </c>
      <c r="C251" s="91">
        <v>3</v>
      </c>
    </row>
    <row r="252" spans="2:3" ht="15">
      <c r="B252" s="40" t="s">
        <v>3495</v>
      </c>
      <c r="C252" s="91">
        <v>30</v>
      </c>
    </row>
    <row r="253" spans="2:3" ht="15">
      <c r="B253" s="40" t="s">
        <v>3509</v>
      </c>
      <c r="C253" s="91">
        <v>94</v>
      </c>
    </row>
    <row r="254" spans="2:3" ht="15">
      <c r="B254" s="40" t="s">
        <v>3514</v>
      </c>
      <c r="C254" s="91">
        <v>27</v>
      </c>
    </row>
    <row r="255" spans="2:3" ht="15">
      <c r="B255" s="40" t="s">
        <v>3556</v>
      </c>
      <c r="C255" s="91">
        <v>60</v>
      </c>
    </row>
    <row r="256" spans="2:3" ht="15">
      <c r="B256" s="40" t="s">
        <v>3561</v>
      </c>
      <c r="C256" s="91">
        <v>71</v>
      </c>
    </row>
    <row r="257" spans="2:3" ht="15">
      <c r="B257" s="40" t="s">
        <v>3571</v>
      </c>
      <c r="C257" s="91">
        <v>21</v>
      </c>
    </row>
    <row r="258" spans="2:3" ht="15">
      <c r="B258" s="40" t="s">
        <v>3585</v>
      </c>
      <c r="C258" s="91">
        <v>46</v>
      </c>
    </row>
    <row r="259" spans="2:3" ht="15">
      <c r="B259" s="40" t="s">
        <v>3595</v>
      </c>
      <c r="C259" s="91">
        <v>34</v>
      </c>
    </row>
    <row r="260" spans="2:3" ht="15">
      <c r="B260" s="40" t="s">
        <v>3680</v>
      </c>
      <c r="C260" s="91">
        <v>30</v>
      </c>
    </row>
    <row r="261" spans="2:3" ht="15">
      <c r="B261" s="40" t="s">
        <v>3681</v>
      </c>
      <c r="C261" s="91">
        <v>34</v>
      </c>
    </row>
    <row r="262" spans="2:3" ht="15">
      <c r="B262" s="40" t="s">
        <v>3686</v>
      </c>
      <c r="C262" s="91">
        <v>16</v>
      </c>
    </row>
    <row r="263" spans="2:3" ht="15">
      <c r="B263" s="40" t="s">
        <v>3732</v>
      </c>
      <c r="C263" s="91">
        <v>24</v>
      </c>
    </row>
    <row r="264" spans="2:3" ht="15">
      <c r="B264" s="40" t="s">
        <v>3733</v>
      </c>
      <c r="C264" s="91">
        <v>24</v>
      </c>
    </row>
    <row r="265" spans="2:3" ht="15">
      <c r="B265" s="40" t="s">
        <v>3735</v>
      </c>
      <c r="C265" s="91">
        <v>94</v>
      </c>
    </row>
    <row r="266" spans="2:3" ht="15">
      <c r="B266" s="40" t="s">
        <v>3738</v>
      </c>
      <c r="C266" s="91">
        <v>61</v>
      </c>
    </row>
    <row r="267" spans="2:3" ht="15">
      <c r="B267" s="40" t="s">
        <v>3740</v>
      </c>
      <c r="C267" s="91">
        <v>58</v>
      </c>
    </row>
    <row r="268" spans="2:3" ht="15">
      <c r="B268" s="40" t="s">
        <v>3758</v>
      </c>
      <c r="C268" s="91">
        <v>78</v>
      </c>
    </row>
    <row r="269" spans="2:3" ht="15">
      <c r="B269" s="40" t="s">
        <v>3766</v>
      </c>
      <c r="C269" s="91">
        <v>3</v>
      </c>
    </row>
    <row r="270" spans="2:3" ht="15">
      <c r="B270" s="40" t="s">
        <v>3809</v>
      </c>
      <c r="C270" s="91">
        <v>27</v>
      </c>
    </row>
    <row r="271" spans="2:3" ht="15">
      <c r="B271" s="40" t="s">
        <v>3810</v>
      </c>
      <c r="C271" s="91">
        <v>47</v>
      </c>
    </row>
    <row r="272" spans="2:3" ht="15">
      <c r="B272" s="40" t="s">
        <v>3816</v>
      </c>
      <c r="C272" s="91">
        <v>71</v>
      </c>
    </row>
    <row r="273" spans="2:3" ht="15">
      <c r="B273" s="141" t="s">
        <v>1821</v>
      </c>
      <c r="C273" s="91">
        <v>31</v>
      </c>
    </row>
    <row r="274" spans="2:3" ht="15">
      <c r="B274" s="141" t="s">
        <v>1825</v>
      </c>
      <c r="C274" s="91">
        <v>57</v>
      </c>
    </row>
    <row r="275" spans="2:3" ht="15">
      <c r="B275" s="141" t="s">
        <v>1920</v>
      </c>
      <c r="C275" s="91">
        <v>94</v>
      </c>
    </row>
    <row r="276" spans="2:3" ht="15">
      <c r="B276" s="141" t="s">
        <v>1926</v>
      </c>
      <c r="C276" s="91">
        <v>61</v>
      </c>
    </row>
    <row r="277" spans="2:3" ht="15">
      <c r="B277" s="141" t="s">
        <v>1930</v>
      </c>
      <c r="C277" s="91">
        <v>67</v>
      </c>
    </row>
    <row r="278" spans="2:3" ht="15">
      <c r="B278" s="141" t="s">
        <v>1958</v>
      </c>
      <c r="C278" s="91">
        <v>85</v>
      </c>
    </row>
    <row r="279" spans="2:3" ht="15">
      <c r="B279" s="141" t="s">
        <v>1975</v>
      </c>
      <c r="C279" s="91">
        <v>3</v>
      </c>
    </row>
    <row r="280" spans="2:3" ht="15">
      <c r="B280" s="141" t="s">
        <v>2023</v>
      </c>
      <c r="C280" s="91">
        <v>36</v>
      </c>
    </row>
    <row r="281" spans="2:3" ht="15">
      <c r="B281" s="141" t="s">
        <v>2053</v>
      </c>
      <c r="C281" s="91">
        <v>37</v>
      </c>
    </row>
    <row r="282" spans="2:3" ht="15">
      <c r="B282" s="141" t="s">
        <v>2055</v>
      </c>
      <c r="C282" s="91">
        <v>40</v>
      </c>
    </row>
    <row r="283" spans="2:3" ht="15">
      <c r="B283" s="141" t="s">
        <v>2064</v>
      </c>
      <c r="C283" s="91">
        <v>6</v>
      </c>
    </row>
    <row r="284" spans="2:3" ht="15">
      <c r="B284" s="141" t="s">
        <v>2066</v>
      </c>
      <c r="C284" s="91">
        <v>71</v>
      </c>
    </row>
    <row r="285" spans="2:3" ht="15">
      <c r="B285" s="141" t="s">
        <v>3829</v>
      </c>
      <c r="C285" s="91">
        <v>24</v>
      </c>
    </row>
    <row r="286" spans="2:3" ht="15">
      <c r="B286" s="141" t="s">
        <v>3832</v>
      </c>
      <c r="C286" s="91">
        <v>64</v>
      </c>
    </row>
    <row r="287" spans="2:3" ht="15">
      <c r="B287" s="141" t="s">
        <v>3872</v>
      </c>
      <c r="C287" s="91">
        <v>20</v>
      </c>
    </row>
    <row r="288" spans="2:3" ht="15">
      <c r="B288" s="141" t="s">
        <v>3909</v>
      </c>
      <c r="C288" s="91">
        <v>94</v>
      </c>
    </row>
    <row r="289" spans="2:3" ht="15">
      <c r="B289" s="141" t="s">
        <v>3914</v>
      </c>
      <c r="C289" s="91">
        <v>69</v>
      </c>
    </row>
    <row r="290" spans="2:3" ht="15">
      <c r="B290" s="141" t="s">
        <v>3917</v>
      </c>
      <c r="C290" s="91">
        <v>10</v>
      </c>
    </row>
    <row r="291" spans="2:3" ht="15">
      <c r="B291" s="141" t="s">
        <v>3918</v>
      </c>
      <c r="C291" s="91">
        <v>67</v>
      </c>
    </row>
    <row r="292" spans="2:3" ht="15">
      <c r="B292" s="141" t="s">
        <v>3938</v>
      </c>
      <c r="C292" s="91">
        <v>85</v>
      </c>
    </row>
    <row r="293" spans="2:3" ht="15">
      <c r="B293" s="141" t="s">
        <v>3950</v>
      </c>
      <c r="C293" s="91">
        <v>3</v>
      </c>
    </row>
    <row r="294" spans="2:3" ht="15">
      <c r="B294" s="141" t="s">
        <v>3989</v>
      </c>
      <c r="C294" s="91">
        <v>6</v>
      </c>
    </row>
    <row r="295" spans="2:3" ht="15">
      <c r="B295" s="141" t="s">
        <v>3990</v>
      </c>
      <c r="C295" s="91">
        <v>36</v>
      </c>
    </row>
    <row r="296" spans="2:3" ht="15">
      <c r="B296" s="141" t="s">
        <v>2031</v>
      </c>
      <c r="C296" s="91">
        <v>8</v>
      </c>
    </row>
    <row r="297" spans="2:3" ht="15">
      <c r="B297" s="141" t="s">
        <v>4011</v>
      </c>
      <c r="C297" s="91">
        <v>29</v>
      </c>
    </row>
    <row r="298" spans="2:3" ht="15">
      <c r="B298" s="141" t="s">
        <v>4012</v>
      </c>
      <c r="C298" s="91">
        <v>40</v>
      </c>
    </row>
    <row r="299" spans="2:3" ht="15">
      <c r="B299" s="141" t="s">
        <v>4019</v>
      </c>
      <c r="C299" s="91">
        <v>7</v>
      </c>
    </row>
    <row r="300" spans="2:3" ht="15">
      <c r="B300" s="141" t="s">
        <v>4020</v>
      </c>
      <c r="C300" s="91">
        <v>7</v>
      </c>
    </row>
    <row r="301" spans="2:3" ht="15">
      <c r="B301" s="141" t="s">
        <v>4021</v>
      </c>
      <c r="C301" s="91">
        <v>52</v>
      </c>
    </row>
    <row r="302" spans="2:3" ht="15">
      <c r="B302" s="141" t="s">
        <v>4022</v>
      </c>
      <c r="C302" s="91">
        <v>53</v>
      </c>
    </row>
    <row r="304" spans="2:3" ht="15">
      <c r="B304" s="314" t="s">
        <v>2077</v>
      </c>
      <c r="C304" s="315" t="s">
        <v>2078</v>
      </c>
    </row>
    <row r="305" spans="2:3" ht="15">
      <c r="B305" s="40" t="s">
        <v>3152</v>
      </c>
      <c r="C305" s="92">
        <v>59416021.439999998</v>
      </c>
    </row>
    <row r="306" spans="2:3" ht="15">
      <c r="B306" s="40" t="s">
        <v>3158</v>
      </c>
      <c r="C306" s="92">
        <v>59839997.75</v>
      </c>
    </row>
    <row r="307" spans="2:3" ht="15">
      <c r="B307" s="40" t="s">
        <v>3194</v>
      </c>
      <c r="C307" s="92">
        <v>23206635.09</v>
      </c>
    </row>
    <row r="308" spans="2:3" ht="15">
      <c r="B308" s="40" t="s">
        <v>3198</v>
      </c>
      <c r="C308" s="92">
        <v>13776337.5</v>
      </c>
    </row>
    <row r="309" spans="2:3" ht="15">
      <c r="B309" s="40" t="s">
        <v>3221</v>
      </c>
      <c r="C309" s="92">
        <v>35558909.82</v>
      </c>
    </row>
    <row r="310" spans="2:3" ht="15">
      <c r="B310" s="40" t="s">
        <v>3223</v>
      </c>
      <c r="C310" s="92">
        <v>68580480</v>
      </c>
    </row>
    <row r="311" spans="2:3" ht="15">
      <c r="B311" s="40" t="s">
        <v>3238</v>
      </c>
      <c r="C311" s="92">
        <v>65577980.519999996</v>
      </c>
    </row>
    <row r="312" spans="2:3" ht="15">
      <c r="B312" s="40" t="s">
        <v>3242</v>
      </c>
      <c r="C312" s="92">
        <v>51307605.359999999</v>
      </c>
    </row>
    <row r="313" spans="2:3" ht="15">
      <c r="B313" s="40" t="s">
        <v>3247</v>
      </c>
      <c r="C313" s="92">
        <v>10542800.1</v>
      </c>
    </row>
    <row r="314" spans="2:3" ht="15">
      <c r="B314" s="40" t="s">
        <v>3265</v>
      </c>
      <c r="C314" s="92">
        <v>52340579.460000001</v>
      </c>
    </row>
    <row r="315" spans="2:3" ht="15">
      <c r="B315" s="40" t="s">
        <v>3273</v>
      </c>
      <c r="C315" s="92">
        <v>67437825.069999993</v>
      </c>
    </row>
    <row r="316" spans="2:3" ht="15">
      <c r="B316" s="40" t="s">
        <v>3274</v>
      </c>
      <c r="C316" s="92">
        <v>25417500.300000001</v>
      </c>
    </row>
    <row r="317" spans="2:3" ht="15">
      <c r="B317" s="40" t="s">
        <v>3277</v>
      </c>
      <c r="C317" s="92">
        <v>48181109.399999999</v>
      </c>
    </row>
    <row r="318" spans="2:3" ht="15">
      <c r="B318" s="40" t="s">
        <v>4063</v>
      </c>
      <c r="C318" s="92">
        <v>7891087.5</v>
      </c>
    </row>
    <row r="319" spans="2:3" ht="15">
      <c r="B319" s="40" t="s">
        <v>3294</v>
      </c>
      <c r="C319" s="92">
        <v>13145699.699999999</v>
      </c>
    </row>
    <row r="320" spans="2:3" ht="15">
      <c r="B320" s="40" t="s">
        <v>3290</v>
      </c>
      <c r="C320" s="92">
        <v>73155215</v>
      </c>
    </row>
    <row r="321" spans="2:3" ht="15">
      <c r="B321" s="40" t="s">
        <v>3300</v>
      </c>
      <c r="C321" s="92">
        <v>44560724.399999999</v>
      </c>
    </row>
    <row r="322" spans="2:3" ht="15">
      <c r="B322" s="40" t="s">
        <v>3302</v>
      </c>
      <c r="C322" s="92">
        <v>75102646.079999998</v>
      </c>
    </row>
    <row r="323" spans="2:3" ht="15">
      <c r="B323" s="40" t="s">
        <v>3304</v>
      </c>
      <c r="C323" s="92">
        <v>27170640</v>
      </c>
    </row>
    <row r="324" spans="2:3" ht="15">
      <c r="B324" s="40" t="s">
        <v>3315</v>
      </c>
      <c r="C324" s="92">
        <v>70604561.950000003</v>
      </c>
    </row>
    <row r="325" spans="2:3" ht="15">
      <c r="B325" s="40" t="s">
        <v>3340</v>
      </c>
      <c r="C325" s="92">
        <v>58761000.18</v>
      </c>
    </row>
    <row r="326" spans="2:3" ht="15">
      <c r="B326" s="40" t="s">
        <v>3341</v>
      </c>
      <c r="C326" s="92">
        <v>24814124.760000002</v>
      </c>
    </row>
    <row r="327" spans="2:3" ht="15">
      <c r="B327" s="40" t="s">
        <v>3376</v>
      </c>
      <c r="C327" s="92">
        <v>65684309.130000003</v>
      </c>
    </row>
    <row r="328" spans="2:3" ht="15">
      <c r="B328" s="40" t="s">
        <v>3389</v>
      </c>
      <c r="C328" s="92">
        <v>63414652.140000001</v>
      </c>
    </row>
    <row r="329" spans="2:3" ht="15">
      <c r="B329" s="40" t="s">
        <v>3399</v>
      </c>
      <c r="C329" s="92">
        <v>1403325</v>
      </c>
    </row>
    <row r="330" spans="2:3" ht="15">
      <c r="B330" s="40" t="s">
        <v>3400</v>
      </c>
      <c r="C330" s="92">
        <v>57972447.600000001</v>
      </c>
    </row>
    <row r="331" spans="2:3" ht="15">
      <c r="B331" s="40" t="s">
        <v>3427</v>
      </c>
      <c r="C331" s="92">
        <v>8060699.5999999996</v>
      </c>
    </row>
    <row r="332" spans="2:3" ht="15">
      <c r="B332" s="40" t="s">
        <v>3445</v>
      </c>
      <c r="C332" s="92">
        <v>29962140.719999999</v>
      </c>
    </row>
    <row r="333" spans="2:3" ht="15">
      <c r="B333" s="40" t="s">
        <v>3450</v>
      </c>
      <c r="C333" s="92">
        <v>1458990</v>
      </c>
    </row>
    <row r="334" spans="2:3" ht="15">
      <c r="B334" s="40" t="s">
        <v>3466</v>
      </c>
      <c r="C334" s="92">
        <v>65746934.280000001</v>
      </c>
    </row>
    <row r="335" spans="2:3" ht="15">
      <c r="B335" s="40" t="s">
        <v>3468</v>
      </c>
      <c r="C335" s="92">
        <v>7712599.7999999998</v>
      </c>
    </row>
    <row r="336" spans="2:3" ht="15">
      <c r="B336" s="40" t="s">
        <v>3567</v>
      </c>
      <c r="C336" s="92">
        <v>17415090</v>
      </c>
    </row>
    <row r="337" spans="2:3" ht="15">
      <c r="B337" s="40" t="s">
        <v>3479</v>
      </c>
      <c r="C337" s="92">
        <v>2477000.0099999998</v>
      </c>
    </row>
    <row r="338" spans="2:3" ht="15">
      <c r="B338" s="40" t="s">
        <v>3495</v>
      </c>
      <c r="C338" s="92">
        <v>59498497.75</v>
      </c>
    </row>
    <row r="339" spans="2:3" ht="15">
      <c r="B339" s="40" t="s">
        <v>3509</v>
      </c>
      <c r="C339" s="92">
        <v>73937639.219999999</v>
      </c>
    </row>
    <row r="340" spans="2:3" ht="15">
      <c r="B340" s="40" t="s">
        <v>3514</v>
      </c>
      <c r="C340" s="92">
        <v>26350485.030000001</v>
      </c>
    </row>
    <row r="341" spans="2:3" ht="15">
      <c r="B341" s="40" t="s">
        <v>3556</v>
      </c>
      <c r="C341" s="92">
        <v>47628644.399999999</v>
      </c>
    </row>
    <row r="342" spans="2:3" ht="15">
      <c r="B342" s="40" t="s">
        <v>3561</v>
      </c>
      <c r="C342" s="92">
        <v>65976495.130000003</v>
      </c>
    </row>
    <row r="343" spans="2:3" ht="15">
      <c r="B343" s="40" t="s">
        <v>3571</v>
      </c>
      <c r="C343" s="92">
        <v>25229879.91</v>
      </c>
    </row>
    <row r="344" spans="2:3" ht="15">
      <c r="B344" s="40" t="s">
        <v>3585</v>
      </c>
      <c r="C344" s="92">
        <v>55438800.719999999</v>
      </c>
    </row>
    <row r="345" spans="2:3" ht="15">
      <c r="B345" s="40" t="s">
        <v>3595</v>
      </c>
      <c r="C345" s="92">
        <v>53879128.020000003</v>
      </c>
    </row>
    <row r="346" spans="2:3" ht="15">
      <c r="B346" s="40" t="s">
        <v>3680</v>
      </c>
      <c r="C346" s="92">
        <v>57435499.380000003</v>
      </c>
    </row>
    <row r="347" spans="2:3" ht="15">
      <c r="B347" s="40" t="s">
        <v>3681</v>
      </c>
      <c r="C347" s="92">
        <v>53199084.960000001</v>
      </c>
    </row>
    <row r="348" spans="2:3" ht="15">
      <c r="B348" s="40" t="s">
        <v>3686</v>
      </c>
      <c r="C348" s="92">
        <v>4389650.0999999996</v>
      </c>
    </row>
    <row r="349" spans="2:3" ht="15">
      <c r="B349" s="40" t="s">
        <v>3732</v>
      </c>
      <c r="C349" s="92">
        <v>18946235.280000001</v>
      </c>
    </row>
    <row r="350" spans="2:3" ht="15">
      <c r="B350" s="40" t="s">
        <v>3733</v>
      </c>
      <c r="C350" s="92">
        <v>18755380.559999999</v>
      </c>
    </row>
    <row r="351" spans="2:3" ht="15">
      <c r="B351" s="40" t="s">
        <v>3735</v>
      </c>
      <c r="C351" s="92">
        <v>76291335.299999997</v>
      </c>
    </row>
    <row r="352" spans="2:3" ht="15">
      <c r="B352" s="40" t="s">
        <v>3738</v>
      </c>
      <c r="C352" s="92">
        <v>46707900.689999998</v>
      </c>
    </row>
    <row r="353" spans="2:3" ht="15">
      <c r="B353" s="40" t="s">
        <v>3740</v>
      </c>
      <c r="C353" s="92">
        <v>62754299.960000001</v>
      </c>
    </row>
    <row r="354" spans="2:3" ht="15">
      <c r="B354" s="40" t="s">
        <v>3758</v>
      </c>
      <c r="C354" s="92">
        <v>55224639.600000001</v>
      </c>
    </row>
    <row r="355" spans="2:3" ht="15">
      <c r="B355" s="40" t="s">
        <v>3766</v>
      </c>
      <c r="C355" s="92">
        <v>2548310.0099999998</v>
      </c>
    </row>
    <row r="356" spans="2:3" ht="15">
      <c r="B356" s="40" t="s">
        <v>3809</v>
      </c>
      <c r="C356" s="92">
        <v>27240403.859999999</v>
      </c>
    </row>
    <row r="357" spans="2:3" ht="15">
      <c r="B357" s="40" t="s">
        <v>3810</v>
      </c>
      <c r="C357" s="92">
        <v>57551880.060000002</v>
      </c>
    </row>
    <row r="358" spans="2:3" ht="15">
      <c r="B358" s="40" t="s">
        <v>3816</v>
      </c>
      <c r="C358" s="92">
        <v>68352310.519999996</v>
      </c>
    </row>
    <row r="359" spans="2:3" ht="15">
      <c r="B359" s="141" t="s">
        <v>1821</v>
      </c>
      <c r="C359" s="92">
        <v>43467406.630000003</v>
      </c>
    </row>
    <row r="360" spans="2:3" ht="15">
      <c r="B360" s="141" t="s">
        <v>1825</v>
      </c>
      <c r="C360" s="92">
        <v>36744568.920000002</v>
      </c>
    </row>
    <row r="361" spans="2:3" ht="15">
      <c r="B361" s="141" t="s">
        <v>1920</v>
      </c>
      <c r="C361" s="92">
        <v>75843104.760000005</v>
      </c>
    </row>
    <row r="362" spans="2:3" ht="15">
      <c r="B362" s="141" t="s">
        <v>1926</v>
      </c>
      <c r="C362" s="92">
        <v>46231275.359999999</v>
      </c>
    </row>
    <row r="363" spans="2:3" ht="15">
      <c r="B363" s="141" t="s">
        <v>1930</v>
      </c>
      <c r="C363" s="92">
        <v>67245749.780000001</v>
      </c>
    </row>
    <row r="364" spans="2:3" ht="15">
      <c r="B364" s="141" t="s">
        <v>1958</v>
      </c>
      <c r="C364" s="92">
        <v>60579381</v>
      </c>
    </row>
    <row r="365" spans="2:3" ht="15">
      <c r="B365" s="141" t="s">
        <v>1975</v>
      </c>
      <c r="C365" s="92">
        <v>2647080</v>
      </c>
    </row>
    <row r="366" spans="2:3" ht="15">
      <c r="B366" s="141" t="s">
        <v>2023</v>
      </c>
      <c r="C366" s="92">
        <v>21959537.399999999</v>
      </c>
    </row>
    <row r="367" spans="2:3" ht="15">
      <c r="B367" s="141" t="s">
        <v>2053</v>
      </c>
      <c r="C367" s="92">
        <v>38282965.07</v>
      </c>
    </row>
    <row r="368" spans="2:3" ht="15">
      <c r="B368" s="141" t="s">
        <v>2055</v>
      </c>
      <c r="C368" s="92">
        <v>53487751.140000001</v>
      </c>
    </row>
    <row r="369" spans="2:3" ht="15">
      <c r="B369" s="141" t="s">
        <v>2064</v>
      </c>
      <c r="C369" s="92">
        <v>8782089.9600000009</v>
      </c>
    </row>
    <row r="370" spans="2:3" ht="15">
      <c r="B370" s="141" t="s">
        <v>2066</v>
      </c>
      <c r="C370" s="92">
        <v>70283980</v>
      </c>
    </row>
    <row r="371" spans="2:3" ht="15">
      <c r="B371" s="141" t="s">
        <v>3829</v>
      </c>
      <c r="C371" s="92">
        <v>39562720.25</v>
      </c>
    </row>
    <row r="372" spans="2:3" ht="15">
      <c r="B372" s="141" t="s">
        <v>3832</v>
      </c>
      <c r="C372" s="92">
        <v>42739107.840000004</v>
      </c>
    </row>
    <row r="373" spans="2:3" ht="15">
      <c r="B373" s="141" t="s">
        <v>3872</v>
      </c>
      <c r="C373" s="92">
        <v>22787408.800000001</v>
      </c>
    </row>
    <row r="374" spans="2:3" ht="15">
      <c r="B374" s="141" t="s">
        <v>3909</v>
      </c>
      <c r="C374" s="92">
        <v>73119929.879999995</v>
      </c>
    </row>
    <row r="375" spans="2:3" ht="15">
      <c r="B375" s="141" t="s">
        <v>3914</v>
      </c>
      <c r="C375" s="92">
        <v>51315210.990000002</v>
      </c>
    </row>
    <row r="376" spans="2:3" ht="15">
      <c r="B376" s="141" t="s">
        <v>3917</v>
      </c>
      <c r="C376" s="92">
        <v>9386910</v>
      </c>
    </row>
    <row r="377" spans="2:3" ht="15">
      <c r="B377" s="141" t="s">
        <v>3918</v>
      </c>
      <c r="C377" s="92">
        <v>60526077.840000004</v>
      </c>
    </row>
    <row r="378" spans="2:3" ht="15">
      <c r="B378" s="141" t="s">
        <v>3938</v>
      </c>
      <c r="C378" s="92">
        <v>57736481.200000003</v>
      </c>
    </row>
    <row r="379" spans="2:3" ht="15">
      <c r="B379" s="141" t="s">
        <v>3950</v>
      </c>
      <c r="C379" s="92">
        <v>2558400</v>
      </c>
    </row>
    <row r="380" spans="2:3" ht="15">
      <c r="B380" s="141" t="s">
        <v>3989</v>
      </c>
      <c r="C380" s="92">
        <v>3391675.05</v>
      </c>
    </row>
    <row r="381" spans="2:3" ht="15">
      <c r="B381" s="141" t="s">
        <v>3990</v>
      </c>
      <c r="C381" s="92">
        <v>20288774.98</v>
      </c>
    </row>
    <row r="382" spans="2:3" ht="15">
      <c r="B382" s="141" t="s">
        <v>2031</v>
      </c>
      <c r="C382" s="92">
        <v>11553750</v>
      </c>
    </row>
    <row r="383" spans="2:3" ht="15">
      <c r="B383" s="141" t="s">
        <v>4011</v>
      </c>
      <c r="C383" s="92">
        <v>27273330</v>
      </c>
    </row>
    <row r="384" spans="2:3" ht="15">
      <c r="B384" s="141" t="s">
        <v>4012</v>
      </c>
      <c r="C384" s="92">
        <v>52187608.68</v>
      </c>
    </row>
    <row r="385" spans="2:3" ht="15">
      <c r="B385" s="141" t="s">
        <v>4019</v>
      </c>
      <c r="C385" s="92">
        <v>10496129.960000001</v>
      </c>
    </row>
    <row r="386" spans="2:3" ht="15">
      <c r="B386" s="141" t="s">
        <v>4020</v>
      </c>
      <c r="C386" s="92">
        <v>10383499.98</v>
      </c>
    </row>
    <row r="387" spans="2:3" ht="15">
      <c r="B387" s="141" t="s">
        <v>4021</v>
      </c>
      <c r="C387" s="92">
        <v>47951278.960000001</v>
      </c>
    </row>
    <row r="388" spans="2:3" ht="15">
      <c r="B388" s="141" t="s">
        <v>4022</v>
      </c>
      <c r="C388" s="92">
        <v>49272860</v>
      </c>
    </row>
    <row r="389" spans="2:3" ht="15.75">
      <c r="C389" s="373">
        <f>SUM(C305:C388)</f>
        <v>3373120214.5500011</v>
      </c>
    </row>
    <row r="391" spans="2:3" ht="15">
      <c r="B391" s="314" t="s">
        <v>2079</v>
      </c>
      <c r="C391" s="315" t="s">
        <v>2078</v>
      </c>
    </row>
    <row r="392" spans="2:3" ht="15">
      <c r="B392" s="40" t="s">
        <v>3152</v>
      </c>
      <c r="C392" s="92">
        <v>56746612.159999996</v>
      </c>
    </row>
    <row r="393" spans="2:3" ht="15">
      <c r="B393" s="40" t="s">
        <v>3158</v>
      </c>
      <c r="C393" s="92">
        <v>67516387.890000001</v>
      </c>
    </row>
    <row r="394" spans="2:3" ht="15">
      <c r="B394" s="40" t="s">
        <v>3194</v>
      </c>
      <c r="C394" s="92">
        <v>23319426.800000001</v>
      </c>
    </row>
    <row r="395" spans="2:3" ht="15">
      <c r="B395" s="40" t="s">
        <v>3198</v>
      </c>
      <c r="C395" s="92">
        <v>13753258.9</v>
      </c>
    </row>
    <row r="396" spans="2:3" ht="15">
      <c r="B396" s="40" t="s">
        <v>3221</v>
      </c>
      <c r="C396" s="92">
        <v>37240268.32</v>
      </c>
    </row>
    <row r="397" spans="2:3" ht="15">
      <c r="B397" s="40" t="s">
        <v>3223</v>
      </c>
      <c r="C397" s="92">
        <v>66752255.169999994</v>
      </c>
    </row>
    <row r="398" spans="2:3" ht="15">
      <c r="B398" s="40" t="s">
        <v>3238</v>
      </c>
      <c r="C398" s="92">
        <v>66605067.079999998</v>
      </c>
    </row>
    <row r="399" spans="2:3" ht="15">
      <c r="B399" s="40" t="s">
        <v>3242</v>
      </c>
      <c r="C399" s="92">
        <v>51417154.030000001</v>
      </c>
    </row>
    <row r="400" spans="2:3" ht="15">
      <c r="B400" s="40" t="s">
        <v>3247</v>
      </c>
      <c r="C400" s="92">
        <v>10158913.6</v>
      </c>
    </row>
    <row r="401" spans="2:3" ht="15">
      <c r="B401" s="40" t="s">
        <v>3265</v>
      </c>
      <c r="C401" s="92">
        <v>52991099.93</v>
      </c>
    </row>
    <row r="402" spans="2:3" ht="15">
      <c r="B402" s="40" t="s">
        <v>3273</v>
      </c>
      <c r="C402" s="92">
        <v>62847374.989999995</v>
      </c>
    </row>
    <row r="403" spans="2:3" ht="15">
      <c r="B403" s="40" t="s">
        <v>3274</v>
      </c>
      <c r="C403" s="92">
        <v>24425270.330000002</v>
      </c>
    </row>
    <row r="404" spans="2:3" ht="15">
      <c r="B404" s="40" t="s">
        <v>3277</v>
      </c>
      <c r="C404" s="92">
        <v>49797265.700000003</v>
      </c>
    </row>
    <row r="405" spans="2:3" ht="15">
      <c r="B405" s="40" t="s">
        <v>4063</v>
      </c>
      <c r="C405" s="92">
        <v>7971959.96</v>
      </c>
    </row>
    <row r="406" spans="2:3" ht="15">
      <c r="B406" s="40" t="s">
        <v>3294</v>
      </c>
      <c r="C406" s="92">
        <v>12889919.85</v>
      </c>
    </row>
    <row r="407" spans="2:3" ht="15">
      <c r="B407" s="40" t="s">
        <v>3290</v>
      </c>
      <c r="C407" s="92">
        <v>67696018.890000001</v>
      </c>
    </row>
    <row r="408" spans="2:3" ht="15">
      <c r="B408" s="40" t="s">
        <v>3300</v>
      </c>
      <c r="C408" s="92">
        <v>46503731.799999997</v>
      </c>
    </row>
    <row r="409" spans="2:3" ht="15">
      <c r="B409" s="40" t="s">
        <v>3302</v>
      </c>
      <c r="C409" s="92">
        <v>68150995.340000004</v>
      </c>
    </row>
    <row r="410" spans="2:3" ht="15">
      <c r="B410" s="40" t="s">
        <v>3304</v>
      </c>
      <c r="C410" s="92">
        <v>25513922.199999999</v>
      </c>
    </row>
    <row r="411" spans="2:3" ht="15">
      <c r="B411" s="40" t="s">
        <v>3315</v>
      </c>
      <c r="C411" s="92">
        <v>63176435.870000005</v>
      </c>
    </row>
    <row r="412" spans="2:3" ht="15">
      <c r="B412" s="40" t="s">
        <v>3340</v>
      </c>
      <c r="C412" s="92">
        <v>52539659.140000001</v>
      </c>
    </row>
    <row r="413" spans="2:3" ht="15">
      <c r="B413" s="40" t="s">
        <v>3341</v>
      </c>
      <c r="C413" s="92">
        <v>23280152</v>
      </c>
    </row>
    <row r="414" spans="2:3" ht="15">
      <c r="B414" s="40" t="s">
        <v>3376</v>
      </c>
      <c r="C414" s="92">
        <v>60086912.450000003</v>
      </c>
    </row>
    <row r="415" spans="2:3" ht="15">
      <c r="B415" s="40" t="s">
        <v>3389</v>
      </c>
      <c r="C415" s="92">
        <v>64911629.119999997</v>
      </c>
    </row>
    <row r="416" spans="2:3" ht="15">
      <c r="B416" s="40" t="s">
        <v>3399</v>
      </c>
      <c r="C416" s="92">
        <v>1377529.08</v>
      </c>
    </row>
    <row r="417" spans="2:3" ht="15">
      <c r="B417" s="40" t="s">
        <v>3400</v>
      </c>
      <c r="C417" s="92">
        <v>58893960.759999998</v>
      </c>
    </row>
    <row r="418" spans="2:3" ht="15">
      <c r="B418" s="40" t="s">
        <v>3427</v>
      </c>
      <c r="C418" s="92">
        <v>8985646.5700000003</v>
      </c>
    </row>
    <row r="419" spans="2:3" ht="15">
      <c r="B419" s="40" t="s">
        <v>3445</v>
      </c>
      <c r="C419" s="92">
        <v>31106963.48</v>
      </c>
    </row>
    <row r="420" spans="2:3" ht="15">
      <c r="B420" s="40" t="s">
        <v>3450</v>
      </c>
      <c r="C420" s="92">
        <v>1411402.08</v>
      </c>
    </row>
    <row r="421" spans="2:3" ht="15">
      <c r="B421" s="40" t="s">
        <v>3466</v>
      </c>
      <c r="C421" s="92">
        <v>63779126.5</v>
      </c>
    </row>
    <row r="422" spans="2:3" ht="15">
      <c r="B422" s="40" t="s">
        <v>3468</v>
      </c>
      <c r="C422" s="92">
        <v>8105909.6999999993</v>
      </c>
    </row>
    <row r="423" spans="2:3" ht="15">
      <c r="B423" s="40" t="s">
        <v>3567</v>
      </c>
      <c r="C423" s="92">
        <v>18530203.48</v>
      </c>
    </row>
    <row r="424" spans="2:3" ht="15">
      <c r="B424" s="40" t="s">
        <v>3479</v>
      </c>
      <c r="C424" s="92">
        <v>2616478.61</v>
      </c>
    </row>
    <row r="425" spans="2:3" ht="15">
      <c r="B425" s="40" t="s">
        <v>3495</v>
      </c>
      <c r="C425" s="92">
        <v>66078145.75</v>
      </c>
    </row>
    <row r="426" spans="2:3" ht="15">
      <c r="B426" s="40" t="s">
        <v>3509</v>
      </c>
      <c r="C426" s="92">
        <v>75524072.299999997</v>
      </c>
    </row>
    <row r="427" spans="2:3" ht="15">
      <c r="B427" s="40" t="s">
        <v>3514</v>
      </c>
      <c r="C427" s="92">
        <v>27318277.830000002</v>
      </c>
    </row>
    <row r="428" spans="2:3" ht="15">
      <c r="B428" s="40" t="s">
        <v>3556</v>
      </c>
      <c r="C428" s="92">
        <v>44785503.199999996</v>
      </c>
    </row>
    <row r="429" spans="2:3" ht="15">
      <c r="B429" s="40" t="s">
        <v>3561</v>
      </c>
      <c r="C429" s="92">
        <v>70999895.61999999</v>
      </c>
    </row>
    <row r="430" spans="2:3" ht="15">
      <c r="B430" s="40" t="s">
        <v>3571</v>
      </c>
      <c r="C430" s="92">
        <v>23738793.759999998</v>
      </c>
    </row>
    <row r="431" spans="2:3" ht="15">
      <c r="B431" s="40" t="s">
        <v>3585</v>
      </c>
      <c r="C431" s="92">
        <v>58312635.799999997</v>
      </c>
    </row>
    <row r="432" spans="2:3" ht="15">
      <c r="B432" s="40" t="s">
        <v>3595</v>
      </c>
      <c r="C432" s="92">
        <v>59097946.600000001</v>
      </c>
    </row>
    <row r="433" spans="2:3" ht="15">
      <c r="B433" s="40" t="s">
        <v>3680</v>
      </c>
      <c r="C433" s="92">
        <v>59906433.369999997</v>
      </c>
    </row>
    <row r="434" spans="2:3" ht="15">
      <c r="B434" s="40" t="s">
        <v>3681</v>
      </c>
      <c r="C434" s="92">
        <v>54253126.079999998</v>
      </c>
    </row>
    <row r="435" spans="2:3" ht="15">
      <c r="B435" s="40" t="s">
        <v>3686</v>
      </c>
      <c r="C435" s="92">
        <v>4559899.6000000006</v>
      </c>
    </row>
    <row r="436" spans="2:3" ht="15">
      <c r="B436" s="40" t="s">
        <v>3732</v>
      </c>
      <c r="C436" s="92">
        <v>18859754.609999999</v>
      </c>
    </row>
    <row r="437" spans="2:3" ht="15">
      <c r="B437" s="40" t="s">
        <v>3733</v>
      </c>
      <c r="C437" s="92">
        <v>17370260</v>
      </c>
    </row>
    <row r="438" spans="2:3" ht="15">
      <c r="B438" s="40" t="s">
        <v>3735</v>
      </c>
      <c r="C438" s="92">
        <v>74422724.140000001</v>
      </c>
    </row>
    <row r="439" spans="2:3" ht="15">
      <c r="B439" s="40" t="s">
        <v>3738</v>
      </c>
      <c r="C439" s="92">
        <v>48701507.589999996</v>
      </c>
    </row>
    <row r="440" spans="2:3" ht="15">
      <c r="B440" s="40" t="s">
        <v>3740</v>
      </c>
      <c r="C440" s="92">
        <v>61079811.759999998</v>
      </c>
    </row>
    <row r="441" spans="2:3" ht="15">
      <c r="B441" s="40" t="s">
        <v>3758</v>
      </c>
      <c r="C441" s="92">
        <v>56986439.359999999</v>
      </c>
    </row>
    <row r="442" spans="2:3" ht="15">
      <c r="B442" s="40" t="s">
        <v>3766</v>
      </c>
      <c r="C442" s="92">
        <v>2493796.7399999998</v>
      </c>
    </row>
    <row r="443" spans="2:3" ht="15">
      <c r="B443" s="40" t="s">
        <v>3809</v>
      </c>
      <c r="C443" s="92">
        <v>26290851.550000001</v>
      </c>
    </row>
    <row r="444" spans="2:3" ht="15">
      <c r="B444" s="40" t="s">
        <v>3810</v>
      </c>
      <c r="C444" s="92">
        <v>55786929.239999995</v>
      </c>
    </row>
    <row r="445" spans="2:3" ht="15">
      <c r="B445" s="40" t="s">
        <v>3816</v>
      </c>
      <c r="C445" s="92">
        <v>66431724.660000004</v>
      </c>
    </row>
    <row r="446" spans="2:3" ht="15">
      <c r="B446" s="141" t="s">
        <v>1821</v>
      </c>
      <c r="C446" s="92">
        <v>56781395</v>
      </c>
    </row>
    <row r="447" spans="2:3" ht="15">
      <c r="B447" s="141" t="s">
        <v>1825</v>
      </c>
      <c r="C447" s="92">
        <v>53497645.420000002</v>
      </c>
    </row>
    <row r="448" spans="2:3" ht="15">
      <c r="B448" s="141" t="s">
        <v>1920</v>
      </c>
      <c r="C448" s="92">
        <v>76710305.74000001</v>
      </c>
    </row>
    <row r="449" spans="2:3" ht="15">
      <c r="B449" s="141" t="s">
        <v>1926</v>
      </c>
      <c r="C449" s="92">
        <v>46957105.210000001</v>
      </c>
    </row>
    <row r="450" spans="2:3" ht="15">
      <c r="B450" s="141" t="s">
        <v>1930</v>
      </c>
      <c r="C450" s="92">
        <v>71541994.030000001</v>
      </c>
    </row>
    <row r="451" spans="2:3" ht="15">
      <c r="B451" s="141" t="s">
        <v>1958</v>
      </c>
      <c r="C451" s="92">
        <v>60372687.799999997</v>
      </c>
    </row>
    <row r="452" spans="2:3" ht="15">
      <c r="B452" s="141" t="s">
        <v>1975</v>
      </c>
      <c r="C452" s="92">
        <v>2562533</v>
      </c>
    </row>
    <row r="453" spans="2:3" ht="15">
      <c r="B453" s="141" t="s">
        <v>2023</v>
      </c>
      <c r="C453" s="92">
        <v>20963111.729999997</v>
      </c>
    </row>
    <row r="454" spans="2:3" ht="15">
      <c r="B454" s="141" t="s">
        <v>2053</v>
      </c>
      <c r="C454" s="92">
        <v>37089331.039999999</v>
      </c>
    </row>
    <row r="455" spans="2:3" ht="15">
      <c r="B455" s="141" t="s">
        <v>2055</v>
      </c>
      <c r="C455" s="92">
        <v>49838110.740000002</v>
      </c>
    </row>
    <row r="456" spans="2:3" ht="15">
      <c r="B456" s="141" t="s">
        <v>2064</v>
      </c>
      <c r="C456" s="92">
        <v>8604980.2100000009</v>
      </c>
    </row>
    <row r="457" spans="2:3" ht="15">
      <c r="B457" s="141" t="s">
        <v>2066</v>
      </c>
      <c r="C457" s="92">
        <v>68719526.340000004</v>
      </c>
    </row>
    <row r="458" spans="2:3" ht="15">
      <c r="B458" s="141" t="s">
        <v>3829</v>
      </c>
      <c r="C458" s="92">
        <v>34215861.119999997</v>
      </c>
    </row>
    <row r="459" spans="2:3" ht="15">
      <c r="B459" s="141" t="s">
        <v>3832</v>
      </c>
      <c r="C459" s="92">
        <v>41675498.980000004</v>
      </c>
    </row>
    <row r="460" spans="2:3" ht="15">
      <c r="B460" s="141" t="s">
        <v>3872</v>
      </c>
      <c r="C460" s="92">
        <v>22969555.77</v>
      </c>
    </row>
    <row r="461" spans="2:3" ht="15">
      <c r="B461" s="141" t="s">
        <v>3909</v>
      </c>
      <c r="C461" s="92">
        <v>76319666.079999998</v>
      </c>
    </row>
    <row r="462" spans="2:3" ht="15">
      <c r="B462" s="141" t="s">
        <v>3914</v>
      </c>
      <c r="C462" s="92">
        <v>52503177.160000004</v>
      </c>
    </row>
    <row r="463" spans="2:3" ht="15">
      <c r="B463" s="141" t="s">
        <v>3917</v>
      </c>
      <c r="C463" s="92">
        <v>9154649.8200000003</v>
      </c>
    </row>
    <row r="464" spans="2:3" ht="15">
      <c r="B464" s="141" t="s">
        <v>3918</v>
      </c>
      <c r="C464" s="92">
        <v>67663541.75</v>
      </c>
    </row>
    <row r="465" spans="2:7" ht="15">
      <c r="B465" s="141" t="s">
        <v>3938</v>
      </c>
      <c r="C465" s="92">
        <v>60972812.600000001</v>
      </c>
    </row>
    <row r="466" spans="2:7" ht="15">
      <c r="B466" s="141" t="s">
        <v>3950</v>
      </c>
      <c r="C466" s="92">
        <v>2663766.73</v>
      </c>
    </row>
    <row r="467" spans="2:7" ht="15">
      <c r="B467" s="141" t="s">
        <v>3989</v>
      </c>
      <c r="C467" s="92">
        <v>3401780.42</v>
      </c>
    </row>
    <row r="468" spans="2:7" ht="15">
      <c r="B468" s="141" t="s">
        <v>3990</v>
      </c>
      <c r="C468" s="92">
        <v>22097988.690000001</v>
      </c>
    </row>
    <row r="469" spans="2:7" ht="15">
      <c r="B469" s="141" t="s">
        <v>2031</v>
      </c>
      <c r="C469" s="92">
        <v>11801186</v>
      </c>
    </row>
    <row r="470" spans="2:7" ht="15">
      <c r="B470" s="141" t="s">
        <v>4011</v>
      </c>
      <c r="C470" s="92">
        <v>30591285.850000001</v>
      </c>
    </row>
    <row r="471" spans="2:7" ht="15">
      <c r="B471" s="141" t="s">
        <v>4012</v>
      </c>
      <c r="C471" s="92">
        <v>53820940.18</v>
      </c>
    </row>
    <row r="472" spans="2:7" ht="15">
      <c r="B472" s="141" t="s">
        <v>4019</v>
      </c>
      <c r="C472" s="92">
        <v>10446160.560000001</v>
      </c>
    </row>
    <row r="473" spans="2:7" ht="15">
      <c r="B473" s="141" t="s">
        <v>4020</v>
      </c>
      <c r="C473" s="92">
        <v>10276710.84</v>
      </c>
    </row>
    <row r="474" spans="2:7" ht="15">
      <c r="B474" s="141" t="s">
        <v>4021</v>
      </c>
      <c r="C474" s="92">
        <v>48660852.740000002</v>
      </c>
    </row>
    <row r="475" spans="2:7" ht="15">
      <c r="B475" s="141" t="s">
        <v>4022</v>
      </c>
      <c r="C475" s="92">
        <v>53432979.420000002</v>
      </c>
    </row>
    <row r="476" spans="2:7" ht="15.75">
      <c r="C476" s="373">
        <f>SUM(C392:C475)</f>
        <v>3410404582.309999</v>
      </c>
    </row>
    <row r="478" spans="2:7" customFormat="1" ht="15.75">
      <c r="B478" s="147" t="s">
        <v>2095</v>
      </c>
      <c r="C478" s="148">
        <f>C476-C389</f>
        <v>37284367.759997845</v>
      </c>
      <c r="D478" s="1"/>
      <c r="E478" s="1"/>
      <c r="F478" s="4"/>
      <c r="G478" s="4"/>
    </row>
    <row r="479" spans="2:7" customFormat="1">
      <c r="B479" s="1"/>
      <c r="C479" s="5"/>
      <c r="D479" s="1"/>
      <c r="E479" s="1"/>
      <c r="F479" s="4"/>
      <c r="G479" s="4"/>
    </row>
    <row r="480" spans="2:7" customFormat="1" ht="15">
      <c r="B480" s="95" t="s">
        <v>2082</v>
      </c>
      <c r="C480" s="67">
        <v>45016</v>
      </c>
      <c r="D480" s="96"/>
      <c r="E480" s="97"/>
      <c r="F480" s="98"/>
    </row>
    <row r="481" spans="2:6" customFormat="1" ht="38.25">
      <c r="B481" s="99" t="s">
        <v>1802</v>
      </c>
      <c r="C481" s="99" t="s">
        <v>2083</v>
      </c>
      <c r="D481" s="100" t="s">
        <v>1804</v>
      </c>
      <c r="E481" s="101" t="s">
        <v>1805</v>
      </c>
      <c r="F481" s="71" t="s">
        <v>1806</v>
      </c>
    </row>
    <row r="482" spans="2:6" customFormat="1">
      <c r="B482" s="102" t="s">
        <v>198</v>
      </c>
      <c r="C482" s="103" t="s">
        <v>198</v>
      </c>
      <c r="D482" s="104" t="s">
        <v>198</v>
      </c>
      <c r="E482" s="104" t="s">
        <v>198</v>
      </c>
      <c r="F482" s="104" t="s">
        <v>198</v>
      </c>
    </row>
    <row r="483" spans="2:6" customFormat="1">
      <c r="B483" s="106"/>
      <c r="C483" s="107"/>
      <c r="D483" s="107"/>
      <c r="E483" s="107"/>
      <c r="F483" s="98"/>
    </row>
    <row r="484" spans="2:6" customFormat="1">
      <c r="B484" s="107"/>
      <c r="C484" s="107"/>
      <c r="D484" s="107"/>
      <c r="E484" s="107"/>
      <c r="F484" s="98"/>
    </row>
    <row r="485" spans="2:6" customFormat="1" ht="15">
      <c r="B485" s="109" t="s">
        <v>2084</v>
      </c>
      <c r="C485" s="103" t="s">
        <v>198</v>
      </c>
      <c r="D485" s="107"/>
      <c r="E485" s="107"/>
      <c r="F485" s="98"/>
    </row>
    <row r="486" spans="2:6" customFormat="1">
      <c r="B486" s="107"/>
      <c r="C486" s="107"/>
      <c r="D486" s="107"/>
      <c r="E486" s="107"/>
      <c r="F486" s="98"/>
    </row>
    <row r="487" spans="2:6" customFormat="1" ht="15">
      <c r="B487" s="87" t="s">
        <v>4183</v>
      </c>
      <c r="C487" s="107"/>
      <c r="D487" s="12"/>
      <c r="E487" s="107"/>
      <c r="F487" s="98"/>
    </row>
    <row r="488" spans="2:6" customFormat="1">
      <c r="B488" s="107"/>
      <c r="C488" s="107"/>
      <c r="D488" s="12"/>
      <c r="E488" s="107"/>
      <c r="F488" s="98"/>
    </row>
    <row r="489" spans="2:6" customFormat="1" ht="15">
      <c r="B489" s="109" t="s">
        <v>2085</v>
      </c>
      <c r="C489" s="110" t="s">
        <v>2086</v>
      </c>
      <c r="D489" s="12"/>
      <c r="E489" s="107"/>
      <c r="F489" s="98"/>
    </row>
    <row r="490" spans="2:6" customFormat="1" ht="15">
      <c r="B490" s="111"/>
      <c r="C490" s="103" t="s">
        <v>198</v>
      </c>
      <c r="D490" s="12"/>
      <c r="E490" s="107"/>
      <c r="F490" s="98"/>
    </row>
    <row r="491" spans="2:6" customFormat="1" ht="15">
      <c r="B491" s="112"/>
      <c r="C491" s="385"/>
      <c r="D491" s="12"/>
      <c r="E491" s="107"/>
      <c r="F491" s="98"/>
    </row>
    <row r="492" spans="2:6" customFormat="1" ht="15">
      <c r="B492" s="113" t="s">
        <v>2076</v>
      </c>
      <c r="C492" s="114" t="s">
        <v>2086</v>
      </c>
      <c r="D492" s="12"/>
      <c r="E492" s="107"/>
      <c r="F492" s="98"/>
    </row>
    <row r="493" spans="2:6" customFormat="1">
      <c r="B493" s="103"/>
      <c r="C493" s="103" t="s">
        <v>198</v>
      </c>
      <c r="D493" s="12"/>
      <c r="E493" s="107"/>
      <c r="F493" s="98"/>
    </row>
    <row r="494" spans="2:6" customFormat="1">
      <c r="B494" s="12"/>
      <c r="C494" s="115"/>
      <c r="D494" s="12"/>
      <c r="E494" s="107"/>
      <c r="F494" s="98"/>
    </row>
    <row r="495" spans="2:6" customFormat="1" ht="15">
      <c r="B495" s="109" t="s">
        <v>2087</v>
      </c>
      <c r="C495" s="110" t="s">
        <v>2088</v>
      </c>
      <c r="D495" s="12"/>
      <c r="E495" s="107"/>
      <c r="F495" s="98"/>
    </row>
    <row r="496" spans="2:6" customFormat="1" ht="15">
      <c r="B496" s="111"/>
      <c r="C496" s="103" t="s">
        <v>198</v>
      </c>
      <c r="D496" s="12"/>
      <c r="E496" s="107"/>
      <c r="F496" s="98"/>
    </row>
    <row r="497" spans="2:7" customFormat="1">
      <c r="B497" s="12"/>
      <c r="C497" s="115"/>
      <c r="D497" s="12"/>
      <c r="E497" s="12"/>
      <c r="F497" s="20"/>
    </row>
    <row r="498" spans="2:7" customFormat="1" ht="15">
      <c r="B498" s="113" t="s">
        <v>2089</v>
      </c>
      <c r="C498" s="116" t="s">
        <v>2088</v>
      </c>
      <c r="D498" s="12"/>
      <c r="E498" s="12"/>
      <c r="F498" s="20"/>
    </row>
    <row r="499" spans="2:7" customFormat="1" ht="15">
      <c r="B499" s="111"/>
      <c r="C499" s="103" t="s">
        <v>198</v>
      </c>
      <c r="D499" s="12"/>
      <c r="E499" s="12"/>
      <c r="F499" s="20"/>
    </row>
    <row r="500" spans="2:7" customFormat="1">
      <c r="B500" s="12"/>
      <c r="C500" s="115"/>
      <c r="D500" s="12"/>
      <c r="E500" s="12"/>
      <c r="F500" s="20"/>
    </row>
    <row r="501" spans="2:7" customFormat="1" ht="15">
      <c r="B501" s="378" t="s">
        <v>2090</v>
      </c>
      <c r="C501" s="379" t="s">
        <v>198</v>
      </c>
      <c r="D501" s="12"/>
      <c r="E501" s="12"/>
      <c r="F501" s="20"/>
    </row>
    <row r="502" spans="2:7" customFormat="1" ht="15">
      <c r="B502" s="378"/>
      <c r="C502" s="379"/>
      <c r="D502" s="12"/>
      <c r="E502" s="12"/>
      <c r="F502" s="20"/>
    </row>
    <row r="503" spans="2:7" customFormat="1">
      <c r="B503" s="1"/>
      <c r="C503" s="5"/>
      <c r="D503" s="1"/>
      <c r="E503" s="1"/>
      <c r="F503" s="4"/>
      <c r="G503" s="4"/>
    </row>
    <row r="504" spans="2:7" customFormat="1">
      <c r="B504" s="1"/>
      <c r="C504" s="5"/>
      <c r="D504" s="1"/>
      <c r="E504" s="1"/>
      <c r="F504" s="4"/>
      <c r="G504" s="4"/>
    </row>
    <row r="505" spans="2:7" customFormat="1" ht="15">
      <c r="B505" s="76" t="s">
        <v>2105</v>
      </c>
      <c r="C505" s="67">
        <v>45016</v>
      </c>
      <c r="D505" s="95"/>
      <c r="E505" s="95"/>
      <c r="F505" s="149"/>
      <c r="G505" s="4"/>
    </row>
    <row r="506" spans="2:7" customFormat="1" ht="38.25">
      <c r="B506" s="71" t="s">
        <v>1802</v>
      </c>
      <c r="C506" s="130" t="s">
        <v>1803</v>
      </c>
      <c r="D506" s="150" t="s">
        <v>1804</v>
      </c>
      <c r="E506" s="130" t="s">
        <v>1805</v>
      </c>
      <c r="F506" s="130" t="s">
        <v>1806</v>
      </c>
      <c r="G506" s="4"/>
    </row>
    <row r="507" spans="2:7" customFormat="1" ht="15">
      <c r="B507" s="323" t="s">
        <v>198</v>
      </c>
      <c r="C507" s="323" t="s">
        <v>198</v>
      </c>
      <c r="D507" s="323" t="s">
        <v>198</v>
      </c>
      <c r="E507" s="323" t="s">
        <v>198</v>
      </c>
      <c r="F507" s="151" t="s">
        <v>2096</v>
      </c>
      <c r="G507" s="152"/>
    </row>
    <row r="508" spans="2:7" customFormat="1" ht="15">
      <c r="B508" s="106" t="s">
        <v>4065</v>
      </c>
      <c r="C508" s="107"/>
      <c r="D508" s="107"/>
      <c r="E508" s="107"/>
      <c r="F508" s="98"/>
      <c r="G508" s="156"/>
    </row>
    <row r="509" spans="2:7" customFormat="1">
      <c r="B509" s="1"/>
      <c r="C509" s="5"/>
      <c r="D509" s="1"/>
      <c r="E509" s="1"/>
      <c r="F509" s="4"/>
      <c r="G509" s="4"/>
    </row>
    <row r="510" spans="2:7" customFormat="1" ht="25.5">
      <c r="B510" s="157" t="s">
        <v>2109</v>
      </c>
      <c r="C510" s="158" t="s">
        <v>198</v>
      </c>
      <c r="D510" s="1"/>
      <c r="E510" s="1"/>
      <c r="F510" s="4"/>
      <c r="G510" s="156"/>
    </row>
    <row r="511" spans="2:7" customFormat="1">
      <c r="B511" s="1"/>
      <c r="C511" s="5"/>
      <c r="D511" s="1"/>
      <c r="E511" s="1"/>
      <c r="F511" s="4"/>
      <c r="G511" s="4"/>
    </row>
    <row r="512" spans="2:7" customFormat="1">
      <c r="B512" s="1"/>
      <c r="C512" s="5"/>
      <c r="D512" s="1"/>
      <c r="E512" s="1"/>
      <c r="F512" s="4"/>
      <c r="G512" s="4"/>
    </row>
    <row r="513" spans="2:7" customFormat="1" ht="15">
      <c r="B513" s="95" t="s">
        <v>2110</v>
      </c>
      <c r="C513" s="67">
        <v>45016</v>
      </c>
      <c r="D513" s="159"/>
      <c r="E513" s="160"/>
      <c r="F513" s="149"/>
      <c r="G513" s="156"/>
    </row>
    <row r="514" spans="2:7" customFormat="1" ht="38.25">
      <c r="B514" s="99" t="s">
        <v>1802</v>
      </c>
      <c r="C514" s="99" t="s">
        <v>2111</v>
      </c>
      <c r="D514" s="100" t="s">
        <v>1804</v>
      </c>
      <c r="E514" s="101" t="s">
        <v>1805</v>
      </c>
      <c r="F514" s="130" t="s">
        <v>1806</v>
      </c>
      <c r="G514" s="156"/>
    </row>
    <row r="515" spans="2:7" customFormat="1" ht="15">
      <c r="B515" s="180" t="s">
        <v>198</v>
      </c>
      <c r="C515" s="180" t="s">
        <v>198</v>
      </c>
      <c r="D515" s="180" t="s">
        <v>198</v>
      </c>
      <c r="E515" s="180" t="s">
        <v>198</v>
      </c>
      <c r="F515" s="140" t="s">
        <v>2096</v>
      </c>
      <c r="G515" s="161"/>
    </row>
    <row r="516" spans="2:7" customFormat="1">
      <c r="B516" s="106" t="s">
        <v>4061</v>
      </c>
      <c r="C516" s="107"/>
      <c r="D516" s="107"/>
      <c r="E516" s="107"/>
      <c r="F516" s="98"/>
      <c r="G516" s="4"/>
    </row>
    <row r="517" spans="2:7" customFormat="1">
      <c r="B517" s="1"/>
      <c r="C517" s="5"/>
      <c r="D517" s="1"/>
      <c r="E517" s="1"/>
      <c r="F517" s="4"/>
      <c r="G517" s="4"/>
    </row>
    <row r="518" spans="2:7" customFormat="1">
      <c r="B518" s="1"/>
      <c r="C518" s="5"/>
      <c r="D518" s="1"/>
      <c r="E518" s="1"/>
      <c r="F518" s="4"/>
      <c r="G518" s="4"/>
    </row>
    <row r="519" spans="2:7" customFormat="1" ht="25.5">
      <c r="B519" s="163" t="s">
        <v>2114</v>
      </c>
      <c r="C519" s="158" t="s">
        <v>198</v>
      </c>
      <c r="D519" s="1"/>
      <c r="E519" s="1"/>
      <c r="F519" s="4"/>
      <c r="G519" s="156"/>
    </row>
    <row r="520" spans="2:7" customFormat="1">
      <c r="B520" s="1"/>
      <c r="C520" s="5"/>
      <c r="D520" s="1"/>
      <c r="E520" s="1"/>
      <c r="F520" s="4"/>
      <c r="G520" s="4"/>
    </row>
    <row r="521" spans="2:7" customFormat="1">
      <c r="B521" s="1"/>
      <c r="C521" s="5"/>
      <c r="D521" s="1"/>
      <c r="E521" s="1"/>
      <c r="F521" s="4"/>
      <c r="G521" s="4"/>
    </row>
    <row r="522" spans="2:7" customFormat="1" ht="15.75">
      <c r="B522" s="164" t="s">
        <v>2115</v>
      </c>
      <c r="C522" s="124" t="s">
        <v>2103</v>
      </c>
      <c r="D522" s="1"/>
      <c r="E522" s="1"/>
      <c r="F522" s="4"/>
      <c r="G522" s="156"/>
    </row>
    <row r="523" spans="2:7" customFormat="1" ht="15">
      <c r="B523" s="207" t="s">
        <v>2127</v>
      </c>
      <c r="C523" s="208">
        <v>25</v>
      </c>
      <c r="D523" s="1"/>
      <c r="E523" s="1"/>
      <c r="F523" s="4"/>
      <c r="G523" s="4"/>
    </row>
    <row r="524" spans="2:7" customFormat="1" ht="15">
      <c r="B524" s="207" t="s">
        <v>2157</v>
      </c>
      <c r="C524" s="208">
        <v>25</v>
      </c>
      <c r="D524" s="1"/>
      <c r="E524" s="1"/>
      <c r="F524" s="4"/>
      <c r="G524" s="4"/>
    </row>
    <row r="525" spans="2:7" customFormat="1" ht="15">
      <c r="B525" s="207" t="s">
        <v>2128</v>
      </c>
      <c r="C525" s="208">
        <v>100</v>
      </c>
      <c r="D525" s="1"/>
      <c r="E525" s="1"/>
      <c r="F525" s="4"/>
      <c r="G525" s="4"/>
    </row>
    <row r="526" spans="2:7" customFormat="1" ht="15">
      <c r="B526" s="207" t="s">
        <v>4064</v>
      </c>
      <c r="C526" s="208">
        <v>100</v>
      </c>
      <c r="D526" s="1"/>
      <c r="E526" s="1"/>
      <c r="F526" s="4"/>
      <c r="G526" s="4"/>
    </row>
    <row r="527" spans="2:7" customFormat="1">
      <c r="B527" s="1"/>
      <c r="C527" s="5"/>
      <c r="D527" s="1"/>
      <c r="E527" s="1"/>
      <c r="F527" s="4"/>
      <c r="G527" s="4"/>
    </row>
    <row r="528" spans="2:7" customFormat="1" ht="15.75">
      <c r="B528" s="164" t="s">
        <v>2132</v>
      </c>
      <c r="C528" s="124" t="s">
        <v>2103</v>
      </c>
      <c r="D528" s="1"/>
      <c r="E528" s="1"/>
      <c r="F528" s="4"/>
      <c r="G528" s="156"/>
    </row>
    <row r="529" spans="2:7" customFormat="1" ht="15">
      <c r="B529" s="207" t="s">
        <v>2127</v>
      </c>
      <c r="C529" s="208">
        <v>25</v>
      </c>
      <c r="D529" s="1"/>
      <c r="E529" s="1"/>
      <c r="F529" s="4"/>
      <c r="G529" s="4"/>
    </row>
    <row r="530" spans="2:7" customFormat="1" ht="15">
      <c r="B530" s="207" t="s">
        <v>2157</v>
      </c>
      <c r="C530" s="208">
        <v>25</v>
      </c>
      <c r="D530" s="1"/>
      <c r="E530" s="1"/>
      <c r="F530" s="4"/>
      <c r="G530" s="4"/>
    </row>
    <row r="531" spans="2:7" customFormat="1" ht="15">
      <c r="B531" s="207" t="s">
        <v>2128</v>
      </c>
      <c r="C531" s="208">
        <v>100</v>
      </c>
      <c r="D531" s="1"/>
      <c r="E531" s="1"/>
      <c r="F531" s="4"/>
      <c r="G531" s="4"/>
    </row>
    <row r="532" spans="2:7" customFormat="1" ht="15">
      <c r="B532" s="207" t="s">
        <v>4064</v>
      </c>
      <c r="C532" s="208">
        <v>100</v>
      </c>
      <c r="D532" s="1"/>
      <c r="E532" s="1"/>
      <c r="F532" s="4"/>
      <c r="G532" s="4"/>
    </row>
    <row r="533" spans="2:7" customFormat="1">
      <c r="B533" s="1"/>
      <c r="C533" s="5"/>
      <c r="D533" s="1"/>
      <c r="E533" s="1"/>
      <c r="F533" s="4"/>
      <c r="G533" s="4"/>
    </row>
    <row r="534" spans="2:7" customFormat="1">
      <c r="B534" s="1"/>
      <c r="C534" s="5"/>
      <c r="D534" s="1"/>
      <c r="E534" s="1"/>
      <c r="F534" s="4"/>
      <c r="G534" s="4"/>
    </row>
    <row r="535" spans="2:7" customFormat="1" ht="15.75">
      <c r="B535" s="165" t="s">
        <v>2133</v>
      </c>
      <c r="C535" s="124" t="s">
        <v>2088</v>
      </c>
      <c r="D535" s="1"/>
      <c r="E535" s="1"/>
      <c r="F535" s="4"/>
      <c r="G535" s="156"/>
    </row>
    <row r="536" spans="2:7" customFormat="1" ht="15">
      <c r="B536" s="207" t="s">
        <v>2127</v>
      </c>
      <c r="C536" s="209">
        <v>47098950</v>
      </c>
      <c r="D536" s="1"/>
      <c r="E536" s="1"/>
      <c r="F536" s="4"/>
      <c r="G536" s="4"/>
    </row>
    <row r="537" spans="2:7" customFormat="1" ht="15">
      <c r="B537" s="207" t="s">
        <v>2157</v>
      </c>
      <c r="C537" s="209">
        <v>47883840</v>
      </c>
      <c r="D537" s="1"/>
      <c r="E537" s="1"/>
      <c r="F537" s="4"/>
      <c r="G537" s="4"/>
    </row>
    <row r="538" spans="2:7" customFormat="1" ht="15">
      <c r="B538" s="207" t="s">
        <v>2128</v>
      </c>
      <c r="C538" s="209">
        <v>31715000</v>
      </c>
      <c r="D538" s="1"/>
      <c r="E538" s="1"/>
      <c r="F538" s="4"/>
      <c r="G538" s="4"/>
    </row>
    <row r="539" spans="2:7" customFormat="1" ht="15">
      <c r="B539" s="207" t="s">
        <v>4064</v>
      </c>
      <c r="C539" s="209">
        <v>34921525</v>
      </c>
      <c r="D539" s="1"/>
      <c r="E539" s="1"/>
      <c r="F539" s="4"/>
      <c r="G539" s="4"/>
    </row>
    <row r="540" spans="2:7" customFormat="1" ht="15.75">
      <c r="B540" s="1"/>
      <c r="C540" s="93">
        <f>SUM(C536:C539)</f>
        <v>161619315</v>
      </c>
      <c r="D540" s="1"/>
      <c r="E540" s="1"/>
      <c r="F540" s="4"/>
      <c r="G540" s="4"/>
    </row>
    <row r="541" spans="2:7" customFormat="1">
      <c r="B541" s="1"/>
      <c r="C541" s="5"/>
      <c r="D541" s="1"/>
      <c r="E541" s="1"/>
      <c r="F541" s="4"/>
      <c r="G541" s="4"/>
    </row>
    <row r="542" spans="2:7" customFormat="1">
      <c r="B542" s="1"/>
      <c r="C542" s="5"/>
      <c r="D542" s="1"/>
      <c r="E542" s="1"/>
      <c r="F542" s="4"/>
      <c r="G542" s="4"/>
    </row>
    <row r="543" spans="2:7" customFormat="1" ht="15.75">
      <c r="B543" s="165" t="s">
        <v>2134</v>
      </c>
      <c r="C543" s="124" t="s">
        <v>2088</v>
      </c>
      <c r="D543" s="1"/>
      <c r="E543" s="1"/>
      <c r="F543" s="4"/>
      <c r="G543" s="156"/>
    </row>
    <row r="544" spans="2:7" customFormat="1" ht="15">
      <c r="B544" s="207" t="s">
        <v>2127</v>
      </c>
      <c r="C544" s="209">
        <v>43955887.229999997</v>
      </c>
      <c r="D544" s="1"/>
      <c r="E544" s="1"/>
      <c r="F544" s="4"/>
      <c r="G544" s="4"/>
    </row>
    <row r="545" spans="2:7" customFormat="1" ht="15">
      <c r="B545" s="207" t="s">
        <v>2157</v>
      </c>
      <c r="C545" s="209">
        <v>51251476.710000001</v>
      </c>
      <c r="D545" s="1"/>
      <c r="E545" s="1"/>
      <c r="F545" s="4"/>
      <c r="G545" s="4"/>
    </row>
    <row r="546" spans="2:7" customFormat="1" ht="15">
      <c r="B546" s="207" t="s">
        <v>2128</v>
      </c>
      <c r="C546" s="209">
        <v>32149434.57</v>
      </c>
      <c r="D546" s="1"/>
      <c r="E546" s="1"/>
      <c r="F546" s="4"/>
      <c r="G546" s="4"/>
    </row>
    <row r="547" spans="2:7" customFormat="1" ht="15">
      <c r="B547" s="207" t="s">
        <v>4064</v>
      </c>
      <c r="C547" s="209">
        <v>31865997.309999999</v>
      </c>
      <c r="D547" s="1"/>
      <c r="E547" s="1"/>
      <c r="F547" s="4"/>
      <c r="G547" s="4"/>
    </row>
    <row r="548" spans="2:7" customFormat="1" ht="15.75">
      <c r="B548" s="1"/>
      <c r="C548" s="93">
        <f>SUM(C544:C547)</f>
        <v>159222795.81999999</v>
      </c>
      <c r="D548" s="1"/>
      <c r="E548" s="1"/>
      <c r="F548" s="4"/>
      <c r="G548" s="4"/>
    </row>
    <row r="549" spans="2:7" customFormat="1">
      <c r="B549" s="1"/>
      <c r="C549" s="5"/>
      <c r="D549" s="1"/>
      <c r="E549" s="1"/>
      <c r="F549" s="4"/>
      <c r="G549" s="4"/>
    </row>
    <row r="550" spans="2:7" customFormat="1" ht="15.75">
      <c r="B550" s="166" t="s">
        <v>2095</v>
      </c>
      <c r="C550" s="167">
        <f>C548-C540</f>
        <v>-2396519.1800000072</v>
      </c>
      <c r="D550" s="168"/>
      <c r="E550" s="169"/>
      <c r="F550" s="170"/>
      <c r="G550" s="156"/>
    </row>
    <row r="551" spans="2:7" customFormat="1">
      <c r="B551" s="1"/>
      <c r="C551" s="5"/>
      <c r="D551" s="1"/>
      <c r="E551" s="1"/>
      <c r="F551" s="4"/>
      <c r="G551" s="4"/>
    </row>
    <row r="552" spans="2:7" customFormat="1">
      <c r="B552" s="1"/>
      <c r="C552" s="5"/>
      <c r="D552" s="1"/>
      <c r="E552" s="1"/>
      <c r="F552" s="4"/>
      <c r="G552" s="4"/>
    </row>
    <row r="553" spans="2:7" customFormat="1" ht="15">
      <c r="B553" s="109" t="s">
        <v>4193</v>
      </c>
      <c r="C553" s="5"/>
      <c r="D553" s="1"/>
      <c r="E553" s="1"/>
      <c r="F553" s="4"/>
    </row>
    <row r="554" spans="2:7" customFormat="1">
      <c r="B554" s="211"/>
      <c r="C554" s="119"/>
      <c r="D554" s="211"/>
      <c r="E554" s="211"/>
      <c r="F554" s="4"/>
    </row>
    <row r="555" spans="2:7" customFormat="1" ht="15">
      <c r="B555" s="375" t="s">
        <v>1802</v>
      </c>
      <c r="C555" s="375" t="s">
        <v>2136</v>
      </c>
      <c r="D555" s="375" t="s">
        <v>4194</v>
      </c>
      <c r="E555" s="375" t="s">
        <v>2158</v>
      </c>
      <c r="F555" s="4"/>
    </row>
    <row r="556" spans="2:7" customFormat="1">
      <c r="B556" s="102" t="s">
        <v>198</v>
      </c>
      <c r="C556" s="103" t="s">
        <v>198</v>
      </c>
      <c r="D556" s="104" t="s">
        <v>198</v>
      </c>
      <c r="E556" s="104" t="s">
        <v>198</v>
      </c>
      <c r="F556" s="4"/>
    </row>
    <row r="557" spans="2:7" customFormat="1">
      <c r="B557" s="1"/>
      <c r="C557" s="5"/>
      <c r="D557" s="1"/>
      <c r="E557" s="1"/>
      <c r="F557" s="4"/>
    </row>
    <row r="558" spans="2:7" customFormat="1" ht="15">
      <c r="B558" s="109" t="s">
        <v>4195</v>
      </c>
      <c r="C558" s="5" t="s">
        <v>198</v>
      </c>
      <c r="D558" s="1"/>
      <c r="E558" s="1"/>
      <c r="F558" s="4"/>
    </row>
    <row r="559" spans="2:7" customFormat="1" ht="15">
      <c r="B559" s="109"/>
      <c r="C559" s="5"/>
      <c r="D559" s="1"/>
      <c r="E559" s="1"/>
      <c r="F559" s="4"/>
    </row>
    <row r="560" spans="2:7" customFormat="1" ht="15">
      <c r="B560" s="377" t="s">
        <v>4199</v>
      </c>
      <c r="C560" s="377"/>
      <c r="D560" s="1"/>
      <c r="E560" s="1"/>
      <c r="F560" s="4"/>
    </row>
    <row r="561" spans="2:7" customFormat="1" ht="15">
      <c r="B561" s="376"/>
      <c r="C561" s="376"/>
      <c r="D561" s="1"/>
      <c r="E561" s="1"/>
      <c r="F561" s="4"/>
    </row>
    <row r="562" spans="2:7" customFormat="1" ht="15">
      <c r="B562" s="113" t="s">
        <v>4198</v>
      </c>
      <c r="C562" s="116" t="s">
        <v>2086</v>
      </c>
      <c r="D562" s="1"/>
      <c r="E562" s="1"/>
      <c r="F562" s="4"/>
    </row>
    <row r="563" spans="2:7" customFormat="1" ht="15">
      <c r="B563" s="113"/>
      <c r="C563" s="116"/>
      <c r="D563" s="1"/>
      <c r="E563" s="1"/>
      <c r="F563" s="4"/>
    </row>
    <row r="564" spans="2:7" customFormat="1" ht="15">
      <c r="B564" s="109"/>
      <c r="C564" s="5"/>
      <c r="D564" s="1"/>
      <c r="E564" s="1"/>
      <c r="F564" s="4"/>
    </row>
    <row r="565" spans="2:7" customFormat="1" ht="15">
      <c r="B565" s="113" t="s">
        <v>4200</v>
      </c>
      <c r="C565" s="116" t="s">
        <v>2088</v>
      </c>
      <c r="D565" s="1"/>
      <c r="E565" s="1"/>
      <c r="F565" s="4"/>
    </row>
    <row r="566" spans="2:7" customFormat="1" ht="15">
      <c r="B566" s="111"/>
      <c r="C566" s="103" t="s">
        <v>198</v>
      </c>
      <c r="D566" s="1"/>
      <c r="E566" s="1"/>
      <c r="F566" s="4"/>
    </row>
    <row r="567" spans="2:7" customFormat="1" ht="15">
      <c r="B567" s="109"/>
      <c r="C567" s="5"/>
      <c r="D567" s="1"/>
      <c r="E567" s="1"/>
      <c r="F567" s="4"/>
    </row>
    <row r="568" spans="2:7" customFormat="1" ht="15">
      <c r="B568" s="109" t="s">
        <v>4201</v>
      </c>
      <c r="C568" s="103" t="s">
        <v>198</v>
      </c>
      <c r="D568" s="1"/>
      <c r="E568" s="1"/>
      <c r="F568" s="4"/>
    </row>
    <row r="569" spans="2:7" customFormat="1"/>
    <row r="570" spans="2:7" customFormat="1">
      <c r="B570" s="2" t="s">
        <v>4196</v>
      </c>
      <c r="C570" s="5"/>
      <c r="D570" s="1"/>
      <c r="E570" s="1"/>
      <c r="F570" s="4"/>
    </row>
    <row r="571" spans="2:7" customFormat="1">
      <c r="B571" s="1"/>
      <c r="C571" s="5"/>
      <c r="D571" s="1"/>
      <c r="E571" s="1"/>
      <c r="F571" s="4"/>
    </row>
    <row r="572" spans="2:7" customFormat="1" ht="15">
      <c r="B572" s="375" t="s">
        <v>1802</v>
      </c>
      <c r="C572" s="375" t="s">
        <v>2135</v>
      </c>
      <c r="D572" s="375" t="s">
        <v>4197</v>
      </c>
      <c r="E572" s="375" t="s">
        <v>4194</v>
      </c>
      <c r="F572" s="375" t="s">
        <v>2138</v>
      </c>
    </row>
    <row r="573" spans="2:7" customFormat="1">
      <c r="B573" s="102" t="s">
        <v>198</v>
      </c>
      <c r="C573" s="102" t="s">
        <v>198</v>
      </c>
      <c r="D573" s="102" t="s">
        <v>198</v>
      </c>
      <c r="E573" s="102" t="s">
        <v>198</v>
      </c>
      <c r="F573" s="102" t="s">
        <v>198</v>
      </c>
    </row>
    <row r="574" spans="2:7" customFormat="1">
      <c r="B574" s="1"/>
      <c r="C574" s="5"/>
      <c r="D574" s="1"/>
      <c r="E574" s="1"/>
      <c r="F574" s="4"/>
    </row>
    <row r="575" spans="2:7" customFormat="1">
      <c r="B575" s="2" t="s">
        <v>2139</v>
      </c>
      <c r="C575" s="5" t="s">
        <v>198</v>
      </c>
      <c r="D575" s="1"/>
      <c r="E575" s="1"/>
      <c r="F575" s="4"/>
    </row>
    <row r="576" spans="2:7">
      <c r="G576"/>
    </row>
    <row r="577" spans="2:7">
      <c r="G577"/>
    </row>
    <row r="578" spans="2:7">
      <c r="B578" s="2" t="s">
        <v>4202</v>
      </c>
      <c r="C578" s="2"/>
      <c r="D578" s="2"/>
      <c r="G578"/>
    </row>
    <row r="579" spans="2:7">
      <c r="G579"/>
    </row>
    <row r="580" spans="2:7" ht="15">
      <c r="B580" s="113" t="s">
        <v>4198</v>
      </c>
      <c r="C580" s="116" t="s">
        <v>2086</v>
      </c>
      <c r="G580"/>
    </row>
    <row r="581" spans="2:7" ht="15">
      <c r="B581" s="113"/>
      <c r="C581" s="116"/>
      <c r="G581"/>
    </row>
    <row r="582" spans="2:7" ht="15">
      <c r="B582" s="109"/>
      <c r="G582"/>
    </row>
    <row r="583" spans="2:7" ht="15">
      <c r="B583" s="113" t="s">
        <v>4200</v>
      </c>
      <c r="C583" s="116" t="s">
        <v>2088</v>
      </c>
      <c r="G583"/>
    </row>
    <row r="584" spans="2:7" ht="15">
      <c r="B584" s="111"/>
      <c r="C584" s="103" t="s">
        <v>198</v>
      </c>
      <c r="G584"/>
    </row>
    <row r="585" spans="2:7" ht="15">
      <c r="B585" s="109"/>
      <c r="G585"/>
    </row>
    <row r="586" spans="2:7" ht="15">
      <c r="B586" s="109" t="s">
        <v>4201</v>
      </c>
      <c r="C586" s="103" t="s">
        <v>198</v>
      </c>
      <c r="G586"/>
    </row>
    <row r="587" spans="2:7">
      <c r="G587"/>
    </row>
    <row r="588" spans="2:7">
      <c r="G588"/>
    </row>
    <row r="589" spans="2:7">
      <c r="B589" s="120" t="s">
        <v>2361</v>
      </c>
      <c r="C589" s="119"/>
      <c r="G589"/>
    </row>
    <row r="590" spans="2:7" ht="45">
      <c r="B590" s="185" t="s">
        <v>2148</v>
      </c>
      <c r="C590" s="272" t="s">
        <v>2149</v>
      </c>
      <c r="D590" s="185" t="s">
        <v>2150</v>
      </c>
      <c r="E590" s="186" t="s">
        <v>2151</v>
      </c>
      <c r="F590" s="186" t="s">
        <v>2152</v>
      </c>
      <c r="G590"/>
    </row>
    <row r="591" spans="2:7">
      <c r="B591" s="103" t="s">
        <v>198</v>
      </c>
      <c r="C591" s="103" t="s">
        <v>198</v>
      </c>
      <c r="D591" s="103" t="s">
        <v>198</v>
      </c>
      <c r="E591" s="103" t="s">
        <v>198</v>
      </c>
      <c r="F591" s="103" t="s">
        <v>198</v>
      </c>
      <c r="G591"/>
    </row>
    <row r="592" spans="2:7">
      <c r="B592" s="188" t="s">
        <v>2153</v>
      </c>
      <c r="C592" s="119"/>
      <c r="G592"/>
    </row>
  </sheetData>
  <mergeCells count="3">
    <mergeCell ref="B1:E1"/>
    <mergeCell ref="C3:C7"/>
    <mergeCell ref="D3:D7"/>
  </mergeCells>
  <conditionalFormatting sqref="C565">
    <cfRule type="expression" dxfId="1338" priority="1" stopIfTrue="1">
      <formula>#REF!="Total"</formula>
    </cfRule>
  </conditionalFormatting>
  <hyperlinks>
    <hyperlink ref="A1" location="Index!A1" display="Index" xr:uid="{7B7C445C-411B-4038-A527-A1B647ADA8DF}"/>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92CB-26B7-4644-99F9-6147E7ED88B9}">
  <dimension ref="A1:I167"/>
  <sheetViews>
    <sheetView workbookViewId="0">
      <selection activeCell="F5" sqref="F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47</v>
      </c>
      <c r="C1" s="398"/>
      <c r="D1" s="398"/>
      <c r="E1" s="398"/>
    </row>
    <row r="2" spans="1:9" ht="13.5" thickBot="1"/>
    <row r="3" spans="1:9" s="12" customFormat="1" ht="15">
      <c r="B3" s="19" t="s">
        <v>1620</v>
      </c>
      <c r="C3" s="399"/>
      <c r="D3" s="402"/>
      <c r="F3" s="20"/>
      <c r="G3" s="20"/>
      <c r="H3" s="20"/>
    </row>
    <row r="4" spans="1:9" s="12" customFormat="1" ht="15">
      <c r="B4" s="23" t="s">
        <v>1621</v>
      </c>
      <c r="C4" s="400"/>
      <c r="D4" s="403"/>
      <c r="F4" s="20"/>
      <c r="G4" s="20"/>
      <c r="H4" s="20"/>
    </row>
    <row r="5" spans="1:9" s="12" customFormat="1" ht="15">
      <c r="B5" s="22" t="s">
        <v>1589</v>
      </c>
      <c r="C5" s="400"/>
      <c r="D5" s="403"/>
      <c r="F5" s="20"/>
      <c r="G5" s="20"/>
      <c r="H5" s="20"/>
    </row>
    <row r="6" spans="1:9" s="12" customFormat="1" ht="15">
      <c r="B6" s="22" t="s">
        <v>1604</v>
      </c>
      <c r="C6" s="400"/>
      <c r="D6" s="403"/>
      <c r="F6" s="20"/>
      <c r="G6" s="20"/>
      <c r="H6" s="20"/>
    </row>
    <row r="7" spans="1:9" s="12" customFormat="1" ht="30.75" thickBot="1">
      <c r="B7" s="24" t="s">
        <v>1622</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2552</v>
      </c>
      <c r="C16" s="5" t="s">
        <v>212</v>
      </c>
      <c r="D16" s="1" t="s">
        <v>213</v>
      </c>
      <c r="E16" s="1" t="s">
        <v>215</v>
      </c>
      <c r="F16" s="4">
        <v>2859000</v>
      </c>
      <c r="G16" s="4">
        <v>46017.03</v>
      </c>
      <c r="H16" s="4">
        <v>8.9700000000000006</v>
      </c>
    </row>
    <row r="17" spans="2:8">
      <c r="B17" s="1" t="s">
        <v>2553</v>
      </c>
      <c r="C17" s="5" t="s">
        <v>212</v>
      </c>
      <c r="D17" s="1" t="s">
        <v>213</v>
      </c>
      <c r="E17" s="1" t="s">
        <v>214</v>
      </c>
      <c r="F17" s="4">
        <v>4880000</v>
      </c>
      <c r="G17" s="4">
        <v>42809.8</v>
      </c>
      <c r="H17" s="4">
        <v>8.35</v>
      </c>
    </row>
    <row r="18" spans="2:8">
      <c r="B18" s="1" t="s">
        <v>2550</v>
      </c>
      <c r="C18" s="5" t="s">
        <v>212</v>
      </c>
      <c r="D18" s="1" t="s">
        <v>221</v>
      </c>
      <c r="E18" s="1" t="s">
        <v>222</v>
      </c>
      <c r="F18" s="4">
        <v>9000000</v>
      </c>
      <c r="G18" s="4">
        <v>34515</v>
      </c>
      <c r="H18" s="4">
        <v>6.73</v>
      </c>
    </row>
    <row r="19" spans="2:8">
      <c r="B19" s="1" t="s">
        <v>2582</v>
      </c>
      <c r="C19" s="5" t="s">
        <v>212</v>
      </c>
      <c r="D19" s="1" t="s">
        <v>228</v>
      </c>
      <c r="E19" s="1" t="s">
        <v>229</v>
      </c>
      <c r="F19" s="4">
        <v>1165300</v>
      </c>
      <c r="G19" s="4">
        <v>30594.95</v>
      </c>
      <c r="H19" s="4">
        <v>5.97</v>
      </c>
    </row>
    <row r="20" spans="2:8">
      <c r="B20" s="1" t="s">
        <v>2551</v>
      </c>
      <c r="C20" s="5" t="s">
        <v>212</v>
      </c>
      <c r="D20" s="1" t="s">
        <v>216</v>
      </c>
      <c r="E20" s="1" t="s">
        <v>217</v>
      </c>
      <c r="F20" s="4">
        <v>1160000</v>
      </c>
      <c r="G20" s="4">
        <v>27040.18</v>
      </c>
      <c r="H20" s="4">
        <v>5.27</v>
      </c>
    </row>
    <row r="21" spans="2:8">
      <c r="B21" s="1" t="s">
        <v>2675</v>
      </c>
      <c r="C21" s="5" t="s">
        <v>212</v>
      </c>
      <c r="D21" s="1" t="s">
        <v>246</v>
      </c>
      <c r="E21" s="1" t="s">
        <v>878</v>
      </c>
      <c r="F21" s="4">
        <v>978000</v>
      </c>
      <c r="G21" s="4">
        <v>26710.16</v>
      </c>
      <c r="H21" s="4">
        <v>5.21</v>
      </c>
    </row>
    <row r="22" spans="2:8">
      <c r="B22" s="1" t="s">
        <v>2535</v>
      </c>
      <c r="C22" s="5" t="s">
        <v>212</v>
      </c>
      <c r="D22" s="1" t="s">
        <v>354</v>
      </c>
      <c r="E22" s="1" t="s">
        <v>377</v>
      </c>
      <c r="F22" s="4">
        <v>9656666</v>
      </c>
      <c r="G22" s="4">
        <v>21795.1</v>
      </c>
      <c r="H22" s="4">
        <v>4.25</v>
      </c>
    </row>
    <row r="23" spans="2:8">
      <c r="B23" s="1" t="s">
        <v>2533</v>
      </c>
      <c r="C23" s="5" t="s">
        <v>212</v>
      </c>
      <c r="D23" s="1" t="s">
        <v>213</v>
      </c>
      <c r="E23" s="1" t="s">
        <v>227</v>
      </c>
      <c r="F23" s="4">
        <v>2310000</v>
      </c>
      <c r="G23" s="4">
        <v>19831.349999999999</v>
      </c>
      <c r="H23" s="4">
        <v>3.87</v>
      </c>
    </row>
    <row r="24" spans="2:8">
      <c r="B24" s="1" t="s">
        <v>2548</v>
      </c>
      <c r="C24" s="5" t="s">
        <v>212</v>
      </c>
      <c r="D24" s="1" t="s">
        <v>251</v>
      </c>
      <c r="E24" s="1" t="s">
        <v>297</v>
      </c>
      <c r="F24" s="4">
        <v>1470000</v>
      </c>
      <c r="G24" s="4">
        <v>17560.62</v>
      </c>
      <c r="H24" s="4">
        <v>3.42</v>
      </c>
    </row>
    <row r="25" spans="2:8">
      <c r="B25" s="1" t="s">
        <v>2603</v>
      </c>
      <c r="C25" s="5" t="s">
        <v>212</v>
      </c>
      <c r="D25" s="1" t="s">
        <v>241</v>
      </c>
      <c r="E25" s="1" t="s">
        <v>447</v>
      </c>
      <c r="F25" s="4">
        <v>992000</v>
      </c>
      <c r="G25" s="4">
        <v>16196.38</v>
      </c>
      <c r="H25" s="4">
        <v>3.16</v>
      </c>
    </row>
    <row r="26" spans="2:8">
      <c r="B26" s="1" t="s">
        <v>2809</v>
      </c>
      <c r="C26" s="5" t="s">
        <v>212</v>
      </c>
      <c r="D26" s="1" t="s">
        <v>218</v>
      </c>
      <c r="E26" s="1" t="s">
        <v>370</v>
      </c>
      <c r="F26" s="4">
        <v>1440000</v>
      </c>
      <c r="G26" s="4">
        <v>15627.6</v>
      </c>
      <c r="H26" s="4">
        <v>3.05</v>
      </c>
    </row>
    <row r="27" spans="2:8">
      <c r="B27" s="1" t="s">
        <v>2927</v>
      </c>
      <c r="C27" s="5" t="s">
        <v>212</v>
      </c>
      <c r="D27" s="1" t="s">
        <v>469</v>
      </c>
      <c r="E27" s="1" t="s">
        <v>470</v>
      </c>
      <c r="F27" s="4">
        <v>6548500</v>
      </c>
      <c r="G27" s="4">
        <v>13990.87</v>
      </c>
      <c r="H27" s="4">
        <v>2.73</v>
      </c>
    </row>
    <row r="28" spans="2:8">
      <c r="B28" s="1" t="s">
        <v>2636</v>
      </c>
      <c r="C28" s="5" t="s">
        <v>212</v>
      </c>
      <c r="D28" s="1" t="s">
        <v>354</v>
      </c>
      <c r="E28" s="1" t="s">
        <v>375</v>
      </c>
      <c r="F28" s="4">
        <v>7700000</v>
      </c>
      <c r="G28" s="4">
        <v>13482.7</v>
      </c>
      <c r="H28" s="4">
        <v>2.63</v>
      </c>
    </row>
    <row r="29" spans="2:8">
      <c r="B29" s="1" t="s">
        <v>2655</v>
      </c>
      <c r="C29" s="5" t="s">
        <v>212</v>
      </c>
      <c r="D29" s="1" t="s">
        <v>284</v>
      </c>
      <c r="E29" s="1" t="s">
        <v>602</v>
      </c>
      <c r="F29" s="4">
        <v>544400</v>
      </c>
      <c r="G29" s="4">
        <v>12778.97</v>
      </c>
      <c r="H29" s="4">
        <v>2.4900000000000002</v>
      </c>
    </row>
    <row r="30" spans="2:8">
      <c r="B30" s="1" t="s">
        <v>2527</v>
      </c>
      <c r="C30" s="5" t="s">
        <v>212</v>
      </c>
      <c r="D30" s="1" t="s">
        <v>241</v>
      </c>
      <c r="E30" s="1" t="s">
        <v>276</v>
      </c>
      <c r="F30" s="4">
        <v>700000</v>
      </c>
      <c r="G30" s="4">
        <v>11670.4</v>
      </c>
      <c r="H30" s="4">
        <v>2.2799999999999998</v>
      </c>
    </row>
    <row r="31" spans="2:8">
      <c r="B31" s="1" t="s">
        <v>2870</v>
      </c>
      <c r="C31" s="5" t="s">
        <v>212</v>
      </c>
      <c r="D31" s="1" t="s">
        <v>284</v>
      </c>
      <c r="E31" s="1" t="s">
        <v>601</v>
      </c>
      <c r="F31" s="4">
        <v>288507</v>
      </c>
      <c r="G31" s="4">
        <v>11207.78</v>
      </c>
      <c r="H31" s="4">
        <v>2.19</v>
      </c>
    </row>
    <row r="32" spans="2:8">
      <c r="B32" s="1" t="s">
        <v>2679</v>
      </c>
      <c r="C32" s="5" t="s">
        <v>212</v>
      </c>
      <c r="D32" s="1" t="s">
        <v>284</v>
      </c>
      <c r="E32" s="1" t="s">
        <v>371</v>
      </c>
      <c r="F32" s="4">
        <v>910000</v>
      </c>
      <c r="G32" s="4">
        <v>10544.17</v>
      </c>
      <c r="H32" s="4">
        <v>2.06</v>
      </c>
    </row>
    <row r="33" spans="2:8">
      <c r="B33" s="1" t="s">
        <v>2928</v>
      </c>
      <c r="C33" s="5" t="s">
        <v>212</v>
      </c>
      <c r="D33" s="1" t="s">
        <v>225</v>
      </c>
      <c r="E33" s="1" t="s">
        <v>749</v>
      </c>
      <c r="F33" s="4">
        <v>3774363</v>
      </c>
      <c r="G33" s="4">
        <v>10268.15</v>
      </c>
      <c r="H33" s="4">
        <v>2</v>
      </c>
    </row>
    <row r="34" spans="2:8">
      <c r="B34" s="1" t="s">
        <v>2811</v>
      </c>
      <c r="C34" s="5" t="s">
        <v>212</v>
      </c>
      <c r="D34" s="1" t="s">
        <v>218</v>
      </c>
      <c r="E34" s="1" t="s">
        <v>381</v>
      </c>
      <c r="F34" s="4">
        <v>910000</v>
      </c>
      <c r="G34" s="4">
        <v>10026.84</v>
      </c>
      <c r="H34" s="4">
        <v>1.96</v>
      </c>
    </row>
    <row r="35" spans="2:8">
      <c r="B35" s="1" t="s">
        <v>2929</v>
      </c>
      <c r="C35" s="5" t="s">
        <v>212</v>
      </c>
      <c r="D35" s="1" t="s">
        <v>493</v>
      </c>
      <c r="E35" s="1" t="s">
        <v>549</v>
      </c>
      <c r="F35" s="4">
        <v>507000</v>
      </c>
      <c r="G35" s="4">
        <v>9587.6200000000008</v>
      </c>
      <c r="H35" s="4">
        <v>1.87</v>
      </c>
    </row>
    <row r="36" spans="2:8">
      <c r="B36" s="1" t="s">
        <v>2517</v>
      </c>
      <c r="C36" s="5" t="s">
        <v>212</v>
      </c>
      <c r="D36" s="1" t="s">
        <v>267</v>
      </c>
      <c r="E36" s="1" t="s">
        <v>268</v>
      </c>
      <c r="F36" s="4">
        <v>1464954</v>
      </c>
      <c r="G36" s="4">
        <v>9404.27</v>
      </c>
      <c r="H36" s="4">
        <v>1.83</v>
      </c>
    </row>
    <row r="37" spans="2:8">
      <c r="B37" s="1" t="s">
        <v>2853</v>
      </c>
      <c r="C37" s="5" t="s">
        <v>212</v>
      </c>
      <c r="D37" s="1" t="s">
        <v>218</v>
      </c>
      <c r="E37" s="1" t="s">
        <v>502</v>
      </c>
      <c r="F37" s="4">
        <v>264000</v>
      </c>
      <c r="G37" s="4">
        <v>8616.2999999999993</v>
      </c>
      <c r="H37" s="4">
        <v>1.68</v>
      </c>
    </row>
    <row r="38" spans="2:8">
      <c r="B38" s="1" t="s">
        <v>2930</v>
      </c>
      <c r="C38" s="5" t="s">
        <v>212</v>
      </c>
      <c r="D38" s="1" t="s">
        <v>228</v>
      </c>
      <c r="E38" s="1" t="s">
        <v>617</v>
      </c>
      <c r="F38" s="4">
        <v>1600000</v>
      </c>
      <c r="G38" s="4">
        <v>8210.4</v>
      </c>
      <c r="H38" s="4">
        <v>1.6</v>
      </c>
    </row>
    <row r="39" spans="2:8">
      <c r="B39" s="1" t="s">
        <v>2630</v>
      </c>
      <c r="C39" s="5" t="s">
        <v>212</v>
      </c>
      <c r="D39" s="1" t="s">
        <v>393</v>
      </c>
      <c r="E39" s="1" t="s">
        <v>879</v>
      </c>
      <c r="F39" s="4">
        <v>1720000</v>
      </c>
      <c r="G39" s="4">
        <v>7152.62</v>
      </c>
      <c r="H39" s="4">
        <v>1.39</v>
      </c>
    </row>
    <row r="40" spans="2:8">
      <c r="B40" s="1" t="s">
        <v>2812</v>
      </c>
      <c r="C40" s="5" t="s">
        <v>212</v>
      </c>
      <c r="D40" s="1" t="s">
        <v>213</v>
      </c>
      <c r="E40" s="1" t="s">
        <v>513</v>
      </c>
      <c r="F40" s="4">
        <v>5200000</v>
      </c>
      <c r="G40" s="4">
        <v>6879.6</v>
      </c>
      <c r="H40" s="4">
        <v>1.34</v>
      </c>
    </row>
    <row r="41" spans="2:8">
      <c r="B41" s="1" t="s">
        <v>2678</v>
      </c>
      <c r="C41" s="5" t="s">
        <v>212</v>
      </c>
      <c r="D41" s="1" t="s">
        <v>249</v>
      </c>
      <c r="E41" s="1" t="s">
        <v>600</v>
      </c>
      <c r="F41" s="4">
        <v>1050000</v>
      </c>
      <c r="G41" s="4">
        <v>6634.95</v>
      </c>
      <c r="H41" s="4">
        <v>1.29</v>
      </c>
    </row>
    <row r="42" spans="2:8">
      <c r="B42" s="1" t="s">
        <v>2931</v>
      </c>
      <c r="C42" s="5" t="s">
        <v>212</v>
      </c>
      <c r="D42" s="1" t="s">
        <v>228</v>
      </c>
      <c r="E42" s="1" t="s">
        <v>880</v>
      </c>
      <c r="F42" s="4">
        <v>1020000</v>
      </c>
      <c r="G42" s="4">
        <v>5555.94</v>
      </c>
      <c r="H42" s="4">
        <v>1.08</v>
      </c>
    </row>
    <row r="43" spans="2:8">
      <c r="B43" s="1" t="s">
        <v>592</v>
      </c>
      <c r="C43" s="5" t="s">
        <v>212</v>
      </c>
      <c r="D43" s="1" t="s">
        <v>593</v>
      </c>
      <c r="E43" s="1" t="s">
        <v>594</v>
      </c>
      <c r="F43" s="4">
        <v>3600000</v>
      </c>
      <c r="G43" s="4">
        <v>5437.8</v>
      </c>
      <c r="H43" s="4">
        <v>1.06</v>
      </c>
    </row>
    <row r="44" spans="2:8">
      <c r="B44" s="1" t="s">
        <v>2543</v>
      </c>
      <c r="C44" s="5" t="s">
        <v>212</v>
      </c>
      <c r="D44" s="1" t="s">
        <v>272</v>
      </c>
      <c r="E44" s="1" t="s">
        <v>391</v>
      </c>
      <c r="F44" s="4">
        <v>1150000</v>
      </c>
      <c r="G44" s="4">
        <v>5061.1499999999996</v>
      </c>
      <c r="H44" s="4">
        <v>0.99</v>
      </c>
    </row>
    <row r="45" spans="2:8">
      <c r="B45" s="1" t="s">
        <v>2589</v>
      </c>
      <c r="C45" s="5" t="s">
        <v>212</v>
      </c>
      <c r="D45" s="1" t="s">
        <v>228</v>
      </c>
      <c r="E45" s="1" t="s">
        <v>296</v>
      </c>
      <c r="F45" s="4">
        <v>6400000</v>
      </c>
      <c r="G45" s="4">
        <v>5027.2</v>
      </c>
      <c r="H45" s="4">
        <v>0.98</v>
      </c>
    </row>
    <row r="46" spans="2:8">
      <c r="B46" s="1" t="s">
        <v>2858</v>
      </c>
      <c r="C46" s="5" t="s">
        <v>212</v>
      </c>
      <c r="D46" s="1" t="s">
        <v>213</v>
      </c>
      <c r="E46" s="1" t="s">
        <v>514</v>
      </c>
      <c r="F46" s="4">
        <v>8900000</v>
      </c>
      <c r="G46" s="4">
        <v>4899.45</v>
      </c>
      <c r="H46" s="4">
        <v>0.96</v>
      </c>
    </row>
    <row r="47" spans="2:8">
      <c r="B47" s="1" t="s">
        <v>2932</v>
      </c>
      <c r="C47" s="5" t="s">
        <v>212</v>
      </c>
      <c r="D47" s="1" t="s">
        <v>235</v>
      </c>
      <c r="E47" s="1" t="s">
        <v>881</v>
      </c>
      <c r="F47" s="4">
        <v>5500000</v>
      </c>
      <c r="G47" s="4">
        <v>4094.75</v>
      </c>
      <c r="H47" s="4">
        <v>0.8</v>
      </c>
    </row>
    <row r="48" spans="2:8">
      <c r="B48" s="1" t="s">
        <v>2933</v>
      </c>
      <c r="C48" s="5" t="s">
        <v>212</v>
      </c>
      <c r="D48" s="1" t="s">
        <v>277</v>
      </c>
      <c r="E48" s="1" t="s">
        <v>882</v>
      </c>
      <c r="F48" s="4">
        <v>512612</v>
      </c>
      <c r="G48" s="4">
        <v>3831.26</v>
      </c>
      <c r="H48" s="4">
        <v>0.75</v>
      </c>
    </row>
    <row r="49" spans="2:8">
      <c r="B49" s="1" t="s">
        <v>2887</v>
      </c>
      <c r="C49" s="5" t="s">
        <v>212</v>
      </c>
      <c r="D49" s="1" t="s">
        <v>239</v>
      </c>
      <c r="E49" s="1" t="s">
        <v>314</v>
      </c>
      <c r="F49" s="4">
        <v>378000</v>
      </c>
      <c r="G49" s="4">
        <v>3071.63</v>
      </c>
      <c r="H49" s="4">
        <v>0.6</v>
      </c>
    </row>
    <row r="50" spans="2:8">
      <c r="B50" s="1" t="s">
        <v>455</v>
      </c>
      <c r="C50" s="5" t="s">
        <v>212</v>
      </c>
      <c r="D50" s="1" t="s">
        <v>331</v>
      </c>
      <c r="E50" s="1" t="s">
        <v>456</v>
      </c>
      <c r="F50" s="4">
        <v>5100000</v>
      </c>
      <c r="G50" s="4">
        <v>2570.4</v>
      </c>
      <c r="H50" s="4">
        <v>0.5</v>
      </c>
    </row>
    <row r="51" spans="2:8">
      <c r="B51" s="1" t="s">
        <v>2547</v>
      </c>
      <c r="C51" s="5" t="s">
        <v>212</v>
      </c>
      <c r="D51" s="1" t="s">
        <v>218</v>
      </c>
      <c r="E51" s="1" t="s">
        <v>220</v>
      </c>
      <c r="F51" s="4">
        <v>50000</v>
      </c>
      <c r="G51" s="4">
        <v>1602.95</v>
      </c>
      <c r="H51" s="4">
        <v>0.31</v>
      </c>
    </row>
    <row r="52" spans="2:8">
      <c r="B52" s="2" t="s">
        <v>289</v>
      </c>
      <c r="C52" s="9"/>
      <c r="D52" s="2"/>
      <c r="E52" s="2"/>
      <c r="F52" s="10"/>
      <c r="G52" s="10">
        <f>SUM(G13:G51)</f>
        <v>490306.34000000014</v>
      </c>
      <c r="H52" s="10">
        <f>SUM(H13:H51)</f>
        <v>95.61999999999999</v>
      </c>
    </row>
    <row r="53" spans="2:8">
      <c r="B53" s="2" t="s">
        <v>290</v>
      </c>
      <c r="C53" s="9"/>
      <c r="D53" s="2"/>
      <c r="E53" s="2"/>
      <c r="F53" s="10"/>
      <c r="G53" s="10">
        <v>17914.03</v>
      </c>
      <c r="H53" s="10">
        <v>3.49</v>
      </c>
    </row>
    <row r="54" spans="2:8">
      <c r="B54" s="2" t="s">
        <v>191</v>
      </c>
      <c r="C54" s="9"/>
      <c r="D54" s="2"/>
      <c r="E54" s="2"/>
      <c r="F54" s="10"/>
      <c r="G54" s="10">
        <v>508220.37</v>
      </c>
      <c r="H54" s="10">
        <v>99.1</v>
      </c>
    </row>
    <row r="55" spans="2:8">
      <c r="B55" s="2" t="s">
        <v>291</v>
      </c>
      <c r="C55" s="9"/>
      <c r="D55" s="2"/>
      <c r="E55" s="2"/>
      <c r="F55" s="10"/>
      <c r="G55" s="10">
        <v>4601.4618278999988</v>
      </c>
      <c r="H55" s="10">
        <v>0.90000000000000568</v>
      </c>
    </row>
    <row r="56" spans="2:8">
      <c r="B56" s="2" t="s">
        <v>193</v>
      </c>
      <c r="C56" s="9"/>
      <c r="D56" s="2"/>
      <c r="E56" s="2"/>
      <c r="F56" s="10"/>
      <c r="G56" s="10">
        <v>512821.83182790002</v>
      </c>
      <c r="H56" s="10">
        <v>100</v>
      </c>
    </row>
    <row r="57" spans="2:8">
      <c r="B57" s="1" t="s">
        <v>194</v>
      </c>
    </row>
    <row r="58" spans="2:8">
      <c r="B58" s="1" t="s">
        <v>195</v>
      </c>
    </row>
    <row r="59" spans="2:8">
      <c r="B59" s="1" t="s">
        <v>196</v>
      </c>
      <c r="C59" s="67">
        <v>45016</v>
      </c>
    </row>
    <row r="60" spans="2:8" ht="25.5">
      <c r="B60" s="11" t="s">
        <v>197</v>
      </c>
      <c r="C60" s="5" t="s">
        <v>198</v>
      </c>
    </row>
    <row r="61" spans="2:8">
      <c r="B61" s="2"/>
    </row>
    <row r="62" spans="2:8">
      <c r="B62" s="2" t="s">
        <v>1788</v>
      </c>
      <c r="C62" s="5" t="s">
        <v>198</v>
      </c>
    </row>
    <row r="63" spans="2:8">
      <c r="B63" s="2" t="s">
        <v>1789</v>
      </c>
      <c r="C63" s="5" t="s">
        <v>198</v>
      </c>
    </row>
    <row r="64" spans="2:8">
      <c r="B64" s="2" t="s">
        <v>1790</v>
      </c>
      <c r="C64" s="5" t="s">
        <v>1791</v>
      </c>
    </row>
    <row r="65" spans="2:3">
      <c r="B65" s="2" t="s">
        <v>883</v>
      </c>
      <c r="C65" s="9"/>
    </row>
    <row r="66" spans="2:3">
      <c r="B66" s="2" t="s">
        <v>884</v>
      </c>
      <c r="C66" s="9"/>
    </row>
    <row r="67" spans="2:3">
      <c r="B67" s="2" t="s">
        <v>885</v>
      </c>
      <c r="C67" s="9"/>
    </row>
    <row r="68" spans="2:3">
      <c r="B68" s="2" t="s">
        <v>886</v>
      </c>
      <c r="C68" s="9"/>
    </row>
    <row r="69" spans="2:3">
      <c r="B69" s="2" t="s">
        <v>887</v>
      </c>
      <c r="C69" s="9"/>
    </row>
    <row r="70" spans="2:3">
      <c r="B70" s="2" t="s">
        <v>888</v>
      </c>
      <c r="C70" s="9"/>
    </row>
    <row r="71" spans="2:3">
      <c r="B71" s="2" t="s">
        <v>889</v>
      </c>
      <c r="C71" s="9"/>
    </row>
    <row r="72" spans="2:3">
      <c r="B72" s="2" t="s">
        <v>890</v>
      </c>
      <c r="C72" s="9"/>
    </row>
    <row r="73" spans="2:3">
      <c r="B73" s="2" t="s">
        <v>891</v>
      </c>
      <c r="C73" s="9"/>
    </row>
    <row r="74" spans="2:3">
      <c r="B74" s="2" t="s">
        <v>892</v>
      </c>
      <c r="C74" s="9"/>
    </row>
    <row r="75" spans="2:3">
      <c r="B75" s="2" t="s">
        <v>893</v>
      </c>
      <c r="C75" s="9"/>
    </row>
    <row r="76" spans="2:3">
      <c r="B76" s="2" t="s">
        <v>894</v>
      </c>
      <c r="C76" s="9"/>
    </row>
    <row r="77" spans="2:3">
      <c r="B77" s="189" t="s">
        <v>2172</v>
      </c>
      <c r="C77" s="9"/>
    </row>
    <row r="78" spans="2:3">
      <c r="B78" s="189" t="s">
        <v>207</v>
      </c>
    </row>
    <row r="79" spans="2:3">
      <c r="B79" s="189" t="s">
        <v>208</v>
      </c>
    </row>
    <row r="82" spans="2:7" ht="15">
      <c r="B82" s="76" t="s">
        <v>1801</v>
      </c>
      <c r="C82" s="67">
        <v>45016</v>
      </c>
      <c r="D82" s="12"/>
      <c r="E82" s="12"/>
      <c r="F82" s="20"/>
      <c r="G82"/>
    </row>
    <row r="83" spans="2:7" ht="60">
      <c r="B83" s="77" t="s">
        <v>1802</v>
      </c>
      <c r="C83" s="77" t="s">
        <v>1803</v>
      </c>
      <c r="D83" s="78" t="s">
        <v>1804</v>
      </c>
      <c r="E83" s="77" t="s">
        <v>1805</v>
      </c>
      <c r="F83" s="79" t="s">
        <v>1806</v>
      </c>
      <c r="G83"/>
    </row>
    <row r="84" spans="2:7" ht="15">
      <c r="B84" s="380" t="s">
        <v>198</v>
      </c>
      <c r="C84" s="381" t="s">
        <v>198</v>
      </c>
      <c r="D84" s="381" t="s">
        <v>198</v>
      </c>
      <c r="E84" s="381" t="s">
        <v>198</v>
      </c>
      <c r="F84" s="381" t="s">
        <v>198</v>
      </c>
      <c r="G84"/>
    </row>
    <row r="85" spans="2:7">
      <c r="B85"/>
      <c r="C85"/>
      <c r="D85"/>
      <c r="E85"/>
      <c r="F85"/>
      <c r="G85"/>
    </row>
    <row r="86" spans="2:7" ht="15">
      <c r="B86" s="85" t="s">
        <v>1807</v>
      </c>
      <c r="C86" s="86" t="s">
        <v>198</v>
      </c>
      <c r="D86"/>
      <c r="E86"/>
      <c r="F86"/>
      <c r="G86"/>
    </row>
    <row r="87" spans="2:7">
      <c r="B87"/>
      <c r="C87"/>
      <c r="D87"/>
      <c r="E87"/>
      <c r="F87"/>
      <c r="G87"/>
    </row>
    <row r="88" spans="2:7" ht="15">
      <c r="B88" s="87" t="s">
        <v>4029</v>
      </c>
      <c r="C88" s="88"/>
      <c r="D88"/>
      <c r="E88"/>
      <c r="F88"/>
      <c r="G88"/>
    </row>
    <row r="89" spans="2:7" ht="15.75">
      <c r="B89" s="89" t="s">
        <v>1808</v>
      </c>
      <c r="C89" s="90" t="s">
        <v>1809</v>
      </c>
      <c r="D89"/>
      <c r="E89"/>
      <c r="F89"/>
      <c r="G89"/>
    </row>
    <row r="90" spans="2:7">
      <c r="B90" s="323" t="s">
        <v>198</v>
      </c>
      <c r="C90" s="323" t="s">
        <v>198</v>
      </c>
      <c r="D90"/>
      <c r="E90"/>
      <c r="F90"/>
      <c r="G90"/>
    </row>
    <row r="91" spans="2:7">
      <c r="B91"/>
      <c r="C91"/>
      <c r="D91"/>
      <c r="E91"/>
      <c r="F91"/>
      <c r="G91"/>
    </row>
    <row r="92" spans="2:7" ht="15">
      <c r="B92" s="314" t="s">
        <v>2076</v>
      </c>
      <c r="C92" s="315" t="s">
        <v>1809</v>
      </c>
      <c r="D92"/>
      <c r="E92"/>
      <c r="F92"/>
      <c r="G92"/>
    </row>
    <row r="93" spans="2:7" ht="15">
      <c r="B93" s="39" t="s">
        <v>198</v>
      </c>
      <c r="C93" s="316" t="s">
        <v>198</v>
      </c>
      <c r="D93"/>
      <c r="E93"/>
      <c r="F93"/>
      <c r="G93"/>
    </row>
    <row r="94" spans="2:7">
      <c r="B94"/>
      <c r="C94"/>
      <c r="D94"/>
      <c r="E94"/>
      <c r="F94"/>
      <c r="G94"/>
    </row>
    <row r="95" spans="2:7" ht="15">
      <c r="B95" s="314" t="s">
        <v>2077</v>
      </c>
      <c r="C95" s="382" t="s">
        <v>2078</v>
      </c>
      <c r="D95"/>
      <c r="E95"/>
      <c r="F95"/>
      <c r="G95"/>
    </row>
    <row r="96" spans="2:7">
      <c r="B96" s="323" t="s">
        <v>198</v>
      </c>
      <c r="C96" s="323" t="s">
        <v>198</v>
      </c>
      <c r="D96"/>
      <c r="E96"/>
      <c r="F96"/>
      <c r="G96"/>
    </row>
    <row r="97" spans="2:7">
      <c r="B97"/>
      <c r="C97"/>
      <c r="D97"/>
      <c r="E97"/>
      <c r="F97"/>
      <c r="G97"/>
    </row>
    <row r="98" spans="2:7" ht="15">
      <c r="B98" s="314" t="s">
        <v>2079</v>
      </c>
      <c r="C98" s="382" t="s">
        <v>2078</v>
      </c>
      <c r="D98"/>
      <c r="E98"/>
      <c r="F98"/>
      <c r="G98"/>
    </row>
    <row r="99" spans="2:7">
      <c r="B99" s="323" t="s">
        <v>198</v>
      </c>
      <c r="C99" s="323" t="s">
        <v>198</v>
      </c>
      <c r="D99"/>
      <c r="E99"/>
      <c r="F99"/>
      <c r="G99"/>
    </row>
    <row r="100" spans="2:7">
      <c r="B100"/>
      <c r="C100"/>
      <c r="D100"/>
      <c r="E100"/>
      <c r="F100"/>
      <c r="G100"/>
    </row>
    <row r="101" spans="2:7" ht="15.75">
      <c r="B101" s="89" t="s">
        <v>2080</v>
      </c>
      <c r="C101" s="93" t="s">
        <v>198</v>
      </c>
      <c r="D101"/>
      <c r="E101"/>
      <c r="F101"/>
      <c r="G101"/>
    </row>
    <row r="102" spans="2:7">
      <c r="B102"/>
      <c r="C102"/>
      <c r="D102"/>
      <c r="E102"/>
      <c r="F102"/>
      <c r="G102"/>
    </row>
    <row r="103" spans="2:7">
      <c r="G103"/>
    </row>
    <row r="104" spans="2:7" ht="15">
      <c r="B104" s="95" t="s">
        <v>2082</v>
      </c>
      <c r="C104" s="67">
        <v>45016</v>
      </c>
      <c r="D104" s="96"/>
      <c r="E104" s="97"/>
      <c r="F104" s="98"/>
      <c r="G104"/>
    </row>
    <row r="105" spans="2:7" ht="51">
      <c r="B105" s="99" t="s">
        <v>1802</v>
      </c>
      <c r="C105" s="99" t="s">
        <v>2083</v>
      </c>
      <c r="D105" s="100" t="s">
        <v>1804</v>
      </c>
      <c r="E105" s="101" t="s">
        <v>1805</v>
      </c>
      <c r="F105" s="71" t="s">
        <v>1806</v>
      </c>
      <c r="G105"/>
    </row>
    <row r="106" spans="2:7">
      <c r="B106" s="102" t="s">
        <v>198</v>
      </c>
      <c r="C106" s="103" t="s">
        <v>198</v>
      </c>
      <c r="D106" s="104" t="s">
        <v>198</v>
      </c>
      <c r="E106" s="104" t="s">
        <v>198</v>
      </c>
      <c r="F106" s="104" t="s">
        <v>198</v>
      </c>
      <c r="G106"/>
    </row>
    <row r="107" spans="2:7">
      <c r="B107" s="106"/>
      <c r="C107" s="107"/>
      <c r="D107" s="107"/>
      <c r="E107" s="107"/>
      <c r="F107" s="98"/>
      <c r="G107"/>
    </row>
    <row r="108" spans="2:7">
      <c r="B108" s="107"/>
      <c r="C108" s="107"/>
      <c r="D108" s="107"/>
      <c r="E108" s="107"/>
      <c r="F108" s="98"/>
      <c r="G108"/>
    </row>
    <row r="109" spans="2:7" ht="15">
      <c r="B109" s="109" t="s">
        <v>2084</v>
      </c>
      <c r="C109" s="103" t="s">
        <v>198</v>
      </c>
      <c r="D109" s="107"/>
      <c r="E109" s="107"/>
      <c r="F109" s="98"/>
      <c r="G109"/>
    </row>
    <row r="110" spans="2:7">
      <c r="B110" s="107"/>
      <c r="C110" s="107"/>
      <c r="D110" s="107"/>
      <c r="E110" s="107"/>
      <c r="F110" s="98"/>
      <c r="G110"/>
    </row>
    <row r="111" spans="2:7" ht="15">
      <c r="B111" s="87" t="s">
        <v>4183</v>
      </c>
      <c r="C111" s="107"/>
      <c r="D111" s="12"/>
      <c r="E111" s="107"/>
      <c r="F111" s="98"/>
      <c r="G111"/>
    </row>
    <row r="112" spans="2:7">
      <c r="B112" s="107"/>
      <c r="C112" s="107"/>
      <c r="D112" s="12"/>
      <c r="E112" s="107"/>
      <c r="F112" s="98"/>
      <c r="G112"/>
    </row>
    <row r="113" spans="2:7" ht="15">
      <c r="B113" s="109" t="s">
        <v>2085</v>
      </c>
      <c r="C113" s="110" t="s">
        <v>2086</v>
      </c>
      <c r="D113" s="12"/>
      <c r="E113" s="107"/>
      <c r="F113" s="98"/>
      <c r="G113"/>
    </row>
    <row r="114" spans="2:7" ht="15">
      <c r="B114" s="111"/>
      <c r="C114" s="103" t="s">
        <v>198</v>
      </c>
      <c r="D114" s="12"/>
      <c r="E114" s="107"/>
      <c r="F114" s="98"/>
      <c r="G114"/>
    </row>
    <row r="115" spans="2:7" ht="15">
      <c r="B115" s="112"/>
      <c r="C115" s="383"/>
      <c r="D115" s="12"/>
      <c r="E115" s="107"/>
      <c r="F115" s="98"/>
      <c r="G115"/>
    </row>
    <row r="116" spans="2:7" ht="15">
      <c r="B116" s="113" t="s">
        <v>2076</v>
      </c>
      <c r="C116" s="114" t="s">
        <v>2086</v>
      </c>
      <c r="D116" s="12"/>
      <c r="E116" s="107"/>
      <c r="F116" s="98"/>
      <c r="G116"/>
    </row>
    <row r="117" spans="2:7">
      <c r="B117" s="103"/>
      <c r="C117" s="103" t="s">
        <v>198</v>
      </c>
      <c r="D117" s="12"/>
      <c r="E117" s="107"/>
      <c r="F117" s="98"/>
      <c r="G117"/>
    </row>
    <row r="118" spans="2:7">
      <c r="B118" s="12"/>
      <c r="C118" s="115"/>
      <c r="D118" s="12"/>
      <c r="E118" s="107"/>
      <c r="F118" s="98"/>
      <c r="G118"/>
    </row>
    <row r="119" spans="2:7" ht="15">
      <c r="B119" s="109" t="s">
        <v>2087</v>
      </c>
      <c r="C119" s="110" t="s">
        <v>2088</v>
      </c>
      <c r="D119" s="12"/>
      <c r="E119" s="107"/>
      <c r="F119" s="98"/>
      <c r="G119"/>
    </row>
    <row r="120" spans="2:7" ht="15">
      <c r="B120" s="111"/>
      <c r="C120" s="103" t="s">
        <v>198</v>
      </c>
      <c r="D120" s="12"/>
      <c r="E120" s="107"/>
      <c r="F120" s="98"/>
      <c r="G120"/>
    </row>
    <row r="121" spans="2:7">
      <c r="B121" s="12"/>
      <c r="C121" s="115"/>
      <c r="D121" s="12"/>
      <c r="E121" s="12"/>
      <c r="F121" s="20"/>
      <c r="G121"/>
    </row>
    <row r="122" spans="2:7" ht="15">
      <c r="B122" s="113" t="s">
        <v>2089</v>
      </c>
      <c r="C122" s="116" t="s">
        <v>2088</v>
      </c>
      <c r="D122" s="12"/>
      <c r="E122" s="12"/>
      <c r="F122" s="20"/>
      <c r="G122"/>
    </row>
    <row r="123" spans="2:7" ht="15">
      <c r="B123" s="111"/>
      <c r="C123" s="103" t="s">
        <v>198</v>
      </c>
      <c r="D123" s="12"/>
      <c r="E123" s="12"/>
      <c r="F123" s="20"/>
      <c r="G123"/>
    </row>
    <row r="124" spans="2:7">
      <c r="B124" s="12"/>
      <c r="C124" s="115"/>
      <c r="D124" s="12"/>
      <c r="E124" s="12"/>
      <c r="F124" s="20"/>
      <c r="G124"/>
    </row>
    <row r="125" spans="2:7" ht="15">
      <c r="B125" s="378" t="s">
        <v>2090</v>
      </c>
      <c r="C125" s="379" t="s">
        <v>198</v>
      </c>
      <c r="D125" s="12"/>
      <c r="E125" s="12"/>
      <c r="F125" s="20"/>
      <c r="G125"/>
    </row>
    <row r="126" spans="2:7" ht="15">
      <c r="B126" s="378"/>
      <c r="C126" s="379"/>
      <c r="D126" s="12"/>
      <c r="E126" s="12"/>
      <c r="F126" s="20"/>
      <c r="G126"/>
    </row>
    <row r="127" spans="2:7">
      <c r="G127"/>
    </row>
    <row r="128" spans="2:7" ht="15">
      <c r="B128" s="109" t="s">
        <v>4193</v>
      </c>
      <c r="G128"/>
    </row>
    <row r="129" spans="2:7">
      <c r="B129" s="211"/>
      <c r="C129" s="119"/>
      <c r="D129" s="211"/>
      <c r="E129" s="211"/>
      <c r="G129"/>
    </row>
    <row r="130" spans="2:7" ht="15">
      <c r="B130" s="375" t="s">
        <v>1802</v>
      </c>
      <c r="C130" s="375" t="s">
        <v>2136</v>
      </c>
      <c r="D130" s="375" t="s">
        <v>4194</v>
      </c>
      <c r="E130" s="375" t="s">
        <v>2158</v>
      </c>
      <c r="G130"/>
    </row>
    <row r="131" spans="2:7">
      <c r="B131" s="102" t="s">
        <v>198</v>
      </c>
      <c r="C131" s="103" t="s">
        <v>198</v>
      </c>
      <c r="D131" s="104" t="s">
        <v>198</v>
      </c>
      <c r="E131" s="104" t="s">
        <v>198</v>
      </c>
      <c r="G131"/>
    </row>
    <row r="132" spans="2:7">
      <c r="G132"/>
    </row>
    <row r="133" spans="2:7" ht="15">
      <c r="B133" s="109" t="s">
        <v>4195</v>
      </c>
      <c r="C133" s="5" t="s">
        <v>198</v>
      </c>
      <c r="G133"/>
    </row>
    <row r="134" spans="2:7" ht="15">
      <c r="B134" s="109"/>
      <c r="G134"/>
    </row>
    <row r="135" spans="2:7" ht="15">
      <c r="B135" s="377" t="s">
        <v>4199</v>
      </c>
      <c r="C135" s="377"/>
      <c r="G135"/>
    </row>
    <row r="136" spans="2:7" ht="15">
      <c r="B136" s="376"/>
      <c r="C136" s="376"/>
      <c r="G136"/>
    </row>
    <row r="137" spans="2:7" ht="15">
      <c r="B137" s="113" t="s">
        <v>4198</v>
      </c>
      <c r="C137" s="116" t="s">
        <v>2086</v>
      </c>
      <c r="G137"/>
    </row>
    <row r="138" spans="2:7" ht="15">
      <c r="B138" s="113"/>
      <c r="C138" s="116"/>
      <c r="G138"/>
    </row>
    <row r="139" spans="2:7" ht="15">
      <c r="B139" s="109"/>
      <c r="G139"/>
    </row>
    <row r="140" spans="2:7" ht="15">
      <c r="B140" s="113" t="s">
        <v>4200</v>
      </c>
      <c r="C140" s="116" t="s">
        <v>2088</v>
      </c>
      <c r="G140"/>
    </row>
    <row r="141" spans="2:7" ht="15">
      <c r="B141" s="111"/>
      <c r="C141" s="103" t="s">
        <v>198</v>
      </c>
      <c r="G141"/>
    </row>
    <row r="142" spans="2:7" ht="15">
      <c r="B142" s="109"/>
      <c r="G142"/>
    </row>
    <row r="143" spans="2:7" ht="15">
      <c r="B143" s="109" t="s">
        <v>4201</v>
      </c>
      <c r="C143" s="103" t="s">
        <v>198</v>
      </c>
      <c r="G143"/>
    </row>
    <row r="144" spans="2:7">
      <c r="B144"/>
      <c r="C144"/>
      <c r="D144"/>
      <c r="E144"/>
      <c r="F144"/>
      <c r="G144"/>
    </row>
    <row r="145" spans="2:7">
      <c r="B145" s="2" t="s">
        <v>4196</v>
      </c>
      <c r="G145"/>
    </row>
    <row r="146" spans="2:7">
      <c r="G146"/>
    </row>
    <row r="147" spans="2:7" ht="15">
      <c r="B147" s="375" t="s">
        <v>1802</v>
      </c>
      <c r="C147" s="375" t="s">
        <v>2135</v>
      </c>
      <c r="D147" s="375" t="s">
        <v>4197</v>
      </c>
      <c r="E147" s="375" t="s">
        <v>4194</v>
      </c>
      <c r="F147" s="375" t="s">
        <v>2138</v>
      </c>
      <c r="G147"/>
    </row>
    <row r="148" spans="2:7">
      <c r="B148" s="102" t="s">
        <v>198</v>
      </c>
      <c r="C148" s="102" t="s">
        <v>198</v>
      </c>
      <c r="D148" s="102" t="s">
        <v>198</v>
      </c>
      <c r="E148" s="102" t="s">
        <v>198</v>
      </c>
      <c r="F148" s="102" t="s">
        <v>198</v>
      </c>
      <c r="G148"/>
    </row>
    <row r="149" spans="2:7">
      <c r="G149"/>
    </row>
    <row r="150" spans="2:7">
      <c r="B150" s="2" t="s">
        <v>2139</v>
      </c>
      <c r="C150" s="5" t="s">
        <v>198</v>
      </c>
      <c r="G150"/>
    </row>
    <row r="151" spans="2:7">
      <c r="G151"/>
    </row>
    <row r="152" spans="2:7">
      <c r="G152"/>
    </row>
    <row r="153" spans="2:7">
      <c r="B153" s="2" t="s">
        <v>4202</v>
      </c>
      <c r="C153" s="2"/>
      <c r="D153" s="2"/>
      <c r="G153"/>
    </row>
    <row r="154" spans="2:7">
      <c r="G154"/>
    </row>
    <row r="155" spans="2:7" ht="15">
      <c r="B155" s="113" t="s">
        <v>4198</v>
      </c>
      <c r="C155" s="116" t="s">
        <v>2086</v>
      </c>
      <c r="G155"/>
    </row>
    <row r="156" spans="2:7" ht="15">
      <c r="B156" s="113"/>
      <c r="C156" s="116"/>
      <c r="G156"/>
    </row>
    <row r="157" spans="2:7" ht="15">
      <c r="B157" s="109"/>
      <c r="G157"/>
    </row>
    <row r="158" spans="2:7" ht="15">
      <c r="B158" s="113" t="s">
        <v>4200</v>
      </c>
      <c r="C158" s="116" t="s">
        <v>2088</v>
      </c>
      <c r="G158"/>
    </row>
    <row r="159" spans="2:7" ht="15">
      <c r="B159" s="111"/>
      <c r="C159" s="103" t="s">
        <v>198</v>
      </c>
      <c r="G159"/>
    </row>
    <row r="160" spans="2:7" ht="15">
      <c r="B160" s="109"/>
      <c r="G160"/>
    </row>
    <row r="161" spans="2:7" ht="15">
      <c r="B161" s="109" t="s">
        <v>4201</v>
      </c>
      <c r="C161" s="103" t="s">
        <v>198</v>
      </c>
      <c r="G161"/>
    </row>
    <row r="162" spans="2:7">
      <c r="G162"/>
    </row>
    <row r="163" spans="2:7">
      <c r="G163"/>
    </row>
    <row r="164" spans="2:7">
      <c r="B164" s="120" t="s">
        <v>2361</v>
      </c>
      <c r="C164" s="119"/>
      <c r="G164"/>
    </row>
    <row r="165" spans="2:7" ht="45">
      <c r="B165" s="185" t="s">
        <v>2148</v>
      </c>
      <c r="C165" s="272" t="s">
        <v>2149</v>
      </c>
      <c r="D165" s="185" t="s">
        <v>2150</v>
      </c>
      <c r="E165" s="186" t="s">
        <v>2151</v>
      </c>
      <c r="F165" s="186" t="s">
        <v>2152</v>
      </c>
      <c r="G165"/>
    </row>
    <row r="166" spans="2:7">
      <c r="B166" s="103" t="s">
        <v>198</v>
      </c>
      <c r="C166" s="103" t="s">
        <v>198</v>
      </c>
      <c r="D166" s="103" t="s">
        <v>198</v>
      </c>
      <c r="E166" s="103" t="s">
        <v>198</v>
      </c>
      <c r="F166" s="103" t="s">
        <v>198</v>
      </c>
      <c r="G166"/>
    </row>
    <row r="167" spans="2:7">
      <c r="B167" s="188" t="s">
        <v>2153</v>
      </c>
      <c r="C167" s="119"/>
      <c r="G167"/>
    </row>
  </sheetData>
  <mergeCells count="3">
    <mergeCell ref="B1:E1"/>
    <mergeCell ref="C3:C7"/>
    <mergeCell ref="D3:D7"/>
  </mergeCells>
  <hyperlinks>
    <hyperlink ref="A1" location="Index!A1" display="Index" xr:uid="{21CADA40-8865-410E-A44D-8CBC79DC1EC5}"/>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95DB-FF2B-40DE-94D6-D165838EC238}">
  <dimension ref="A1:I170"/>
  <sheetViews>
    <sheetView workbookViewId="0">
      <selection activeCell="F5" sqref="F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8" t="s">
        <v>69</v>
      </c>
      <c r="C1" s="398"/>
      <c r="D1" s="398"/>
      <c r="E1" s="398"/>
    </row>
    <row r="2" spans="1:9" ht="13.5" thickBot="1"/>
    <row r="3" spans="1:9" s="12" customFormat="1" ht="15">
      <c r="B3" s="28" t="s">
        <v>1623</v>
      </c>
      <c r="C3" s="416"/>
      <c r="D3" s="402"/>
      <c r="F3" s="20"/>
      <c r="G3" s="20"/>
      <c r="H3" s="20"/>
    </row>
    <row r="4" spans="1:9" s="12" customFormat="1" ht="15">
      <c r="B4" s="29" t="s">
        <v>1624</v>
      </c>
      <c r="C4" s="417"/>
      <c r="D4" s="403"/>
      <c r="F4" s="20"/>
      <c r="G4" s="20"/>
      <c r="H4" s="20"/>
    </row>
    <row r="5" spans="1:9" s="12" customFormat="1" ht="15">
      <c r="B5" s="30" t="s">
        <v>1589</v>
      </c>
      <c r="C5" s="417"/>
      <c r="D5" s="403"/>
      <c r="F5" s="20"/>
      <c r="G5" s="20"/>
      <c r="H5" s="20"/>
    </row>
    <row r="6" spans="1:9" s="12" customFormat="1" ht="15">
      <c r="B6" s="29" t="s">
        <v>1600</v>
      </c>
      <c r="C6" s="417"/>
      <c r="D6" s="403"/>
      <c r="F6" s="20"/>
      <c r="G6" s="20"/>
      <c r="H6" s="20"/>
    </row>
    <row r="7" spans="1:9" s="12" customFormat="1" ht="30.75" thickBot="1">
      <c r="B7" s="31" t="s">
        <v>1625</v>
      </c>
      <c r="C7" s="418"/>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2553</v>
      </c>
      <c r="C16" s="5" t="s">
        <v>212</v>
      </c>
      <c r="D16" s="1" t="s">
        <v>213</v>
      </c>
      <c r="E16" s="1" t="s">
        <v>214</v>
      </c>
      <c r="F16" s="4">
        <v>3100000</v>
      </c>
      <c r="G16" s="4">
        <v>27194.75</v>
      </c>
      <c r="H16" s="4">
        <v>7.16</v>
      </c>
    </row>
    <row r="17" spans="2:8">
      <c r="B17" s="1" t="s">
        <v>2551</v>
      </c>
      <c r="C17" s="5" t="s">
        <v>212</v>
      </c>
      <c r="D17" s="1" t="s">
        <v>216</v>
      </c>
      <c r="E17" s="1" t="s">
        <v>217</v>
      </c>
      <c r="F17" s="4">
        <v>925000</v>
      </c>
      <c r="G17" s="4">
        <v>21562.21</v>
      </c>
      <c r="H17" s="4">
        <v>5.68</v>
      </c>
    </row>
    <row r="18" spans="2:8">
      <c r="B18" s="1" t="s">
        <v>2552</v>
      </c>
      <c r="C18" s="5" t="s">
        <v>212</v>
      </c>
      <c r="D18" s="1" t="s">
        <v>213</v>
      </c>
      <c r="E18" s="1" t="s">
        <v>215</v>
      </c>
      <c r="F18" s="4">
        <v>1300000</v>
      </c>
      <c r="G18" s="4">
        <v>20924.150000000001</v>
      </c>
      <c r="H18" s="4">
        <v>5.51</v>
      </c>
    </row>
    <row r="19" spans="2:8">
      <c r="B19" s="1" t="s">
        <v>2813</v>
      </c>
      <c r="C19" s="5" t="s">
        <v>212</v>
      </c>
      <c r="D19" s="1" t="s">
        <v>251</v>
      </c>
      <c r="E19" s="1" t="s">
        <v>519</v>
      </c>
      <c r="F19" s="4">
        <v>1470000</v>
      </c>
      <c r="G19" s="4">
        <v>20388.900000000001</v>
      </c>
      <c r="H19" s="4">
        <v>5.37</v>
      </c>
    </row>
    <row r="20" spans="2:8">
      <c r="B20" s="1" t="s">
        <v>364</v>
      </c>
      <c r="C20" s="5" t="s">
        <v>212</v>
      </c>
      <c r="D20" s="1" t="s">
        <v>213</v>
      </c>
      <c r="E20" s="1" t="s">
        <v>365</v>
      </c>
      <c r="F20" s="4">
        <v>3400000</v>
      </c>
      <c r="G20" s="4">
        <v>17807.5</v>
      </c>
      <c r="H20" s="4">
        <v>4.6900000000000004</v>
      </c>
    </row>
    <row r="21" spans="2:8">
      <c r="B21" s="1" t="s">
        <v>2858</v>
      </c>
      <c r="C21" s="5" t="s">
        <v>212</v>
      </c>
      <c r="D21" s="1" t="s">
        <v>213</v>
      </c>
      <c r="E21" s="1" t="s">
        <v>514</v>
      </c>
      <c r="F21" s="4">
        <v>27000000</v>
      </c>
      <c r="G21" s="4">
        <v>14863.5</v>
      </c>
      <c r="H21" s="4">
        <v>3.91</v>
      </c>
    </row>
    <row r="22" spans="2:8">
      <c r="B22" s="1" t="s">
        <v>2854</v>
      </c>
      <c r="C22" s="5" t="s">
        <v>212</v>
      </c>
      <c r="D22" s="1" t="s">
        <v>230</v>
      </c>
      <c r="E22" s="1" t="s">
        <v>548</v>
      </c>
      <c r="F22" s="4">
        <v>1456877</v>
      </c>
      <c r="G22" s="4">
        <v>14248.26</v>
      </c>
      <c r="H22" s="4">
        <v>3.75</v>
      </c>
    </row>
    <row r="23" spans="2:8">
      <c r="B23" s="1" t="s">
        <v>2631</v>
      </c>
      <c r="C23" s="5" t="s">
        <v>212</v>
      </c>
      <c r="D23" s="1" t="s">
        <v>265</v>
      </c>
      <c r="E23" s="1" t="s">
        <v>487</v>
      </c>
      <c r="F23" s="4">
        <v>6000000</v>
      </c>
      <c r="G23" s="4">
        <v>12861</v>
      </c>
      <c r="H23" s="4">
        <v>3.39</v>
      </c>
    </row>
    <row r="24" spans="2:8">
      <c r="B24" s="1" t="s">
        <v>2666</v>
      </c>
      <c r="C24" s="5" t="s">
        <v>212</v>
      </c>
      <c r="D24" s="1" t="s">
        <v>366</v>
      </c>
      <c r="E24" s="1" t="s">
        <v>367</v>
      </c>
      <c r="F24" s="4">
        <v>1470532</v>
      </c>
      <c r="G24" s="4">
        <v>11014.28</v>
      </c>
      <c r="H24" s="4">
        <v>2.9</v>
      </c>
    </row>
    <row r="25" spans="2:8">
      <c r="B25" s="1" t="s">
        <v>2547</v>
      </c>
      <c r="C25" s="5" t="s">
        <v>212</v>
      </c>
      <c r="D25" s="1" t="s">
        <v>218</v>
      </c>
      <c r="E25" s="1" t="s">
        <v>220</v>
      </c>
      <c r="F25" s="4">
        <v>321885</v>
      </c>
      <c r="G25" s="4">
        <v>10319.31</v>
      </c>
      <c r="H25" s="4">
        <v>2.72</v>
      </c>
    </row>
    <row r="26" spans="2:8">
      <c r="B26" s="1" t="s">
        <v>2810</v>
      </c>
      <c r="C26" s="5" t="s">
        <v>212</v>
      </c>
      <c r="D26" s="1" t="s">
        <v>239</v>
      </c>
      <c r="E26" s="1" t="s">
        <v>522</v>
      </c>
      <c r="F26" s="4">
        <v>630000</v>
      </c>
      <c r="G26" s="4">
        <v>10266.48</v>
      </c>
      <c r="H26" s="4">
        <v>2.7</v>
      </c>
    </row>
    <row r="27" spans="2:8">
      <c r="B27" s="1" t="s">
        <v>2912</v>
      </c>
      <c r="C27" s="5" t="s">
        <v>212</v>
      </c>
      <c r="D27" s="1" t="s">
        <v>239</v>
      </c>
      <c r="E27" s="1" t="s">
        <v>538</v>
      </c>
      <c r="F27" s="4">
        <v>350000</v>
      </c>
      <c r="G27" s="4">
        <v>10160.85</v>
      </c>
      <c r="H27" s="4">
        <v>2.68</v>
      </c>
    </row>
    <row r="28" spans="2:8">
      <c r="B28" s="1" t="s">
        <v>2582</v>
      </c>
      <c r="C28" s="5" t="s">
        <v>212</v>
      </c>
      <c r="D28" s="1" t="s">
        <v>228</v>
      </c>
      <c r="E28" s="1" t="s">
        <v>229</v>
      </c>
      <c r="F28" s="4">
        <v>375000</v>
      </c>
      <c r="G28" s="4">
        <v>9845.6299999999992</v>
      </c>
      <c r="H28" s="4">
        <v>2.59</v>
      </c>
    </row>
    <row r="29" spans="2:8">
      <c r="B29" s="1" t="s">
        <v>2530</v>
      </c>
      <c r="C29" s="5" t="s">
        <v>212</v>
      </c>
      <c r="D29" s="1" t="s">
        <v>393</v>
      </c>
      <c r="E29" s="1" t="s">
        <v>394</v>
      </c>
      <c r="F29" s="4">
        <v>4600000</v>
      </c>
      <c r="G29" s="4">
        <v>9763.5</v>
      </c>
      <c r="H29" s="4">
        <v>2.57</v>
      </c>
    </row>
    <row r="30" spans="2:8">
      <c r="B30" s="1" t="s">
        <v>2550</v>
      </c>
      <c r="C30" s="5" t="s">
        <v>212</v>
      </c>
      <c r="D30" s="1" t="s">
        <v>221</v>
      </c>
      <c r="E30" s="1" t="s">
        <v>222</v>
      </c>
      <c r="F30" s="4">
        <v>2303000</v>
      </c>
      <c r="G30" s="4">
        <v>8832.01</v>
      </c>
      <c r="H30" s="4">
        <v>2.33</v>
      </c>
    </row>
    <row r="31" spans="2:8">
      <c r="B31" s="1" t="s">
        <v>2902</v>
      </c>
      <c r="C31" s="5" t="s">
        <v>212</v>
      </c>
      <c r="D31" s="1" t="s">
        <v>241</v>
      </c>
      <c r="E31" s="1" t="s">
        <v>335</v>
      </c>
      <c r="F31" s="4">
        <v>1100000</v>
      </c>
      <c r="G31" s="4">
        <v>8323.15</v>
      </c>
      <c r="H31" s="4">
        <v>2.19</v>
      </c>
    </row>
    <row r="32" spans="2:8">
      <c r="B32" s="1" t="s">
        <v>2934</v>
      </c>
      <c r="C32" s="5" t="s">
        <v>212</v>
      </c>
      <c r="D32" s="1" t="s">
        <v>311</v>
      </c>
      <c r="E32" s="1" t="s">
        <v>547</v>
      </c>
      <c r="F32" s="4">
        <v>2940829</v>
      </c>
      <c r="G32" s="4">
        <v>7643.21</v>
      </c>
      <c r="H32" s="4">
        <v>2.0099999999999998</v>
      </c>
    </row>
    <row r="33" spans="2:8">
      <c r="B33" s="1" t="s">
        <v>2852</v>
      </c>
      <c r="C33" s="5" t="s">
        <v>212</v>
      </c>
      <c r="D33" s="1" t="s">
        <v>298</v>
      </c>
      <c r="E33" s="1" t="s">
        <v>299</v>
      </c>
      <c r="F33" s="4">
        <v>4500000</v>
      </c>
      <c r="G33" s="4">
        <v>7499.25</v>
      </c>
      <c r="H33" s="4">
        <v>1.97</v>
      </c>
    </row>
    <row r="34" spans="2:8">
      <c r="B34" s="1" t="s">
        <v>2597</v>
      </c>
      <c r="C34" s="5" t="s">
        <v>212</v>
      </c>
      <c r="D34" s="1" t="s">
        <v>218</v>
      </c>
      <c r="E34" s="1" t="s">
        <v>219</v>
      </c>
      <c r="F34" s="4">
        <v>500000</v>
      </c>
      <c r="G34" s="4">
        <v>7139.75</v>
      </c>
      <c r="H34" s="4">
        <v>1.88</v>
      </c>
    </row>
    <row r="35" spans="2:8">
      <c r="B35" s="1" t="s">
        <v>2606</v>
      </c>
      <c r="C35" s="5" t="s">
        <v>212</v>
      </c>
      <c r="D35" s="1" t="s">
        <v>331</v>
      </c>
      <c r="E35" s="1" t="s">
        <v>450</v>
      </c>
      <c r="F35" s="4">
        <v>235000</v>
      </c>
      <c r="G35" s="4">
        <v>7120.97</v>
      </c>
      <c r="H35" s="4">
        <v>1.88</v>
      </c>
    </row>
    <row r="36" spans="2:8">
      <c r="B36" s="1" t="s">
        <v>2638</v>
      </c>
      <c r="C36" s="5" t="s">
        <v>212</v>
      </c>
      <c r="D36" s="1" t="s">
        <v>228</v>
      </c>
      <c r="E36" s="1" t="s">
        <v>671</v>
      </c>
      <c r="F36" s="4">
        <v>2050000</v>
      </c>
      <c r="G36" s="4">
        <v>6739.38</v>
      </c>
      <c r="H36" s="4">
        <v>1.77</v>
      </c>
    </row>
    <row r="37" spans="2:8">
      <c r="B37" s="1" t="s">
        <v>2853</v>
      </c>
      <c r="C37" s="5" t="s">
        <v>212</v>
      </c>
      <c r="D37" s="1" t="s">
        <v>218</v>
      </c>
      <c r="E37" s="1" t="s">
        <v>502</v>
      </c>
      <c r="F37" s="4">
        <v>180000</v>
      </c>
      <c r="G37" s="4">
        <v>5874.75</v>
      </c>
      <c r="H37" s="4">
        <v>1.55</v>
      </c>
    </row>
    <row r="38" spans="2:8">
      <c r="B38" s="1" t="s">
        <v>2680</v>
      </c>
      <c r="C38" s="5" t="s">
        <v>212</v>
      </c>
      <c r="D38" s="1" t="s">
        <v>493</v>
      </c>
      <c r="E38" s="1" t="s">
        <v>494</v>
      </c>
      <c r="F38" s="4">
        <v>4100000</v>
      </c>
      <c r="G38" s="4">
        <v>5707.2</v>
      </c>
      <c r="H38" s="4">
        <v>1.5</v>
      </c>
    </row>
    <row r="39" spans="2:8">
      <c r="B39" s="1" t="s">
        <v>2851</v>
      </c>
      <c r="C39" s="5" t="s">
        <v>212</v>
      </c>
      <c r="D39" s="1" t="s">
        <v>255</v>
      </c>
      <c r="E39" s="1" t="s">
        <v>302</v>
      </c>
      <c r="F39" s="4">
        <v>247628</v>
      </c>
      <c r="G39" s="4">
        <v>5635.02</v>
      </c>
      <c r="H39" s="4">
        <v>1.48</v>
      </c>
    </row>
    <row r="40" spans="2:8">
      <c r="B40" s="1" t="s">
        <v>2855</v>
      </c>
      <c r="C40" s="5" t="s">
        <v>212</v>
      </c>
      <c r="D40" s="1" t="s">
        <v>337</v>
      </c>
      <c r="E40" s="1" t="s">
        <v>338</v>
      </c>
      <c r="F40" s="4">
        <v>1950000</v>
      </c>
      <c r="G40" s="4">
        <v>5167.5</v>
      </c>
      <c r="H40" s="4">
        <v>1.36</v>
      </c>
    </row>
    <row r="41" spans="2:8">
      <c r="B41" s="1" t="s">
        <v>2621</v>
      </c>
      <c r="C41" s="5" t="s">
        <v>212</v>
      </c>
      <c r="D41" s="1" t="s">
        <v>235</v>
      </c>
      <c r="E41" s="1" t="s">
        <v>236</v>
      </c>
      <c r="F41" s="4">
        <v>235832</v>
      </c>
      <c r="G41" s="4">
        <v>5103.88</v>
      </c>
      <c r="H41" s="4">
        <v>1.34</v>
      </c>
    </row>
    <row r="42" spans="2:8">
      <c r="B42" s="1" t="s">
        <v>2880</v>
      </c>
      <c r="C42" s="5" t="s">
        <v>212</v>
      </c>
      <c r="D42" s="1" t="s">
        <v>239</v>
      </c>
      <c r="E42" s="1" t="s">
        <v>305</v>
      </c>
      <c r="F42" s="4">
        <v>101000</v>
      </c>
      <c r="G42" s="4">
        <v>5086.66</v>
      </c>
      <c r="H42" s="4">
        <v>1.34</v>
      </c>
    </row>
    <row r="43" spans="2:8">
      <c r="B43" s="1" t="s">
        <v>2540</v>
      </c>
      <c r="C43" s="5" t="s">
        <v>212</v>
      </c>
      <c r="D43" s="1" t="s">
        <v>213</v>
      </c>
      <c r="E43" s="1" t="s">
        <v>224</v>
      </c>
      <c r="F43" s="4">
        <v>290000</v>
      </c>
      <c r="G43" s="4">
        <v>5025.2700000000004</v>
      </c>
      <c r="H43" s="4">
        <v>1.32</v>
      </c>
    </row>
    <row r="44" spans="2:8">
      <c r="B44" s="1" t="s">
        <v>2901</v>
      </c>
      <c r="C44" s="5" t="s">
        <v>212</v>
      </c>
      <c r="D44" s="1" t="s">
        <v>272</v>
      </c>
      <c r="E44" s="1" t="s">
        <v>333</v>
      </c>
      <c r="F44" s="4">
        <v>3367025</v>
      </c>
      <c r="G44" s="4">
        <v>4870.3999999999996</v>
      </c>
      <c r="H44" s="4">
        <v>1.28</v>
      </c>
    </row>
    <row r="45" spans="2:8">
      <c r="B45" s="1" t="s">
        <v>2890</v>
      </c>
      <c r="C45" s="5" t="s">
        <v>212</v>
      </c>
      <c r="D45" s="1" t="s">
        <v>230</v>
      </c>
      <c r="E45" s="1" t="s">
        <v>318</v>
      </c>
      <c r="F45" s="4">
        <v>185532</v>
      </c>
      <c r="G45" s="4">
        <v>4724.76</v>
      </c>
      <c r="H45" s="4">
        <v>1.24</v>
      </c>
    </row>
    <row r="46" spans="2:8">
      <c r="B46" s="1" t="s">
        <v>2659</v>
      </c>
      <c r="C46" s="5" t="s">
        <v>212</v>
      </c>
      <c r="D46" s="1" t="s">
        <v>243</v>
      </c>
      <c r="E46" s="1" t="s">
        <v>626</v>
      </c>
      <c r="F46" s="4">
        <v>700000</v>
      </c>
      <c r="G46" s="4">
        <v>4538.8</v>
      </c>
      <c r="H46" s="4">
        <v>1.2</v>
      </c>
    </row>
    <row r="47" spans="2:8">
      <c r="B47" s="1" t="s">
        <v>2679</v>
      </c>
      <c r="C47" s="5" t="s">
        <v>212</v>
      </c>
      <c r="D47" s="1" t="s">
        <v>284</v>
      </c>
      <c r="E47" s="1" t="s">
        <v>371</v>
      </c>
      <c r="F47" s="4">
        <v>375000</v>
      </c>
      <c r="G47" s="4">
        <v>4345.13</v>
      </c>
      <c r="H47" s="4">
        <v>1.1399999999999999</v>
      </c>
    </row>
    <row r="48" spans="2:8">
      <c r="B48" s="1" t="s">
        <v>2541</v>
      </c>
      <c r="C48" s="5" t="s">
        <v>212</v>
      </c>
      <c r="D48" s="1" t="s">
        <v>241</v>
      </c>
      <c r="E48" s="1" t="s">
        <v>242</v>
      </c>
      <c r="F48" s="4">
        <v>56000</v>
      </c>
      <c r="G48" s="4">
        <v>4268.3999999999996</v>
      </c>
      <c r="H48" s="4">
        <v>1.1200000000000001</v>
      </c>
    </row>
    <row r="49" spans="2:8">
      <c r="B49" s="1" t="s">
        <v>2861</v>
      </c>
      <c r="C49" s="5" t="s">
        <v>212</v>
      </c>
      <c r="D49" s="1" t="s">
        <v>225</v>
      </c>
      <c r="E49" s="1" t="s">
        <v>319</v>
      </c>
      <c r="F49" s="4">
        <v>181800</v>
      </c>
      <c r="G49" s="4">
        <v>4182.3999999999996</v>
      </c>
      <c r="H49" s="4">
        <v>1.1000000000000001</v>
      </c>
    </row>
    <row r="50" spans="2:8">
      <c r="B50" s="1" t="s">
        <v>2846</v>
      </c>
      <c r="C50" s="5" t="s">
        <v>212</v>
      </c>
      <c r="D50" s="1" t="s">
        <v>237</v>
      </c>
      <c r="E50" s="1" t="s">
        <v>238</v>
      </c>
      <c r="F50" s="4">
        <v>180000</v>
      </c>
      <c r="G50" s="4">
        <v>4126.8599999999997</v>
      </c>
      <c r="H50" s="4">
        <v>1.0900000000000001</v>
      </c>
    </row>
    <row r="51" spans="2:8">
      <c r="B51" s="1" t="s">
        <v>2860</v>
      </c>
      <c r="C51" s="5" t="s">
        <v>212</v>
      </c>
      <c r="D51" s="1" t="s">
        <v>243</v>
      </c>
      <c r="E51" s="1" t="s">
        <v>675</v>
      </c>
      <c r="F51" s="4">
        <v>334776</v>
      </c>
      <c r="G51" s="4">
        <v>4046.77</v>
      </c>
      <c r="H51" s="4">
        <v>1.07</v>
      </c>
    </row>
    <row r="52" spans="2:8">
      <c r="B52" s="1" t="s">
        <v>2585</v>
      </c>
      <c r="C52" s="5" t="s">
        <v>212</v>
      </c>
      <c r="D52" s="1" t="s">
        <v>213</v>
      </c>
      <c r="E52" s="1" t="s">
        <v>515</v>
      </c>
      <c r="F52" s="4">
        <v>1867000</v>
      </c>
      <c r="G52" s="4">
        <v>3654.65</v>
      </c>
      <c r="H52" s="4">
        <v>0.96</v>
      </c>
    </row>
    <row r="53" spans="2:8">
      <c r="B53" s="1" t="s">
        <v>2935</v>
      </c>
      <c r="C53" s="5" t="s">
        <v>212</v>
      </c>
      <c r="D53" s="1" t="s">
        <v>243</v>
      </c>
      <c r="E53" s="1" t="s">
        <v>696</v>
      </c>
      <c r="F53" s="4">
        <v>250000</v>
      </c>
      <c r="G53" s="4">
        <v>3170.63</v>
      </c>
      <c r="H53" s="4">
        <v>0.83</v>
      </c>
    </row>
    <row r="54" spans="2:8">
      <c r="B54" s="1" t="s">
        <v>2936</v>
      </c>
      <c r="C54" s="5" t="s">
        <v>212</v>
      </c>
      <c r="D54" s="1" t="s">
        <v>311</v>
      </c>
      <c r="E54" s="1" t="s">
        <v>697</v>
      </c>
      <c r="F54" s="4">
        <v>502392</v>
      </c>
      <c r="G54" s="4">
        <v>2986.72</v>
      </c>
      <c r="H54" s="4">
        <v>0.79</v>
      </c>
    </row>
    <row r="55" spans="2:8">
      <c r="B55" s="1" t="s">
        <v>2807</v>
      </c>
      <c r="C55" s="5" t="s">
        <v>212</v>
      </c>
      <c r="D55" s="1" t="s">
        <v>221</v>
      </c>
      <c r="E55" s="1" t="s">
        <v>234</v>
      </c>
      <c r="F55" s="4">
        <v>115000</v>
      </c>
      <c r="G55" s="4">
        <v>2944.4</v>
      </c>
      <c r="H55" s="4">
        <v>0.78</v>
      </c>
    </row>
    <row r="56" spans="2:8">
      <c r="B56" s="1" t="s">
        <v>2527</v>
      </c>
      <c r="C56" s="5" t="s">
        <v>212</v>
      </c>
      <c r="D56" s="1" t="s">
        <v>241</v>
      </c>
      <c r="E56" s="1" t="s">
        <v>276</v>
      </c>
      <c r="F56" s="4">
        <v>140000</v>
      </c>
      <c r="G56" s="4">
        <v>2334.08</v>
      </c>
      <c r="H56" s="4">
        <v>0.61</v>
      </c>
    </row>
    <row r="57" spans="2:8">
      <c r="B57" s="1" t="s">
        <v>2857</v>
      </c>
      <c r="C57" s="5" t="s">
        <v>212</v>
      </c>
      <c r="D57" s="1" t="s">
        <v>298</v>
      </c>
      <c r="E57" s="1" t="s">
        <v>308</v>
      </c>
      <c r="F57" s="4">
        <v>550000</v>
      </c>
      <c r="G57" s="4">
        <v>2033.08</v>
      </c>
      <c r="H57" s="4">
        <v>0.54</v>
      </c>
    </row>
    <row r="58" spans="2:8">
      <c r="B58" s="1" t="s">
        <v>2665</v>
      </c>
      <c r="C58" s="5" t="s">
        <v>212</v>
      </c>
      <c r="D58" s="1" t="s">
        <v>243</v>
      </c>
      <c r="E58" s="1" t="s">
        <v>283</v>
      </c>
      <c r="F58" s="4">
        <v>27375</v>
      </c>
      <c r="G58" s="4">
        <v>772.89</v>
      </c>
      <c r="H58" s="4">
        <v>0.2</v>
      </c>
    </row>
    <row r="59" spans="2:8">
      <c r="B59" s="1" t="s">
        <v>2821</v>
      </c>
      <c r="C59" s="5" t="s">
        <v>212</v>
      </c>
      <c r="D59" s="1" t="s">
        <v>366</v>
      </c>
      <c r="E59" s="1" t="s">
        <v>645</v>
      </c>
      <c r="F59" s="4">
        <v>103571</v>
      </c>
      <c r="G59" s="4">
        <v>379.79</v>
      </c>
      <c r="H59" s="4">
        <v>0.1</v>
      </c>
    </row>
    <row r="60" spans="2:8">
      <c r="B60" s="2" t="s">
        <v>289</v>
      </c>
      <c r="C60" s="9"/>
      <c r="D60" s="2"/>
      <c r="E60" s="2"/>
      <c r="F60" s="10"/>
      <c r="G60" s="10">
        <f>SUM(G13:G59)</f>
        <v>355498.08000000019</v>
      </c>
      <c r="H60" s="10">
        <f>SUM(H13:H59)</f>
        <v>93.589999999999989</v>
      </c>
    </row>
    <row r="61" spans="2:8">
      <c r="B61" s="2" t="s">
        <v>290</v>
      </c>
      <c r="C61" s="9"/>
      <c r="D61" s="2"/>
      <c r="E61" s="2"/>
      <c r="F61" s="10"/>
      <c r="G61" s="10">
        <v>18732.490000000002</v>
      </c>
      <c r="H61" s="10">
        <v>4.93</v>
      </c>
    </row>
    <row r="62" spans="2:8">
      <c r="B62" s="2" t="s">
        <v>191</v>
      </c>
      <c r="C62" s="9"/>
      <c r="D62" s="2"/>
      <c r="E62" s="2"/>
      <c r="F62" s="10"/>
      <c r="G62" s="10">
        <v>374230.57</v>
      </c>
      <c r="H62" s="10">
        <v>98.54</v>
      </c>
    </row>
    <row r="63" spans="2:8">
      <c r="B63" s="2" t="s">
        <v>291</v>
      </c>
      <c r="C63" s="9"/>
      <c r="D63" s="2"/>
      <c r="E63" s="2"/>
      <c r="F63" s="10"/>
      <c r="G63" s="10">
        <v>5523.5757962099633</v>
      </c>
      <c r="H63" s="10">
        <v>1.4599999999999937</v>
      </c>
    </row>
    <row r="64" spans="2:8">
      <c r="B64" s="2" t="s">
        <v>193</v>
      </c>
      <c r="C64" s="9"/>
      <c r="D64" s="2"/>
      <c r="E64" s="2"/>
      <c r="F64" s="10"/>
      <c r="G64" s="10">
        <v>379754.14579620998</v>
      </c>
      <c r="H64" s="10">
        <v>100</v>
      </c>
    </row>
    <row r="65" spans="2:3">
      <c r="B65" s="1" t="s">
        <v>194</v>
      </c>
    </row>
    <row r="66" spans="2:3">
      <c r="B66" s="1" t="s">
        <v>195</v>
      </c>
    </row>
    <row r="67" spans="2:3">
      <c r="B67" s="1" t="s">
        <v>196</v>
      </c>
      <c r="C67" s="67">
        <v>45016</v>
      </c>
    </row>
    <row r="68" spans="2:3" ht="25.5">
      <c r="B68" s="11" t="s">
        <v>197</v>
      </c>
      <c r="C68" s="5" t="s">
        <v>198</v>
      </c>
    </row>
    <row r="69" spans="2:3">
      <c r="B69" s="2"/>
    </row>
    <row r="70" spans="2:3">
      <c r="B70" s="2" t="s">
        <v>1788</v>
      </c>
      <c r="C70" s="5" t="s">
        <v>198</v>
      </c>
    </row>
    <row r="71" spans="2:3">
      <c r="B71" s="2" t="s">
        <v>1789</v>
      </c>
      <c r="C71" s="5" t="s">
        <v>198</v>
      </c>
    </row>
    <row r="72" spans="2:3">
      <c r="B72" s="2" t="s">
        <v>1790</v>
      </c>
      <c r="C72" s="5" t="s">
        <v>1791</v>
      </c>
    </row>
    <row r="73" spans="2:3">
      <c r="B73" s="2" t="s">
        <v>698</v>
      </c>
      <c r="C73" s="9"/>
    </row>
    <row r="74" spans="2:3">
      <c r="B74" s="2" t="s">
        <v>699</v>
      </c>
      <c r="C74" s="9"/>
    </row>
    <row r="75" spans="2:3">
      <c r="B75" s="2" t="s">
        <v>700</v>
      </c>
      <c r="C75" s="9"/>
    </row>
    <row r="76" spans="2:3">
      <c r="B76" s="2" t="s">
        <v>701</v>
      </c>
      <c r="C76" s="9"/>
    </row>
    <row r="77" spans="2:3">
      <c r="B77" s="2" t="s">
        <v>702</v>
      </c>
      <c r="C77" s="9"/>
    </row>
    <row r="78" spans="2:3">
      <c r="B78" s="2" t="s">
        <v>703</v>
      </c>
      <c r="C78" s="9"/>
    </row>
    <row r="79" spans="2:3">
      <c r="B79" s="2" t="s">
        <v>704</v>
      </c>
      <c r="C79" s="9"/>
    </row>
    <row r="80" spans="2:3">
      <c r="B80" s="2" t="s">
        <v>705</v>
      </c>
      <c r="C80" s="9"/>
    </row>
    <row r="81" spans="2:7">
      <c r="B81" s="189" t="s">
        <v>2165</v>
      </c>
      <c r="C81" s="9"/>
    </row>
    <row r="82" spans="2:7">
      <c r="B82" s="189" t="s">
        <v>207</v>
      </c>
    </row>
    <row r="83" spans="2:7">
      <c r="B83" s="189" t="s">
        <v>208</v>
      </c>
    </row>
    <row r="85" spans="2:7" ht="15">
      <c r="B85" s="76" t="s">
        <v>1801</v>
      </c>
      <c r="C85" s="67">
        <v>45016</v>
      </c>
      <c r="D85" s="12"/>
      <c r="E85" s="12"/>
      <c r="F85" s="20"/>
      <c r="G85"/>
    </row>
    <row r="86" spans="2:7" ht="45">
      <c r="B86" s="77" t="s">
        <v>1802</v>
      </c>
      <c r="C86" s="77" t="s">
        <v>1803</v>
      </c>
      <c r="D86" s="78" t="s">
        <v>1804</v>
      </c>
      <c r="E86" s="77" t="s">
        <v>1805</v>
      </c>
      <c r="F86" s="79" t="s">
        <v>1806</v>
      </c>
      <c r="G86"/>
    </row>
    <row r="87" spans="2:7" ht="15">
      <c r="B87" s="380" t="s">
        <v>198</v>
      </c>
      <c r="C87" s="381" t="s">
        <v>198</v>
      </c>
      <c r="D87" s="381" t="s">
        <v>198</v>
      </c>
      <c r="E87" s="381" t="s">
        <v>198</v>
      </c>
      <c r="F87" s="381" t="s">
        <v>198</v>
      </c>
      <c r="G87"/>
    </row>
    <row r="88" spans="2:7">
      <c r="B88"/>
      <c r="C88"/>
      <c r="D88"/>
      <c r="E88"/>
      <c r="F88"/>
      <c r="G88"/>
    </row>
    <row r="89" spans="2:7" ht="15">
      <c r="B89" s="85" t="s">
        <v>1807</v>
      </c>
      <c r="C89" s="86" t="s">
        <v>198</v>
      </c>
      <c r="D89"/>
      <c r="E89"/>
      <c r="F89"/>
      <c r="G89"/>
    </row>
    <row r="90" spans="2:7">
      <c r="B90"/>
      <c r="C90"/>
      <c r="D90"/>
      <c r="E90"/>
      <c r="F90"/>
      <c r="G90"/>
    </row>
    <row r="91" spans="2:7" ht="15">
      <c r="B91" s="87" t="s">
        <v>4029</v>
      </c>
      <c r="C91" s="88"/>
      <c r="D91"/>
      <c r="E91"/>
      <c r="F91"/>
      <c r="G91"/>
    </row>
    <row r="92" spans="2:7" ht="15.75">
      <c r="B92" s="89" t="s">
        <v>1808</v>
      </c>
      <c r="C92" s="90" t="s">
        <v>1809</v>
      </c>
      <c r="D92"/>
      <c r="E92"/>
      <c r="F92"/>
      <c r="G92"/>
    </row>
    <row r="93" spans="2:7">
      <c r="B93" s="323" t="s">
        <v>198</v>
      </c>
      <c r="C93" s="323" t="s">
        <v>198</v>
      </c>
      <c r="D93"/>
      <c r="E93"/>
      <c r="F93"/>
      <c r="G93"/>
    </row>
    <row r="94" spans="2:7">
      <c r="B94"/>
      <c r="C94"/>
      <c r="D94"/>
      <c r="E94"/>
      <c r="F94"/>
      <c r="G94"/>
    </row>
    <row r="95" spans="2:7" ht="15">
      <c r="B95" s="314" t="s">
        <v>2076</v>
      </c>
      <c r="C95" s="315" t="s">
        <v>1809</v>
      </c>
      <c r="D95"/>
      <c r="E95"/>
      <c r="F95"/>
      <c r="G95"/>
    </row>
    <row r="96" spans="2:7" ht="15">
      <c r="B96" s="39" t="s">
        <v>198</v>
      </c>
      <c r="C96" s="316" t="s">
        <v>198</v>
      </c>
      <c r="D96"/>
      <c r="E96"/>
      <c r="F96"/>
      <c r="G96"/>
    </row>
    <row r="97" spans="2:7">
      <c r="B97"/>
      <c r="C97"/>
      <c r="D97"/>
      <c r="E97"/>
      <c r="F97"/>
      <c r="G97"/>
    </row>
    <row r="98" spans="2:7" ht="15">
      <c r="B98" s="314" t="s">
        <v>2077</v>
      </c>
      <c r="C98" s="382" t="s">
        <v>2078</v>
      </c>
      <c r="D98"/>
      <c r="E98"/>
      <c r="F98"/>
      <c r="G98"/>
    </row>
    <row r="99" spans="2:7">
      <c r="B99" s="323" t="s">
        <v>198</v>
      </c>
      <c r="C99" s="323" t="s">
        <v>198</v>
      </c>
      <c r="D99"/>
      <c r="E99"/>
      <c r="F99"/>
      <c r="G99"/>
    </row>
    <row r="100" spans="2:7">
      <c r="B100"/>
      <c r="C100"/>
      <c r="D100"/>
      <c r="E100"/>
      <c r="F100"/>
      <c r="G100"/>
    </row>
    <row r="101" spans="2:7" ht="15">
      <c r="B101" s="314" t="s">
        <v>2079</v>
      </c>
      <c r="C101" s="382" t="s">
        <v>2078</v>
      </c>
      <c r="D101"/>
      <c r="E101"/>
      <c r="F101"/>
      <c r="G101"/>
    </row>
    <row r="102" spans="2:7">
      <c r="B102" s="323" t="s">
        <v>198</v>
      </c>
      <c r="C102" s="323" t="s">
        <v>198</v>
      </c>
      <c r="D102"/>
      <c r="E102"/>
      <c r="F102"/>
      <c r="G102"/>
    </row>
    <row r="103" spans="2:7">
      <c r="B103"/>
      <c r="C103"/>
      <c r="D103"/>
      <c r="E103"/>
      <c r="F103"/>
      <c r="G103"/>
    </row>
    <row r="104" spans="2:7" ht="15.75">
      <c r="B104" s="89" t="s">
        <v>2080</v>
      </c>
      <c r="C104" s="93" t="s">
        <v>198</v>
      </c>
      <c r="D104"/>
      <c r="E104"/>
      <c r="F104"/>
      <c r="G104"/>
    </row>
    <row r="105" spans="2:7">
      <c r="B105"/>
      <c r="C105"/>
      <c r="D105"/>
      <c r="E105"/>
      <c r="F105"/>
      <c r="G105"/>
    </row>
    <row r="106" spans="2:7">
      <c r="G106"/>
    </row>
    <row r="107" spans="2:7" ht="15">
      <c r="B107" s="95" t="s">
        <v>2082</v>
      </c>
      <c r="C107" s="67">
        <v>45016</v>
      </c>
      <c r="D107" s="96"/>
      <c r="E107" s="97"/>
      <c r="F107" s="98"/>
      <c r="G107"/>
    </row>
    <row r="108" spans="2:7" ht="45">
      <c r="B108" s="99" t="s">
        <v>1802</v>
      </c>
      <c r="C108" s="99" t="s">
        <v>2083</v>
      </c>
      <c r="D108" s="100" t="s">
        <v>1804</v>
      </c>
      <c r="E108" s="101" t="s">
        <v>1805</v>
      </c>
      <c r="F108" s="71" t="s">
        <v>1806</v>
      </c>
      <c r="G108"/>
    </row>
    <row r="109" spans="2:7">
      <c r="B109" s="102" t="s">
        <v>198</v>
      </c>
      <c r="C109" s="103" t="s">
        <v>198</v>
      </c>
      <c r="D109" s="104" t="s">
        <v>198</v>
      </c>
      <c r="E109" s="104" t="s">
        <v>198</v>
      </c>
      <c r="F109" s="104" t="s">
        <v>198</v>
      </c>
      <c r="G109"/>
    </row>
    <row r="110" spans="2:7">
      <c r="B110" s="106"/>
      <c r="C110" s="107"/>
      <c r="D110" s="107"/>
      <c r="E110" s="107"/>
      <c r="F110" s="98"/>
      <c r="G110"/>
    </row>
    <row r="111" spans="2:7">
      <c r="B111" s="107"/>
      <c r="C111" s="107"/>
      <c r="D111" s="107"/>
      <c r="E111" s="107"/>
      <c r="F111" s="98"/>
      <c r="G111"/>
    </row>
    <row r="112" spans="2:7" ht="15">
      <c r="B112" s="109" t="s">
        <v>2084</v>
      </c>
      <c r="C112" s="103" t="s">
        <v>198</v>
      </c>
      <c r="D112" s="107"/>
      <c r="E112" s="107"/>
      <c r="F112" s="98"/>
      <c r="G112"/>
    </row>
    <row r="113" spans="2:7">
      <c r="B113" s="107"/>
      <c r="C113" s="107"/>
      <c r="D113" s="107"/>
      <c r="E113" s="107"/>
      <c r="F113" s="98"/>
      <c r="G113"/>
    </row>
    <row r="114" spans="2:7" ht="15">
      <c r="B114" s="87" t="s">
        <v>4183</v>
      </c>
      <c r="C114" s="107"/>
      <c r="D114" s="12"/>
      <c r="E114" s="107"/>
      <c r="F114" s="98"/>
      <c r="G114"/>
    </row>
    <row r="115" spans="2:7">
      <c r="B115" s="107"/>
      <c r="C115" s="107"/>
      <c r="D115" s="12"/>
      <c r="E115" s="107"/>
      <c r="F115" s="98"/>
      <c r="G115"/>
    </row>
    <row r="116" spans="2:7" ht="15">
      <c r="B116" s="109" t="s">
        <v>2085</v>
      </c>
      <c r="C116" s="110" t="s">
        <v>2086</v>
      </c>
      <c r="D116" s="12"/>
      <c r="E116" s="107"/>
      <c r="F116" s="98"/>
      <c r="G116"/>
    </row>
    <row r="117" spans="2:7" ht="15">
      <c r="B117" s="111"/>
      <c r="C117" s="103" t="s">
        <v>198</v>
      </c>
      <c r="D117" s="12"/>
      <c r="E117" s="107"/>
      <c r="F117" s="98"/>
      <c r="G117"/>
    </row>
    <row r="118" spans="2:7" ht="15">
      <c r="B118" s="112"/>
      <c r="C118" s="383"/>
      <c r="D118" s="12"/>
      <c r="E118" s="107"/>
      <c r="F118" s="98"/>
      <c r="G118"/>
    </row>
    <row r="119" spans="2:7" ht="15">
      <c r="B119" s="113" t="s">
        <v>2076</v>
      </c>
      <c r="C119" s="114" t="s">
        <v>2086</v>
      </c>
      <c r="D119" s="12"/>
      <c r="E119" s="107"/>
      <c r="F119" s="98"/>
      <c r="G119"/>
    </row>
    <row r="120" spans="2:7">
      <c r="B120" s="103"/>
      <c r="C120" s="103" t="s">
        <v>198</v>
      </c>
      <c r="D120" s="12"/>
      <c r="E120" s="107"/>
      <c r="F120" s="98"/>
      <c r="G120"/>
    </row>
    <row r="121" spans="2:7">
      <c r="B121" s="12"/>
      <c r="C121" s="115"/>
      <c r="D121" s="12"/>
      <c r="E121" s="107"/>
      <c r="F121" s="98"/>
      <c r="G121"/>
    </row>
    <row r="122" spans="2:7" ht="15">
      <c r="B122" s="109" t="s">
        <v>2087</v>
      </c>
      <c r="C122" s="110" t="s">
        <v>2088</v>
      </c>
      <c r="D122" s="12"/>
      <c r="E122" s="107"/>
      <c r="F122" s="98"/>
      <c r="G122"/>
    </row>
    <row r="123" spans="2:7" ht="15">
      <c r="B123" s="111"/>
      <c r="C123" s="103" t="s">
        <v>198</v>
      </c>
      <c r="D123" s="12"/>
      <c r="E123" s="107"/>
      <c r="F123" s="98"/>
      <c r="G123"/>
    </row>
    <row r="124" spans="2:7">
      <c r="B124" s="12"/>
      <c r="C124" s="115"/>
      <c r="D124" s="12"/>
      <c r="E124" s="12"/>
      <c r="F124" s="20"/>
      <c r="G124"/>
    </row>
    <row r="125" spans="2:7" ht="15">
      <c r="B125" s="113" t="s">
        <v>2089</v>
      </c>
      <c r="C125" s="116" t="s">
        <v>2088</v>
      </c>
      <c r="D125" s="12"/>
      <c r="E125" s="12"/>
      <c r="F125" s="20"/>
      <c r="G125"/>
    </row>
    <row r="126" spans="2:7" ht="15">
      <c r="B126" s="111"/>
      <c r="C126" s="103" t="s">
        <v>198</v>
      </c>
      <c r="D126" s="12"/>
      <c r="E126" s="12"/>
      <c r="F126" s="20"/>
      <c r="G126"/>
    </row>
    <row r="127" spans="2:7">
      <c r="B127" s="12"/>
      <c r="C127" s="115"/>
      <c r="D127" s="12"/>
      <c r="E127" s="12"/>
      <c r="F127" s="20"/>
      <c r="G127"/>
    </row>
    <row r="128" spans="2:7" ht="15">
      <c r="B128" s="378" t="s">
        <v>2090</v>
      </c>
      <c r="C128" s="379" t="s">
        <v>198</v>
      </c>
      <c r="D128" s="12"/>
      <c r="E128" s="12"/>
      <c r="F128" s="20"/>
      <c r="G128"/>
    </row>
    <row r="129" spans="2:7" ht="15">
      <c r="B129" s="378"/>
      <c r="C129" s="379"/>
      <c r="D129" s="12"/>
      <c r="E129" s="12"/>
      <c r="F129" s="20"/>
      <c r="G129"/>
    </row>
    <row r="130" spans="2:7">
      <c r="G130"/>
    </row>
    <row r="131" spans="2:7" ht="15">
      <c r="B131" s="109" t="s">
        <v>4193</v>
      </c>
      <c r="G131"/>
    </row>
    <row r="132" spans="2:7">
      <c r="B132" s="211"/>
      <c r="C132" s="119"/>
      <c r="D132" s="211"/>
      <c r="E132" s="211"/>
      <c r="G132"/>
    </row>
    <row r="133" spans="2:7" ht="15">
      <c r="B133" s="375" t="s">
        <v>1802</v>
      </c>
      <c r="C133" s="375" t="s">
        <v>2136</v>
      </c>
      <c r="D133" s="375" t="s">
        <v>4194</v>
      </c>
      <c r="E133" s="375" t="s">
        <v>2158</v>
      </c>
      <c r="G133"/>
    </row>
    <row r="134" spans="2:7">
      <c r="B134" s="102" t="s">
        <v>198</v>
      </c>
      <c r="C134" s="103" t="s">
        <v>198</v>
      </c>
      <c r="D134" s="104" t="s">
        <v>198</v>
      </c>
      <c r="E134" s="104" t="s">
        <v>198</v>
      </c>
      <c r="G134"/>
    </row>
    <row r="135" spans="2:7">
      <c r="G135"/>
    </row>
    <row r="136" spans="2:7" ht="15">
      <c r="B136" s="109" t="s">
        <v>4195</v>
      </c>
      <c r="C136" s="5" t="s">
        <v>198</v>
      </c>
      <c r="G136"/>
    </row>
    <row r="137" spans="2:7" ht="15">
      <c r="B137" s="109"/>
      <c r="G137"/>
    </row>
    <row r="138" spans="2:7" ht="15">
      <c r="B138" s="377" t="s">
        <v>4199</v>
      </c>
      <c r="C138" s="377"/>
      <c r="G138"/>
    </row>
    <row r="139" spans="2:7" ht="15">
      <c r="B139" s="376"/>
      <c r="C139" s="376"/>
      <c r="G139"/>
    </row>
    <row r="140" spans="2:7" ht="15">
      <c r="B140" s="113" t="s">
        <v>4198</v>
      </c>
      <c r="C140" s="116" t="s">
        <v>2086</v>
      </c>
      <c r="G140"/>
    </row>
    <row r="141" spans="2:7" ht="15">
      <c r="B141" s="113"/>
      <c r="C141" s="116"/>
      <c r="G141"/>
    </row>
    <row r="142" spans="2:7" ht="15">
      <c r="B142" s="109"/>
      <c r="G142"/>
    </row>
    <row r="143" spans="2:7" ht="15">
      <c r="B143" s="113" t="s">
        <v>4200</v>
      </c>
      <c r="C143" s="116" t="s">
        <v>2088</v>
      </c>
      <c r="G143"/>
    </row>
    <row r="144" spans="2:7" ht="15">
      <c r="B144" s="111"/>
      <c r="C144" s="103" t="s">
        <v>198</v>
      </c>
      <c r="G144"/>
    </row>
    <row r="145" spans="2:7" ht="15">
      <c r="B145" s="109"/>
      <c r="G145"/>
    </row>
    <row r="146" spans="2:7" ht="15">
      <c r="B146" s="109" t="s">
        <v>4201</v>
      </c>
      <c r="C146" s="103" t="s">
        <v>198</v>
      </c>
      <c r="G146"/>
    </row>
    <row r="147" spans="2:7">
      <c r="B147"/>
      <c r="C147"/>
      <c r="D147"/>
      <c r="E147"/>
      <c r="F147"/>
      <c r="G147"/>
    </row>
    <row r="148" spans="2:7">
      <c r="B148" s="2" t="s">
        <v>4196</v>
      </c>
      <c r="G148"/>
    </row>
    <row r="149" spans="2:7">
      <c r="G149"/>
    </row>
    <row r="150" spans="2:7" ht="15">
      <c r="B150" s="375" t="s">
        <v>1802</v>
      </c>
      <c r="C150" s="375" t="s">
        <v>2135</v>
      </c>
      <c r="D150" s="375" t="s">
        <v>4197</v>
      </c>
      <c r="E150" s="375" t="s">
        <v>4194</v>
      </c>
      <c r="F150" s="375" t="s">
        <v>2138</v>
      </c>
      <c r="G150"/>
    </row>
    <row r="151" spans="2:7">
      <c r="B151" s="102" t="s">
        <v>198</v>
      </c>
      <c r="C151" s="102" t="s">
        <v>198</v>
      </c>
      <c r="D151" s="102" t="s">
        <v>198</v>
      </c>
      <c r="E151" s="102" t="s">
        <v>198</v>
      </c>
      <c r="F151" s="102" t="s">
        <v>198</v>
      </c>
      <c r="G151"/>
    </row>
    <row r="152" spans="2:7">
      <c r="G152"/>
    </row>
    <row r="153" spans="2:7">
      <c r="B153" s="2" t="s">
        <v>2139</v>
      </c>
      <c r="C153" s="5" t="s">
        <v>198</v>
      </c>
      <c r="G153"/>
    </row>
    <row r="154" spans="2:7">
      <c r="G154"/>
    </row>
    <row r="155" spans="2:7">
      <c r="G155"/>
    </row>
    <row r="156" spans="2:7">
      <c r="B156" s="2" t="s">
        <v>4202</v>
      </c>
      <c r="C156" s="2"/>
      <c r="D156" s="2"/>
      <c r="G156"/>
    </row>
    <row r="157" spans="2:7">
      <c r="G157"/>
    </row>
    <row r="158" spans="2:7" ht="15">
      <c r="B158" s="113" t="s">
        <v>4198</v>
      </c>
      <c r="C158" s="116" t="s">
        <v>2086</v>
      </c>
      <c r="G158"/>
    </row>
    <row r="159" spans="2:7" ht="15">
      <c r="B159" s="113"/>
      <c r="C159" s="116"/>
      <c r="G159"/>
    </row>
    <row r="160" spans="2:7" ht="15">
      <c r="B160" s="109"/>
      <c r="G160"/>
    </row>
    <row r="161" spans="2:7" ht="15">
      <c r="B161" s="113" t="s">
        <v>4200</v>
      </c>
      <c r="C161" s="116" t="s">
        <v>2088</v>
      </c>
      <c r="G161"/>
    </row>
    <row r="162" spans="2:7" ht="15">
      <c r="B162" s="111"/>
      <c r="C162" s="103" t="s">
        <v>198</v>
      </c>
      <c r="G162"/>
    </row>
    <row r="163" spans="2:7" ht="15">
      <c r="B163" s="109"/>
      <c r="G163"/>
    </row>
    <row r="164" spans="2:7" ht="15">
      <c r="B164" s="109" t="s">
        <v>4201</v>
      </c>
      <c r="C164" s="103" t="s">
        <v>198</v>
      </c>
      <c r="G164"/>
    </row>
    <row r="165" spans="2:7">
      <c r="G165"/>
    </row>
    <row r="166" spans="2:7">
      <c r="G166"/>
    </row>
    <row r="167" spans="2:7">
      <c r="B167" s="120" t="s">
        <v>2361</v>
      </c>
      <c r="C167" s="119"/>
      <c r="G167"/>
    </row>
    <row r="168" spans="2:7" ht="45">
      <c r="B168" s="185" t="s">
        <v>2148</v>
      </c>
      <c r="C168" s="272" t="s">
        <v>2149</v>
      </c>
      <c r="D168" s="185" t="s">
        <v>2150</v>
      </c>
      <c r="E168" s="186" t="s">
        <v>2151</v>
      </c>
      <c r="F168" s="186" t="s">
        <v>2152</v>
      </c>
      <c r="G168"/>
    </row>
    <row r="169" spans="2:7">
      <c r="B169" s="103" t="s">
        <v>198</v>
      </c>
      <c r="C169" s="103" t="s">
        <v>198</v>
      </c>
      <c r="D169" s="103" t="s">
        <v>198</v>
      </c>
      <c r="E169" s="103" t="s">
        <v>198</v>
      </c>
      <c r="F169" s="103" t="s">
        <v>198</v>
      </c>
      <c r="G169"/>
    </row>
    <row r="170" spans="2:7">
      <c r="B170" s="188" t="s">
        <v>2153</v>
      </c>
      <c r="C170" s="119"/>
      <c r="G170"/>
    </row>
  </sheetData>
  <mergeCells count="3">
    <mergeCell ref="B1:E1"/>
    <mergeCell ref="C3:C7"/>
    <mergeCell ref="D3:D7"/>
  </mergeCells>
  <hyperlinks>
    <hyperlink ref="A1" location="Index!A1" display="Index" xr:uid="{ED5A6E1D-4108-4EFF-826B-4B72824D38D4}"/>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F6F2-B08B-4401-B0E3-87D4DF25ECEA}">
  <dimension ref="A1:I171"/>
  <sheetViews>
    <sheetView workbookViewId="0"/>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53</v>
      </c>
      <c r="C1" s="398"/>
      <c r="D1" s="398"/>
      <c r="E1" s="398"/>
    </row>
    <row r="2" spans="1:9" ht="13.5" thickBot="1"/>
    <row r="3" spans="1:9" s="12" customFormat="1" ht="15">
      <c r="B3" s="19" t="s">
        <v>1626</v>
      </c>
      <c r="C3" s="399"/>
      <c r="D3" s="402"/>
      <c r="F3" s="20"/>
      <c r="G3" s="20"/>
      <c r="H3" s="20"/>
    </row>
    <row r="4" spans="1:9" s="12" customFormat="1" ht="30">
      <c r="B4" s="22" t="s">
        <v>1627</v>
      </c>
      <c r="C4" s="400"/>
      <c r="D4" s="403"/>
      <c r="F4" s="20"/>
      <c r="G4" s="20"/>
      <c r="H4" s="20"/>
    </row>
    <row r="5" spans="1:9" s="12" customFormat="1" ht="15">
      <c r="B5" s="22" t="s">
        <v>1589</v>
      </c>
      <c r="C5" s="400"/>
      <c r="D5" s="403"/>
      <c r="F5" s="20"/>
      <c r="G5" s="20"/>
      <c r="H5" s="20"/>
    </row>
    <row r="6" spans="1:9" s="12" customFormat="1" ht="15">
      <c r="B6" s="23" t="s">
        <v>1628</v>
      </c>
      <c r="C6" s="400"/>
      <c r="D6" s="403"/>
      <c r="F6" s="20"/>
      <c r="G6" s="20"/>
      <c r="H6" s="20"/>
    </row>
    <row r="7" spans="1:9" s="12" customFormat="1" ht="30.75" thickBot="1">
      <c r="B7" s="24" t="s">
        <v>1629</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2552</v>
      </c>
      <c r="C16" s="5" t="s">
        <v>212</v>
      </c>
      <c r="D16" s="1" t="s">
        <v>213</v>
      </c>
      <c r="E16" s="1" t="s">
        <v>215</v>
      </c>
      <c r="F16" s="4">
        <v>1271800</v>
      </c>
      <c r="G16" s="4">
        <v>20470.259999999998</v>
      </c>
      <c r="H16" s="4">
        <v>9.81</v>
      </c>
    </row>
    <row r="17" spans="2:8">
      <c r="B17" s="1" t="s">
        <v>2553</v>
      </c>
      <c r="C17" s="5" t="s">
        <v>212</v>
      </c>
      <c r="D17" s="1" t="s">
        <v>213</v>
      </c>
      <c r="E17" s="1" t="s">
        <v>214</v>
      </c>
      <c r="F17" s="4">
        <v>1801000</v>
      </c>
      <c r="G17" s="4">
        <v>15799.27</v>
      </c>
      <c r="H17" s="4">
        <v>7.57</v>
      </c>
    </row>
    <row r="18" spans="2:8">
      <c r="B18" s="1" t="s">
        <v>2551</v>
      </c>
      <c r="C18" s="5" t="s">
        <v>212</v>
      </c>
      <c r="D18" s="1" t="s">
        <v>216</v>
      </c>
      <c r="E18" s="1" t="s">
        <v>217</v>
      </c>
      <c r="F18" s="4">
        <v>482000</v>
      </c>
      <c r="G18" s="4">
        <v>11235.66</v>
      </c>
      <c r="H18" s="4">
        <v>5.38</v>
      </c>
    </row>
    <row r="19" spans="2:8">
      <c r="B19" s="1" t="s">
        <v>2550</v>
      </c>
      <c r="C19" s="5" t="s">
        <v>212</v>
      </c>
      <c r="D19" s="1" t="s">
        <v>221</v>
      </c>
      <c r="E19" s="1" t="s">
        <v>222</v>
      </c>
      <c r="F19" s="4">
        <v>2785000</v>
      </c>
      <c r="G19" s="4">
        <v>10680.48</v>
      </c>
      <c r="H19" s="4">
        <v>5.12</v>
      </c>
    </row>
    <row r="20" spans="2:8">
      <c r="B20" s="1" t="s">
        <v>2549</v>
      </c>
      <c r="C20" s="5" t="s">
        <v>212</v>
      </c>
      <c r="D20" s="1" t="s">
        <v>228</v>
      </c>
      <c r="E20" s="1" t="s">
        <v>387</v>
      </c>
      <c r="F20" s="4">
        <v>935000</v>
      </c>
      <c r="G20" s="4">
        <v>6920.87</v>
      </c>
      <c r="H20" s="4">
        <v>3.32</v>
      </c>
    </row>
    <row r="21" spans="2:8">
      <c r="B21" s="1" t="s">
        <v>2547</v>
      </c>
      <c r="C21" s="5" t="s">
        <v>212</v>
      </c>
      <c r="D21" s="1" t="s">
        <v>218</v>
      </c>
      <c r="E21" s="1" t="s">
        <v>220</v>
      </c>
      <c r="F21" s="4">
        <v>214000</v>
      </c>
      <c r="G21" s="4">
        <v>6860.63</v>
      </c>
      <c r="H21" s="4">
        <v>3.29</v>
      </c>
    </row>
    <row r="22" spans="2:8">
      <c r="B22" s="1" t="s">
        <v>2540</v>
      </c>
      <c r="C22" s="5" t="s">
        <v>212</v>
      </c>
      <c r="D22" s="1" t="s">
        <v>213</v>
      </c>
      <c r="E22" s="1" t="s">
        <v>224</v>
      </c>
      <c r="F22" s="4">
        <v>357180</v>
      </c>
      <c r="G22" s="4">
        <v>6189.39</v>
      </c>
      <c r="H22" s="4">
        <v>2.97</v>
      </c>
    </row>
    <row r="23" spans="2:8">
      <c r="B23" s="1" t="s">
        <v>2546</v>
      </c>
      <c r="C23" s="5" t="s">
        <v>212</v>
      </c>
      <c r="D23" s="1" t="s">
        <v>225</v>
      </c>
      <c r="E23" s="1" t="s">
        <v>282</v>
      </c>
      <c r="F23" s="4">
        <v>93521</v>
      </c>
      <c r="G23" s="4">
        <v>5988.2</v>
      </c>
      <c r="H23" s="4">
        <v>2.87</v>
      </c>
    </row>
    <row r="24" spans="2:8">
      <c r="B24" s="1" t="s">
        <v>2854</v>
      </c>
      <c r="C24" s="5" t="s">
        <v>212</v>
      </c>
      <c r="D24" s="1" t="s">
        <v>230</v>
      </c>
      <c r="E24" s="1" t="s">
        <v>548</v>
      </c>
      <c r="F24" s="4">
        <v>509500</v>
      </c>
      <c r="G24" s="4">
        <v>4982.91</v>
      </c>
      <c r="H24" s="4">
        <v>2.39</v>
      </c>
    </row>
    <row r="25" spans="2:8">
      <c r="B25" s="1" t="s">
        <v>2545</v>
      </c>
      <c r="C25" s="5" t="s">
        <v>212</v>
      </c>
      <c r="D25" s="1" t="s">
        <v>239</v>
      </c>
      <c r="E25" s="1" t="s">
        <v>389</v>
      </c>
      <c r="F25" s="4">
        <v>400000</v>
      </c>
      <c r="G25" s="4">
        <v>4821.3999999999996</v>
      </c>
      <c r="H25" s="4">
        <v>2.31</v>
      </c>
    </row>
    <row r="26" spans="2:8">
      <c r="B26" s="1" t="s">
        <v>2543</v>
      </c>
      <c r="C26" s="5" t="s">
        <v>212</v>
      </c>
      <c r="D26" s="1" t="s">
        <v>272</v>
      </c>
      <c r="E26" s="1" t="s">
        <v>391</v>
      </c>
      <c r="F26" s="4">
        <v>999000</v>
      </c>
      <c r="G26" s="4">
        <v>4396.6000000000004</v>
      </c>
      <c r="H26" s="4">
        <v>2.11</v>
      </c>
    </row>
    <row r="27" spans="2:8">
      <c r="B27" s="1" t="s">
        <v>2937</v>
      </c>
      <c r="C27" s="5" t="s">
        <v>212</v>
      </c>
      <c r="D27" s="1" t="s">
        <v>255</v>
      </c>
      <c r="E27" s="1" t="s">
        <v>397</v>
      </c>
      <c r="F27" s="4">
        <v>114000</v>
      </c>
      <c r="G27" s="4">
        <v>4323.45</v>
      </c>
      <c r="H27" s="4">
        <v>2.0699999999999998</v>
      </c>
    </row>
    <row r="28" spans="2:8">
      <c r="B28" s="1" t="s">
        <v>2542</v>
      </c>
      <c r="C28" s="5" t="s">
        <v>212</v>
      </c>
      <c r="D28" s="1" t="s">
        <v>239</v>
      </c>
      <c r="E28" s="1" t="s">
        <v>390</v>
      </c>
      <c r="F28" s="4">
        <v>150000</v>
      </c>
      <c r="G28" s="4">
        <v>4320.08</v>
      </c>
      <c r="H28" s="4">
        <v>2.0699999999999998</v>
      </c>
    </row>
    <row r="29" spans="2:8">
      <c r="B29" s="1" t="s">
        <v>2524</v>
      </c>
      <c r="C29" s="5" t="s">
        <v>212</v>
      </c>
      <c r="D29" s="1" t="s">
        <v>213</v>
      </c>
      <c r="E29" s="1" t="s">
        <v>223</v>
      </c>
      <c r="F29" s="4">
        <v>4034613</v>
      </c>
      <c r="G29" s="4">
        <v>4212.1400000000003</v>
      </c>
      <c r="H29" s="4">
        <v>2.02</v>
      </c>
    </row>
    <row r="30" spans="2:8">
      <c r="B30" s="1" t="s">
        <v>2533</v>
      </c>
      <c r="C30" s="5" t="s">
        <v>212</v>
      </c>
      <c r="D30" s="1" t="s">
        <v>213</v>
      </c>
      <c r="E30" s="1" t="s">
        <v>227</v>
      </c>
      <c r="F30" s="4">
        <v>473000</v>
      </c>
      <c r="G30" s="4">
        <v>4060.71</v>
      </c>
      <c r="H30" s="4">
        <v>1.95</v>
      </c>
    </row>
    <row r="31" spans="2:8">
      <c r="B31" s="1" t="s">
        <v>2531</v>
      </c>
      <c r="C31" s="5" t="s">
        <v>212</v>
      </c>
      <c r="D31" s="1" t="s">
        <v>277</v>
      </c>
      <c r="E31" s="1" t="s">
        <v>278</v>
      </c>
      <c r="F31" s="4">
        <v>17340</v>
      </c>
      <c r="G31" s="4">
        <v>3981.93</v>
      </c>
      <c r="H31" s="4">
        <v>1.91</v>
      </c>
    </row>
    <row r="32" spans="2:8">
      <c r="B32" s="1" t="s">
        <v>2527</v>
      </c>
      <c r="C32" s="5" t="s">
        <v>212</v>
      </c>
      <c r="D32" s="1" t="s">
        <v>241</v>
      </c>
      <c r="E32" s="1" t="s">
        <v>276</v>
      </c>
      <c r="F32" s="4">
        <v>238000</v>
      </c>
      <c r="G32" s="4">
        <v>3967.94</v>
      </c>
      <c r="H32" s="4">
        <v>1.9</v>
      </c>
    </row>
    <row r="33" spans="2:8">
      <c r="B33" s="1" t="s">
        <v>2537</v>
      </c>
      <c r="C33" s="5" t="s">
        <v>212</v>
      </c>
      <c r="D33" s="1" t="s">
        <v>225</v>
      </c>
      <c r="E33" s="1" t="s">
        <v>392</v>
      </c>
      <c r="F33" s="4">
        <v>324100</v>
      </c>
      <c r="G33" s="4">
        <v>3851.93</v>
      </c>
      <c r="H33" s="4">
        <v>1.85</v>
      </c>
    </row>
    <row r="34" spans="2:8">
      <c r="B34" s="1" t="s">
        <v>2525</v>
      </c>
      <c r="C34" s="5" t="s">
        <v>212</v>
      </c>
      <c r="D34" s="1" t="s">
        <v>251</v>
      </c>
      <c r="E34" s="1" t="s">
        <v>252</v>
      </c>
      <c r="F34" s="4">
        <v>503919</v>
      </c>
      <c r="G34" s="4">
        <v>3811.14</v>
      </c>
      <c r="H34" s="4">
        <v>1.83</v>
      </c>
    </row>
    <row r="35" spans="2:8">
      <c r="B35" s="1" t="s">
        <v>2938</v>
      </c>
      <c r="C35" s="5" t="s">
        <v>212</v>
      </c>
      <c r="D35" s="1" t="s">
        <v>246</v>
      </c>
      <c r="E35" s="1" t="s">
        <v>841</v>
      </c>
      <c r="F35" s="4">
        <v>380000</v>
      </c>
      <c r="G35" s="4">
        <v>3757.06</v>
      </c>
      <c r="H35" s="4">
        <v>1.8</v>
      </c>
    </row>
    <row r="36" spans="2:8">
      <c r="B36" s="1" t="s">
        <v>2530</v>
      </c>
      <c r="C36" s="5" t="s">
        <v>212</v>
      </c>
      <c r="D36" s="1" t="s">
        <v>393</v>
      </c>
      <c r="E36" s="1" t="s">
        <v>394</v>
      </c>
      <c r="F36" s="4">
        <v>1767000</v>
      </c>
      <c r="G36" s="4">
        <v>3750.46</v>
      </c>
      <c r="H36" s="4">
        <v>1.8</v>
      </c>
    </row>
    <row r="37" spans="2:8">
      <c r="B37" s="1" t="s">
        <v>2522</v>
      </c>
      <c r="C37" s="5" t="s">
        <v>212</v>
      </c>
      <c r="D37" s="1" t="s">
        <v>218</v>
      </c>
      <c r="E37" s="1" t="s">
        <v>248</v>
      </c>
      <c r="F37" s="4">
        <v>80000</v>
      </c>
      <c r="G37" s="4">
        <v>3687.6</v>
      </c>
      <c r="H37" s="4">
        <v>1.77</v>
      </c>
    </row>
    <row r="38" spans="2:8">
      <c r="B38" s="1" t="s">
        <v>2532</v>
      </c>
      <c r="C38" s="5" t="s">
        <v>212</v>
      </c>
      <c r="D38" s="1" t="s">
        <v>284</v>
      </c>
      <c r="E38" s="1" t="s">
        <v>285</v>
      </c>
      <c r="F38" s="4">
        <v>120000</v>
      </c>
      <c r="G38" s="4">
        <v>3538.62</v>
      </c>
      <c r="H38" s="4">
        <v>1.7</v>
      </c>
    </row>
    <row r="39" spans="2:8">
      <c r="B39" s="1" t="s">
        <v>2604</v>
      </c>
      <c r="C39" s="5" t="s">
        <v>212</v>
      </c>
      <c r="D39" s="1" t="s">
        <v>267</v>
      </c>
      <c r="E39" s="1" t="s">
        <v>625</v>
      </c>
      <c r="F39" s="4">
        <v>197000</v>
      </c>
      <c r="G39" s="4">
        <v>3364.46</v>
      </c>
      <c r="H39" s="4">
        <v>1.61</v>
      </c>
    </row>
    <row r="40" spans="2:8">
      <c r="B40" s="1" t="s">
        <v>2619</v>
      </c>
      <c r="C40" s="5" t="s">
        <v>212</v>
      </c>
      <c r="D40" s="1" t="s">
        <v>237</v>
      </c>
      <c r="E40" s="1" t="s">
        <v>399</v>
      </c>
      <c r="F40" s="4">
        <v>98938</v>
      </c>
      <c r="G40" s="4">
        <v>3291.82</v>
      </c>
      <c r="H40" s="4">
        <v>1.58</v>
      </c>
    </row>
    <row r="41" spans="2:8">
      <c r="B41" s="1" t="s">
        <v>2678</v>
      </c>
      <c r="C41" s="5" t="s">
        <v>212</v>
      </c>
      <c r="D41" s="1" t="s">
        <v>249</v>
      </c>
      <c r="E41" s="1" t="s">
        <v>600</v>
      </c>
      <c r="F41" s="4">
        <v>515000</v>
      </c>
      <c r="G41" s="4">
        <v>3254.29</v>
      </c>
      <c r="H41" s="4">
        <v>1.56</v>
      </c>
    </row>
    <row r="42" spans="2:8">
      <c r="B42" s="1" t="s">
        <v>2538</v>
      </c>
      <c r="C42" s="5" t="s">
        <v>212</v>
      </c>
      <c r="D42" s="1" t="s">
        <v>225</v>
      </c>
      <c r="E42" s="1" t="s">
        <v>226</v>
      </c>
      <c r="F42" s="4">
        <v>128000</v>
      </c>
      <c r="G42" s="4">
        <v>3219.07</v>
      </c>
      <c r="H42" s="4">
        <v>1.54</v>
      </c>
    </row>
    <row r="43" spans="2:8">
      <c r="B43" s="1" t="s">
        <v>2536</v>
      </c>
      <c r="C43" s="5" t="s">
        <v>212</v>
      </c>
      <c r="D43" s="1" t="s">
        <v>258</v>
      </c>
      <c r="E43" s="1" t="s">
        <v>259</v>
      </c>
      <c r="F43" s="4">
        <v>424426</v>
      </c>
      <c r="G43" s="4">
        <v>3008.54</v>
      </c>
      <c r="H43" s="4">
        <v>1.44</v>
      </c>
    </row>
    <row r="44" spans="2:8">
      <c r="B44" s="1" t="s">
        <v>2516</v>
      </c>
      <c r="C44" s="5" t="s">
        <v>212</v>
      </c>
      <c r="D44" s="1" t="s">
        <v>239</v>
      </c>
      <c r="E44" s="1" t="s">
        <v>303</v>
      </c>
      <c r="F44" s="4">
        <v>500000</v>
      </c>
      <c r="G44" s="4">
        <v>2801.25</v>
      </c>
      <c r="H44" s="4">
        <v>1.34</v>
      </c>
    </row>
    <row r="45" spans="2:8">
      <c r="B45" s="1" t="s">
        <v>2528</v>
      </c>
      <c r="C45" s="5" t="s">
        <v>212</v>
      </c>
      <c r="D45" s="1" t="s">
        <v>225</v>
      </c>
      <c r="E45" s="1" t="s">
        <v>270</v>
      </c>
      <c r="F45" s="4">
        <v>343100</v>
      </c>
      <c r="G45" s="4">
        <v>2726.44</v>
      </c>
      <c r="H45" s="4">
        <v>1.31</v>
      </c>
    </row>
    <row r="46" spans="2:8">
      <c r="B46" s="1" t="s">
        <v>2928</v>
      </c>
      <c r="C46" s="5" t="s">
        <v>212</v>
      </c>
      <c r="D46" s="1" t="s">
        <v>225</v>
      </c>
      <c r="E46" s="1" t="s">
        <v>749</v>
      </c>
      <c r="F46" s="4">
        <v>970000</v>
      </c>
      <c r="G46" s="4">
        <v>2638.89</v>
      </c>
      <c r="H46" s="4">
        <v>1.26</v>
      </c>
    </row>
    <row r="47" spans="2:8">
      <c r="B47" s="1" t="s">
        <v>2539</v>
      </c>
      <c r="C47" s="5" t="s">
        <v>212</v>
      </c>
      <c r="D47" s="1" t="s">
        <v>272</v>
      </c>
      <c r="E47" s="1" t="s">
        <v>273</v>
      </c>
      <c r="F47" s="4">
        <v>385000</v>
      </c>
      <c r="G47" s="4">
        <v>2630.9</v>
      </c>
      <c r="H47" s="4">
        <v>1.26</v>
      </c>
    </row>
    <row r="48" spans="2:8">
      <c r="B48" s="1" t="s">
        <v>2548</v>
      </c>
      <c r="C48" s="5" t="s">
        <v>212</v>
      </c>
      <c r="D48" s="1" t="s">
        <v>251</v>
      </c>
      <c r="E48" s="1" t="s">
        <v>297</v>
      </c>
      <c r="F48" s="4">
        <v>218478</v>
      </c>
      <c r="G48" s="4">
        <v>2609.94</v>
      </c>
      <c r="H48" s="4">
        <v>1.25</v>
      </c>
    </row>
    <row r="49" spans="2:8">
      <c r="B49" s="1" t="s">
        <v>2521</v>
      </c>
      <c r="C49" s="5" t="s">
        <v>212</v>
      </c>
      <c r="D49" s="1" t="s">
        <v>243</v>
      </c>
      <c r="E49" s="1" t="s">
        <v>401</v>
      </c>
      <c r="F49" s="4">
        <v>49400</v>
      </c>
      <c r="G49" s="4">
        <v>2314.91</v>
      </c>
      <c r="H49" s="4">
        <v>1.1100000000000001</v>
      </c>
    </row>
    <row r="50" spans="2:8">
      <c r="B50" s="1" t="s">
        <v>2939</v>
      </c>
      <c r="C50" s="5" t="s">
        <v>212</v>
      </c>
      <c r="D50" s="1" t="s">
        <v>225</v>
      </c>
      <c r="E50" s="1" t="s">
        <v>753</v>
      </c>
      <c r="F50" s="4">
        <v>495133</v>
      </c>
      <c r="G50" s="4">
        <v>2308.31</v>
      </c>
      <c r="H50" s="4">
        <v>1.1100000000000001</v>
      </c>
    </row>
    <row r="51" spans="2:8">
      <c r="B51" s="1" t="s">
        <v>2520</v>
      </c>
      <c r="C51" s="5" t="s">
        <v>212</v>
      </c>
      <c r="D51" s="1" t="s">
        <v>237</v>
      </c>
      <c r="E51" s="1" t="s">
        <v>398</v>
      </c>
      <c r="F51" s="4">
        <v>69000</v>
      </c>
      <c r="G51" s="4">
        <v>2306.9499999999998</v>
      </c>
      <c r="H51" s="4">
        <v>1.1100000000000001</v>
      </c>
    </row>
    <row r="52" spans="2:8">
      <c r="B52" s="1" t="s">
        <v>2904</v>
      </c>
      <c r="C52" s="5" t="s">
        <v>212</v>
      </c>
      <c r="D52" s="1" t="s">
        <v>230</v>
      </c>
      <c r="E52" s="1" t="s">
        <v>339</v>
      </c>
      <c r="F52" s="4">
        <v>66000</v>
      </c>
      <c r="G52" s="4">
        <v>2148.5</v>
      </c>
      <c r="H52" s="4">
        <v>1.03</v>
      </c>
    </row>
    <row r="53" spans="2:8">
      <c r="B53" s="1" t="s">
        <v>2526</v>
      </c>
      <c r="C53" s="5" t="s">
        <v>212</v>
      </c>
      <c r="D53" s="1" t="s">
        <v>239</v>
      </c>
      <c r="E53" s="1" t="s">
        <v>402</v>
      </c>
      <c r="F53" s="4">
        <v>160000</v>
      </c>
      <c r="G53" s="4">
        <v>2139.1999999999998</v>
      </c>
      <c r="H53" s="4">
        <v>1.03</v>
      </c>
    </row>
    <row r="54" spans="2:8">
      <c r="B54" s="1" t="s">
        <v>2517</v>
      </c>
      <c r="C54" s="5" t="s">
        <v>212</v>
      </c>
      <c r="D54" s="1" t="s">
        <v>267</v>
      </c>
      <c r="E54" s="1" t="s">
        <v>268</v>
      </c>
      <c r="F54" s="4">
        <v>331000</v>
      </c>
      <c r="G54" s="4">
        <v>2124.85</v>
      </c>
      <c r="H54" s="4">
        <v>1.02</v>
      </c>
    </row>
    <row r="55" spans="2:8">
      <c r="B55" s="1" t="s">
        <v>622</v>
      </c>
      <c r="C55" s="5" t="s">
        <v>212</v>
      </c>
      <c r="D55" s="1" t="s">
        <v>306</v>
      </c>
      <c r="E55" s="1" t="s">
        <v>623</v>
      </c>
      <c r="F55" s="4">
        <v>800000</v>
      </c>
      <c r="G55" s="4">
        <v>2100.4</v>
      </c>
      <c r="H55" s="4">
        <v>1.01</v>
      </c>
    </row>
    <row r="56" spans="2:8">
      <c r="B56" s="1" t="s">
        <v>2519</v>
      </c>
      <c r="C56" s="5" t="s">
        <v>212</v>
      </c>
      <c r="D56" s="1" t="s">
        <v>218</v>
      </c>
      <c r="E56" s="1" t="s">
        <v>396</v>
      </c>
      <c r="F56" s="4">
        <v>44000</v>
      </c>
      <c r="G56" s="4">
        <v>2094.25</v>
      </c>
      <c r="H56" s="4">
        <v>1</v>
      </c>
    </row>
    <row r="57" spans="2:8">
      <c r="B57" s="1" t="s">
        <v>2929</v>
      </c>
      <c r="C57" s="5" t="s">
        <v>212</v>
      </c>
      <c r="D57" s="1" t="s">
        <v>493</v>
      </c>
      <c r="E57" s="1" t="s">
        <v>549</v>
      </c>
      <c r="F57" s="4">
        <v>110000</v>
      </c>
      <c r="G57" s="4">
        <v>2080.16</v>
      </c>
      <c r="H57" s="4">
        <v>1</v>
      </c>
    </row>
    <row r="58" spans="2:8">
      <c r="B58" s="1" t="s">
        <v>2529</v>
      </c>
      <c r="C58" s="5" t="s">
        <v>212</v>
      </c>
      <c r="D58" s="1" t="s">
        <v>265</v>
      </c>
      <c r="E58" s="1" t="s">
        <v>266</v>
      </c>
      <c r="F58" s="4">
        <v>61000</v>
      </c>
      <c r="G58" s="4">
        <v>2074.64</v>
      </c>
      <c r="H58" s="4">
        <v>0.99</v>
      </c>
    </row>
    <row r="59" spans="2:8">
      <c r="B59" s="1" t="s">
        <v>2518</v>
      </c>
      <c r="C59" s="5" t="s">
        <v>212</v>
      </c>
      <c r="D59" s="1" t="s">
        <v>265</v>
      </c>
      <c r="E59" s="1" t="s">
        <v>403</v>
      </c>
      <c r="F59" s="4">
        <v>370267</v>
      </c>
      <c r="G59" s="4">
        <v>1892.06</v>
      </c>
      <c r="H59" s="4">
        <v>0.91</v>
      </c>
    </row>
    <row r="60" spans="2:8">
      <c r="B60" s="2" t="s">
        <v>289</v>
      </c>
      <c r="C60" s="9"/>
      <c r="D60" s="2"/>
      <c r="E60" s="2"/>
      <c r="F60" s="10"/>
      <c r="G60" s="10">
        <f>SUM(G13:G59)</f>
        <v>198738.56000000006</v>
      </c>
      <c r="H60" s="10">
        <f>SUM(H13:H59)</f>
        <v>95.280000000000015</v>
      </c>
    </row>
    <row r="61" spans="2:8">
      <c r="B61" s="2" t="s">
        <v>629</v>
      </c>
      <c r="C61" s="9"/>
      <c r="D61" s="2"/>
      <c r="E61" s="2"/>
      <c r="F61" s="10"/>
      <c r="G61" s="10">
        <v>6097.54</v>
      </c>
      <c r="H61" s="10">
        <v>2.92</v>
      </c>
    </row>
    <row r="62" spans="2:8">
      <c r="B62" s="2" t="s">
        <v>440</v>
      </c>
      <c r="C62" s="9"/>
      <c r="D62" s="2"/>
      <c r="E62" s="2"/>
      <c r="F62" s="10"/>
      <c r="G62" s="10">
        <v>2144.06</v>
      </c>
      <c r="H62" s="10">
        <v>1.03</v>
      </c>
    </row>
    <row r="63" spans="2:8">
      <c r="B63" s="2" t="s">
        <v>191</v>
      </c>
      <c r="C63" s="9"/>
      <c r="D63" s="2"/>
      <c r="E63" s="2"/>
      <c r="F63" s="10"/>
      <c r="G63" s="10">
        <v>206980.16</v>
      </c>
      <c r="H63" s="10">
        <v>99.2</v>
      </c>
    </row>
    <row r="64" spans="2:8">
      <c r="B64" s="2" t="s">
        <v>291</v>
      </c>
      <c r="C64" s="9"/>
      <c r="D64" s="2"/>
      <c r="E64" s="2"/>
      <c r="F64" s="10"/>
      <c r="G64" s="10">
        <v>1676.2236241000123</v>
      </c>
      <c r="H64" s="10">
        <v>0.79999999999999716</v>
      </c>
    </row>
    <row r="65" spans="2:8">
      <c r="B65" s="2" t="s">
        <v>193</v>
      </c>
      <c r="C65" s="9"/>
      <c r="D65" s="2"/>
      <c r="E65" s="2"/>
      <c r="F65" s="10"/>
      <c r="G65" s="10">
        <v>208656.38362410001</v>
      </c>
      <c r="H65" s="10">
        <v>100</v>
      </c>
    </row>
    <row r="66" spans="2:8">
      <c r="B66" s="1" t="s">
        <v>194</v>
      </c>
    </row>
    <row r="67" spans="2:8">
      <c r="B67" s="1" t="s">
        <v>195</v>
      </c>
    </row>
    <row r="68" spans="2:8">
      <c r="B68" s="1" t="s">
        <v>196</v>
      </c>
      <c r="C68" s="67">
        <v>45016</v>
      </c>
    </row>
    <row r="69" spans="2:8" ht="25.5">
      <c r="B69" s="11" t="s">
        <v>197</v>
      </c>
      <c r="C69" s="5" t="s">
        <v>198</v>
      </c>
    </row>
    <row r="70" spans="2:8">
      <c r="B70" s="2"/>
    </row>
    <row r="71" spans="2:8">
      <c r="B71" s="2" t="s">
        <v>1788</v>
      </c>
      <c r="C71" s="5" t="s">
        <v>198</v>
      </c>
    </row>
    <row r="72" spans="2:8">
      <c r="B72" s="2" t="s">
        <v>1789</v>
      </c>
      <c r="C72" s="5" t="s">
        <v>198</v>
      </c>
    </row>
    <row r="73" spans="2:8">
      <c r="B73" s="2" t="s">
        <v>1790</v>
      </c>
      <c r="C73" s="5" t="s">
        <v>1791</v>
      </c>
    </row>
    <row r="74" spans="2:8">
      <c r="B74" s="2" t="s">
        <v>842</v>
      </c>
      <c r="C74" s="9"/>
    </row>
    <row r="75" spans="2:8">
      <c r="B75" s="2" t="s">
        <v>843</v>
      </c>
      <c r="C75" s="9"/>
    </row>
    <row r="76" spans="2:8">
      <c r="B76" s="2" t="s">
        <v>844</v>
      </c>
      <c r="C76" s="9"/>
    </row>
    <row r="77" spans="2:8">
      <c r="B77" s="2" t="s">
        <v>845</v>
      </c>
      <c r="C77" s="9"/>
    </row>
    <row r="78" spans="2:8">
      <c r="B78" s="2" t="s">
        <v>846</v>
      </c>
      <c r="C78" s="9"/>
    </row>
    <row r="79" spans="2:8">
      <c r="B79" s="2" t="s">
        <v>847</v>
      </c>
      <c r="C79" s="9"/>
    </row>
    <row r="80" spans="2:8">
      <c r="B80" s="2" t="s">
        <v>848</v>
      </c>
      <c r="C80" s="9"/>
    </row>
    <row r="81" spans="2:7">
      <c r="B81" s="2" t="s">
        <v>849</v>
      </c>
      <c r="C81" s="9"/>
    </row>
    <row r="82" spans="2:7">
      <c r="B82" s="189" t="s">
        <v>2566</v>
      </c>
      <c r="C82" s="9"/>
    </row>
    <row r="83" spans="2:7">
      <c r="B83" s="189" t="s">
        <v>207</v>
      </c>
    </row>
    <row r="84" spans="2:7">
      <c r="B84" s="189" t="s">
        <v>208</v>
      </c>
    </row>
    <row r="86" spans="2:7" ht="15">
      <c r="B86" s="76" t="s">
        <v>1801</v>
      </c>
      <c r="C86" s="67">
        <v>45016</v>
      </c>
      <c r="D86" s="12"/>
      <c r="E86" s="12"/>
      <c r="F86" s="20"/>
      <c r="G86"/>
    </row>
    <row r="87" spans="2:7" ht="60">
      <c r="B87" s="77" t="s">
        <v>1802</v>
      </c>
      <c r="C87" s="77" t="s">
        <v>1803</v>
      </c>
      <c r="D87" s="78" t="s">
        <v>1804</v>
      </c>
      <c r="E87" s="77" t="s">
        <v>1805</v>
      </c>
      <c r="F87" s="79" t="s">
        <v>1806</v>
      </c>
      <c r="G87"/>
    </row>
    <row r="88" spans="2:7" ht="15">
      <c r="B88" s="380" t="s">
        <v>198</v>
      </c>
      <c r="C88" s="381" t="s">
        <v>198</v>
      </c>
      <c r="D88" s="381" t="s">
        <v>198</v>
      </c>
      <c r="E88" s="381" t="s">
        <v>198</v>
      </c>
      <c r="F88" s="381" t="s">
        <v>198</v>
      </c>
      <c r="G88"/>
    </row>
    <row r="89" spans="2:7">
      <c r="B89"/>
      <c r="C89"/>
      <c r="D89"/>
      <c r="E89"/>
      <c r="F89"/>
      <c r="G89"/>
    </row>
    <row r="90" spans="2:7" ht="15">
      <c r="B90" s="85" t="s">
        <v>1807</v>
      </c>
      <c r="C90" s="86" t="s">
        <v>198</v>
      </c>
      <c r="D90"/>
      <c r="E90"/>
      <c r="F90"/>
      <c r="G90"/>
    </row>
    <row r="91" spans="2:7">
      <c r="B91"/>
      <c r="C91"/>
      <c r="D91"/>
      <c r="E91"/>
      <c r="F91"/>
      <c r="G91"/>
    </row>
    <row r="92" spans="2:7" ht="15">
      <c r="B92" s="87" t="s">
        <v>4029</v>
      </c>
      <c r="C92" s="88"/>
      <c r="D92"/>
      <c r="E92"/>
      <c r="F92"/>
      <c r="G92"/>
    </row>
    <row r="93" spans="2:7" ht="15.75">
      <c r="B93" s="89" t="s">
        <v>1808</v>
      </c>
      <c r="C93" s="90" t="s">
        <v>1809</v>
      </c>
      <c r="D93"/>
      <c r="E93"/>
      <c r="F93"/>
      <c r="G93"/>
    </row>
    <row r="94" spans="2:7">
      <c r="B94" s="323" t="s">
        <v>198</v>
      </c>
      <c r="C94" s="323" t="s">
        <v>198</v>
      </c>
      <c r="D94"/>
      <c r="E94"/>
      <c r="F94"/>
      <c r="G94"/>
    </row>
    <row r="95" spans="2:7">
      <c r="B95"/>
      <c r="C95"/>
      <c r="D95"/>
      <c r="E95"/>
      <c r="F95"/>
      <c r="G95"/>
    </row>
    <row r="96" spans="2:7" ht="15">
      <c r="B96" s="314" t="s">
        <v>2076</v>
      </c>
      <c r="C96" s="315" t="s">
        <v>1809</v>
      </c>
      <c r="D96"/>
      <c r="E96"/>
      <c r="F96"/>
      <c r="G96"/>
    </row>
    <row r="97" spans="2:7" ht="15">
      <c r="B97" s="39" t="s">
        <v>198</v>
      </c>
      <c r="C97" s="316" t="s">
        <v>198</v>
      </c>
      <c r="D97"/>
      <c r="E97"/>
      <c r="F97"/>
      <c r="G97"/>
    </row>
    <row r="98" spans="2:7">
      <c r="B98"/>
      <c r="C98"/>
      <c r="D98"/>
      <c r="E98"/>
      <c r="F98"/>
      <c r="G98"/>
    </row>
    <row r="99" spans="2:7" ht="15">
      <c r="B99" s="314" t="s">
        <v>2077</v>
      </c>
      <c r="C99" s="382" t="s">
        <v>2078</v>
      </c>
      <c r="D99"/>
      <c r="E99"/>
      <c r="F99"/>
      <c r="G99"/>
    </row>
    <row r="100" spans="2:7">
      <c r="B100" s="323" t="s">
        <v>198</v>
      </c>
      <c r="C100" s="323" t="s">
        <v>198</v>
      </c>
      <c r="D100"/>
      <c r="E100"/>
      <c r="F100"/>
      <c r="G100"/>
    </row>
    <row r="101" spans="2:7">
      <c r="B101"/>
      <c r="C101"/>
      <c r="D101"/>
      <c r="E101"/>
      <c r="F101"/>
      <c r="G101"/>
    </row>
    <row r="102" spans="2:7" ht="15">
      <c r="B102" s="314" t="s">
        <v>2079</v>
      </c>
      <c r="C102" s="382" t="s">
        <v>2078</v>
      </c>
      <c r="D102"/>
      <c r="E102"/>
      <c r="F102"/>
      <c r="G102"/>
    </row>
    <row r="103" spans="2:7">
      <c r="B103" s="323" t="s">
        <v>198</v>
      </c>
      <c r="C103" s="323" t="s">
        <v>198</v>
      </c>
      <c r="D103"/>
      <c r="E103"/>
      <c r="F103"/>
      <c r="G103"/>
    </row>
    <row r="104" spans="2:7">
      <c r="B104"/>
      <c r="C104"/>
      <c r="D104"/>
      <c r="E104"/>
      <c r="F104"/>
      <c r="G104"/>
    </row>
    <row r="105" spans="2:7" ht="15.75">
      <c r="B105" s="89" t="s">
        <v>2080</v>
      </c>
      <c r="C105" s="93" t="s">
        <v>198</v>
      </c>
      <c r="D105"/>
      <c r="E105"/>
      <c r="F105"/>
      <c r="G105"/>
    </row>
    <row r="106" spans="2:7">
      <c r="B106"/>
      <c r="C106"/>
      <c r="D106"/>
      <c r="E106"/>
      <c r="F106"/>
      <c r="G106"/>
    </row>
    <row r="107" spans="2:7">
      <c r="G107"/>
    </row>
    <row r="108" spans="2:7" ht="15">
      <c r="B108" s="95" t="s">
        <v>2082</v>
      </c>
      <c r="C108" s="67">
        <v>45016</v>
      </c>
      <c r="D108" s="96"/>
      <c r="E108" s="97"/>
      <c r="F108" s="98"/>
      <c r="G108"/>
    </row>
    <row r="109" spans="2:7" ht="51">
      <c r="B109" s="99" t="s">
        <v>1802</v>
      </c>
      <c r="C109" s="99" t="s">
        <v>2083</v>
      </c>
      <c r="D109" s="100" t="s">
        <v>1804</v>
      </c>
      <c r="E109" s="101" t="s">
        <v>1805</v>
      </c>
      <c r="F109" s="71" t="s">
        <v>1806</v>
      </c>
      <c r="G109"/>
    </row>
    <row r="110" spans="2:7">
      <c r="B110" s="102" t="s">
        <v>198</v>
      </c>
      <c r="C110" s="103" t="s">
        <v>198</v>
      </c>
      <c r="D110" s="104" t="s">
        <v>198</v>
      </c>
      <c r="E110" s="104" t="s">
        <v>198</v>
      </c>
      <c r="F110" s="104" t="s">
        <v>198</v>
      </c>
      <c r="G110"/>
    </row>
    <row r="111" spans="2:7">
      <c r="B111" s="106"/>
      <c r="C111" s="107"/>
      <c r="D111" s="107"/>
      <c r="E111" s="107"/>
      <c r="F111" s="98"/>
      <c r="G111"/>
    </row>
    <row r="112" spans="2:7">
      <c r="B112" s="107"/>
      <c r="C112" s="107"/>
      <c r="D112" s="107"/>
      <c r="E112" s="107"/>
      <c r="F112" s="98"/>
      <c r="G112"/>
    </row>
    <row r="113" spans="2:7" ht="15">
      <c r="B113" s="109" t="s">
        <v>2084</v>
      </c>
      <c r="C113" s="103" t="s">
        <v>198</v>
      </c>
      <c r="D113" s="107"/>
      <c r="E113" s="107"/>
      <c r="F113" s="98"/>
      <c r="G113"/>
    </row>
    <row r="114" spans="2:7">
      <c r="B114" s="107"/>
      <c r="C114" s="107"/>
      <c r="D114" s="107"/>
      <c r="E114" s="107"/>
      <c r="F114" s="98"/>
      <c r="G114"/>
    </row>
    <row r="115" spans="2:7" ht="15">
      <c r="B115" s="87" t="s">
        <v>4183</v>
      </c>
      <c r="C115" s="107"/>
      <c r="D115" s="12"/>
      <c r="E115" s="107"/>
      <c r="F115" s="98"/>
      <c r="G115"/>
    </row>
    <row r="116" spans="2:7">
      <c r="B116" s="107"/>
      <c r="C116" s="107"/>
      <c r="D116" s="12"/>
      <c r="E116" s="107"/>
      <c r="F116" s="98"/>
      <c r="G116"/>
    </row>
    <row r="117" spans="2:7" ht="15">
      <c r="B117" s="109" t="s">
        <v>2085</v>
      </c>
      <c r="C117" s="110" t="s">
        <v>2086</v>
      </c>
      <c r="D117" s="12"/>
      <c r="E117" s="107"/>
      <c r="F117" s="98"/>
      <c r="G117"/>
    </row>
    <row r="118" spans="2:7" ht="15">
      <c r="B118" s="111"/>
      <c r="C118" s="103" t="s">
        <v>198</v>
      </c>
      <c r="D118" s="12"/>
      <c r="E118" s="107"/>
      <c r="F118" s="98"/>
      <c r="G118"/>
    </row>
    <row r="119" spans="2:7" ht="15">
      <c r="B119" s="112"/>
      <c r="C119" s="383"/>
      <c r="D119" s="12"/>
      <c r="E119" s="107"/>
      <c r="F119" s="98"/>
      <c r="G119"/>
    </row>
    <row r="120" spans="2:7" ht="15">
      <c r="B120" s="113" t="s">
        <v>2076</v>
      </c>
      <c r="C120" s="114" t="s">
        <v>2086</v>
      </c>
      <c r="D120" s="12"/>
      <c r="E120" s="107"/>
      <c r="F120" s="98"/>
      <c r="G120"/>
    </row>
    <row r="121" spans="2:7">
      <c r="B121" s="103"/>
      <c r="C121" s="103" t="s">
        <v>198</v>
      </c>
      <c r="D121" s="12"/>
      <c r="E121" s="107"/>
      <c r="F121" s="98"/>
      <c r="G121"/>
    </row>
    <row r="122" spans="2:7">
      <c r="B122" s="12"/>
      <c r="C122" s="115"/>
      <c r="D122" s="12"/>
      <c r="E122" s="107"/>
      <c r="F122" s="98"/>
      <c r="G122"/>
    </row>
    <row r="123" spans="2:7" ht="15">
      <c r="B123" s="109" t="s">
        <v>2087</v>
      </c>
      <c r="C123" s="110" t="s">
        <v>2088</v>
      </c>
      <c r="D123" s="12"/>
      <c r="E123" s="107"/>
      <c r="F123" s="98"/>
      <c r="G123"/>
    </row>
    <row r="124" spans="2:7" ht="15">
      <c r="B124" s="111"/>
      <c r="C124" s="103" t="s">
        <v>198</v>
      </c>
      <c r="D124" s="12"/>
      <c r="E124" s="107"/>
      <c r="F124" s="98"/>
      <c r="G124"/>
    </row>
    <row r="125" spans="2:7">
      <c r="B125" s="12"/>
      <c r="C125" s="115"/>
      <c r="D125" s="12"/>
      <c r="E125" s="12"/>
      <c r="F125" s="20"/>
      <c r="G125"/>
    </row>
    <row r="126" spans="2:7" ht="15">
      <c r="B126" s="113" t="s">
        <v>2089</v>
      </c>
      <c r="C126" s="116" t="s">
        <v>2088</v>
      </c>
      <c r="D126" s="12"/>
      <c r="E126" s="12"/>
      <c r="F126" s="20"/>
      <c r="G126"/>
    </row>
    <row r="127" spans="2:7" ht="15">
      <c r="B127" s="111"/>
      <c r="C127" s="103" t="s">
        <v>198</v>
      </c>
      <c r="D127" s="12"/>
      <c r="E127" s="12"/>
      <c r="F127" s="20"/>
      <c r="G127"/>
    </row>
    <row r="128" spans="2:7">
      <c r="B128" s="12"/>
      <c r="C128" s="115"/>
      <c r="D128" s="12"/>
      <c r="E128" s="12"/>
      <c r="F128" s="20"/>
      <c r="G128"/>
    </row>
    <row r="129" spans="2:7" ht="15">
      <c r="B129" s="378" t="s">
        <v>2090</v>
      </c>
      <c r="C129" s="379" t="s">
        <v>198</v>
      </c>
      <c r="D129" s="12"/>
      <c r="E129" s="12"/>
      <c r="F129" s="20"/>
      <c r="G129"/>
    </row>
    <row r="130" spans="2:7" ht="15">
      <c r="B130" s="378"/>
      <c r="C130" s="379"/>
      <c r="D130" s="12"/>
      <c r="E130" s="12"/>
      <c r="F130" s="20"/>
      <c r="G130"/>
    </row>
    <row r="131" spans="2:7">
      <c r="G131"/>
    </row>
    <row r="132" spans="2:7" ht="15">
      <c r="B132" s="109" t="s">
        <v>4193</v>
      </c>
      <c r="G132"/>
    </row>
    <row r="133" spans="2:7">
      <c r="B133" s="211"/>
      <c r="C133" s="119"/>
      <c r="D133" s="211"/>
      <c r="E133" s="211"/>
      <c r="G133"/>
    </row>
    <row r="134" spans="2:7" ht="15">
      <c r="B134" s="375" t="s">
        <v>1802</v>
      </c>
      <c r="C134" s="375" t="s">
        <v>2136</v>
      </c>
      <c r="D134" s="375" t="s">
        <v>4194</v>
      </c>
      <c r="E134" s="375" t="s">
        <v>2158</v>
      </c>
      <c r="G134"/>
    </row>
    <row r="135" spans="2:7">
      <c r="B135" s="102" t="s">
        <v>198</v>
      </c>
      <c r="C135" s="103" t="s">
        <v>198</v>
      </c>
      <c r="D135" s="104" t="s">
        <v>198</v>
      </c>
      <c r="E135" s="104" t="s">
        <v>198</v>
      </c>
      <c r="G135"/>
    </row>
    <row r="136" spans="2:7">
      <c r="G136"/>
    </row>
    <row r="137" spans="2:7" ht="15">
      <c r="B137" s="109" t="s">
        <v>4195</v>
      </c>
      <c r="C137" s="5" t="s">
        <v>198</v>
      </c>
      <c r="G137"/>
    </row>
    <row r="138" spans="2:7" ht="15">
      <c r="B138" s="109"/>
      <c r="G138"/>
    </row>
    <row r="139" spans="2:7" ht="15">
      <c r="B139" s="377" t="s">
        <v>4199</v>
      </c>
      <c r="C139" s="377"/>
      <c r="G139"/>
    </row>
    <row r="140" spans="2:7" ht="15">
      <c r="B140" s="376"/>
      <c r="C140" s="376"/>
      <c r="G140"/>
    </row>
    <row r="141" spans="2:7" ht="15">
      <c r="B141" s="113" t="s">
        <v>4198</v>
      </c>
      <c r="C141" s="116" t="s">
        <v>2086</v>
      </c>
      <c r="G141"/>
    </row>
    <row r="142" spans="2:7" ht="15">
      <c r="B142" s="113"/>
      <c r="C142" s="116"/>
      <c r="G142"/>
    </row>
    <row r="143" spans="2:7" ht="15">
      <c r="B143" s="109"/>
      <c r="G143"/>
    </row>
    <row r="144" spans="2:7" ht="15">
      <c r="B144" s="113" t="s">
        <v>4200</v>
      </c>
      <c r="C144" s="116" t="s">
        <v>2088</v>
      </c>
      <c r="G144"/>
    </row>
    <row r="145" spans="2:7" ht="15">
      <c r="B145" s="111"/>
      <c r="C145" s="103" t="s">
        <v>198</v>
      </c>
      <c r="G145"/>
    </row>
    <row r="146" spans="2:7" ht="15">
      <c r="B146" s="109"/>
      <c r="G146"/>
    </row>
    <row r="147" spans="2:7" ht="15">
      <c r="B147" s="109" t="s">
        <v>4201</v>
      </c>
      <c r="C147" s="103" t="s">
        <v>198</v>
      </c>
      <c r="G147"/>
    </row>
    <row r="148" spans="2:7">
      <c r="B148"/>
      <c r="C148"/>
      <c r="D148"/>
      <c r="E148"/>
      <c r="F148"/>
      <c r="G148"/>
    </row>
    <row r="149" spans="2:7">
      <c r="B149" s="2" t="s">
        <v>4196</v>
      </c>
      <c r="G149"/>
    </row>
    <row r="150" spans="2:7">
      <c r="G150"/>
    </row>
    <row r="151" spans="2:7" ht="15">
      <c r="B151" s="375" t="s">
        <v>1802</v>
      </c>
      <c r="C151" s="375" t="s">
        <v>2135</v>
      </c>
      <c r="D151" s="375" t="s">
        <v>4197</v>
      </c>
      <c r="E151" s="375" t="s">
        <v>4194</v>
      </c>
      <c r="F151" s="375" t="s">
        <v>2138</v>
      </c>
      <c r="G151"/>
    </row>
    <row r="152" spans="2:7">
      <c r="B152" s="102" t="s">
        <v>198</v>
      </c>
      <c r="C152" s="102" t="s">
        <v>198</v>
      </c>
      <c r="D152" s="102" t="s">
        <v>198</v>
      </c>
      <c r="E152" s="102" t="s">
        <v>198</v>
      </c>
      <c r="F152" s="102" t="s">
        <v>198</v>
      </c>
      <c r="G152"/>
    </row>
    <row r="153" spans="2:7">
      <c r="G153"/>
    </row>
    <row r="154" spans="2:7">
      <c r="B154" s="2" t="s">
        <v>2139</v>
      </c>
      <c r="C154" s="5" t="s">
        <v>198</v>
      </c>
      <c r="G154"/>
    </row>
    <row r="155" spans="2:7">
      <c r="G155"/>
    </row>
    <row r="156" spans="2:7">
      <c r="G156"/>
    </row>
    <row r="157" spans="2:7">
      <c r="B157" s="2" t="s">
        <v>4202</v>
      </c>
      <c r="C157" s="2"/>
      <c r="D157" s="2"/>
      <c r="G157"/>
    </row>
    <row r="158" spans="2:7">
      <c r="G158"/>
    </row>
    <row r="159" spans="2:7" ht="15">
      <c r="B159" s="113" t="s">
        <v>4198</v>
      </c>
      <c r="C159" s="116" t="s">
        <v>2086</v>
      </c>
      <c r="G159"/>
    </row>
    <row r="160" spans="2:7" ht="15">
      <c r="B160" s="113"/>
      <c r="C160" s="116"/>
      <c r="G160"/>
    </row>
    <row r="161" spans="2:7" ht="15">
      <c r="B161" s="109"/>
      <c r="G161"/>
    </row>
    <row r="162" spans="2:7" ht="15">
      <c r="B162" s="113" t="s">
        <v>4200</v>
      </c>
      <c r="C162" s="116" t="s">
        <v>2088</v>
      </c>
      <c r="G162"/>
    </row>
    <row r="163" spans="2:7" ht="15">
      <c r="B163" s="111"/>
      <c r="C163" s="103" t="s">
        <v>198</v>
      </c>
      <c r="G163"/>
    </row>
    <row r="164" spans="2:7" ht="15">
      <c r="B164" s="109"/>
      <c r="G164"/>
    </row>
    <row r="165" spans="2:7" ht="15">
      <c r="B165" s="109" t="s">
        <v>4201</v>
      </c>
      <c r="C165" s="103" t="s">
        <v>198</v>
      </c>
      <c r="G165"/>
    </row>
    <row r="166" spans="2:7">
      <c r="G166"/>
    </row>
    <row r="167" spans="2:7">
      <c r="G167"/>
    </row>
    <row r="168" spans="2:7">
      <c r="B168" s="120" t="s">
        <v>2361</v>
      </c>
      <c r="C168" s="119"/>
      <c r="G168"/>
    </row>
    <row r="169" spans="2:7" ht="45">
      <c r="B169" s="185" t="s">
        <v>2148</v>
      </c>
      <c r="C169" s="272" t="s">
        <v>2149</v>
      </c>
      <c r="D169" s="185" t="s">
        <v>2150</v>
      </c>
      <c r="E169" s="186" t="s">
        <v>2151</v>
      </c>
      <c r="F169" s="186" t="s">
        <v>2152</v>
      </c>
      <c r="G169"/>
    </row>
    <row r="170" spans="2:7">
      <c r="B170" s="103" t="s">
        <v>198</v>
      </c>
      <c r="C170" s="103" t="s">
        <v>198</v>
      </c>
      <c r="D170" s="103" t="s">
        <v>198</v>
      </c>
      <c r="E170" s="103" t="s">
        <v>198</v>
      </c>
      <c r="F170" s="103" t="s">
        <v>198</v>
      </c>
      <c r="G170"/>
    </row>
    <row r="171" spans="2:7">
      <c r="B171" s="188" t="s">
        <v>2153</v>
      </c>
      <c r="C171" s="119"/>
      <c r="G171"/>
    </row>
  </sheetData>
  <mergeCells count="3">
    <mergeCell ref="B1:E1"/>
    <mergeCell ref="C3:C7"/>
    <mergeCell ref="D3:D7"/>
  </mergeCells>
  <hyperlinks>
    <hyperlink ref="A1" location="Index!A1" display="Index" xr:uid="{C866C29A-79C2-4E4A-8488-15002A8666F3}"/>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FFAE-066A-4ACF-AC48-CD00583100AC}">
  <dimension ref="A1:I157"/>
  <sheetViews>
    <sheetView workbookViewId="0">
      <selection activeCell="F4" sqref="F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55</v>
      </c>
      <c r="C1" s="398"/>
      <c r="D1" s="398"/>
      <c r="E1" s="398"/>
    </row>
    <row r="2" spans="1:9" ht="13.5" thickBot="1"/>
    <row r="3" spans="1:9" s="12" customFormat="1" ht="15">
      <c r="B3" s="19" t="s">
        <v>1630</v>
      </c>
      <c r="C3" s="399"/>
      <c r="D3" s="402"/>
      <c r="F3" s="20"/>
      <c r="G3" s="20"/>
      <c r="H3" s="20"/>
    </row>
    <row r="4" spans="1:9" s="12" customFormat="1" ht="30">
      <c r="B4" s="23" t="s">
        <v>1631</v>
      </c>
      <c r="C4" s="400"/>
      <c r="D4" s="403"/>
      <c r="F4" s="20"/>
      <c r="G4" s="20"/>
      <c r="H4" s="20"/>
    </row>
    <row r="5" spans="1:9" s="12" customFormat="1" ht="15">
      <c r="B5" s="22" t="s">
        <v>1589</v>
      </c>
      <c r="C5" s="400"/>
      <c r="D5" s="403"/>
      <c r="F5" s="20"/>
      <c r="G5" s="20"/>
      <c r="H5" s="20"/>
    </row>
    <row r="6" spans="1:9" s="12" customFormat="1" ht="15">
      <c r="B6" s="23" t="s">
        <v>1600</v>
      </c>
      <c r="C6" s="400"/>
      <c r="D6" s="403"/>
      <c r="F6" s="20"/>
      <c r="G6" s="20"/>
      <c r="H6" s="20"/>
    </row>
    <row r="7" spans="1:9" s="12" customFormat="1" ht="30.75" thickBot="1">
      <c r="B7" s="24" t="s">
        <v>1632</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2553</v>
      </c>
      <c r="C16" s="5" t="s">
        <v>212</v>
      </c>
      <c r="D16" s="1" t="s">
        <v>213</v>
      </c>
      <c r="E16" s="1" t="s">
        <v>214</v>
      </c>
      <c r="F16" s="4">
        <v>1332680</v>
      </c>
      <c r="G16" s="4">
        <v>11690.94</v>
      </c>
      <c r="H16" s="4">
        <v>9.6</v>
      </c>
    </row>
    <row r="17" spans="2:8">
      <c r="B17" s="1" t="s">
        <v>364</v>
      </c>
      <c r="C17" s="5" t="s">
        <v>212</v>
      </c>
      <c r="D17" s="1" t="s">
        <v>213</v>
      </c>
      <c r="E17" s="1" t="s">
        <v>365</v>
      </c>
      <c r="F17" s="4">
        <v>1994000</v>
      </c>
      <c r="G17" s="4">
        <v>10443.58</v>
      </c>
      <c r="H17" s="4">
        <v>8.58</v>
      </c>
    </row>
    <row r="18" spans="2:8">
      <c r="B18" s="1" t="s">
        <v>2552</v>
      </c>
      <c r="C18" s="5" t="s">
        <v>212</v>
      </c>
      <c r="D18" s="1" t="s">
        <v>213</v>
      </c>
      <c r="E18" s="1" t="s">
        <v>215</v>
      </c>
      <c r="F18" s="4">
        <v>607000</v>
      </c>
      <c r="G18" s="4">
        <v>9769.9699999999993</v>
      </c>
      <c r="H18" s="4">
        <v>8.02</v>
      </c>
    </row>
    <row r="19" spans="2:8">
      <c r="B19" s="1" t="s">
        <v>2551</v>
      </c>
      <c r="C19" s="5" t="s">
        <v>212</v>
      </c>
      <c r="D19" s="1" t="s">
        <v>216</v>
      </c>
      <c r="E19" s="1" t="s">
        <v>217</v>
      </c>
      <c r="F19" s="4">
        <v>352974</v>
      </c>
      <c r="G19" s="4">
        <v>8228</v>
      </c>
      <c r="H19" s="4">
        <v>6.76</v>
      </c>
    </row>
    <row r="20" spans="2:8">
      <c r="B20" s="1" t="s">
        <v>2621</v>
      </c>
      <c r="C20" s="5" t="s">
        <v>212</v>
      </c>
      <c r="D20" s="1" t="s">
        <v>235</v>
      </c>
      <c r="E20" s="1" t="s">
        <v>236</v>
      </c>
      <c r="F20" s="4">
        <v>320000</v>
      </c>
      <c r="G20" s="4">
        <v>6925.44</v>
      </c>
      <c r="H20" s="4">
        <v>5.69</v>
      </c>
    </row>
    <row r="21" spans="2:8">
      <c r="B21" s="1" t="s">
        <v>2597</v>
      </c>
      <c r="C21" s="5" t="s">
        <v>212</v>
      </c>
      <c r="D21" s="1" t="s">
        <v>218</v>
      </c>
      <c r="E21" s="1" t="s">
        <v>219</v>
      </c>
      <c r="F21" s="4">
        <v>441863</v>
      </c>
      <c r="G21" s="4">
        <v>6309.58</v>
      </c>
      <c r="H21" s="4">
        <v>5.18</v>
      </c>
    </row>
    <row r="22" spans="2:8">
      <c r="B22" s="1" t="s">
        <v>2666</v>
      </c>
      <c r="C22" s="5" t="s">
        <v>212</v>
      </c>
      <c r="D22" s="1" t="s">
        <v>366</v>
      </c>
      <c r="E22" s="1" t="s">
        <v>367</v>
      </c>
      <c r="F22" s="4">
        <v>732245</v>
      </c>
      <c r="G22" s="4">
        <v>5484.52</v>
      </c>
      <c r="H22" s="4">
        <v>4.5</v>
      </c>
    </row>
    <row r="23" spans="2:8">
      <c r="B23" s="1" t="s">
        <v>2533</v>
      </c>
      <c r="C23" s="5" t="s">
        <v>212</v>
      </c>
      <c r="D23" s="1" t="s">
        <v>213</v>
      </c>
      <c r="E23" s="1" t="s">
        <v>227</v>
      </c>
      <c r="F23" s="4">
        <v>555200</v>
      </c>
      <c r="G23" s="4">
        <v>4766.3900000000003</v>
      </c>
      <c r="H23" s="4">
        <v>3.92</v>
      </c>
    </row>
    <row r="24" spans="2:8">
      <c r="B24" s="1" t="s">
        <v>2811</v>
      </c>
      <c r="C24" s="5" t="s">
        <v>212</v>
      </c>
      <c r="D24" s="1" t="s">
        <v>218</v>
      </c>
      <c r="E24" s="1" t="s">
        <v>381</v>
      </c>
      <c r="F24" s="4">
        <v>376000</v>
      </c>
      <c r="G24" s="4">
        <v>4142.96</v>
      </c>
      <c r="H24" s="4">
        <v>3.4</v>
      </c>
    </row>
    <row r="25" spans="2:8">
      <c r="B25" s="1" t="s">
        <v>2846</v>
      </c>
      <c r="C25" s="5" t="s">
        <v>212</v>
      </c>
      <c r="D25" s="1" t="s">
        <v>237</v>
      </c>
      <c r="E25" s="1" t="s">
        <v>238</v>
      </c>
      <c r="F25" s="4">
        <v>155100</v>
      </c>
      <c r="G25" s="4">
        <v>3555.98</v>
      </c>
      <c r="H25" s="4">
        <v>2.92</v>
      </c>
    </row>
    <row r="26" spans="2:8">
      <c r="B26" s="1" t="s">
        <v>2813</v>
      </c>
      <c r="C26" s="5" t="s">
        <v>212</v>
      </c>
      <c r="D26" s="1" t="s">
        <v>251</v>
      </c>
      <c r="E26" s="1" t="s">
        <v>519</v>
      </c>
      <c r="F26" s="4">
        <v>245000</v>
      </c>
      <c r="G26" s="4">
        <v>3398.15</v>
      </c>
      <c r="H26" s="4">
        <v>2.79</v>
      </c>
    </row>
    <row r="27" spans="2:8">
      <c r="B27" s="1" t="s">
        <v>2535</v>
      </c>
      <c r="C27" s="5" t="s">
        <v>212</v>
      </c>
      <c r="D27" s="1" t="s">
        <v>354</v>
      </c>
      <c r="E27" s="1" t="s">
        <v>377</v>
      </c>
      <c r="F27" s="4">
        <v>1430000</v>
      </c>
      <c r="G27" s="4">
        <v>3227.51</v>
      </c>
      <c r="H27" s="4">
        <v>2.65</v>
      </c>
    </row>
    <row r="28" spans="2:8">
      <c r="B28" s="1" t="s">
        <v>2807</v>
      </c>
      <c r="C28" s="5" t="s">
        <v>212</v>
      </c>
      <c r="D28" s="1" t="s">
        <v>221</v>
      </c>
      <c r="E28" s="1" t="s">
        <v>234</v>
      </c>
      <c r="F28" s="4">
        <v>125000</v>
      </c>
      <c r="G28" s="4">
        <v>3200.44</v>
      </c>
      <c r="H28" s="4">
        <v>2.63</v>
      </c>
    </row>
    <row r="29" spans="2:8">
      <c r="B29" s="1" t="s">
        <v>2588</v>
      </c>
      <c r="C29" s="5" t="s">
        <v>212</v>
      </c>
      <c r="D29" s="1" t="s">
        <v>243</v>
      </c>
      <c r="E29" s="1" t="s">
        <v>597</v>
      </c>
      <c r="F29" s="4">
        <v>328369</v>
      </c>
      <c r="G29" s="4">
        <v>2956.96</v>
      </c>
      <c r="H29" s="4">
        <v>2.4300000000000002</v>
      </c>
    </row>
    <row r="30" spans="2:8">
      <c r="B30" s="1" t="s">
        <v>2618</v>
      </c>
      <c r="C30" s="5" t="s">
        <v>212</v>
      </c>
      <c r="D30" s="1" t="s">
        <v>243</v>
      </c>
      <c r="E30" s="1" t="s">
        <v>373</v>
      </c>
      <c r="F30" s="4">
        <v>300000</v>
      </c>
      <c r="G30" s="4">
        <v>2949.3</v>
      </c>
      <c r="H30" s="4">
        <v>2.42</v>
      </c>
    </row>
    <row r="31" spans="2:8">
      <c r="B31" s="1" t="s">
        <v>2646</v>
      </c>
      <c r="C31" s="5" t="s">
        <v>212</v>
      </c>
      <c r="D31" s="1" t="s">
        <v>274</v>
      </c>
      <c r="E31" s="1" t="s">
        <v>596</v>
      </c>
      <c r="F31" s="4">
        <v>260000</v>
      </c>
      <c r="G31" s="4">
        <v>2862.86</v>
      </c>
      <c r="H31" s="4">
        <v>2.35</v>
      </c>
    </row>
    <row r="32" spans="2:8">
      <c r="B32" s="1" t="s">
        <v>2606</v>
      </c>
      <c r="C32" s="5" t="s">
        <v>212</v>
      </c>
      <c r="D32" s="1" t="s">
        <v>331</v>
      </c>
      <c r="E32" s="1" t="s">
        <v>450</v>
      </c>
      <c r="F32" s="4">
        <v>93394</v>
      </c>
      <c r="G32" s="4">
        <v>2830.02</v>
      </c>
      <c r="H32" s="4">
        <v>2.3199999999999998</v>
      </c>
    </row>
    <row r="33" spans="2:8">
      <c r="B33" s="1" t="s">
        <v>2848</v>
      </c>
      <c r="C33" s="5" t="s">
        <v>212</v>
      </c>
      <c r="D33" s="1" t="s">
        <v>239</v>
      </c>
      <c r="E33" s="1" t="s">
        <v>642</v>
      </c>
      <c r="F33" s="4">
        <v>364666</v>
      </c>
      <c r="G33" s="4">
        <v>2809.57</v>
      </c>
      <c r="H33" s="4">
        <v>2.31</v>
      </c>
    </row>
    <row r="34" spans="2:8">
      <c r="B34" s="1" t="s">
        <v>2541</v>
      </c>
      <c r="C34" s="5" t="s">
        <v>212</v>
      </c>
      <c r="D34" s="1" t="s">
        <v>241</v>
      </c>
      <c r="E34" s="1" t="s">
        <v>242</v>
      </c>
      <c r="F34" s="4">
        <v>35168</v>
      </c>
      <c r="G34" s="4">
        <v>2680.56</v>
      </c>
      <c r="H34" s="4">
        <v>2.2000000000000002</v>
      </c>
    </row>
    <row r="35" spans="2:8">
      <c r="B35" s="1" t="s">
        <v>2677</v>
      </c>
      <c r="C35" s="5" t="s">
        <v>212</v>
      </c>
      <c r="D35" s="1" t="s">
        <v>284</v>
      </c>
      <c r="E35" s="1" t="s">
        <v>372</v>
      </c>
      <c r="F35" s="4">
        <v>31017</v>
      </c>
      <c r="G35" s="4">
        <v>2571.98</v>
      </c>
      <c r="H35" s="4">
        <v>2.11</v>
      </c>
    </row>
    <row r="36" spans="2:8">
      <c r="B36" s="1" t="s">
        <v>2583</v>
      </c>
      <c r="C36" s="5" t="s">
        <v>212</v>
      </c>
      <c r="D36" s="1" t="s">
        <v>316</v>
      </c>
      <c r="E36" s="1" t="s">
        <v>499</v>
      </c>
      <c r="F36" s="4">
        <v>683730</v>
      </c>
      <c r="G36" s="4">
        <v>2438.86</v>
      </c>
      <c r="H36" s="4">
        <v>2</v>
      </c>
    </row>
    <row r="37" spans="2:8">
      <c r="B37" s="1" t="s">
        <v>2599</v>
      </c>
      <c r="C37" s="5" t="s">
        <v>212</v>
      </c>
      <c r="D37" s="1" t="s">
        <v>213</v>
      </c>
      <c r="E37" s="1" t="s">
        <v>382</v>
      </c>
      <c r="F37" s="4">
        <v>200000</v>
      </c>
      <c r="G37" s="4">
        <v>2135.9</v>
      </c>
      <c r="H37" s="4">
        <v>1.75</v>
      </c>
    </row>
    <row r="38" spans="2:8">
      <c r="B38" s="1" t="s">
        <v>2532</v>
      </c>
      <c r="C38" s="5" t="s">
        <v>212</v>
      </c>
      <c r="D38" s="1" t="s">
        <v>284</v>
      </c>
      <c r="E38" s="1" t="s">
        <v>285</v>
      </c>
      <c r="F38" s="4">
        <v>70400</v>
      </c>
      <c r="G38" s="4">
        <v>2075.9899999999998</v>
      </c>
      <c r="H38" s="4">
        <v>1.71</v>
      </c>
    </row>
    <row r="39" spans="2:8">
      <c r="B39" s="1" t="s">
        <v>2681</v>
      </c>
      <c r="C39" s="5" t="s">
        <v>212</v>
      </c>
      <c r="D39" s="1" t="s">
        <v>448</v>
      </c>
      <c r="E39" s="1" t="s">
        <v>449</v>
      </c>
      <c r="F39" s="4">
        <v>508573</v>
      </c>
      <c r="G39" s="4">
        <v>2061.5</v>
      </c>
      <c r="H39" s="4">
        <v>1.69</v>
      </c>
    </row>
    <row r="40" spans="2:8">
      <c r="B40" s="1" t="s">
        <v>2542</v>
      </c>
      <c r="C40" s="5" t="s">
        <v>212</v>
      </c>
      <c r="D40" s="1" t="s">
        <v>239</v>
      </c>
      <c r="E40" s="1" t="s">
        <v>390</v>
      </c>
      <c r="F40" s="4">
        <v>63000</v>
      </c>
      <c r="G40" s="4">
        <v>1814.43</v>
      </c>
      <c r="H40" s="4">
        <v>1.49</v>
      </c>
    </row>
    <row r="41" spans="2:8">
      <c r="B41" s="1" t="s">
        <v>2680</v>
      </c>
      <c r="C41" s="5" t="s">
        <v>212</v>
      </c>
      <c r="D41" s="1" t="s">
        <v>493</v>
      </c>
      <c r="E41" s="1" t="s">
        <v>494</v>
      </c>
      <c r="F41" s="4">
        <v>1300000</v>
      </c>
      <c r="G41" s="4">
        <v>1809.6</v>
      </c>
      <c r="H41" s="4">
        <v>1.49</v>
      </c>
    </row>
    <row r="42" spans="2:8">
      <c r="B42" s="1" t="s">
        <v>2527</v>
      </c>
      <c r="C42" s="5" t="s">
        <v>212</v>
      </c>
      <c r="D42" s="1" t="s">
        <v>241</v>
      </c>
      <c r="E42" s="1" t="s">
        <v>276</v>
      </c>
      <c r="F42" s="4">
        <v>89746</v>
      </c>
      <c r="G42" s="4">
        <v>1496.25</v>
      </c>
      <c r="H42" s="4">
        <v>1.23</v>
      </c>
    </row>
    <row r="43" spans="2:8">
      <c r="B43" s="1" t="s">
        <v>2627</v>
      </c>
      <c r="C43" s="5" t="s">
        <v>212</v>
      </c>
      <c r="D43" s="1" t="s">
        <v>237</v>
      </c>
      <c r="E43" s="1" t="s">
        <v>539</v>
      </c>
      <c r="F43" s="4">
        <v>2042158</v>
      </c>
      <c r="G43" s="4">
        <v>1430.53</v>
      </c>
      <c r="H43" s="4">
        <v>1.18</v>
      </c>
    </row>
    <row r="44" spans="2:8">
      <c r="B44" s="1" t="s">
        <v>2904</v>
      </c>
      <c r="C44" s="5" t="s">
        <v>212</v>
      </c>
      <c r="D44" s="1" t="s">
        <v>230</v>
      </c>
      <c r="E44" s="1" t="s">
        <v>339</v>
      </c>
      <c r="F44" s="4">
        <v>12500</v>
      </c>
      <c r="G44" s="4">
        <v>406.91</v>
      </c>
      <c r="H44" s="4">
        <v>0.33</v>
      </c>
    </row>
    <row r="45" spans="2:8">
      <c r="B45" s="1" t="s">
        <v>2821</v>
      </c>
      <c r="C45" s="5" t="s">
        <v>212</v>
      </c>
      <c r="D45" s="1" t="s">
        <v>366</v>
      </c>
      <c r="E45" s="1" t="s">
        <v>645</v>
      </c>
      <c r="F45" s="4">
        <v>56588</v>
      </c>
      <c r="G45" s="4">
        <v>207.51</v>
      </c>
      <c r="H45" s="4">
        <v>0.17</v>
      </c>
    </row>
    <row r="46" spans="2:8">
      <c r="B46" s="2" t="s">
        <v>289</v>
      </c>
      <c r="C46" s="9"/>
      <c r="D46" s="2"/>
      <c r="E46" s="2"/>
      <c r="F46" s="10"/>
      <c r="G46" s="10">
        <f>SUM(G13:G45)</f>
        <v>116682.19</v>
      </c>
      <c r="H46" s="10">
        <f>SUM(H13:H45)</f>
        <v>95.82</v>
      </c>
    </row>
    <row r="47" spans="2:8">
      <c r="B47" s="2" t="s">
        <v>290</v>
      </c>
      <c r="C47" s="9"/>
      <c r="D47" s="2"/>
      <c r="E47" s="2"/>
      <c r="F47" s="10"/>
      <c r="G47" s="10">
        <v>4845.42</v>
      </c>
      <c r="H47" s="10">
        <v>3.98</v>
      </c>
    </row>
    <row r="48" spans="2:8">
      <c r="B48" s="2" t="s">
        <v>191</v>
      </c>
      <c r="C48" s="9"/>
      <c r="D48" s="2"/>
      <c r="E48" s="2"/>
      <c r="F48" s="10"/>
      <c r="G48" s="10">
        <v>121527.61</v>
      </c>
      <c r="H48" s="10">
        <v>99.82</v>
      </c>
    </row>
    <row r="49" spans="2:8">
      <c r="B49" s="2" t="s">
        <v>291</v>
      </c>
      <c r="C49" s="9"/>
      <c r="D49" s="2"/>
      <c r="E49" s="2"/>
      <c r="F49" s="10"/>
      <c r="G49" s="10">
        <v>217.29823930999373</v>
      </c>
      <c r="H49" s="10">
        <v>0.18000000000000682</v>
      </c>
    </row>
    <row r="50" spans="2:8">
      <c r="B50" s="2" t="s">
        <v>193</v>
      </c>
      <c r="C50" s="9"/>
      <c r="D50" s="2"/>
      <c r="E50" s="2"/>
      <c r="F50" s="10"/>
      <c r="G50" s="10">
        <v>121744.90823931</v>
      </c>
      <c r="H50" s="10">
        <v>100</v>
      </c>
    </row>
    <row r="51" spans="2:8">
      <c r="B51" s="1" t="s">
        <v>194</v>
      </c>
    </row>
    <row r="52" spans="2:8">
      <c r="B52" s="1" t="s">
        <v>195</v>
      </c>
    </row>
    <row r="53" spans="2:8">
      <c r="B53" s="1" t="s">
        <v>196</v>
      </c>
      <c r="C53" s="67">
        <v>45016</v>
      </c>
    </row>
    <row r="54" spans="2:8" ht="25.5">
      <c r="B54" s="11" t="s">
        <v>197</v>
      </c>
      <c r="C54" s="5" t="s">
        <v>198</v>
      </c>
    </row>
    <row r="55" spans="2:8">
      <c r="B55" s="2"/>
    </row>
    <row r="56" spans="2:8">
      <c r="B56" s="2" t="s">
        <v>1788</v>
      </c>
      <c r="C56" s="5" t="s">
        <v>198</v>
      </c>
    </row>
    <row r="57" spans="2:8">
      <c r="B57" s="2" t="s">
        <v>1789</v>
      </c>
      <c r="C57" s="5" t="s">
        <v>198</v>
      </c>
    </row>
    <row r="58" spans="2:8">
      <c r="B58" s="2" t="s">
        <v>1790</v>
      </c>
      <c r="C58" s="5" t="s">
        <v>1791</v>
      </c>
    </row>
    <row r="59" spans="2:8">
      <c r="B59" s="2" t="s">
        <v>833</v>
      </c>
      <c r="C59" s="9"/>
    </row>
    <row r="60" spans="2:8">
      <c r="B60" s="2" t="s">
        <v>834</v>
      </c>
      <c r="C60" s="9"/>
    </row>
    <row r="61" spans="2:8">
      <c r="B61" s="2" t="s">
        <v>835</v>
      </c>
      <c r="C61" s="9"/>
    </row>
    <row r="62" spans="2:8">
      <c r="B62" s="2" t="s">
        <v>836</v>
      </c>
      <c r="C62" s="9"/>
    </row>
    <row r="63" spans="2:8">
      <c r="B63" s="2" t="s">
        <v>837</v>
      </c>
      <c r="C63" s="9"/>
    </row>
    <row r="64" spans="2:8">
      <c r="B64" s="2" t="s">
        <v>838</v>
      </c>
      <c r="C64" s="9"/>
    </row>
    <row r="65" spans="2:7">
      <c r="B65" s="2" t="s">
        <v>839</v>
      </c>
      <c r="C65" s="9"/>
    </row>
    <row r="66" spans="2:7">
      <c r="B66" s="2" t="s">
        <v>840</v>
      </c>
      <c r="C66" s="9"/>
    </row>
    <row r="67" spans="2:7">
      <c r="B67" s="189" t="s">
        <v>2159</v>
      </c>
      <c r="C67" s="9"/>
    </row>
    <row r="68" spans="2:7">
      <c r="B68" s="189" t="s">
        <v>207</v>
      </c>
    </row>
    <row r="69" spans="2:7">
      <c r="B69" s="189" t="s">
        <v>208</v>
      </c>
    </row>
    <row r="72" spans="2:7" ht="15">
      <c r="B72" s="76" t="s">
        <v>1801</v>
      </c>
      <c r="C72" s="67">
        <v>45016</v>
      </c>
      <c r="D72" s="12"/>
      <c r="E72" s="12"/>
      <c r="F72" s="20"/>
      <c r="G72"/>
    </row>
    <row r="73" spans="2:7" ht="60">
      <c r="B73" s="77" t="s">
        <v>1802</v>
      </c>
      <c r="C73" s="77" t="s">
        <v>1803</v>
      </c>
      <c r="D73" s="78" t="s">
        <v>1804</v>
      </c>
      <c r="E73" s="77" t="s">
        <v>1805</v>
      </c>
      <c r="F73" s="79" t="s">
        <v>1806</v>
      </c>
      <c r="G73"/>
    </row>
    <row r="74" spans="2:7" ht="15">
      <c r="B74" s="380" t="s">
        <v>198</v>
      </c>
      <c r="C74" s="381" t="s">
        <v>198</v>
      </c>
      <c r="D74" s="381" t="s">
        <v>198</v>
      </c>
      <c r="E74" s="381" t="s">
        <v>198</v>
      </c>
      <c r="F74" s="381" t="s">
        <v>198</v>
      </c>
      <c r="G74"/>
    </row>
    <row r="75" spans="2:7">
      <c r="B75"/>
      <c r="C75"/>
      <c r="D75"/>
      <c r="E75"/>
      <c r="F75"/>
      <c r="G75"/>
    </row>
    <row r="76" spans="2:7" ht="15">
      <c r="B76" s="85" t="s">
        <v>1807</v>
      </c>
      <c r="C76" s="86" t="s">
        <v>198</v>
      </c>
      <c r="D76"/>
      <c r="E76"/>
      <c r="F76"/>
      <c r="G76"/>
    </row>
    <row r="77" spans="2:7">
      <c r="B77"/>
      <c r="C77"/>
      <c r="D77"/>
      <c r="E77"/>
      <c r="F77"/>
      <c r="G77"/>
    </row>
    <row r="78" spans="2:7" ht="15">
      <c r="B78" s="87" t="s">
        <v>4029</v>
      </c>
      <c r="C78" s="88"/>
      <c r="D78"/>
      <c r="E78"/>
      <c r="F78"/>
      <c r="G78"/>
    </row>
    <row r="79" spans="2:7" ht="15.75">
      <c r="B79" s="89" t="s">
        <v>1808</v>
      </c>
      <c r="C79" s="90" t="s">
        <v>1809</v>
      </c>
      <c r="D79"/>
      <c r="E79"/>
      <c r="F79"/>
      <c r="G79"/>
    </row>
    <row r="80" spans="2:7">
      <c r="B80" s="323" t="s">
        <v>198</v>
      </c>
      <c r="C80" s="323" t="s">
        <v>198</v>
      </c>
      <c r="D80"/>
      <c r="E80"/>
      <c r="F80"/>
      <c r="G80"/>
    </row>
    <row r="81" spans="2:7">
      <c r="B81"/>
      <c r="C81"/>
      <c r="D81"/>
      <c r="E81"/>
      <c r="F81"/>
      <c r="G81"/>
    </row>
    <row r="82" spans="2:7" ht="15">
      <c r="B82" s="314" t="s">
        <v>2076</v>
      </c>
      <c r="C82" s="315" t="s">
        <v>1809</v>
      </c>
      <c r="D82"/>
      <c r="E82"/>
      <c r="F82"/>
      <c r="G82"/>
    </row>
    <row r="83" spans="2:7" ht="15">
      <c r="B83" s="39" t="s">
        <v>198</v>
      </c>
      <c r="C83" s="316" t="s">
        <v>198</v>
      </c>
      <c r="D83"/>
      <c r="E83"/>
      <c r="F83"/>
      <c r="G83"/>
    </row>
    <row r="84" spans="2:7">
      <c r="B84"/>
      <c r="C84"/>
      <c r="D84"/>
      <c r="E84"/>
      <c r="F84"/>
      <c r="G84"/>
    </row>
    <row r="85" spans="2:7" ht="15">
      <c r="B85" s="314" t="s">
        <v>2077</v>
      </c>
      <c r="C85" s="382" t="s">
        <v>2078</v>
      </c>
      <c r="D85"/>
      <c r="E85"/>
      <c r="F85"/>
      <c r="G85"/>
    </row>
    <row r="86" spans="2:7">
      <c r="B86" s="323" t="s">
        <v>198</v>
      </c>
      <c r="C86" s="323" t="s">
        <v>198</v>
      </c>
      <c r="D86"/>
      <c r="E86"/>
      <c r="F86"/>
      <c r="G86"/>
    </row>
    <row r="87" spans="2:7">
      <c r="B87"/>
      <c r="C87"/>
      <c r="D87"/>
      <c r="E87"/>
      <c r="F87"/>
      <c r="G87"/>
    </row>
    <row r="88" spans="2:7" ht="15">
      <c r="B88" s="314" t="s">
        <v>2079</v>
      </c>
      <c r="C88" s="382" t="s">
        <v>2078</v>
      </c>
      <c r="D88"/>
      <c r="E88"/>
      <c r="F88"/>
      <c r="G88"/>
    </row>
    <row r="89" spans="2:7">
      <c r="B89" s="323" t="s">
        <v>198</v>
      </c>
      <c r="C89" s="323" t="s">
        <v>198</v>
      </c>
      <c r="D89"/>
      <c r="E89"/>
      <c r="F89"/>
      <c r="G89"/>
    </row>
    <row r="90" spans="2:7">
      <c r="B90"/>
      <c r="C90"/>
      <c r="D90"/>
      <c r="E90"/>
      <c r="F90"/>
      <c r="G90"/>
    </row>
    <row r="91" spans="2:7" ht="15.75">
      <c r="B91" s="89" t="s">
        <v>2080</v>
      </c>
      <c r="C91" s="93" t="s">
        <v>198</v>
      </c>
      <c r="D91"/>
      <c r="E91"/>
      <c r="F91"/>
      <c r="G91"/>
    </row>
    <row r="92" spans="2:7">
      <c r="B92"/>
      <c r="C92"/>
      <c r="D92"/>
      <c r="E92"/>
      <c r="F92"/>
      <c r="G92"/>
    </row>
    <row r="93" spans="2:7">
      <c r="G93"/>
    </row>
    <row r="94" spans="2:7" ht="15">
      <c r="B94" s="95" t="s">
        <v>2082</v>
      </c>
      <c r="C94" s="67">
        <v>45016</v>
      </c>
      <c r="D94" s="96"/>
      <c r="E94" s="97"/>
      <c r="F94" s="98"/>
      <c r="G94"/>
    </row>
    <row r="95" spans="2:7" ht="51">
      <c r="B95" s="99" t="s">
        <v>1802</v>
      </c>
      <c r="C95" s="99" t="s">
        <v>2083</v>
      </c>
      <c r="D95" s="100" t="s">
        <v>1804</v>
      </c>
      <c r="E95" s="101" t="s">
        <v>1805</v>
      </c>
      <c r="F95" s="71" t="s">
        <v>1806</v>
      </c>
      <c r="G95"/>
    </row>
    <row r="96" spans="2:7">
      <c r="B96" s="102" t="s">
        <v>198</v>
      </c>
      <c r="C96" s="103" t="s">
        <v>198</v>
      </c>
      <c r="D96" s="104" t="s">
        <v>198</v>
      </c>
      <c r="E96" s="104" t="s">
        <v>198</v>
      </c>
      <c r="F96" s="104" t="s">
        <v>198</v>
      </c>
      <c r="G96"/>
    </row>
    <row r="97" spans="2:7">
      <c r="B97" s="106"/>
      <c r="C97" s="107"/>
      <c r="D97" s="107"/>
      <c r="E97" s="107"/>
      <c r="F97" s="98"/>
      <c r="G97"/>
    </row>
    <row r="98" spans="2:7">
      <c r="B98" s="107"/>
      <c r="C98" s="107"/>
      <c r="D98" s="107"/>
      <c r="E98" s="107"/>
      <c r="F98" s="98"/>
      <c r="G98"/>
    </row>
    <row r="99" spans="2:7" ht="15">
      <c r="B99" s="109" t="s">
        <v>2084</v>
      </c>
      <c r="C99" s="103" t="s">
        <v>198</v>
      </c>
      <c r="D99" s="107"/>
      <c r="E99" s="107"/>
      <c r="F99" s="98"/>
      <c r="G99"/>
    </row>
    <row r="100" spans="2:7">
      <c r="B100" s="107"/>
      <c r="C100" s="107"/>
      <c r="D100" s="107"/>
      <c r="E100" s="107"/>
      <c r="F100" s="98"/>
      <c r="G100"/>
    </row>
    <row r="101" spans="2:7" ht="15">
      <c r="B101" s="87" t="s">
        <v>4183</v>
      </c>
      <c r="C101" s="107"/>
      <c r="D101" s="12"/>
      <c r="E101" s="107"/>
      <c r="F101" s="98"/>
      <c r="G101"/>
    </row>
    <row r="102" spans="2:7">
      <c r="B102" s="107"/>
      <c r="C102" s="107"/>
      <c r="D102" s="12"/>
      <c r="E102" s="107"/>
      <c r="F102" s="98"/>
      <c r="G102"/>
    </row>
    <row r="103" spans="2:7" ht="15">
      <c r="B103" s="109" t="s">
        <v>2085</v>
      </c>
      <c r="C103" s="110" t="s">
        <v>2086</v>
      </c>
      <c r="D103" s="12"/>
      <c r="E103" s="107"/>
      <c r="F103" s="98"/>
      <c r="G103"/>
    </row>
    <row r="104" spans="2:7" ht="15">
      <c r="B104" s="111"/>
      <c r="C104" s="103" t="s">
        <v>198</v>
      </c>
      <c r="D104" s="12"/>
      <c r="E104" s="107"/>
      <c r="F104" s="98"/>
      <c r="G104"/>
    </row>
    <row r="105" spans="2:7" ht="15">
      <c r="B105" s="112"/>
      <c r="C105" s="383"/>
      <c r="D105" s="12"/>
      <c r="E105" s="107"/>
      <c r="F105" s="98"/>
      <c r="G105"/>
    </row>
    <row r="106" spans="2:7" ht="15">
      <c r="B106" s="113" t="s">
        <v>2076</v>
      </c>
      <c r="C106" s="114" t="s">
        <v>2086</v>
      </c>
      <c r="D106" s="12"/>
      <c r="E106" s="107"/>
      <c r="F106" s="98"/>
      <c r="G106"/>
    </row>
    <row r="107" spans="2:7">
      <c r="B107" s="103"/>
      <c r="C107" s="103" t="s">
        <v>198</v>
      </c>
      <c r="D107" s="12"/>
      <c r="E107" s="107"/>
      <c r="F107" s="98"/>
      <c r="G107"/>
    </row>
    <row r="108" spans="2:7">
      <c r="B108" s="12"/>
      <c r="C108" s="115"/>
      <c r="D108" s="12"/>
      <c r="E108" s="107"/>
      <c r="F108" s="98"/>
      <c r="G108"/>
    </row>
    <row r="109" spans="2:7" ht="15">
      <c r="B109" s="109" t="s">
        <v>2087</v>
      </c>
      <c r="C109" s="110" t="s">
        <v>2088</v>
      </c>
      <c r="D109" s="12"/>
      <c r="E109" s="107"/>
      <c r="F109" s="98"/>
      <c r="G109"/>
    </row>
    <row r="110" spans="2:7" ht="15">
      <c r="B110" s="111"/>
      <c r="C110" s="103" t="s">
        <v>198</v>
      </c>
      <c r="D110" s="12"/>
      <c r="E110" s="107"/>
      <c r="F110" s="98"/>
      <c r="G110"/>
    </row>
    <row r="111" spans="2:7">
      <c r="B111" s="12"/>
      <c r="C111" s="115"/>
      <c r="D111" s="12"/>
      <c r="E111" s="12"/>
      <c r="F111" s="20"/>
      <c r="G111"/>
    </row>
    <row r="112" spans="2:7" ht="15">
      <c r="B112" s="113" t="s">
        <v>2089</v>
      </c>
      <c r="C112" s="116" t="s">
        <v>2088</v>
      </c>
      <c r="D112" s="12"/>
      <c r="E112" s="12"/>
      <c r="F112" s="20"/>
      <c r="G112"/>
    </row>
    <row r="113" spans="2:7" ht="15">
      <c r="B113" s="111"/>
      <c r="C113" s="103" t="s">
        <v>198</v>
      </c>
      <c r="D113" s="12"/>
      <c r="E113" s="12"/>
      <c r="F113" s="20"/>
      <c r="G113"/>
    </row>
    <row r="114" spans="2:7">
      <c r="B114" s="12"/>
      <c r="C114" s="115"/>
      <c r="D114" s="12"/>
      <c r="E114" s="12"/>
      <c r="F114" s="20"/>
      <c r="G114"/>
    </row>
    <row r="115" spans="2:7" ht="15">
      <c r="B115" s="378" t="s">
        <v>2090</v>
      </c>
      <c r="C115" s="379" t="s">
        <v>198</v>
      </c>
      <c r="D115" s="12"/>
      <c r="E115" s="12"/>
      <c r="F115" s="20"/>
      <c r="G115"/>
    </row>
    <row r="116" spans="2:7" ht="15">
      <c r="B116" s="378"/>
      <c r="C116" s="379"/>
      <c r="D116" s="12"/>
      <c r="E116" s="12"/>
      <c r="F116" s="20"/>
      <c r="G116"/>
    </row>
    <row r="117" spans="2:7">
      <c r="G117"/>
    </row>
    <row r="118" spans="2:7" ht="15">
      <c r="B118" s="109" t="s">
        <v>4193</v>
      </c>
      <c r="G118"/>
    </row>
    <row r="119" spans="2:7">
      <c r="B119" s="211"/>
      <c r="C119" s="119"/>
      <c r="D119" s="211"/>
      <c r="E119" s="211"/>
      <c r="G119"/>
    </row>
    <row r="120" spans="2:7" ht="15">
      <c r="B120" s="375" t="s">
        <v>1802</v>
      </c>
      <c r="C120" s="375" t="s">
        <v>2136</v>
      </c>
      <c r="D120" s="375" t="s">
        <v>4194</v>
      </c>
      <c r="E120" s="375" t="s">
        <v>2158</v>
      </c>
      <c r="G120"/>
    </row>
    <row r="121" spans="2:7">
      <c r="B121" s="102" t="s">
        <v>198</v>
      </c>
      <c r="C121" s="103" t="s">
        <v>198</v>
      </c>
      <c r="D121" s="104" t="s">
        <v>198</v>
      </c>
      <c r="E121" s="104" t="s">
        <v>198</v>
      </c>
      <c r="G121"/>
    </row>
    <row r="122" spans="2:7">
      <c r="G122"/>
    </row>
    <row r="123" spans="2:7" ht="15">
      <c r="B123" s="109" t="s">
        <v>4195</v>
      </c>
      <c r="C123" s="5" t="s">
        <v>198</v>
      </c>
      <c r="G123"/>
    </row>
    <row r="124" spans="2:7" ht="15">
      <c r="B124" s="109"/>
      <c r="G124"/>
    </row>
    <row r="125" spans="2:7" ht="15">
      <c r="B125" s="377" t="s">
        <v>4199</v>
      </c>
      <c r="C125" s="377"/>
      <c r="G125"/>
    </row>
    <row r="126" spans="2:7" ht="15">
      <c r="B126" s="376"/>
      <c r="C126" s="376"/>
      <c r="G126"/>
    </row>
    <row r="127" spans="2:7" ht="15">
      <c r="B127" s="113" t="s">
        <v>4198</v>
      </c>
      <c r="C127" s="116" t="s">
        <v>2086</v>
      </c>
      <c r="G127"/>
    </row>
    <row r="128" spans="2:7" ht="15">
      <c r="B128" s="113"/>
      <c r="C128" s="116"/>
      <c r="G128"/>
    </row>
    <row r="129" spans="2:7" ht="15">
      <c r="B129" s="109"/>
      <c r="G129"/>
    </row>
    <row r="130" spans="2:7" ht="15">
      <c r="B130" s="113" t="s">
        <v>4200</v>
      </c>
      <c r="C130" s="116" t="s">
        <v>2088</v>
      </c>
      <c r="G130"/>
    </row>
    <row r="131" spans="2:7" ht="15">
      <c r="B131" s="111"/>
      <c r="C131" s="103" t="s">
        <v>198</v>
      </c>
      <c r="G131"/>
    </row>
    <row r="132" spans="2:7" ht="15">
      <c r="B132" s="109"/>
      <c r="G132"/>
    </row>
    <row r="133" spans="2:7" ht="15">
      <c r="B133" s="109" t="s">
        <v>4201</v>
      </c>
      <c r="C133" s="103" t="s">
        <v>198</v>
      </c>
      <c r="G133"/>
    </row>
    <row r="134" spans="2:7">
      <c r="B134"/>
      <c r="C134"/>
      <c r="D134"/>
      <c r="E134"/>
      <c r="F134"/>
      <c r="G134"/>
    </row>
    <row r="135" spans="2:7">
      <c r="B135" s="2" t="s">
        <v>4196</v>
      </c>
      <c r="G135"/>
    </row>
    <row r="136" spans="2:7">
      <c r="G136"/>
    </row>
    <row r="137" spans="2:7" ht="15">
      <c r="B137" s="375" t="s">
        <v>1802</v>
      </c>
      <c r="C137" s="375" t="s">
        <v>2135</v>
      </c>
      <c r="D137" s="375" t="s">
        <v>4197</v>
      </c>
      <c r="E137" s="375" t="s">
        <v>4194</v>
      </c>
      <c r="F137" s="375" t="s">
        <v>2138</v>
      </c>
      <c r="G137"/>
    </row>
    <row r="138" spans="2:7">
      <c r="B138" s="102" t="s">
        <v>198</v>
      </c>
      <c r="C138" s="102" t="s">
        <v>198</v>
      </c>
      <c r="D138" s="102" t="s">
        <v>198</v>
      </c>
      <c r="E138" s="102" t="s">
        <v>198</v>
      </c>
      <c r="F138" s="102" t="s">
        <v>198</v>
      </c>
      <c r="G138"/>
    </row>
    <row r="139" spans="2:7">
      <c r="G139"/>
    </row>
    <row r="140" spans="2:7">
      <c r="B140" s="2" t="s">
        <v>2139</v>
      </c>
      <c r="C140" s="5" t="s">
        <v>198</v>
      </c>
      <c r="G140"/>
    </row>
    <row r="141" spans="2:7">
      <c r="G141"/>
    </row>
    <row r="142" spans="2:7">
      <c r="G142"/>
    </row>
    <row r="143" spans="2:7">
      <c r="B143" s="2" t="s">
        <v>4202</v>
      </c>
      <c r="C143" s="2"/>
      <c r="D143" s="2"/>
      <c r="G143"/>
    </row>
    <row r="144" spans="2:7">
      <c r="G144"/>
    </row>
    <row r="145" spans="2:7" ht="15">
      <c r="B145" s="113" t="s">
        <v>4198</v>
      </c>
      <c r="C145" s="116" t="s">
        <v>2086</v>
      </c>
      <c r="G145"/>
    </row>
    <row r="146" spans="2:7" ht="15">
      <c r="B146" s="113"/>
      <c r="C146" s="116"/>
      <c r="G146"/>
    </row>
    <row r="147" spans="2:7" ht="15">
      <c r="B147" s="109"/>
      <c r="G147"/>
    </row>
    <row r="148" spans="2:7" ht="15">
      <c r="B148" s="113" t="s">
        <v>4200</v>
      </c>
      <c r="C148" s="116" t="s">
        <v>2088</v>
      </c>
      <c r="G148"/>
    </row>
    <row r="149" spans="2:7" ht="15">
      <c r="B149" s="111"/>
      <c r="C149" s="103" t="s">
        <v>198</v>
      </c>
      <c r="G149"/>
    </row>
    <row r="150" spans="2:7" ht="15">
      <c r="B150" s="109"/>
      <c r="G150"/>
    </row>
    <row r="151" spans="2:7" ht="15">
      <c r="B151" s="109" t="s">
        <v>4201</v>
      </c>
      <c r="C151" s="103" t="s">
        <v>198</v>
      </c>
      <c r="G151"/>
    </row>
    <row r="152" spans="2:7">
      <c r="G152"/>
    </row>
    <row r="153" spans="2:7">
      <c r="G153"/>
    </row>
    <row r="154" spans="2:7">
      <c r="B154" s="120" t="s">
        <v>2361</v>
      </c>
      <c r="C154" s="119"/>
      <c r="G154"/>
    </row>
    <row r="155" spans="2:7" ht="45">
      <c r="B155" s="185" t="s">
        <v>2148</v>
      </c>
      <c r="C155" s="272" t="s">
        <v>2149</v>
      </c>
      <c r="D155" s="185" t="s">
        <v>2150</v>
      </c>
      <c r="E155" s="186" t="s">
        <v>2151</v>
      </c>
      <c r="F155" s="186" t="s">
        <v>2152</v>
      </c>
      <c r="G155"/>
    </row>
    <row r="156" spans="2:7">
      <c r="B156" s="103" t="s">
        <v>198</v>
      </c>
      <c r="C156" s="103" t="s">
        <v>198</v>
      </c>
      <c r="D156" s="103" t="s">
        <v>198</v>
      </c>
      <c r="E156" s="103" t="s">
        <v>198</v>
      </c>
      <c r="F156" s="103" t="s">
        <v>198</v>
      </c>
      <c r="G156"/>
    </row>
    <row r="157" spans="2:7">
      <c r="B157" s="188" t="s">
        <v>2153</v>
      </c>
      <c r="C157" s="119"/>
      <c r="G157"/>
    </row>
  </sheetData>
  <mergeCells count="3">
    <mergeCell ref="B1:E1"/>
    <mergeCell ref="C3:C7"/>
    <mergeCell ref="D3:D7"/>
  </mergeCells>
  <hyperlinks>
    <hyperlink ref="A1" location="Index!A1" display="Index" xr:uid="{E5DAB43C-970B-419A-B9A7-F6153B35AF0F}"/>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F564-171B-4AB3-842E-2B743ACACA12}">
  <dimension ref="A1:I181"/>
  <sheetViews>
    <sheetView workbookViewId="0">
      <selection activeCell="F4" sqref="F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65</v>
      </c>
      <c r="C1" s="398"/>
      <c r="D1" s="398"/>
      <c r="E1" s="398"/>
    </row>
    <row r="2" spans="1:9" ht="13.5" thickBot="1"/>
    <row r="3" spans="1:9" s="12" customFormat="1" ht="15">
      <c r="B3" s="19" t="s">
        <v>1633</v>
      </c>
      <c r="C3" s="399"/>
      <c r="D3" s="402"/>
      <c r="F3" s="20"/>
      <c r="G3" s="20"/>
      <c r="H3" s="20"/>
    </row>
    <row r="4" spans="1:9" s="12" customFormat="1" ht="30">
      <c r="B4" s="23" t="s">
        <v>1634</v>
      </c>
      <c r="C4" s="400"/>
      <c r="D4" s="403"/>
      <c r="F4" s="20"/>
      <c r="G4" s="20"/>
      <c r="H4" s="20"/>
    </row>
    <row r="5" spans="1:9" s="12" customFormat="1" ht="15">
      <c r="B5" s="23" t="s">
        <v>1589</v>
      </c>
      <c r="C5" s="400"/>
      <c r="D5" s="403"/>
      <c r="F5" s="20"/>
      <c r="G5" s="20"/>
      <c r="H5" s="20"/>
    </row>
    <row r="6" spans="1:9" s="12" customFormat="1" ht="15">
      <c r="B6" s="23" t="s">
        <v>1600</v>
      </c>
      <c r="C6" s="400"/>
      <c r="D6" s="403"/>
      <c r="F6" s="20"/>
      <c r="G6" s="20"/>
      <c r="H6" s="20"/>
    </row>
    <row r="7" spans="1:9" s="12" customFormat="1" ht="30.75" thickBot="1">
      <c r="B7" s="24" t="s">
        <v>1635</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2552</v>
      </c>
      <c r="C16" s="5" t="s">
        <v>212</v>
      </c>
      <c r="D16" s="1" t="s">
        <v>213</v>
      </c>
      <c r="E16" s="1" t="s">
        <v>215</v>
      </c>
      <c r="F16" s="4">
        <v>1305000</v>
      </c>
      <c r="G16" s="4">
        <v>21004.63</v>
      </c>
      <c r="H16" s="4">
        <v>6.84</v>
      </c>
    </row>
    <row r="17" spans="2:8">
      <c r="B17" s="1" t="s">
        <v>2553</v>
      </c>
      <c r="C17" s="5" t="s">
        <v>212</v>
      </c>
      <c r="D17" s="1" t="s">
        <v>213</v>
      </c>
      <c r="E17" s="1" t="s">
        <v>214</v>
      </c>
      <c r="F17" s="4">
        <v>2325000</v>
      </c>
      <c r="G17" s="4">
        <v>20396.060000000001</v>
      </c>
      <c r="H17" s="4">
        <v>6.64</v>
      </c>
    </row>
    <row r="18" spans="2:8">
      <c r="B18" s="1" t="s">
        <v>2597</v>
      </c>
      <c r="C18" s="5" t="s">
        <v>212</v>
      </c>
      <c r="D18" s="1" t="s">
        <v>218</v>
      </c>
      <c r="E18" s="1" t="s">
        <v>219</v>
      </c>
      <c r="F18" s="4">
        <v>1160000</v>
      </c>
      <c r="G18" s="4">
        <v>16564.22</v>
      </c>
      <c r="H18" s="4">
        <v>5.39</v>
      </c>
    </row>
    <row r="19" spans="2:8">
      <c r="B19" s="1" t="s">
        <v>2551</v>
      </c>
      <c r="C19" s="5" t="s">
        <v>212</v>
      </c>
      <c r="D19" s="1" t="s">
        <v>216</v>
      </c>
      <c r="E19" s="1" t="s">
        <v>217</v>
      </c>
      <c r="F19" s="4">
        <v>675000</v>
      </c>
      <c r="G19" s="4">
        <v>15734.59</v>
      </c>
      <c r="H19" s="4">
        <v>5.12</v>
      </c>
    </row>
    <row r="20" spans="2:8">
      <c r="B20" s="1" t="s">
        <v>2582</v>
      </c>
      <c r="C20" s="5" t="s">
        <v>212</v>
      </c>
      <c r="D20" s="1" t="s">
        <v>228</v>
      </c>
      <c r="E20" s="1" t="s">
        <v>229</v>
      </c>
      <c r="F20" s="4">
        <v>575000</v>
      </c>
      <c r="G20" s="4">
        <v>15096.63</v>
      </c>
      <c r="H20" s="4">
        <v>4.91</v>
      </c>
    </row>
    <row r="21" spans="2:8">
      <c r="B21" s="1" t="s">
        <v>364</v>
      </c>
      <c r="C21" s="5" t="s">
        <v>212</v>
      </c>
      <c r="D21" s="1" t="s">
        <v>213</v>
      </c>
      <c r="E21" s="1" t="s">
        <v>365</v>
      </c>
      <c r="F21" s="4">
        <v>2500000</v>
      </c>
      <c r="G21" s="4">
        <v>13093.75</v>
      </c>
      <c r="H21" s="4">
        <v>4.26</v>
      </c>
    </row>
    <row r="22" spans="2:8">
      <c r="B22" s="1" t="s">
        <v>2533</v>
      </c>
      <c r="C22" s="5" t="s">
        <v>212</v>
      </c>
      <c r="D22" s="1" t="s">
        <v>213</v>
      </c>
      <c r="E22" s="1" t="s">
        <v>227</v>
      </c>
      <c r="F22" s="4">
        <v>1465000</v>
      </c>
      <c r="G22" s="4">
        <v>12577.03</v>
      </c>
      <c r="H22" s="4">
        <v>4.09</v>
      </c>
    </row>
    <row r="23" spans="2:8">
      <c r="B23" s="1" t="s">
        <v>2666</v>
      </c>
      <c r="C23" s="5" t="s">
        <v>212</v>
      </c>
      <c r="D23" s="1" t="s">
        <v>366</v>
      </c>
      <c r="E23" s="1" t="s">
        <v>367</v>
      </c>
      <c r="F23" s="4">
        <v>1140000</v>
      </c>
      <c r="G23" s="4">
        <v>8538.6</v>
      </c>
      <c r="H23" s="4">
        <v>2.78</v>
      </c>
    </row>
    <row r="24" spans="2:8">
      <c r="B24" s="1" t="s">
        <v>2621</v>
      </c>
      <c r="C24" s="5" t="s">
        <v>212</v>
      </c>
      <c r="D24" s="1" t="s">
        <v>235</v>
      </c>
      <c r="E24" s="1" t="s">
        <v>236</v>
      </c>
      <c r="F24" s="4">
        <v>390000</v>
      </c>
      <c r="G24" s="4">
        <v>8440.3799999999992</v>
      </c>
      <c r="H24" s="4">
        <v>2.75</v>
      </c>
    </row>
    <row r="25" spans="2:8">
      <c r="B25" s="1" t="s">
        <v>2548</v>
      </c>
      <c r="C25" s="5" t="s">
        <v>212</v>
      </c>
      <c r="D25" s="1" t="s">
        <v>251</v>
      </c>
      <c r="E25" s="1" t="s">
        <v>297</v>
      </c>
      <c r="F25" s="4">
        <v>650000</v>
      </c>
      <c r="G25" s="4">
        <v>7764.9</v>
      </c>
      <c r="H25" s="4">
        <v>2.5299999999999998</v>
      </c>
    </row>
    <row r="26" spans="2:8">
      <c r="B26" s="1" t="s">
        <v>2820</v>
      </c>
      <c r="C26" s="5" t="s">
        <v>212</v>
      </c>
      <c r="D26" s="1" t="s">
        <v>393</v>
      </c>
      <c r="E26" s="1" t="s">
        <v>610</v>
      </c>
      <c r="F26" s="4">
        <v>441000</v>
      </c>
      <c r="G26" s="4">
        <v>6764.94</v>
      </c>
      <c r="H26" s="4">
        <v>2.2000000000000002</v>
      </c>
    </row>
    <row r="27" spans="2:8">
      <c r="B27" s="1" t="s">
        <v>2904</v>
      </c>
      <c r="C27" s="5" t="s">
        <v>212</v>
      </c>
      <c r="D27" s="1" t="s">
        <v>230</v>
      </c>
      <c r="E27" s="1" t="s">
        <v>339</v>
      </c>
      <c r="F27" s="4">
        <v>205000</v>
      </c>
      <c r="G27" s="4">
        <v>6673.37</v>
      </c>
      <c r="H27" s="4">
        <v>2.17</v>
      </c>
    </row>
    <row r="28" spans="2:8">
      <c r="B28" s="1" t="s">
        <v>2812</v>
      </c>
      <c r="C28" s="5" t="s">
        <v>212</v>
      </c>
      <c r="D28" s="1" t="s">
        <v>213</v>
      </c>
      <c r="E28" s="1" t="s">
        <v>513</v>
      </c>
      <c r="F28" s="4">
        <v>5000000</v>
      </c>
      <c r="G28" s="4">
        <v>6615</v>
      </c>
      <c r="H28" s="4">
        <v>2.15</v>
      </c>
    </row>
    <row r="29" spans="2:8">
      <c r="B29" s="1" t="s">
        <v>2636</v>
      </c>
      <c r="C29" s="5" t="s">
        <v>212</v>
      </c>
      <c r="D29" s="1" t="s">
        <v>354</v>
      </c>
      <c r="E29" s="1" t="s">
        <v>375</v>
      </c>
      <c r="F29" s="4">
        <v>3451000</v>
      </c>
      <c r="G29" s="4">
        <v>6042.7</v>
      </c>
      <c r="H29" s="4">
        <v>1.97</v>
      </c>
    </row>
    <row r="30" spans="2:8">
      <c r="B30" s="1" t="s">
        <v>2646</v>
      </c>
      <c r="C30" s="5" t="s">
        <v>212</v>
      </c>
      <c r="D30" s="1" t="s">
        <v>274</v>
      </c>
      <c r="E30" s="1" t="s">
        <v>596</v>
      </c>
      <c r="F30" s="4">
        <v>525000</v>
      </c>
      <c r="G30" s="4">
        <v>5780.78</v>
      </c>
      <c r="H30" s="4">
        <v>1.88</v>
      </c>
    </row>
    <row r="31" spans="2:8">
      <c r="B31" s="1" t="s">
        <v>2809</v>
      </c>
      <c r="C31" s="5" t="s">
        <v>212</v>
      </c>
      <c r="D31" s="1" t="s">
        <v>218</v>
      </c>
      <c r="E31" s="1" t="s">
        <v>370</v>
      </c>
      <c r="F31" s="4">
        <v>510000</v>
      </c>
      <c r="G31" s="4">
        <v>5534.78</v>
      </c>
      <c r="H31" s="4">
        <v>1.8</v>
      </c>
    </row>
    <row r="32" spans="2:8">
      <c r="B32" s="1" t="s">
        <v>2541</v>
      </c>
      <c r="C32" s="5" t="s">
        <v>212</v>
      </c>
      <c r="D32" s="1" t="s">
        <v>241</v>
      </c>
      <c r="E32" s="1" t="s">
        <v>242</v>
      </c>
      <c r="F32" s="4">
        <v>70000</v>
      </c>
      <c r="G32" s="4">
        <v>5335.51</v>
      </c>
      <c r="H32" s="4">
        <v>1.74</v>
      </c>
    </row>
    <row r="33" spans="2:8">
      <c r="B33" s="1" t="s">
        <v>2635</v>
      </c>
      <c r="C33" s="5" t="s">
        <v>212</v>
      </c>
      <c r="D33" s="1" t="s">
        <v>230</v>
      </c>
      <c r="E33" s="1" t="s">
        <v>613</v>
      </c>
      <c r="F33" s="4">
        <v>7500000</v>
      </c>
      <c r="G33" s="4">
        <v>5032.5</v>
      </c>
      <c r="H33" s="4">
        <v>1.64</v>
      </c>
    </row>
    <row r="34" spans="2:8">
      <c r="B34" s="1" t="s">
        <v>2817</v>
      </c>
      <c r="C34" s="5" t="s">
        <v>212</v>
      </c>
      <c r="D34" s="1" t="s">
        <v>239</v>
      </c>
      <c r="E34" s="1" t="s">
        <v>621</v>
      </c>
      <c r="F34" s="4">
        <v>200000</v>
      </c>
      <c r="G34" s="4">
        <v>5027.1000000000004</v>
      </c>
      <c r="H34" s="4">
        <v>1.64</v>
      </c>
    </row>
    <row r="35" spans="2:8">
      <c r="B35" s="1" t="s">
        <v>2810</v>
      </c>
      <c r="C35" s="5" t="s">
        <v>212</v>
      </c>
      <c r="D35" s="1" t="s">
        <v>239</v>
      </c>
      <c r="E35" s="1" t="s">
        <v>522</v>
      </c>
      <c r="F35" s="4">
        <v>300000</v>
      </c>
      <c r="G35" s="4">
        <v>4888.8</v>
      </c>
      <c r="H35" s="4">
        <v>1.59</v>
      </c>
    </row>
    <row r="36" spans="2:8">
      <c r="B36" s="1" t="s">
        <v>2917</v>
      </c>
      <c r="C36" s="5" t="s">
        <v>212</v>
      </c>
      <c r="D36" s="1" t="s">
        <v>230</v>
      </c>
      <c r="E36" s="1" t="s">
        <v>495</v>
      </c>
      <c r="F36" s="4">
        <v>1000000</v>
      </c>
      <c r="G36" s="4">
        <v>4810</v>
      </c>
      <c r="H36" s="4">
        <v>1.57</v>
      </c>
    </row>
    <row r="37" spans="2:8">
      <c r="B37" s="1" t="s">
        <v>2618</v>
      </c>
      <c r="C37" s="5" t="s">
        <v>212</v>
      </c>
      <c r="D37" s="1" t="s">
        <v>243</v>
      </c>
      <c r="E37" s="1" t="s">
        <v>373</v>
      </c>
      <c r="F37" s="4">
        <v>475000</v>
      </c>
      <c r="G37" s="4">
        <v>4669.7299999999996</v>
      </c>
      <c r="H37" s="4">
        <v>1.52</v>
      </c>
    </row>
    <row r="38" spans="2:8">
      <c r="B38" s="1" t="s">
        <v>2940</v>
      </c>
      <c r="C38" s="5" t="s">
        <v>212</v>
      </c>
      <c r="D38" s="1" t="s">
        <v>239</v>
      </c>
      <c r="E38" s="1" t="s">
        <v>718</v>
      </c>
      <c r="F38" s="4">
        <v>270000</v>
      </c>
      <c r="G38" s="4">
        <v>4586.3599999999997</v>
      </c>
      <c r="H38" s="4">
        <v>1.49</v>
      </c>
    </row>
    <row r="39" spans="2:8">
      <c r="B39" s="1" t="s">
        <v>2542</v>
      </c>
      <c r="C39" s="5" t="s">
        <v>212</v>
      </c>
      <c r="D39" s="1" t="s">
        <v>239</v>
      </c>
      <c r="E39" s="1" t="s">
        <v>390</v>
      </c>
      <c r="F39" s="4">
        <v>155000</v>
      </c>
      <c r="G39" s="4">
        <v>4464.08</v>
      </c>
      <c r="H39" s="4">
        <v>1.45</v>
      </c>
    </row>
    <row r="40" spans="2:8">
      <c r="B40" s="1" t="s">
        <v>2869</v>
      </c>
      <c r="C40" s="5" t="s">
        <v>212</v>
      </c>
      <c r="D40" s="1" t="s">
        <v>225</v>
      </c>
      <c r="E40" s="1" t="s">
        <v>552</v>
      </c>
      <c r="F40" s="4">
        <v>400000</v>
      </c>
      <c r="G40" s="4">
        <v>4217.2</v>
      </c>
      <c r="H40" s="4">
        <v>1.37</v>
      </c>
    </row>
    <row r="41" spans="2:8">
      <c r="B41" s="1" t="s">
        <v>2676</v>
      </c>
      <c r="C41" s="5" t="s">
        <v>212</v>
      </c>
      <c r="D41" s="1" t="s">
        <v>225</v>
      </c>
      <c r="E41" s="1" t="s">
        <v>627</v>
      </c>
      <c r="F41" s="4">
        <v>490000</v>
      </c>
      <c r="G41" s="4">
        <v>4009.43</v>
      </c>
      <c r="H41" s="4">
        <v>1.3</v>
      </c>
    </row>
    <row r="42" spans="2:8">
      <c r="B42" s="1" t="s">
        <v>2845</v>
      </c>
      <c r="C42" s="5" t="s">
        <v>212</v>
      </c>
      <c r="D42" s="1" t="s">
        <v>316</v>
      </c>
      <c r="E42" s="1" t="s">
        <v>614</v>
      </c>
      <c r="F42" s="4">
        <v>830000</v>
      </c>
      <c r="G42" s="4">
        <v>3940.01</v>
      </c>
      <c r="H42" s="4">
        <v>1.28</v>
      </c>
    </row>
    <row r="43" spans="2:8">
      <c r="B43" s="1" t="s">
        <v>2581</v>
      </c>
      <c r="C43" s="5" t="s">
        <v>212</v>
      </c>
      <c r="D43" s="1" t="s">
        <v>272</v>
      </c>
      <c r="E43" s="1" t="s">
        <v>615</v>
      </c>
      <c r="F43" s="4">
        <v>615000</v>
      </c>
      <c r="G43" s="4">
        <v>3893.87</v>
      </c>
      <c r="H43" s="4">
        <v>1.27</v>
      </c>
    </row>
    <row r="44" spans="2:8">
      <c r="B44" s="1" t="s">
        <v>2549</v>
      </c>
      <c r="C44" s="5" t="s">
        <v>212</v>
      </c>
      <c r="D44" s="1" t="s">
        <v>228</v>
      </c>
      <c r="E44" s="1" t="s">
        <v>387</v>
      </c>
      <c r="F44" s="4">
        <v>525000</v>
      </c>
      <c r="G44" s="4">
        <v>3886.05</v>
      </c>
      <c r="H44" s="4">
        <v>1.26</v>
      </c>
    </row>
    <row r="45" spans="2:8">
      <c r="B45" s="1" t="s">
        <v>2591</v>
      </c>
      <c r="C45" s="5" t="s">
        <v>212</v>
      </c>
      <c r="D45" s="1" t="s">
        <v>241</v>
      </c>
      <c r="E45" s="1" t="s">
        <v>445</v>
      </c>
      <c r="F45" s="4">
        <v>1000000</v>
      </c>
      <c r="G45" s="4">
        <v>3655.5</v>
      </c>
      <c r="H45" s="4">
        <v>1.19</v>
      </c>
    </row>
    <row r="46" spans="2:8">
      <c r="B46" s="1" t="s">
        <v>2681</v>
      </c>
      <c r="C46" s="5" t="s">
        <v>212</v>
      </c>
      <c r="D46" s="1" t="s">
        <v>448</v>
      </c>
      <c r="E46" s="1" t="s">
        <v>449</v>
      </c>
      <c r="F46" s="4">
        <v>900000</v>
      </c>
      <c r="G46" s="4">
        <v>3648.15</v>
      </c>
      <c r="H46" s="4">
        <v>1.19</v>
      </c>
    </row>
    <row r="47" spans="2:8">
      <c r="B47" s="1" t="s">
        <v>2935</v>
      </c>
      <c r="C47" s="5" t="s">
        <v>212</v>
      </c>
      <c r="D47" s="1" t="s">
        <v>243</v>
      </c>
      <c r="E47" s="1" t="s">
        <v>696</v>
      </c>
      <c r="F47" s="4">
        <v>285000</v>
      </c>
      <c r="G47" s="4">
        <v>3614.51</v>
      </c>
      <c r="H47" s="4">
        <v>1.18</v>
      </c>
    </row>
    <row r="48" spans="2:8">
      <c r="B48" s="1" t="s">
        <v>2588</v>
      </c>
      <c r="C48" s="5" t="s">
        <v>212</v>
      </c>
      <c r="D48" s="1" t="s">
        <v>243</v>
      </c>
      <c r="E48" s="1" t="s">
        <v>597</v>
      </c>
      <c r="F48" s="4">
        <v>400000</v>
      </c>
      <c r="G48" s="4">
        <v>3602</v>
      </c>
      <c r="H48" s="4">
        <v>1.17</v>
      </c>
    </row>
    <row r="49" spans="2:8">
      <c r="B49" s="1" t="s">
        <v>2868</v>
      </c>
      <c r="C49" s="5" t="s">
        <v>212</v>
      </c>
      <c r="D49" s="1" t="s">
        <v>570</v>
      </c>
      <c r="E49" s="1" t="s">
        <v>572</v>
      </c>
      <c r="F49" s="4">
        <v>335000</v>
      </c>
      <c r="G49" s="4">
        <v>3334.09</v>
      </c>
      <c r="H49" s="4">
        <v>1.08</v>
      </c>
    </row>
    <row r="50" spans="2:8">
      <c r="B50" s="1" t="s">
        <v>2517</v>
      </c>
      <c r="C50" s="5" t="s">
        <v>212</v>
      </c>
      <c r="D50" s="1" t="s">
        <v>267</v>
      </c>
      <c r="E50" s="1" t="s">
        <v>268</v>
      </c>
      <c r="F50" s="4">
        <v>505000</v>
      </c>
      <c r="G50" s="4">
        <v>3241.85</v>
      </c>
      <c r="H50" s="4">
        <v>1.05</v>
      </c>
    </row>
    <row r="51" spans="2:8">
      <c r="B51" s="1" t="s">
        <v>2586</v>
      </c>
      <c r="C51" s="5" t="s">
        <v>212</v>
      </c>
      <c r="D51" s="1" t="s">
        <v>284</v>
      </c>
      <c r="E51" s="1" t="s">
        <v>378</v>
      </c>
      <c r="F51" s="4">
        <v>765000</v>
      </c>
      <c r="G51" s="4">
        <v>3219.12</v>
      </c>
      <c r="H51" s="4">
        <v>1.05</v>
      </c>
    </row>
    <row r="52" spans="2:8">
      <c r="B52" s="1" t="s">
        <v>2647</v>
      </c>
      <c r="C52" s="5" t="s">
        <v>212</v>
      </c>
      <c r="D52" s="1" t="s">
        <v>213</v>
      </c>
      <c r="E52" s="1" t="s">
        <v>516</v>
      </c>
      <c r="F52" s="4">
        <v>2500000</v>
      </c>
      <c r="G52" s="4">
        <v>3146.25</v>
      </c>
      <c r="H52" s="4">
        <v>1.02</v>
      </c>
    </row>
    <row r="53" spans="2:8">
      <c r="B53" s="1" t="s">
        <v>2544</v>
      </c>
      <c r="C53" s="5" t="s">
        <v>212</v>
      </c>
      <c r="D53" s="1" t="s">
        <v>246</v>
      </c>
      <c r="E53" s="1" t="s">
        <v>388</v>
      </c>
      <c r="F53" s="4">
        <v>3150000</v>
      </c>
      <c r="G53" s="4">
        <v>3072.83</v>
      </c>
      <c r="H53" s="4">
        <v>1</v>
      </c>
    </row>
    <row r="54" spans="2:8">
      <c r="B54" s="1" t="s">
        <v>2606</v>
      </c>
      <c r="C54" s="5" t="s">
        <v>212</v>
      </c>
      <c r="D54" s="1" t="s">
        <v>331</v>
      </c>
      <c r="E54" s="1" t="s">
        <v>450</v>
      </c>
      <c r="F54" s="4">
        <v>100000</v>
      </c>
      <c r="G54" s="4">
        <v>3030.2</v>
      </c>
      <c r="H54" s="4">
        <v>0.99</v>
      </c>
    </row>
    <row r="55" spans="2:8">
      <c r="B55" s="1" t="s">
        <v>2941</v>
      </c>
      <c r="C55" s="5" t="s">
        <v>212</v>
      </c>
      <c r="D55" s="1" t="s">
        <v>265</v>
      </c>
      <c r="E55" s="1" t="s">
        <v>719</v>
      </c>
      <c r="F55" s="4">
        <v>139757</v>
      </c>
      <c r="G55" s="4">
        <v>3021.97</v>
      </c>
      <c r="H55" s="4">
        <v>0.98</v>
      </c>
    </row>
    <row r="56" spans="2:8">
      <c r="B56" s="1" t="s">
        <v>2942</v>
      </c>
      <c r="C56" s="5" t="s">
        <v>212</v>
      </c>
      <c r="D56" s="1" t="s">
        <v>243</v>
      </c>
      <c r="E56" s="1" t="s">
        <v>720</v>
      </c>
      <c r="F56" s="4">
        <v>512000</v>
      </c>
      <c r="G56" s="4">
        <v>2929.15</v>
      </c>
      <c r="H56" s="4">
        <v>0.95</v>
      </c>
    </row>
    <row r="57" spans="2:8">
      <c r="B57" s="1" t="s">
        <v>2912</v>
      </c>
      <c r="C57" s="5" t="s">
        <v>212</v>
      </c>
      <c r="D57" s="1" t="s">
        <v>239</v>
      </c>
      <c r="E57" s="1" t="s">
        <v>538</v>
      </c>
      <c r="F57" s="4">
        <v>100000</v>
      </c>
      <c r="G57" s="4">
        <v>2903.1</v>
      </c>
      <c r="H57" s="4">
        <v>0.94</v>
      </c>
    </row>
    <row r="58" spans="2:8">
      <c r="B58" s="1" t="s">
        <v>2811</v>
      </c>
      <c r="C58" s="5" t="s">
        <v>212</v>
      </c>
      <c r="D58" s="1" t="s">
        <v>218</v>
      </c>
      <c r="E58" s="1" t="s">
        <v>381</v>
      </c>
      <c r="F58" s="4">
        <v>260000</v>
      </c>
      <c r="G58" s="4">
        <v>2864.81</v>
      </c>
      <c r="H58" s="4">
        <v>0.93</v>
      </c>
    </row>
    <row r="59" spans="2:8">
      <c r="B59" s="1" t="s">
        <v>2680</v>
      </c>
      <c r="C59" s="5" t="s">
        <v>212</v>
      </c>
      <c r="D59" s="1" t="s">
        <v>493</v>
      </c>
      <c r="E59" s="1" t="s">
        <v>494</v>
      </c>
      <c r="F59" s="4">
        <v>2000000</v>
      </c>
      <c r="G59" s="4">
        <v>2784</v>
      </c>
      <c r="H59" s="4">
        <v>0.91</v>
      </c>
    </row>
    <row r="60" spans="2:8">
      <c r="B60" s="1" t="s">
        <v>2943</v>
      </c>
      <c r="C60" s="5" t="s">
        <v>212</v>
      </c>
      <c r="D60" s="1" t="s">
        <v>239</v>
      </c>
      <c r="E60" s="1" t="s">
        <v>721</v>
      </c>
      <c r="F60" s="4">
        <v>1000000</v>
      </c>
      <c r="G60" s="4">
        <v>2625.5</v>
      </c>
      <c r="H60" s="4">
        <v>0.85</v>
      </c>
    </row>
    <row r="61" spans="2:8">
      <c r="B61" s="1" t="s">
        <v>2924</v>
      </c>
      <c r="C61" s="5" t="s">
        <v>212</v>
      </c>
      <c r="D61" s="1" t="s">
        <v>235</v>
      </c>
      <c r="E61" s="1" t="s">
        <v>619</v>
      </c>
      <c r="F61" s="4">
        <v>1000000</v>
      </c>
      <c r="G61" s="4">
        <v>2537</v>
      </c>
      <c r="H61" s="4">
        <v>0.83</v>
      </c>
    </row>
    <row r="62" spans="2:8">
      <c r="B62" s="1" t="s">
        <v>2855</v>
      </c>
      <c r="C62" s="5" t="s">
        <v>212</v>
      </c>
      <c r="D62" s="1" t="s">
        <v>337</v>
      </c>
      <c r="E62" s="1" t="s">
        <v>338</v>
      </c>
      <c r="F62" s="4">
        <v>917553</v>
      </c>
      <c r="G62" s="4">
        <v>2431.52</v>
      </c>
      <c r="H62" s="4">
        <v>0.79</v>
      </c>
    </row>
    <row r="63" spans="2:8">
      <c r="B63" s="1" t="s">
        <v>2594</v>
      </c>
      <c r="C63" s="5" t="s">
        <v>212</v>
      </c>
      <c r="D63" s="1" t="s">
        <v>228</v>
      </c>
      <c r="E63" s="1" t="s">
        <v>376</v>
      </c>
      <c r="F63" s="4">
        <v>190000</v>
      </c>
      <c r="G63" s="4">
        <v>2406.35</v>
      </c>
      <c r="H63" s="4">
        <v>0.78</v>
      </c>
    </row>
    <row r="64" spans="2:8">
      <c r="B64" s="1" t="s">
        <v>622</v>
      </c>
      <c r="C64" s="5" t="s">
        <v>212</v>
      </c>
      <c r="D64" s="1" t="s">
        <v>306</v>
      </c>
      <c r="E64" s="1" t="s">
        <v>623</v>
      </c>
      <c r="F64" s="4">
        <v>762003</v>
      </c>
      <c r="G64" s="4">
        <v>2000.64</v>
      </c>
      <c r="H64" s="4">
        <v>0.65</v>
      </c>
    </row>
    <row r="65" spans="2:8">
      <c r="B65" s="1" t="s">
        <v>2595</v>
      </c>
      <c r="C65" s="5" t="s">
        <v>212</v>
      </c>
      <c r="D65" s="1" t="s">
        <v>228</v>
      </c>
      <c r="E65" s="1" t="s">
        <v>368</v>
      </c>
      <c r="F65" s="4">
        <v>33000</v>
      </c>
      <c r="G65" s="4">
        <v>1853.53</v>
      </c>
      <c r="H65" s="4">
        <v>0.6</v>
      </c>
    </row>
    <row r="66" spans="2:8">
      <c r="B66" s="1" t="s">
        <v>2876</v>
      </c>
      <c r="C66" s="5" t="s">
        <v>212</v>
      </c>
      <c r="D66" s="1" t="s">
        <v>243</v>
      </c>
      <c r="E66" s="1" t="s">
        <v>492</v>
      </c>
      <c r="F66" s="4">
        <v>216000</v>
      </c>
      <c r="G66" s="4">
        <v>1750.36</v>
      </c>
      <c r="H66" s="4">
        <v>0.56999999999999995</v>
      </c>
    </row>
    <row r="67" spans="2:8">
      <c r="B67" s="1" t="s">
        <v>2919</v>
      </c>
      <c r="C67" s="5" t="s">
        <v>212</v>
      </c>
      <c r="D67" s="1" t="s">
        <v>324</v>
      </c>
      <c r="E67" s="1" t="s">
        <v>624</v>
      </c>
      <c r="F67" s="4">
        <v>219000</v>
      </c>
      <c r="G67" s="4">
        <v>1266.04</v>
      </c>
      <c r="H67" s="4">
        <v>0.41</v>
      </c>
    </row>
    <row r="68" spans="2:8">
      <c r="B68" s="1" t="s">
        <v>2944</v>
      </c>
      <c r="C68" s="5" t="s">
        <v>212</v>
      </c>
      <c r="D68" s="1" t="s">
        <v>324</v>
      </c>
      <c r="E68" s="1" t="s">
        <v>722</v>
      </c>
      <c r="F68" s="4">
        <v>1610000</v>
      </c>
      <c r="G68" s="4">
        <v>1024.77</v>
      </c>
      <c r="H68" s="4">
        <v>0.33</v>
      </c>
    </row>
    <row r="69" spans="2:8">
      <c r="B69" s="1" t="s">
        <v>2821</v>
      </c>
      <c r="C69" s="5" t="s">
        <v>212</v>
      </c>
      <c r="D69" s="1" t="s">
        <v>366</v>
      </c>
      <c r="E69" s="1" t="s">
        <v>645</v>
      </c>
      <c r="F69" s="4">
        <v>96428</v>
      </c>
      <c r="G69" s="4">
        <v>353.6</v>
      </c>
      <c r="H69" s="4">
        <v>0.12</v>
      </c>
    </row>
    <row r="70" spans="2:8">
      <c r="B70" s="2" t="s">
        <v>289</v>
      </c>
      <c r="C70" s="9"/>
      <c r="D70" s="2"/>
      <c r="E70" s="2"/>
      <c r="F70" s="10"/>
      <c r="G70" s="10">
        <f>SUM(G13:G69)</f>
        <v>301699.83999999997</v>
      </c>
      <c r="H70" s="10">
        <f>SUM(H13:H69)</f>
        <v>98.159999999999982</v>
      </c>
    </row>
    <row r="71" spans="2:8">
      <c r="B71" s="2" t="s">
        <v>290</v>
      </c>
      <c r="C71" s="9"/>
      <c r="D71" s="2"/>
      <c r="E71" s="2"/>
      <c r="F71" s="10"/>
      <c r="G71" s="10">
        <v>3974.35</v>
      </c>
      <c r="H71" s="10">
        <v>1.29</v>
      </c>
    </row>
    <row r="72" spans="2:8">
      <c r="B72" s="2" t="s">
        <v>191</v>
      </c>
      <c r="C72" s="9"/>
      <c r="D72" s="2"/>
      <c r="E72" s="2"/>
      <c r="F72" s="10"/>
      <c r="G72" s="10">
        <v>305674.19</v>
      </c>
      <c r="H72" s="10">
        <v>99.47</v>
      </c>
    </row>
    <row r="73" spans="2:8">
      <c r="B73" s="2" t="s">
        <v>291</v>
      </c>
      <c r="C73" s="9"/>
      <c r="D73" s="2"/>
      <c r="E73" s="2"/>
      <c r="F73" s="10"/>
      <c r="G73" s="10">
        <v>1626.8878924899968</v>
      </c>
      <c r="H73" s="10">
        <v>0.53000000000000114</v>
      </c>
    </row>
    <row r="74" spans="2:8">
      <c r="B74" s="2" t="s">
        <v>193</v>
      </c>
      <c r="C74" s="9"/>
      <c r="D74" s="2"/>
      <c r="E74" s="2"/>
      <c r="F74" s="10"/>
      <c r="G74" s="10">
        <v>307301.07789249002</v>
      </c>
      <c r="H74" s="10">
        <v>100</v>
      </c>
    </row>
    <row r="75" spans="2:8">
      <c r="B75" s="1" t="s">
        <v>194</v>
      </c>
    </row>
    <row r="76" spans="2:8">
      <c r="B76" s="1" t="s">
        <v>195</v>
      </c>
    </row>
    <row r="77" spans="2:8">
      <c r="B77" s="1" t="s">
        <v>196</v>
      </c>
      <c r="C77" s="67">
        <v>45016</v>
      </c>
    </row>
    <row r="78" spans="2:8" ht="25.5">
      <c r="B78" s="11" t="s">
        <v>197</v>
      </c>
      <c r="C78" s="5" t="s">
        <v>198</v>
      </c>
    </row>
    <row r="79" spans="2:8">
      <c r="B79" s="2"/>
    </row>
    <row r="80" spans="2:8">
      <c r="B80" s="2" t="s">
        <v>1788</v>
      </c>
      <c r="C80" s="5" t="s">
        <v>198</v>
      </c>
    </row>
    <row r="81" spans="2:7">
      <c r="B81" s="2" t="s">
        <v>1789</v>
      </c>
      <c r="C81" s="5" t="s">
        <v>198</v>
      </c>
    </row>
    <row r="82" spans="2:7">
      <c r="B82" s="2" t="s">
        <v>1790</v>
      </c>
      <c r="C82" s="5" t="s">
        <v>1791</v>
      </c>
    </row>
    <row r="83" spans="2:7">
      <c r="B83" s="2" t="s">
        <v>723</v>
      </c>
      <c r="C83" s="9"/>
    </row>
    <row r="84" spans="2:7">
      <c r="B84" s="2" t="s">
        <v>724</v>
      </c>
      <c r="C84" s="9"/>
    </row>
    <row r="85" spans="2:7">
      <c r="B85" s="2" t="s">
        <v>725</v>
      </c>
      <c r="C85" s="9"/>
    </row>
    <row r="86" spans="2:7">
      <c r="B86" s="2" t="s">
        <v>726</v>
      </c>
      <c r="C86" s="9"/>
    </row>
    <row r="87" spans="2:7">
      <c r="B87" s="2" t="s">
        <v>727</v>
      </c>
      <c r="C87" s="9"/>
    </row>
    <row r="88" spans="2:7">
      <c r="B88" s="2" t="s">
        <v>728</v>
      </c>
      <c r="C88" s="9"/>
    </row>
    <row r="89" spans="2:7">
      <c r="B89" s="2" t="s">
        <v>729</v>
      </c>
      <c r="C89" s="9"/>
    </row>
    <row r="90" spans="2:7">
      <c r="B90" s="2" t="s">
        <v>730</v>
      </c>
      <c r="C90" s="9"/>
    </row>
    <row r="91" spans="2:7">
      <c r="B91" s="189" t="s">
        <v>2160</v>
      </c>
      <c r="C91" s="9"/>
    </row>
    <row r="92" spans="2:7">
      <c r="B92" s="189" t="s">
        <v>207</v>
      </c>
    </row>
    <row r="93" spans="2:7">
      <c r="B93" s="189" t="s">
        <v>208</v>
      </c>
    </row>
    <row r="96" spans="2:7" ht="15">
      <c r="B96" s="76" t="s">
        <v>1801</v>
      </c>
      <c r="C96" s="67">
        <v>45016</v>
      </c>
      <c r="D96" s="12"/>
      <c r="E96" s="12"/>
      <c r="F96" s="20"/>
      <c r="G96"/>
    </row>
    <row r="97" spans="2:7" ht="60">
      <c r="B97" s="77" t="s">
        <v>1802</v>
      </c>
      <c r="C97" s="77" t="s">
        <v>1803</v>
      </c>
      <c r="D97" s="78" t="s">
        <v>1804</v>
      </c>
      <c r="E97" s="77" t="s">
        <v>1805</v>
      </c>
      <c r="F97" s="79" t="s">
        <v>1806</v>
      </c>
      <c r="G97"/>
    </row>
    <row r="98" spans="2:7" ht="15">
      <c r="B98" s="380" t="s">
        <v>198</v>
      </c>
      <c r="C98" s="381" t="s">
        <v>198</v>
      </c>
      <c r="D98" s="381" t="s">
        <v>198</v>
      </c>
      <c r="E98" s="381" t="s">
        <v>198</v>
      </c>
      <c r="F98" s="381" t="s">
        <v>198</v>
      </c>
      <c r="G98"/>
    </row>
    <row r="99" spans="2:7">
      <c r="B99"/>
      <c r="C99"/>
      <c r="D99"/>
      <c r="E99"/>
      <c r="F99"/>
      <c r="G99"/>
    </row>
    <row r="100" spans="2:7" ht="15">
      <c r="B100" s="85" t="s">
        <v>1807</v>
      </c>
      <c r="C100" s="86" t="s">
        <v>198</v>
      </c>
      <c r="D100"/>
      <c r="E100"/>
      <c r="F100"/>
      <c r="G100"/>
    </row>
    <row r="101" spans="2:7">
      <c r="B101"/>
      <c r="C101"/>
      <c r="D101"/>
      <c r="E101"/>
      <c r="F101"/>
      <c r="G101"/>
    </row>
    <row r="102" spans="2:7" ht="15">
      <c r="B102" s="87" t="s">
        <v>4029</v>
      </c>
      <c r="C102" s="88"/>
      <c r="D102"/>
      <c r="E102"/>
      <c r="F102"/>
      <c r="G102"/>
    </row>
    <row r="103" spans="2:7" ht="15.75">
      <c r="B103" s="89" t="s">
        <v>1808</v>
      </c>
      <c r="C103" s="90" t="s">
        <v>1809</v>
      </c>
      <c r="D103"/>
      <c r="E103"/>
      <c r="F103"/>
      <c r="G103"/>
    </row>
    <row r="104" spans="2:7">
      <c r="B104" s="323" t="s">
        <v>198</v>
      </c>
      <c r="C104" s="323" t="s">
        <v>198</v>
      </c>
      <c r="D104"/>
      <c r="E104"/>
      <c r="F104"/>
      <c r="G104"/>
    </row>
    <row r="105" spans="2:7">
      <c r="B105"/>
      <c r="C105"/>
      <c r="D105"/>
      <c r="E105"/>
      <c r="F105"/>
      <c r="G105"/>
    </row>
    <row r="106" spans="2:7" ht="15">
      <c r="B106" s="314" t="s">
        <v>2076</v>
      </c>
      <c r="C106" s="315" t="s">
        <v>1809</v>
      </c>
      <c r="D106"/>
      <c r="E106"/>
      <c r="F106"/>
      <c r="G106"/>
    </row>
    <row r="107" spans="2:7" ht="15">
      <c r="B107" s="39" t="s">
        <v>198</v>
      </c>
      <c r="C107" s="316" t="s">
        <v>198</v>
      </c>
      <c r="D107"/>
      <c r="E107"/>
      <c r="F107"/>
      <c r="G107"/>
    </row>
    <row r="108" spans="2:7">
      <c r="B108"/>
      <c r="C108"/>
      <c r="D108"/>
      <c r="E108"/>
      <c r="F108"/>
      <c r="G108"/>
    </row>
    <row r="109" spans="2:7" ht="15">
      <c r="B109" s="314" t="s">
        <v>2077</v>
      </c>
      <c r="C109" s="382" t="s">
        <v>2078</v>
      </c>
      <c r="D109"/>
      <c r="E109"/>
      <c r="F109"/>
      <c r="G109"/>
    </row>
    <row r="110" spans="2:7">
      <c r="B110" s="323" t="s">
        <v>198</v>
      </c>
      <c r="C110" s="323" t="s">
        <v>198</v>
      </c>
      <c r="D110"/>
      <c r="E110"/>
      <c r="F110"/>
      <c r="G110"/>
    </row>
    <row r="111" spans="2:7">
      <c r="B111"/>
      <c r="C111"/>
      <c r="D111"/>
      <c r="E111"/>
      <c r="F111"/>
      <c r="G111"/>
    </row>
    <row r="112" spans="2:7" ht="15">
      <c r="B112" s="314" t="s">
        <v>2079</v>
      </c>
      <c r="C112" s="382" t="s">
        <v>2078</v>
      </c>
      <c r="D112"/>
      <c r="E112"/>
      <c r="F112"/>
      <c r="G112"/>
    </row>
    <row r="113" spans="2:7">
      <c r="B113" s="323" t="s">
        <v>198</v>
      </c>
      <c r="C113" s="323" t="s">
        <v>198</v>
      </c>
      <c r="D113"/>
      <c r="E113"/>
      <c r="F113"/>
      <c r="G113"/>
    </row>
    <row r="114" spans="2:7">
      <c r="B114"/>
      <c r="C114"/>
      <c r="D114"/>
      <c r="E114"/>
      <c r="F114"/>
      <c r="G114"/>
    </row>
    <row r="115" spans="2:7" ht="15.75">
      <c r="B115" s="89" t="s">
        <v>2080</v>
      </c>
      <c r="C115" s="93" t="s">
        <v>198</v>
      </c>
      <c r="D115"/>
      <c r="E115"/>
      <c r="F115"/>
      <c r="G115"/>
    </row>
    <row r="116" spans="2:7">
      <c r="B116"/>
      <c r="C116"/>
      <c r="D116"/>
      <c r="E116"/>
      <c r="F116"/>
      <c r="G116"/>
    </row>
    <row r="117" spans="2:7">
      <c r="G117"/>
    </row>
    <row r="118" spans="2:7" ht="15">
      <c r="B118" s="95" t="s">
        <v>2082</v>
      </c>
      <c r="C118" s="67">
        <v>45016</v>
      </c>
      <c r="D118" s="96"/>
      <c r="E118" s="97"/>
      <c r="F118" s="98"/>
      <c r="G118"/>
    </row>
    <row r="119" spans="2:7" ht="51">
      <c r="B119" s="99" t="s">
        <v>1802</v>
      </c>
      <c r="C119" s="99" t="s">
        <v>2083</v>
      </c>
      <c r="D119" s="100" t="s">
        <v>1804</v>
      </c>
      <c r="E119" s="101" t="s">
        <v>1805</v>
      </c>
      <c r="F119" s="71" t="s">
        <v>1806</v>
      </c>
      <c r="G119"/>
    </row>
    <row r="120" spans="2:7">
      <c r="B120" s="102" t="s">
        <v>198</v>
      </c>
      <c r="C120" s="103" t="s">
        <v>198</v>
      </c>
      <c r="D120" s="104" t="s">
        <v>198</v>
      </c>
      <c r="E120" s="104" t="s">
        <v>198</v>
      </c>
      <c r="F120" s="104" t="s">
        <v>198</v>
      </c>
      <c r="G120"/>
    </row>
    <row r="121" spans="2:7">
      <c r="B121" s="106"/>
      <c r="C121" s="107"/>
      <c r="D121" s="107"/>
      <c r="E121" s="107"/>
      <c r="F121" s="98"/>
      <c r="G121"/>
    </row>
    <row r="122" spans="2:7">
      <c r="B122" s="107"/>
      <c r="C122" s="107"/>
      <c r="D122" s="107"/>
      <c r="E122" s="107"/>
      <c r="F122" s="98"/>
      <c r="G122"/>
    </row>
    <row r="123" spans="2:7" ht="15">
      <c r="B123" s="109" t="s">
        <v>2084</v>
      </c>
      <c r="C123" s="103" t="s">
        <v>198</v>
      </c>
      <c r="D123" s="107"/>
      <c r="E123" s="107"/>
      <c r="F123" s="98"/>
      <c r="G123"/>
    </row>
    <row r="124" spans="2:7">
      <c r="B124" s="107"/>
      <c r="C124" s="107"/>
      <c r="D124" s="107"/>
      <c r="E124" s="107"/>
      <c r="F124" s="98"/>
      <c r="G124"/>
    </row>
    <row r="125" spans="2:7" ht="15">
      <c r="B125" s="87" t="s">
        <v>4183</v>
      </c>
      <c r="C125" s="107"/>
      <c r="D125" s="12"/>
      <c r="E125" s="107"/>
      <c r="F125" s="98"/>
      <c r="G125"/>
    </row>
    <row r="126" spans="2:7">
      <c r="B126" s="107"/>
      <c r="C126" s="107"/>
      <c r="D126" s="12"/>
      <c r="E126" s="107"/>
      <c r="F126" s="98"/>
      <c r="G126"/>
    </row>
    <row r="127" spans="2:7" ht="15">
      <c r="B127" s="109" t="s">
        <v>2085</v>
      </c>
      <c r="C127" s="110" t="s">
        <v>2086</v>
      </c>
      <c r="D127" s="12"/>
      <c r="E127" s="107"/>
      <c r="F127" s="98"/>
      <c r="G127"/>
    </row>
    <row r="128" spans="2:7" ht="15">
      <c r="B128" s="111"/>
      <c r="C128" s="103" t="s">
        <v>198</v>
      </c>
      <c r="D128" s="12"/>
      <c r="E128" s="107"/>
      <c r="F128" s="98"/>
      <c r="G128"/>
    </row>
    <row r="129" spans="2:7" ht="15">
      <c r="B129" s="112"/>
      <c r="C129" s="383"/>
      <c r="D129" s="12"/>
      <c r="E129" s="107"/>
      <c r="F129" s="98"/>
      <c r="G129"/>
    </row>
    <row r="130" spans="2:7" ht="15">
      <c r="B130" s="113" t="s">
        <v>2076</v>
      </c>
      <c r="C130" s="114" t="s">
        <v>2086</v>
      </c>
      <c r="D130" s="12"/>
      <c r="E130" s="107"/>
      <c r="F130" s="98"/>
      <c r="G130"/>
    </row>
    <row r="131" spans="2:7">
      <c r="B131" s="103"/>
      <c r="C131" s="103" t="s">
        <v>198</v>
      </c>
      <c r="D131" s="12"/>
      <c r="E131" s="107"/>
      <c r="F131" s="98"/>
      <c r="G131"/>
    </row>
    <row r="132" spans="2:7">
      <c r="B132" s="12"/>
      <c r="C132" s="115"/>
      <c r="D132" s="12"/>
      <c r="E132" s="107"/>
      <c r="F132" s="98"/>
      <c r="G132"/>
    </row>
    <row r="133" spans="2:7" ht="15">
      <c r="B133" s="109" t="s">
        <v>2087</v>
      </c>
      <c r="C133" s="110" t="s">
        <v>2088</v>
      </c>
      <c r="D133" s="12"/>
      <c r="E133" s="107"/>
      <c r="F133" s="98"/>
      <c r="G133"/>
    </row>
    <row r="134" spans="2:7" ht="15">
      <c r="B134" s="111"/>
      <c r="C134" s="103" t="s">
        <v>198</v>
      </c>
      <c r="D134" s="12"/>
      <c r="E134" s="107"/>
      <c r="F134" s="98"/>
      <c r="G134"/>
    </row>
    <row r="135" spans="2:7">
      <c r="B135" s="12"/>
      <c r="C135" s="115"/>
      <c r="D135" s="12"/>
      <c r="E135" s="12"/>
      <c r="F135" s="20"/>
      <c r="G135"/>
    </row>
    <row r="136" spans="2:7" ht="15">
      <c r="B136" s="113" t="s">
        <v>2089</v>
      </c>
      <c r="C136" s="116" t="s">
        <v>2088</v>
      </c>
      <c r="D136" s="12"/>
      <c r="E136" s="12"/>
      <c r="F136" s="20"/>
      <c r="G136"/>
    </row>
    <row r="137" spans="2:7" ht="15">
      <c r="B137" s="111"/>
      <c r="C137" s="103" t="s">
        <v>198</v>
      </c>
      <c r="D137" s="12"/>
      <c r="E137" s="12"/>
      <c r="F137" s="20"/>
      <c r="G137"/>
    </row>
    <row r="138" spans="2:7">
      <c r="B138" s="12"/>
      <c r="C138" s="115"/>
      <c r="D138" s="12"/>
      <c r="E138" s="12"/>
      <c r="F138" s="20"/>
      <c r="G138"/>
    </row>
    <row r="139" spans="2:7" ht="15">
      <c r="B139" s="378" t="s">
        <v>2090</v>
      </c>
      <c r="C139" s="379" t="s">
        <v>198</v>
      </c>
      <c r="D139" s="12"/>
      <c r="E139" s="12"/>
      <c r="F139" s="20"/>
      <c r="G139"/>
    </row>
    <row r="140" spans="2:7" ht="15">
      <c r="B140" s="378"/>
      <c r="C140" s="379"/>
      <c r="D140" s="12"/>
      <c r="E140" s="12"/>
      <c r="F140" s="20"/>
      <c r="G140"/>
    </row>
    <row r="141" spans="2:7">
      <c r="G141"/>
    </row>
    <row r="142" spans="2:7" ht="15">
      <c r="B142" s="109" t="s">
        <v>4193</v>
      </c>
      <c r="G142"/>
    </row>
    <row r="143" spans="2:7">
      <c r="B143" s="211"/>
      <c r="C143" s="119"/>
      <c r="D143" s="211"/>
      <c r="E143" s="211"/>
      <c r="G143"/>
    </row>
    <row r="144" spans="2:7" ht="15">
      <c r="B144" s="375" t="s">
        <v>1802</v>
      </c>
      <c r="C144" s="375" t="s">
        <v>2136</v>
      </c>
      <c r="D144" s="375" t="s">
        <v>4194</v>
      </c>
      <c r="E144" s="375" t="s">
        <v>2158</v>
      </c>
      <c r="G144"/>
    </row>
    <row r="145" spans="2:7">
      <c r="B145" s="102" t="s">
        <v>198</v>
      </c>
      <c r="C145" s="103" t="s">
        <v>198</v>
      </c>
      <c r="D145" s="104" t="s">
        <v>198</v>
      </c>
      <c r="E145" s="104" t="s">
        <v>198</v>
      </c>
      <c r="G145"/>
    </row>
    <row r="146" spans="2:7">
      <c r="G146"/>
    </row>
    <row r="147" spans="2:7" ht="15">
      <c r="B147" s="109" t="s">
        <v>4195</v>
      </c>
      <c r="C147" s="5" t="s">
        <v>198</v>
      </c>
      <c r="G147"/>
    </row>
    <row r="148" spans="2:7" ht="15">
      <c r="B148" s="109"/>
      <c r="G148"/>
    </row>
    <row r="149" spans="2:7" ht="15">
      <c r="B149" s="377" t="s">
        <v>4199</v>
      </c>
      <c r="C149" s="377"/>
      <c r="G149"/>
    </row>
    <row r="150" spans="2:7" ht="15">
      <c r="B150" s="376"/>
      <c r="C150" s="376"/>
      <c r="G150"/>
    </row>
    <row r="151" spans="2:7" ht="15">
      <c r="B151" s="113" t="s">
        <v>4198</v>
      </c>
      <c r="C151" s="116" t="s">
        <v>2086</v>
      </c>
      <c r="G151"/>
    </row>
    <row r="152" spans="2:7" ht="15">
      <c r="B152" s="113"/>
      <c r="C152" s="116"/>
      <c r="G152"/>
    </row>
    <row r="153" spans="2:7" ht="15">
      <c r="B153" s="109"/>
      <c r="G153"/>
    </row>
    <row r="154" spans="2:7" ht="15">
      <c r="B154" s="113" t="s">
        <v>4200</v>
      </c>
      <c r="C154" s="116" t="s">
        <v>2088</v>
      </c>
      <c r="G154"/>
    </row>
    <row r="155" spans="2:7" ht="15">
      <c r="B155" s="111"/>
      <c r="C155" s="103" t="s">
        <v>198</v>
      </c>
      <c r="G155"/>
    </row>
    <row r="156" spans="2:7" ht="15">
      <c r="B156" s="109"/>
      <c r="G156"/>
    </row>
    <row r="157" spans="2:7" ht="15">
      <c r="B157" s="109" t="s">
        <v>4201</v>
      </c>
      <c r="C157" s="103" t="s">
        <v>198</v>
      </c>
      <c r="G157"/>
    </row>
    <row r="158" spans="2:7">
      <c r="B158"/>
      <c r="C158"/>
      <c r="D158"/>
      <c r="E158"/>
      <c r="F158"/>
      <c r="G158"/>
    </row>
    <row r="159" spans="2:7">
      <c r="B159" s="2" t="s">
        <v>4196</v>
      </c>
      <c r="G159"/>
    </row>
    <row r="160" spans="2:7">
      <c r="G160"/>
    </row>
    <row r="161" spans="2:7" ht="15">
      <c r="B161" s="375" t="s">
        <v>1802</v>
      </c>
      <c r="C161" s="375" t="s">
        <v>2135</v>
      </c>
      <c r="D161" s="375" t="s">
        <v>4197</v>
      </c>
      <c r="E161" s="375" t="s">
        <v>4194</v>
      </c>
      <c r="F161" s="375" t="s">
        <v>2138</v>
      </c>
      <c r="G161"/>
    </row>
    <row r="162" spans="2:7">
      <c r="B162" s="102" t="s">
        <v>198</v>
      </c>
      <c r="C162" s="102" t="s">
        <v>198</v>
      </c>
      <c r="D162" s="102" t="s">
        <v>198</v>
      </c>
      <c r="E162" s="102" t="s">
        <v>198</v>
      </c>
      <c r="F162" s="102" t="s">
        <v>198</v>
      </c>
      <c r="G162"/>
    </row>
    <row r="163" spans="2:7">
      <c r="G163"/>
    </row>
    <row r="164" spans="2:7">
      <c r="B164" s="2" t="s">
        <v>2139</v>
      </c>
      <c r="C164" s="5" t="s">
        <v>198</v>
      </c>
      <c r="G164"/>
    </row>
    <row r="165" spans="2:7">
      <c r="G165"/>
    </row>
    <row r="166" spans="2:7">
      <c r="G166"/>
    </row>
    <row r="167" spans="2:7">
      <c r="B167" s="2" t="s">
        <v>4202</v>
      </c>
      <c r="C167" s="2"/>
      <c r="D167" s="2"/>
      <c r="G167"/>
    </row>
    <row r="168" spans="2:7">
      <c r="G168"/>
    </row>
    <row r="169" spans="2:7" ht="15">
      <c r="B169" s="113" t="s">
        <v>4198</v>
      </c>
      <c r="C169" s="116" t="s">
        <v>2086</v>
      </c>
      <c r="G169"/>
    </row>
    <row r="170" spans="2:7" ht="15">
      <c r="B170" s="113"/>
      <c r="C170" s="116"/>
      <c r="G170"/>
    </row>
    <row r="171" spans="2:7" ht="15">
      <c r="B171" s="109"/>
      <c r="G171"/>
    </row>
    <row r="172" spans="2:7" ht="15">
      <c r="B172" s="113" t="s">
        <v>4200</v>
      </c>
      <c r="C172" s="116" t="s">
        <v>2088</v>
      </c>
      <c r="G172"/>
    </row>
    <row r="173" spans="2:7" ht="15">
      <c r="B173" s="111"/>
      <c r="C173" s="103" t="s">
        <v>198</v>
      </c>
      <c r="G173"/>
    </row>
    <row r="174" spans="2:7" ht="15">
      <c r="B174" s="109"/>
      <c r="G174"/>
    </row>
    <row r="175" spans="2:7" ht="15">
      <c r="B175" s="109" t="s">
        <v>4201</v>
      </c>
      <c r="C175" s="103" t="s">
        <v>198</v>
      </c>
      <c r="G175"/>
    </row>
    <row r="176" spans="2:7">
      <c r="G176"/>
    </row>
    <row r="177" spans="2:7">
      <c r="G177"/>
    </row>
    <row r="178" spans="2:7">
      <c r="B178" s="120" t="s">
        <v>2361</v>
      </c>
      <c r="C178" s="119"/>
      <c r="G178"/>
    </row>
    <row r="179" spans="2:7" ht="45">
      <c r="B179" s="185" t="s">
        <v>2148</v>
      </c>
      <c r="C179" s="272" t="s">
        <v>2149</v>
      </c>
      <c r="D179" s="185" t="s">
        <v>2150</v>
      </c>
      <c r="E179" s="186" t="s">
        <v>2151</v>
      </c>
      <c r="F179" s="186" t="s">
        <v>2152</v>
      </c>
      <c r="G179"/>
    </row>
    <row r="180" spans="2:7">
      <c r="B180" s="103" t="s">
        <v>198</v>
      </c>
      <c r="C180" s="103" t="s">
        <v>198</v>
      </c>
      <c r="D180" s="103" t="s">
        <v>198</v>
      </c>
      <c r="E180" s="103" t="s">
        <v>198</v>
      </c>
      <c r="F180" s="103" t="s">
        <v>198</v>
      </c>
      <c r="G180"/>
    </row>
    <row r="181" spans="2:7">
      <c r="B181" s="188" t="s">
        <v>2153</v>
      </c>
      <c r="C181" s="119"/>
      <c r="G181"/>
    </row>
  </sheetData>
  <mergeCells count="3">
    <mergeCell ref="B1:E1"/>
    <mergeCell ref="C3:C7"/>
    <mergeCell ref="D3:D7"/>
  </mergeCells>
  <hyperlinks>
    <hyperlink ref="A1" location="Index!A1" display="Index" xr:uid="{C4174F1D-74FF-490E-ACA4-7CD17DE9586C}"/>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E9DB-1DBB-45DA-82F4-569B8A2194C4}">
  <dimension ref="A1:I210"/>
  <sheetViews>
    <sheetView workbookViewId="0">
      <selection activeCell="F5" sqref="F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45</v>
      </c>
      <c r="C1" s="398"/>
      <c r="D1" s="398"/>
      <c r="E1" s="398"/>
    </row>
    <row r="2" spans="1:9" ht="13.5" thickBot="1"/>
    <row r="3" spans="1:9" s="12" customFormat="1" ht="18" customHeight="1">
      <c r="B3" s="19" t="s">
        <v>45</v>
      </c>
      <c r="C3" s="399"/>
      <c r="D3" s="402"/>
      <c r="F3" s="20"/>
      <c r="G3" s="20"/>
      <c r="H3" s="20"/>
    </row>
    <row r="4" spans="1:9" s="15" customFormat="1" ht="18" customHeight="1">
      <c r="B4" s="33" t="s">
        <v>1636</v>
      </c>
      <c r="C4" s="400"/>
      <c r="D4" s="403"/>
      <c r="F4" s="34"/>
      <c r="G4" s="34"/>
      <c r="H4" s="34"/>
    </row>
    <row r="5" spans="1:9" s="12" customFormat="1" ht="18" customHeight="1">
      <c r="B5" s="23" t="s">
        <v>1589</v>
      </c>
      <c r="C5" s="400"/>
      <c r="D5" s="403"/>
      <c r="F5" s="20"/>
      <c r="G5" s="20"/>
      <c r="H5" s="20"/>
    </row>
    <row r="6" spans="1:9" s="12" customFormat="1" ht="18" customHeight="1">
      <c r="B6" s="23" t="s">
        <v>1600</v>
      </c>
      <c r="C6" s="400"/>
      <c r="D6" s="403"/>
      <c r="F6" s="20"/>
      <c r="G6" s="20"/>
      <c r="H6" s="20"/>
    </row>
    <row r="7" spans="1:9" s="12" customFormat="1" ht="30.75" thickBot="1">
      <c r="B7" s="24" t="s">
        <v>1637</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2553</v>
      </c>
      <c r="C16" s="5" t="s">
        <v>212</v>
      </c>
      <c r="D16" s="1" t="s">
        <v>213</v>
      </c>
      <c r="E16" s="1" t="s">
        <v>214</v>
      </c>
      <c r="F16" s="4">
        <v>298039</v>
      </c>
      <c r="G16" s="4">
        <v>2614.5500000000002</v>
      </c>
      <c r="H16" s="4">
        <v>5.58</v>
      </c>
    </row>
    <row r="17" spans="2:8">
      <c r="B17" s="1" t="s">
        <v>2547</v>
      </c>
      <c r="C17" s="5" t="s">
        <v>212</v>
      </c>
      <c r="D17" s="1" t="s">
        <v>218</v>
      </c>
      <c r="E17" s="1" t="s">
        <v>220</v>
      </c>
      <c r="F17" s="4">
        <v>71726</v>
      </c>
      <c r="G17" s="4">
        <v>2299.46</v>
      </c>
      <c r="H17" s="4">
        <v>4.91</v>
      </c>
    </row>
    <row r="18" spans="2:8">
      <c r="B18" s="1" t="s">
        <v>2597</v>
      </c>
      <c r="C18" s="5" t="s">
        <v>212</v>
      </c>
      <c r="D18" s="1" t="s">
        <v>218</v>
      </c>
      <c r="E18" s="1" t="s">
        <v>219</v>
      </c>
      <c r="F18" s="4">
        <v>155580</v>
      </c>
      <c r="G18" s="4">
        <v>2221.6</v>
      </c>
      <c r="H18" s="4">
        <v>4.75</v>
      </c>
    </row>
    <row r="19" spans="2:8">
      <c r="B19" s="1" t="s">
        <v>2544</v>
      </c>
      <c r="C19" s="5" t="s">
        <v>212</v>
      </c>
      <c r="D19" s="1" t="s">
        <v>246</v>
      </c>
      <c r="E19" s="1" t="s">
        <v>388</v>
      </c>
      <c r="F19" s="4">
        <v>2215021</v>
      </c>
      <c r="G19" s="4">
        <v>2160.75</v>
      </c>
      <c r="H19" s="4">
        <v>4.62</v>
      </c>
    </row>
    <row r="20" spans="2:8">
      <c r="B20" s="1" t="s">
        <v>364</v>
      </c>
      <c r="C20" s="5" t="s">
        <v>212</v>
      </c>
      <c r="D20" s="1" t="s">
        <v>213</v>
      </c>
      <c r="E20" s="1" t="s">
        <v>365</v>
      </c>
      <c r="F20" s="4">
        <v>364665</v>
      </c>
      <c r="G20" s="4">
        <v>1909.93</v>
      </c>
      <c r="H20" s="4">
        <v>4.08</v>
      </c>
    </row>
    <row r="21" spans="2:8">
      <c r="B21" s="1" t="s">
        <v>2807</v>
      </c>
      <c r="C21" s="5" t="s">
        <v>212</v>
      </c>
      <c r="D21" s="1" t="s">
        <v>221</v>
      </c>
      <c r="E21" s="1" t="s">
        <v>234</v>
      </c>
      <c r="F21" s="4">
        <v>66870</v>
      </c>
      <c r="G21" s="4">
        <v>1712.11</v>
      </c>
      <c r="H21" s="4">
        <v>3.66</v>
      </c>
    </row>
    <row r="22" spans="2:8">
      <c r="B22" s="1" t="s">
        <v>2621</v>
      </c>
      <c r="C22" s="5" t="s">
        <v>212</v>
      </c>
      <c r="D22" s="1" t="s">
        <v>235</v>
      </c>
      <c r="E22" s="1" t="s">
        <v>236</v>
      </c>
      <c r="F22" s="4">
        <v>78251</v>
      </c>
      <c r="G22" s="4">
        <v>1693.51</v>
      </c>
      <c r="H22" s="4">
        <v>3.62</v>
      </c>
    </row>
    <row r="23" spans="2:8">
      <c r="B23" s="1" t="s">
        <v>2552</v>
      </c>
      <c r="C23" s="5" t="s">
        <v>212</v>
      </c>
      <c r="D23" s="1" t="s">
        <v>213</v>
      </c>
      <c r="E23" s="1" t="s">
        <v>215</v>
      </c>
      <c r="F23" s="4">
        <v>95050</v>
      </c>
      <c r="G23" s="4">
        <v>1529.88</v>
      </c>
      <c r="H23" s="4">
        <v>3.27</v>
      </c>
    </row>
    <row r="24" spans="2:8">
      <c r="B24" s="1" t="s">
        <v>2550</v>
      </c>
      <c r="C24" s="5" t="s">
        <v>212</v>
      </c>
      <c r="D24" s="1" t="s">
        <v>221</v>
      </c>
      <c r="E24" s="1" t="s">
        <v>222</v>
      </c>
      <c r="F24" s="4">
        <v>390000</v>
      </c>
      <c r="G24" s="4">
        <v>1495.65</v>
      </c>
      <c r="H24" s="4">
        <v>3.19</v>
      </c>
    </row>
    <row r="25" spans="2:8">
      <c r="B25" s="1" t="s">
        <v>2599</v>
      </c>
      <c r="C25" s="5" t="s">
        <v>212</v>
      </c>
      <c r="D25" s="1" t="s">
        <v>213</v>
      </c>
      <c r="E25" s="1" t="s">
        <v>382</v>
      </c>
      <c r="F25" s="4">
        <v>136900</v>
      </c>
      <c r="G25" s="4">
        <v>1462.02</v>
      </c>
      <c r="H25" s="4">
        <v>3.12</v>
      </c>
    </row>
    <row r="26" spans="2:8">
      <c r="B26" s="1" t="s">
        <v>2535</v>
      </c>
      <c r="C26" s="5" t="s">
        <v>212</v>
      </c>
      <c r="D26" s="1" t="s">
        <v>354</v>
      </c>
      <c r="E26" s="1" t="s">
        <v>377</v>
      </c>
      <c r="F26" s="4">
        <v>592477</v>
      </c>
      <c r="G26" s="4">
        <v>1337.22</v>
      </c>
      <c r="H26" s="4">
        <v>2.86</v>
      </c>
    </row>
    <row r="27" spans="2:8">
      <c r="B27" s="1" t="s">
        <v>2527</v>
      </c>
      <c r="C27" s="5" t="s">
        <v>212</v>
      </c>
      <c r="D27" s="1" t="s">
        <v>241</v>
      </c>
      <c r="E27" s="1" t="s">
        <v>276</v>
      </c>
      <c r="F27" s="4">
        <v>71708</v>
      </c>
      <c r="G27" s="4">
        <v>1195.52</v>
      </c>
      <c r="H27" s="4">
        <v>2.5499999999999998</v>
      </c>
    </row>
    <row r="28" spans="2:8">
      <c r="B28" s="1" t="s">
        <v>2542</v>
      </c>
      <c r="C28" s="5" t="s">
        <v>212</v>
      </c>
      <c r="D28" s="1" t="s">
        <v>239</v>
      </c>
      <c r="E28" s="1" t="s">
        <v>390</v>
      </c>
      <c r="F28" s="4">
        <v>39700</v>
      </c>
      <c r="G28" s="4">
        <v>1143.3800000000001</v>
      </c>
      <c r="H28" s="4">
        <v>2.44</v>
      </c>
    </row>
    <row r="29" spans="2:8">
      <c r="B29" s="1" t="s">
        <v>2551</v>
      </c>
      <c r="C29" s="5" t="s">
        <v>212</v>
      </c>
      <c r="D29" s="1" t="s">
        <v>216</v>
      </c>
      <c r="E29" s="1" t="s">
        <v>217</v>
      </c>
      <c r="F29" s="4">
        <v>47500</v>
      </c>
      <c r="G29" s="4">
        <v>1107.25</v>
      </c>
      <c r="H29" s="4">
        <v>2.37</v>
      </c>
    </row>
    <row r="30" spans="2:8">
      <c r="B30" s="1" t="s">
        <v>2548</v>
      </c>
      <c r="C30" s="5" t="s">
        <v>212</v>
      </c>
      <c r="D30" s="1" t="s">
        <v>251</v>
      </c>
      <c r="E30" s="1" t="s">
        <v>297</v>
      </c>
      <c r="F30" s="4">
        <v>92512</v>
      </c>
      <c r="G30" s="4">
        <v>1105.1500000000001</v>
      </c>
      <c r="H30" s="4">
        <v>2.36</v>
      </c>
    </row>
    <row r="31" spans="2:8">
      <c r="B31" s="1" t="s">
        <v>2623</v>
      </c>
      <c r="C31" s="5" t="s">
        <v>212</v>
      </c>
      <c r="D31" s="1" t="s">
        <v>213</v>
      </c>
      <c r="E31" s="1" t="s">
        <v>400</v>
      </c>
      <c r="F31" s="4">
        <v>756000</v>
      </c>
      <c r="G31" s="4">
        <v>1066.72</v>
      </c>
      <c r="H31" s="4">
        <v>2.2799999999999998</v>
      </c>
    </row>
    <row r="32" spans="2:8">
      <c r="B32" s="1" t="s">
        <v>2914</v>
      </c>
      <c r="C32" s="5" t="s">
        <v>212</v>
      </c>
      <c r="D32" s="1" t="s">
        <v>255</v>
      </c>
      <c r="E32" s="1" t="s">
        <v>459</v>
      </c>
      <c r="F32" s="4">
        <v>23524</v>
      </c>
      <c r="G32" s="4">
        <v>1004.62</v>
      </c>
      <c r="H32" s="4">
        <v>2.15</v>
      </c>
    </row>
    <row r="33" spans="2:8">
      <c r="B33" s="1" t="s">
        <v>2534</v>
      </c>
      <c r="C33" s="5" t="s">
        <v>212</v>
      </c>
      <c r="D33" s="1" t="s">
        <v>379</v>
      </c>
      <c r="E33" s="1" t="s">
        <v>380</v>
      </c>
      <c r="F33" s="4">
        <v>4712</v>
      </c>
      <c r="G33" s="4">
        <v>928.48</v>
      </c>
      <c r="H33" s="4">
        <v>1.98</v>
      </c>
    </row>
    <row r="34" spans="2:8">
      <c r="B34" s="1" t="s">
        <v>2636</v>
      </c>
      <c r="C34" s="5" t="s">
        <v>212</v>
      </c>
      <c r="D34" s="1" t="s">
        <v>354</v>
      </c>
      <c r="E34" s="1" t="s">
        <v>375</v>
      </c>
      <c r="F34" s="4">
        <v>530200</v>
      </c>
      <c r="G34" s="4">
        <v>928.38</v>
      </c>
      <c r="H34" s="4">
        <v>1.98</v>
      </c>
    </row>
    <row r="35" spans="2:8">
      <c r="B35" s="1" t="s">
        <v>2846</v>
      </c>
      <c r="C35" s="5" t="s">
        <v>212</v>
      </c>
      <c r="D35" s="1" t="s">
        <v>237</v>
      </c>
      <c r="E35" s="1" t="s">
        <v>238</v>
      </c>
      <c r="F35" s="4">
        <v>39441</v>
      </c>
      <c r="G35" s="4">
        <v>904.26</v>
      </c>
      <c r="H35" s="4">
        <v>1.93</v>
      </c>
    </row>
    <row r="36" spans="2:8">
      <c r="B36" s="1" t="s">
        <v>2533</v>
      </c>
      <c r="C36" s="5" t="s">
        <v>212</v>
      </c>
      <c r="D36" s="1" t="s">
        <v>213</v>
      </c>
      <c r="E36" s="1" t="s">
        <v>227</v>
      </c>
      <c r="F36" s="4">
        <v>103400</v>
      </c>
      <c r="G36" s="4">
        <v>887.69</v>
      </c>
      <c r="H36" s="4">
        <v>1.9</v>
      </c>
    </row>
    <row r="37" spans="2:8">
      <c r="B37" s="1" t="s">
        <v>2915</v>
      </c>
      <c r="C37" s="5" t="s">
        <v>212</v>
      </c>
      <c r="D37" s="1" t="s">
        <v>228</v>
      </c>
      <c r="E37" s="1" t="s">
        <v>269</v>
      </c>
      <c r="F37" s="4">
        <v>96379</v>
      </c>
      <c r="G37" s="4">
        <v>882.06</v>
      </c>
      <c r="H37" s="4">
        <v>1.88</v>
      </c>
    </row>
    <row r="38" spans="2:8">
      <c r="B38" s="1" t="s">
        <v>2681</v>
      </c>
      <c r="C38" s="5" t="s">
        <v>212</v>
      </c>
      <c r="D38" s="1" t="s">
        <v>448</v>
      </c>
      <c r="E38" s="1" t="s">
        <v>449</v>
      </c>
      <c r="F38" s="4">
        <v>214842</v>
      </c>
      <c r="G38" s="4">
        <v>870.86</v>
      </c>
      <c r="H38" s="4">
        <v>1.86</v>
      </c>
    </row>
    <row r="39" spans="2:8">
      <c r="B39" s="1" t="s">
        <v>2854</v>
      </c>
      <c r="C39" s="5" t="s">
        <v>212</v>
      </c>
      <c r="D39" s="1" t="s">
        <v>230</v>
      </c>
      <c r="E39" s="1" t="s">
        <v>548</v>
      </c>
      <c r="F39" s="4">
        <v>86900</v>
      </c>
      <c r="G39" s="4">
        <v>849.88</v>
      </c>
      <c r="H39" s="4">
        <v>1.82</v>
      </c>
    </row>
    <row r="40" spans="2:8">
      <c r="B40" s="1" t="s">
        <v>2606</v>
      </c>
      <c r="C40" s="5" t="s">
        <v>212</v>
      </c>
      <c r="D40" s="1" t="s">
        <v>331</v>
      </c>
      <c r="E40" s="1" t="s">
        <v>450</v>
      </c>
      <c r="F40" s="4">
        <v>23494</v>
      </c>
      <c r="G40" s="4">
        <v>711.92</v>
      </c>
      <c r="H40" s="4">
        <v>1.52</v>
      </c>
    </row>
    <row r="41" spans="2:8">
      <c r="B41" s="1" t="s">
        <v>232</v>
      </c>
      <c r="C41" s="5" t="s">
        <v>212</v>
      </c>
      <c r="D41" s="1" t="s">
        <v>213</v>
      </c>
      <c r="E41" s="1" t="s">
        <v>233</v>
      </c>
      <c r="F41" s="4">
        <v>226200</v>
      </c>
      <c r="G41" s="4">
        <v>652.70000000000005</v>
      </c>
      <c r="H41" s="4">
        <v>1.39</v>
      </c>
    </row>
    <row r="42" spans="2:8">
      <c r="B42" s="1" t="s">
        <v>2934</v>
      </c>
      <c r="C42" s="5" t="s">
        <v>212</v>
      </c>
      <c r="D42" s="1" t="s">
        <v>311</v>
      </c>
      <c r="E42" s="1" t="s">
        <v>547</v>
      </c>
      <c r="F42" s="4">
        <v>249443</v>
      </c>
      <c r="G42" s="4">
        <v>648.29999999999995</v>
      </c>
      <c r="H42" s="4">
        <v>1.38</v>
      </c>
    </row>
    <row r="43" spans="2:8">
      <c r="B43" s="1" t="s">
        <v>2675</v>
      </c>
      <c r="C43" s="5" t="s">
        <v>212</v>
      </c>
      <c r="D43" s="1" t="s">
        <v>246</v>
      </c>
      <c r="E43" s="1" t="s">
        <v>878</v>
      </c>
      <c r="F43" s="4">
        <v>23000</v>
      </c>
      <c r="G43" s="4">
        <v>628.15</v>
      </c>
      <c r="H43" s="4">
        <v>1.34</v>
      </c>
    </row>
    <row r="44" spans="2:8">
      <c r="B44" s="1" t="s">
        <v>2945</v>
      </c>
      <c r="C44" s="5" t="s">
        <v>212</v>
      </c>
      <c r="D44" s="1" t="s">
        <v>316</v>
      </c>
      <c r="E44" s="1" t="s">
        <v>895</v>
      </c>
      <c r="F44" s="4">
        <v>65000</v>
      </c>
      <c r="G44" s="4">
        <v>604.70000000000005</v>
      </c>
      <c r="H44" s="4">
        <v>1.29</v>
      </c>
    </row>
    <row r="45" spans="2:8">
      <c r="B45" s="1" t="s">
        <v>2532</v>
      </c>
      <c r="C45" s="5" t="s">
        <v>212</v>
      </c>
      <c r="D45" s="1" t="s">
        <v>284</v>
      </c>
      <c r="E45" s="1" t="s">
        <v>285</v>
      </c>
      <c r="F45" s="4">
        <v>19710</v>
      </c>
      <c r="G45" s="4">
        <v>581.22</v>
      </c>
      <c r="H45" s="4">
        <v>1.24</v>
      </c>
    </row>
    <row r="46" spans="2:8">
      <c r="B46" s="1" t="s">
        <v>2678</v>
      </c>
      <c r="C46" s="5" t="s">
        <v>212</v>
      </c>
      <c r="D46" s="1" t="s">
        <v>249</v>
      </c>
      <c r="E46" s="1" t="s">
        <v>600</v>
      </c>
      <c r="F46" s="4">
        <v>91050</v>
      </c>
      <c r="G46" s="4">
        <v>575.34</v>
      </c>
      <c r="H46" s="4">
        <v>1.23</v>
      </c>
    </row>
    <row r="47" spans="2:8">
      <c r="B47" s="1" t="s">
        <v>2812</v>
      </c>
      <c r="C47" s="5" t="s">
        <v>212</v>
      </c>
      <c r="D47" s="1" t="s">
        <v>213</v>
      </c>
      <c r="E47" s="1" t="s">
        <v>513</v>
      </c>
      <c r="F47" s="4">
        <v>434000</v>
      </c>
      <c r="G47" s="4">
        <v>574.17999999999995</v>
      </c>
      <c r="H47" s="4">
        <v>1.23</v>
      </c>
    </row>
    <row r="48" spans="2:8">
      <c r="B48" s="1" t="s">
        <v>2668</v>
      </c>
      <c r="C48" s="5" t="s">
        <v>212</v>
      </c>
      <c r="D48" s="1" t="s">
        <v>258</v>
      </c>
      <c r="E48" s="1" t="s">
        <v>453</v>
      </c>
      <c r="F48" s="4">
        <v>145000</v>
      </c>
      <c r="G48" s="4">
        <v>573.84</v>
      </c>
      <c r="H48" s="4">
        <v>1.23</v>
      </c>
    </row>
    <row r="49" spans="2:8">
      <c r="B49" s="1" t="s">
        <v>2530</v>
      </c>
      <c r="C49" s="5" t="s">
        <v>212</v>
      </c>
      <c r="D49" s="1" t="s">
        <v>393</v>
      </c>
      <c r="E49" s="1" t="s">
        <v>394</v>
      </c>
      <c r="F49" s="4">
        <v>262049</v>
      </c>
      <c r="G49" s="4">
        <v>556.20000000000005</v>
      </c>
      <c r="H49" s="4">
        <v>1.19</v>
      </c>
    </row>
    <row r="50" spans="2:8">
      <c r="B50" s="1" t="s">
        <v>2584</v>
      </c>
      <c r="C50" s="5" t="s">
        <v>212</v>
      </c>
      <c r="D50" s="1" t="s">
        <v>354</v>
      </c>
      <c r="E50" s="1" t="s">
        <v>466</v>
      </c>
      <c r="F50" s="4">
        <v>288979</v>
      </c>
      <c r="G50" s="4">
        <v>549.78</v>
      </c>
      <c r="H50" s="4">
        <v>1.17</v>
      </c>
    </row>
    <row r="51" spans="2:8">
      <c r="B51" s="1" t="s">
        <v>2656</v>
      </c>
      <c r="C51" s="5" t="s">
        <v>212</v>
      </c>
      <c r="D51" s="1" t="s">
        <v>331</v>
      </c>
      <c r="E51" s="1" t="s">
        <v>461</v>
      </c>
      <c r="F51" s="4">
        <v>61880</v>
      </c>
      <c r="G51" s="4">
        <v>544.08000000000004</v>
      </c>
      <c r="H51" s="4">
        <v>1.1599999999999999</v>
      </c>
    </row>
    <row r="52" spans="2:8">
      <c r="B52" s="1" t="s">
        <v>2927</v>
      </c>
      <c r="C52" s="5" t="s">
        <v>212</v>
      </c>
      <c r="D52" s="1" t="s">
        <v>469</v>
      </c>
      <c r="E52" s="1" t="s">
        <v>470</v>
      </c>
      <c r="F52" s="4">
        <v>250000</v>
      </c>
      <c r="G52" s="4">
        <v>534.13</v>
      </c>
      <c r="H52" s="4">
        <v>1.1399999999999999</v>
      </c>
    </row>
    <row r="53" spans="2:8">
      <c r="B53" s="1" t="s">
        <v>2592</v>
      </c>
      <c r="C53" s="5" t="s">
        <v>212</v>
      </c>
      <c r="D53" s="1" t="s">
        <v>272</v>
      </c>
      <c r="E53" s="1" t="s">
        <v>520</v>
      </c>
      <c r="F53" s="4">
        <v>159474</v>
      </c>
      <c r="G53" s="4">
        <v>517.25</v>
      </c>
      <c r="H53" s="4">
        <v>1.1000000000000001</v>
      </c>
    </row>
    <row r="54" spans="2:8">
      <c r="B54" s="1" t="s">
        <v>2946</v>
      </c>
      <c r="C54" s="5" t="s">
        <v>212</v>
      </c>
      <c r="D54" s="1" t="s">
        <v>228</v>
      </c>
      <c r="E54" s="1" t="s">
        <v>481</v>
      </c>
      <c r="F54" s="4">
        <v>67860</v>
      </c>
      <c r="G54" s="4">
        <v>516.62</v>
      </c>
      <c r="H54" s="4">
        <v>1.1000000000000001</v>
      </c>
    </row>
    <row r="55" spans="2:8">
      <c r="B55" s="1" t="s">
        <v>2947</v>
      </c>
      <c r="C55" s="5" t="s">
        <v>212</v>
      </c>
      <c r="D55" s="1" t="s">
        <v>218</v>
      </c>
      <c r="E55" s="1" t="s">
        <v>568</v>
      </c>
      <c r="F55" s="4">
        <v>8450</v>
      </c>
      <c r="G55" s="4">
        <v>503.54</v>
      </c>
      <c r="H55" s="4">
        <v>1.08</v>
      </c>
    </row>
    <row r="56" spans="2:8">
      <c r="B56" s="1" t="s">
        <v>622</v>
      </c>
      <c r="C56" s="5" t="s">
        <v>212</v>
      </c>
      <c r="D56" s="1" t="s">
        <v>306</v>
      </c>
      <c r="E56" s="1" t="s">
        <v>623</v>
      </c>
      <c r="F56" s="4">
        <v>190000</v>
      </c>
      <c r="G56" s="4">
        <v>498.85</v>
      </c>
      <c r="H56" s="4">
        <v>1.07</v>
      </c>
    </row>
    <row r="57" spans="2:8">
      <c r="B57" s="1" t="s">
        <v>2930</v>
      </c>
      <c r="C57" s="5" t="s">
        <v>212</v>
      </c>
      <c r="D57" s="1" t="s">
        <v>228</v>
      </c>
      <c r="E57" s="1" t="s">
        <v>617</v>
      </c>
      <c r="F57" s="4">
        <v>97000</v>
      </c>
      <c r="G57" s="4">
        <v>497.76</v>
      </c>
      <c r="H57" s="4">
        <v>1.06</v>
      </c>
    </row>
    <row r="58" spans="2:8">
      <c r="B58" s="1" t="s">
        <v>2948</v>
      </c>
      <c r="C58" s="5" t="s">
        <v>212</v>
      </c>
      <c r="D58" s="1" t="s">
        <v>464</v>
      </c>
      <c r="E58" s="1" t="s">
        <v>465</v>
      </c>
      <c r="F58" s="4">
        <v>170000</v>
      </c>
      <c r="G58" s="4">
        <v>466.57</v>
      </c>
      <c r="H58" s="4">
        <v>1</v>
      </c>
    </row>
    <row r="59" spans="2:8">
      <c r="B59" s="1" t="s">
        <v>2540</v>
      </c>
      <c r="C59" s="5" t="s">
        <v>212</v>
      </c>
      <c r="D59" s="1" t="s">
        <v>213</v>
      </c>
      <c r="E59" s="1" t="s">
        <v>224</v>
      </c>
      <c r="F59" s="4">
        <v>21200</v>
      </c>
      <c r="G59" s="4">
        <v>367.36</v>
      </c>
      <c r="H59" s="4">
        <v>0.78</v>
      </c>
    </row>
    <row r="60" spans="2:8">
      <c r="B60" s="1" t="s">
        <v>2816</v>
      </c>
      <c r="C60" s="5" t="s">
        <v>212</v>
      </c>
      <c r="D60" s="1" t="s">
        <v>237</v>
      </c>
      <c r="E60" s="1" t="s">
        <v>529</v>
      </c>
      <c r="F60" s="4">
        <v>9700</v>
      </c>
      <c r="G60" s="4">
        <v>326.42</v>
      </c>
      <c r="H60" s="4">
        <v>0.7</v>
      </c>
    </row>
    <row r="61" spans="2:8">
      <c r="B61" s="1" t="s">
        <v>2924</v>
      </c>
      <c r="C61" s="5" t="s">
        <v>212</v>
      </c>
      <c r="D61" s="1" t="s">
        <v>235</v>
      </c>
      <c r="E61" s="1" t="s">
        <v>619</v>
      </c>
      <c r="F61" s="4">
        <v>122000</v>
      </c>
      <c r="G61" s="4">
        <v>309.51</v>
      </c>
      <c r="H61" s="4">
        <v>0.66</v>
      </c>
    </row>
    <row r="62" spans="2:8">
      <c r="B62" s="1" t="s">
        <v>2935</v>
      </c>
      <c r="C62" s="5" t="s">
        <v>212</v>
      </c>
      <c r="D62" s="1" t="s">
        <v>243</v>
      </c>
      <c r="E62" s="1" t="s">
        <v>696</v>
      </c>
      <c r="F62" s="4">
        <v>23500</v>
      </c>
      <c r="G62" s="4">
        <v>298.04000000000002</v>
      </c>
      <c r="H62" s="4">
        <v>0.64</v>
      </c>
    </row>
    <row r="63" spans="2:8">
      <c r="B63" s="1" t="s">
        <v>2895</v>
      </c>
      <c r="C63" s="5" t="s">
        <v>212</v>
      </c>
      <c r="D63" s="1" t="s">
        <v>324</v>
      </c>
      <c r="E63" s="1" t="s">
        <v>325</v>
      </c>
      <c r="F63" s="4">
        <v>70865</v>
      </c>
      <c r="G63" s="4">
        <v>252.28</v>
      </c>
      <c r="H63" s="4">
        <v>0.54</v>
      </c>
    </row>
    <row r="64" spans="2:8">
      <c r="B64" s="1" t="s">
        <v>2884</v>
      </c>
      <c r="C64" s="5" t="s">
        <v>212</v>
      </c>
      <c r="D64" s="1" t="s">
        <v>311</v>
      </c>
      <c r="E64" s="1" t="s">
        <v>312</v>
      </c>
      <c r="F64" s="4">
        <v>52622</v>
      </c>
      <c r="G64" s="4">
        <v>138.11000000000001</v>
      </c>
      <c r="H64" s="4">
        <v>0.28999999999999998</v>
      </c>
    </row>
    <row r="65" spans="2:8">
      <c r="B65" s="2" t="s">
        <v>896</v>
      </c>
      <c r="C65" s="5" t="s">
        <v>212</v>
      </c>
      <c r="F65" s="4">
        <v>1250</v>
      </c>
      <c r="G65" s="4">
        <v>510.42</v>
      </c>
      <c r="H65" s="4">
        <v>1.0900000000000001</v>
      </c>
    </row>
    <row r="66" spans="2:8">
      <c r="B66" s="2" t="s">
        <v>289</v>
      </c>
      <c r="C66" s="9"/>
      <c r="D66" s="2"/>
      <c r="E66" s="2"/>
      <c r="F66" s="10"/>
      <c r="G66" s="10">
        <f>SUM(G13:G65)</f>
        <v>46248.2</v>
      </c>
      <c r="H66" s="10">
        <f>SUM(H13:H65)</f>
        <v>98.779999999999973</v>
      </c>
    </row>
    <row r="67" spans="2:8">
      <c r="B67" s="6" t="s">
        <v>108</v>
      </c>
      <c r="C67" s="7" t="s">
        <v>109</v>
      </c>
      <c r="D67" s="6" t="s">
        <v>110</v>
      </c>
      <c r="E67" s="6" t="s">
        <v>111</v>
      </c>
      <c r="F67" s="8" t="s">
        <v>112</v>
      </c>
      <c r="G67" s="8" t="s">
        <v>113</v>
      </c>
      <c r="H67" s="8" t="s">
        <v>114</v>
      </c>
    </row>
    <row r="68" spans="2:8">
      <c r="B68" s="2" t="s">
        <v>115</v>
      </c>
    </row>
    <row r="69" spans="2:8">
      <c r="B69" s="2" t="s">
        <v>116</v>
      </c>
    </row>
    <row r="70" spans="2:8">
      <c r="B70" s="2" t="s">
        <v>503</v>
      </c>
    </row>
    <row r="71" spans="2:8">
      <c r="B71" s="1" t="s">
        <v>2949</v>
      </c>
      <c r="C71" s="5">
        <v>7.75</v>
      </c>
      <c r="D71" s="1" t="s">
        <v>420</v>
      </c>
      <c r="E71" s="1" t="s">
        <v>504</v>
      </c>
      <c r="F71" s="4">
        <v>5998</v>
      </c>
      <c r="G71" s="4">
        <v>1.7</v>
      </c>
      <c r="H71" s="4">
        <v>0</v>
      </c>
    </row>
    <row r="72" spans="2:8">
      <c r="B72" s="2" t="s">
        <v>436</v>
      </c>
      <c r="C72" s="9"/>
      <c r="D72" s="2"/>
      <c r="E72" s="2"/>
      <c r="F72" s="10"/>
      <c r="G72" s="10">
        <f>SUM(G67:G71)</f>
        <v>1.7</v>
      </c>
      <c r="H72" s="10">
        <f>SUM(H67:H71)</f>
        <v>0</v>
      </c>
    </row>
    <row r="73" spans="2:8">
      <c r="B73" s="2" t="s">
        <v>440</v>
      </c>
      <c r="C73" s="9"/>
      <c r="D73" s="2"/>
      <c r="E73" s="2"/>
      <c r="F73" s="10"/>
      <c r="G73" s="10">
        <v>529.71</v>
      </c>
      <c r="H73" s="10">
        <v>1.1299999999999999</v>
      </c>
    </row>
    <row r="74" spans="2:8">
      <c r="B74" s="2" t="s">
        <v>191</v>
      </c>
      <c r="C74" s="9"/>
      <c r="D74" s="2"/>
      <c r="E74" s="2"/>
      <c r="F74" s="10"/>
      <c r="G74" s="10">
        <v>46779.61</v>
      </c>
      <c r="H74" s="10">
        <v>99.92</v>
      </c>
    </row>
    <row r="75" spans="2:8">
      <c r="B75" s="2" t="s">
        <v>291</v>
      </c>
      <c r="C75" s="9"/>
      <c r="D75" s="2"/>
      <c r="E75" s="2"/>
      <c r="F75" s="10"/>
      <c r="G75" s="10">
        <v>36.169882789995427</v>
      </c>
      <c r="H75" s="10">
        <v>7.9999999999998295E-2</v>
      </c>
    </row>
    <row r="76" spans="2:8">
      <c r="B76" s="2" t="s">
        <v>193</v>
      </c>
      <c r="C76" s="9"/>
      <c r="D76" s="2"/>
      <c r="E76" s="2"/>
      <c r="F76" s="10"/>
      <c r="G76" s="10">
        <v>46815.779882789997</v>
      </c>
      <c r="H76" s="10">
        <v>100</v>
      </c>
    </row>
    <row r="77" spans="2:8">
      <c r="B77" s="1" t="s">
        <v>194</v>
      </c>
    </row>
    <row r="78" spans="2:8">
      <c r="B78" s="1" t="s">
        <v>195</v>
      </c>
    </row>
    <row r="79" spans="2:8">
      <c r="B79" s="1" t="s">
        <v>196</v>
      </c>
      <c r="C79" s="67">
        <v>45016</v>
      </c>
    </row>
    <row r="80" spans="2:8" ht="25.5">
      <c r="B80" s="11" t="s">
        <v>197</v>
      </c>
      <c r="C80" s="5" t="s">
        <v>198</v>
      </c>
    </row>
    <row r="81" spans="2:3">
      <c r="B81" s="2"/>
    </row>
    <row r="82" spans="2:3">
      <c r="B82" s="2" t="s">
        <v>1788</v>
      </c>
      <c r="C82" s="5" t="s">
        <v>198</v>
      </c>
    </row>
    <row r="83" spans="2:3">
      <c r="B83" s="2" t="s">
        <v>1789</v>
      </c>
      <c r="C83" s="5" t="s">
        <v>198</v>
      </c>
    </row>
    <row r="84" spans="2:3">
      <c r="B84" s="2" t="s">
        <v>1790</v>
      </c>
      <c r="C84" s="5" t="s">
        <v>1791</v>
      </c>
    </row>
    <row r="85" spans="2:3">
      <c r="B85" s="2" t="s">
        <v>897</v>
      </c>
      <c r="C85" s="9"/>
    </row>
    <row r="86" spans="2:3">
      <c r="B86" s="2" t="s">
        <v>898</v>
      </c>
      <c r="C86" s="9"/>
    </row>
    <row r="87" spans="2:3">
      <c r="B87" s="2" t="s">
        <v>899</v>
      </c>
      <c r="C87" s="9"/>
    </row>
    <row r="88" spans="2:3">
      <c r="B88" s="2" t="s">
        <v>900</v>
      </c>
      <c r="C88" s="9"/>
    </row>
    <row r="89" spans="2:3">
      <c r="B89" s="2" t="s">
        <v>901</v>
      </c>
      <c r="C89" s="9"/>
    </row>
    <row r="90" spans="2:3">
      <c r="B90" s="2" t="s">
        <v>902</v>
      </c>
      <c r="C90" s="9"/>
    </row>
    <row r="91" spans="2:3">
      <c r="B91" s="2" t="s">
        <v>903</v>
      </c>
      <c r="C91" s="9"/>
    </row>
    <row r="92" spans="2:3">
      <c r="B92" s="2" t="s">
        <v>904</v>
      </c>
      <c r="C92" s="9"/>
    </row>
    <row r="93" spans="2:3">
      <c r="B93" s="189" t="s">
        <v>2567</v>
      </c>
      <c r="C93" s="9"/>
    </row>
    <row r="94" spans="2:3">
      <c r="B94" s="189" t="s">
        <v>207</v>
      </c>
    </row>
    <row r="95" spans="2:3">
      <c r="B95" s="189" t="s">
        <v>208</v>
      </c>
    </row>
    <row r="97" spans="2:6" ht="14.25">
      <c r="B97" s="69" t="s">
        <v>4030</v>
      </c>
      <c r="C97" s="70"/>
    </row>
    <row r="98" spans="2:6" ht="25.5">
      <c r="B98" s="71" t="s">
        <v>1792</v>
      </c>
      <c r="C98" s="71" t="s">
        <v>1793</v>
      </c>
    </row>
    <row r="99" spans="2:6">
      <c r="B99" s="72" t="s">
        <v>1794</v>
      </c>
      <c r="C99" s="73">
        <v>350</v>
      </c>
    </row>
    <row r="100" spans="2:6">
      <c r="B100" s="72" t="s">
        <v>1795</v>
      </c>
      <c r="C100" s="73">
        <v>0</v>
      </c>
    </row>
    <row r="101" spans="2:6">
      <c r="B101" s="72" t="s">
        <v>1796</v>
      </c>
      <c r="C101" s="73">
        <v>0</v>
      </c>
    </row>
    <row r="102" spans="2:6">
      <c r="B102" s="72" t="s">
        <v>1797</v>
      </c>
      <c r="C102" s="73">
        <v>0</v>
      </c>
    </row>
    <row r="103" spans="2:6">
      <c r="B103" s="72" t="s">
        <v>1798</v>
      </c>
      <c r="C103" s="73">
        <v>0</v>
      </c>
    </row>
    <row r="104" spans="2:6">
      <c r="B104" s="72" t="s">
        <v>1799</v>
      </c>
      <c r="C104" s="73">
        <v>0</v>
      </c>
    </row>
    <row r="105" spans="2:6">
      <c r="B105" s="74" t="s">
        <v>1800</v>
      </c>
      <c r="C105" s="75">
        <f>SUM(C99:C104)</f>
        <v>350</v>
      </c>
    </row>
    <row r="107" spans="2:6" ht="15">
      <c r="B107" s="76" t="s">
        <v>1801</v>
      </c>
      <c r="C107" s="324">
        <v>45016</v>
      </c>
      <c r="D107" s="12"/>
      <c r="E107" s="12"/>
      <c r="F107" s="20"/>
    </row>
    <row r="108" spans="2:6" ht="60">
      <c r="B108" s="77" t="s">
        <v>1802</v>
      </c>
      <c r="C108" s="77" t="s">
        <v>1803</v>
      </c>
      <c r="D108" s="78" t="s">
        <v>1804</v>
      </c>
      <c r="E108" s="77" t="s">
        <v>1805</v>
      </c>
      <c r="F108" s="77" t="s">
        <v>1806</v>
      </c>
    </row>
    <row r="109" spans="2:6" ht="15">
      <c r="B109" s="325" t="s">
        <v>198</v>
      </c>
      <c r="C109" s="326" t="s">
        <v>198</v>
      </c>
      <c r="D109" s="327" t="s">
        <v>198</v>
      </c>
      <c r="E109" s="327" t="s">
        <v>198</v>
      </c>
      <c r="F109" s="328">
        <f>C105</f>
        <v>350</v>
      </c>
    </row>
    <row r="110" spans="2:6">
      <c r="B110" s="106" t="s">
        <v>4052</v>
      </c>
      <c r="C110" s="107"/>
      <c r="D110" s="107"/>
      <c r="E110" s="107"/>
      <c r="F110" s="98"/>
    </row>
    <row r="113" spans="2:3" ht="15">
      <c r="B113" s="87" t="s">
        <v>4069</v>
      </c>
      <c r="C113" s="195"/>
    </row>
    <row r="114" spans="2:3" ht="15.75">
      <c r="B114" s="123" t="s">
        <v>1808</v>
      </c>
      <c r="C114" s="124" t="s">
        <v>2086</v>
      </c>
    </row>
    <row r="115" spans="2:3" ht="15">
      <c r="B115" s="329" t="s">
        <v>4039</v>
      </c>
      <c r="C115" s="325">
        <v>84</v>
      </c>
    </row>
    <row r="116" spans="2:3" ht="15">
      <c r="B116" s="329" t="s">
        <v>4068</v>
      </c>
      <c r="C116" s="325">
        <v>91</v>
      </c>
    </row>
    <row r="119" spans="2:3" ht="15.75">
      <c r="B119" s="123" t="s">
        <v>2094</v>
      </c>
      <c r="C119" s="124" t="s">
        <v>2086</v>
      </c>
    </row>
    <row r="120" spans="2:3" ht="15">
      <c r="B120" s="329" t="s">
        <v>4039</v>
      </c>
      <c r="C120" s="325">
        <v>84</v>
      </c>
    </row>
    <row r="121" spans="2:3" ht="15">
      <c r="B121" s="329" t="s">
        <v>4068</v>
      </c>
      <c r="C121" s="325">
        <v>91</v>
      </c>
    </row>
    <row r="124" spans="2:3" ht="15">
      <c r="B124" s="305" t="s">
        <v>2077</v>
      </c>
      <c r="C124" s="330" t="s">
        <v>2078</v>
      </c>
    </row>
    <row r="125" spans="2:3" ht="15">
      <c r="B125" s="329" t="s">
        <v>4039</v>
      </c>
      <c r="C125" s="92">
        <v>69876601.200000003</v>
      </c>
    </row>
    <row r="126" spans="2:3" ht="15">
      <c r="B126" s="329" t="s">
        <v>4068</v>
      </c>
      <c r="C126" s="92">
        <v>78431579.460000008</v>
      </c>
    </row>
    <row r="127" spans="2:3" ht="15.75">
      <c r="C127" s="93">
        <f>SUM(C125:C126)</f>
        <v>148308180.66000003</v>
      </c>
    </row>
    <row r="130" spans="2:8" ht="15.75">
      <c r="B130" s="89" t="s">
        <v>2079</v>
      </c>
      <c r="C130" s="90" t="s">
        <v>2078</v>
      </c>
    </row>
    <row r="131" spans="2:8" ht="15">
      <c r="B131" s="329" t="s">
        <v>4039</v>
      </c>
      <c r="C131" s="92">
        <v>76449146.24000001</v>
      </c>
    </row>
    <row r="132" spans="2:8" ht="15">
      <c r="B132" s="329" t="s">
        <v>4068</v>
      </c>
      <c r="C132" s="92">
        <v>74031274.340000004</v>
      </c>
    </row>
    <row r="133" spans="2:8" ht="15.75">
      <c r="C133" s="93">
        <f>SUM(C131:C132)</f>
        <v>150480420.58000001</v>
      </c>
    </row>
    <row r="136" spans="2:8" ht="15.75">
      <c r="B136" s="125" t="s">
        <v>2095</v>
      </c>
      <c r="C136" s="93">
        <f>C133-C127</f>
        <v>2172239.9199999869</v>
      </c>
    </row>
    <row r="139" spans="2:8" s="12" customFormat="1" ht="15">
      <c r="B139" s="95" t="s">
        <v>2082</v>
      </c>
      <c r="C139" s="324">
        <v>45016</v>
      </c>
      <c r="D139" s="96"/>
      <c r="E139" s="97"/>
      <c r="F139" s="98"/>
      <c r="G139" s="20"/>
      <c r="H139" s="20"/>
    </row>
    <row r="140" spans="2:8" s="12" customFormat="1" ht="51">
      <c r="B140" s="99" t="s">
        <v>1802</v>
      </c>
      <c r="C140" s="99" t="s">
        <v>2083</v>
      </c>
      <c r="D140" s="100" t="s">
        <v>1804</v>
      </c>
      <c r="E140" s="101" t="s">
        <v>1805</v>
      </c>
      <c r="F140" s="71" t="s">
        <v>1806</v>
      </c>
      <c r="G140" s="20"/>
      <c r="H140" s="20"/>
    </row>
    <row r="141" spans="2:8" s="115" customFormat="1" ht="15">
      <c r="B141" s="337" t="s">
        <v>4051</v>
      </c>
      <c r="C141" s="335">
        <v>1250</v>
      </c>
      <c r="D141" s="336">
        <v>39819.144500000002</v>
      </c>
      <c r="E141" s="336">
        <v>40833.550000000003</v>
      </c>
      <c r="F141" s="104" t="s">
        <v>2096</v>
      </c>
      <c r="G141" s="105"/>
      <c r="H141" s="105"/>
    </row>
    <row r="142" spans="2:8" s="12" customFormat="1">
      <c r="B142" s="106"/>
      <c r="C142" s="107"/>
      <c r="D142" s="107"/>
      <c r="E142" s="107"/>
      <c r="F142" s="98"/>
      <c r="G142" s="20"/>
      <c r="H142" s="20"/>
    </row>
    <row r="143" spans="2:8" s="12" customFormat="1">
      <c r="B143" s="107"/>
      <c r="C143" s="107"/>
      <c r="D143" s="107"/>
      <c r="E143" s="107"/>
      <c r="F143" s="98"/>
      <c r="G143" s="20"/>
      <c r="H143" s="20"/>
    </row>
    <row r="144" spans="2:8" s="12" customFormat="1">
      <c r="B144" s="12" t="s">
        <v>2084</v>
      </c>
      <c r="C144" s="338">
        <v>1.09E-2</v>
      </c>
      <c r="D144" s="107"/>
      <c r="E144" s="107"/>
      <c r="F144" s="98"/>
      <c r="G144" s="20"/>
      <c r="H144" s="20"/>
    </row>
    <row r="145" spans="2:8" s="12" customFormat="1">
      <c r="B145" s="107"/>
      <c r="C145" s="107"/>
      <c r="D145" s="107"/>
      <c r="E145" s="107"/>
      <c r="F145" s="98"/>
      <c r="G145" s="20"/>
      <c r="H145" s="20"/>
    </row>
    <row r="146" spans="2:8" s="12" customFormat="1" ht="15">
      <c r="B146" s="87" t="s">
        <v>4058</v>
      </c>
      <c r="C146" s="107"/>
      <c r="E146" s="107"/>
      <c r="F146" s="98"/>
      <c r="G146" s="20"/>
      <c r="H146" s="20"/>
    </row>
    <row r="147" spans="2:8" s="12" customFormat="1">
      <c r="B147" s="107"/>
      <c r="C147" s="107"/>
      <c r="E147" s="107"/>
      <c r="F147" s="98"/>
      <c r="G147" s="20"/>
      <c r="H147" s="20"/>
    </row>
    <row r="148" spans="2:8" s="12" customFormat="1" ht="15">
      <c r="B148" s="113" t="s">
        <v>2085</v>
      </c>
      <c r="C148" s="116" t="s">
        <v>2086</v>
      </c>
      <c r="E148" s="107"/>
      <c r="F148" s="98"/>
      <c r="G148" s="20"/>
      <c r="H148" s="20"/>
    </row>
    <row r="149" spans="2:8" s="12" customFormat="1" ht="15">
      <c r="B149" s="41" t="s">
        <v>4067</v>
      </c>
      <c r="C149" s="91">
        <v>1775</v>
      </c>
      <c r="E149" s="107"/>
      <c r="F149" s="98"/>
      <c r="G149" s="20"/>
      <c r="H149" s="20"/>
    </row>
    <row r="150" spans="2:8" s="12" customFormat="1" ht="15">
      <c r="B150" s="41" t="s">
        <v>4054</v>
      </c>
      <c r="C150" s="91">
        <v>1475</v>
      </c>
      <c r="E150" s="107"/>
      <c r="F150" s="98"/>
      <c r="G150" s="20"/>
      <c r="H150" s="20"/>
    </row>
    <row r="151" spans="2:8" s="12" customFormat="1" ht="15">
      <c r="B151" s="44"/>
      <c r="C151" s="331"/>
      <c r="E151" s="107"/>
      <c r="F151" s="98"/>
      <c r="G151" s="20"/>
      <c r="H151" s="20"/>
    </row>
    <row r="152" spans="2:8" s="12" customFormat="1">
      <c r="E152" s="107"/>
      <c r="F152" s="98"/>
      <c r="G152" s="20"/>
      <c r="H152" s="20"/>
    </row>
    <row r="153" spans="2:8" s="12" customFormat="1" ht="15">
      <c r="B153" s="113" t="s">
        <v>2076</v>
      </c>
      <c r="C153" s="114" t="s">
        <v>2086</v>
      </c>
      <c r="E153" s="107"/>
      <c r="F153" s="98"/>
      <c r="G153" s="20"/>
      <c r="H153" s="20"/>
    </row>
    <row r="154" spans="2:8" s="12" customFormat="1" ht="15">
      <c r="B154" s="41" t="s">
        <v>4067</v>
      </c>
      <c r="C154" s="91">
        <v>1775</v>
      </c>
      <c r="E154" s="107"/>
      <c r="F154" s="98"/>
      <c r="G154" s="20"/>
      <c r="H154" s="20"/>
    </row>
    <row r="155" spans="2:8" s="12" customFormat="1" ht="15">
      <c r="B155" s="41" t="s">
        <v>4054</v>
      </c>
      <c r="C155" s="91">
        <v>1475</v>
      </c>
      <c r="E155" s="107"/>
      <c r="F155" s="98"/>
      <c r="G155" s="20"/>
      <c r="H155" s="20"/>
    </row>
    <row r="156" spans="2:8" s="12" customFormat="1" ht="15">
      <c r="B156" s="332"/>
      <c r="C156" s="333"/>
      <c r="E156" s="107"/>
      <c r="F156" s="98"/>
      <c r="G156" s="20"/>
      <c r="H156" s="20"/>
    </row>
    <row r="157" spans="2:8" s="12" customFormat="1">
      <c r="C157" s="115"/>
      <c r="E157" s="107"/>
      <c r="F157" s="98"/>
      <c r="G157" s="20"/>
      <c r="H157" s="20"/>
    </row>
    <row r="158" spans="2:8" s="12" customFormat="1" ht="15">
      <c r="B158" s="113" t="s">
        <v>2087</v>
      </c>
      <c r="C158" s="116" t="s">
        <v>2088</v>
      </c>
      <c r="E158" s="107"/>
      <c r="F158" s="98"/>
      <c r="G158" s="20"/>
      <c r="H158" s="20"/>
    </row>
    <row r="159" spans="2:8" s="12" customFormat="1" ht="15">
      <c r="B159" s="41" t="s">
        <v>4067</v>
      </c>
      <c r="C159" s="139">
        <v>70210962.450000003</v>
      </c>
      <c r="E159" s="107"/>
      <c r="F159" s="98"/>
      <c r="G159" s="20"/>
      <c r="H159" s="20"/>
    </row>
    <row r="160" spans="2:8" s="12" customFormat="1" ht="15">
      <c r="B160" s="41" t="s">
        <v>4054</v>
      </c>
      <c r="C160" s="334">
        <v>61002236.240000002</v>
      </c>
      <c r="E160" s="107"/>
      <c r="F160" s="98"/>
      <c r="G160" s="20"/>
      <c r="H160" s="20"/>
    </row>
    <row r="161" spans="2:8" ht="15.75">
      <c r="C161" s="93">
        <f>SUM(C159:C160)</f>
        <v>131213198.69</v>
      </c>
    </row>
    <row r="162" spans="2:8" s="12" customFormat="1">
      <c r="C162" s="115"/>
      <c r="F162" s="20"/>
      <c r="G162" s="20"/>
      <c r="H162" s="20"/>
    </row>
    <row r="163" spans="2:8" s="12" customFormat="1" ht="15">
      <c r="B163" s="113" t="s">
        <v>2089</v>
      </c>
      <c r="C163" s="116" t="s">
        <v>2088</v>
      </c>
      <c r="F163" s="20"/>
      <c r="G163" s="20"/>
      <c r="H163" s="20"/>
    </row>
    <row r="164" spans="2:8" s="12" customFormat="1" ht="15">
      <c r="B164" s="41" t="s">
        <v>4067</v>
      </c>
      <c r="C164" s="139">
        <v>71293237.299999997</v>
      </c>
      <c r="F164" s="20"/>
      <c r="G164" s="20"/>
      <c r="H164" s="20"/>
    </row>
    <row r="165" spans="2:8" s="12" customFormat="1" ht="15">
      <c r="B165" s="41" t="s">
        <v>4054</v>
      </c>
      <c r="C165" s="334">
        <v>62664335.270000003</v>
      </c>
      <c r="F165" s="20"/>
      <c r="G165" s="20"/>
      <c r="H165" s="20"/>
    </row>
    <row r="166" spans="2:8" ht="15.75">
      <c r="C166" s="93">
        <f>SUM(C164:C165)</f>
        <v>133957572.56999999</v>
      </c>
    </row>
    <row r="167" spans="2:8" s="12" customFormat="1">
      <c r="C167" s="115"/>
      <c r="F167" s="20"/>
      <c r="G167" s="20"/>
      <c r="H167" s="20"/>
    </row>
    <row r="168" spans="2:8" ht="15.75">
      <c r="B168" s="2" t="s">
        <v>2090</v>
      </c>
      <c r="C168" s="93">
        <f>C166-C161</f>
        <v>2744373.8799999952</v>
      </c>
    </row>
    <row r="171" spans="2:8" ht="15">
      <c r="B171" s="109" t="s">
        <v>4193</v>
      </c>
      <c r="G171"/>
    </row>
    <row r="172" spans="2:8">
      <c r="B172" s="211"/>
      <c r="C172" s="119"/>
      <c r="D172" s="211"/>
      <c r="E172" s="211"/>
      <c r="G172"/>
    </row>
    <row r="173" spans="2:8" ht="15">
      <c r="B173" s="375" t="s">
        <v>1802</v>
      </c>
      <c r="C173" s="375" t="s">
        <v>2136</v>
      </c>
      <c r="D173" s="375" t="s">
        <v>4194</v>
      </c>
      <c r="E173" s="375" t="s">
        <v>2158</v>
      </c>
      <c r="G173"/>
    </row>
    <row r="174" spans="2:8">
      <c r="B174" s="102" t="s">
        <v>198</v>
      </c>
      <c r="C174" s="103" t="s">
        <v>198</v>
      </c>
      <c r="D174" s="104" t="s">
        <v>198</v>
      </c>
      <c r="E174" s="104" t="s">
        <v>198</v>
      </c>
      <c r="G174"/>
    </row>
    <row r="175" spans="2:8">
      <c r="G175"/>
    </row>
    <row r="176" spans="2:8" ht="15">
      <c r="B176" s="109" t="s">
        <v>4195</v>
      </c>
      <c r="C176" s="5" t="s">
        <v>198</v>
      </c>
      <c r="G176"/>
    </row>
    <row r="177" spans="2:7" ht="15">
      <c r="B177" s="109"/>
      <c r="G177"/>
    </row>
    <row r="178" spans="2:7" ht="15">
      <c r="B178" s="377" t="s">
        <v>4199</v>
      </c>
      <c r="C178" s="377"/>
      <c r="G178"/>
    </row>
    <row r="179" spans="2:7" ht="15">
      <c r="B179" s="376"/>
      <c r="C179" s="376"/>
      <c r="G179"/>
    </row>
    <row r="180" spans="2:7" ht="15">
      <c r="B180" s="113" t="s">
        <v>4198</v>
      </c>
      <c r="C180" s="116" t="s">
        <v>2086</v>
      </c>
      <c r="G180"/>
    </row>
    <row r="181" spans="2:7" ht="15">
      <c r="B181" s="113"/>
      <c r="C181" s="116"/>
      <c r="G181"/>
    </row>
    <row r="182" spans="2:7" ht="15">
      <c r="B182" s="109"/>
      <c r="G182"/>
    </row>
    <row r="183" spans="2:7" ht="15">
      <c r="B183" s="113" t="s">
        <v>4200</v>
      </c>
      <c r="C183" s="116" t="s">
        <v>2088</v>
      </c>
      <c r="G183"/>
    </row>
    <row r="184" spans="2:7" ht="15">
      <c r="B184" s="111"/>
      <c r="C184" s="103" t="s">
        <v>198</v>
      </c>
      <c r="G184"/>
    </row>
    <row r="185" spans="2:7" ht="15">
      <c r="B185" s="109"/>
      <c r="G185"/>
    </row>
    <row r="186" spans="2:7" ht="15">
      <c r="B186" s="109" t="s">
        <v>4201</v>
      </c>
      <c r="C186" s="103" t="s">
        <v>198</v>
      </c>
      <c r="G186"/>
    </row>
    <row r="187" spans="2:7">
      <c r="B187"/>
      <c r="C187"/>
      <c r="D187"/>
      <c r="E187"/>
      <c r="F187"/>
      <c r="G187"/>
    </row>
    <row r="188" spans="2:7">
      <c r="B188" s="2" t="s">
        <v>4196</v>
      </c>
      <c r="G188"/>
    </row>
    <row r="189" spans="2:7">
      <c r="G189"/>
    </row>
    <row r="190" spans="2:7" ht="15">
      <c r="B190" s="375" t="s">
        <v>1802</v>
      </c>
      <c r="C190" s="375" t="s">
        <v>2135</v>
      </c>
      <c r="D190" s="375" t="s">
        <v>4197</v>
      </c>
      <c r="E190" s="375" t="s">
        <v>4194</v>
      </c>
      <c r="F190" s="375" t="s">
        <v>2138</v>
      </c>
      <c r="G190"/>
    </row>
    <row r="191" spans="2:7">
      <c r="B191" s="102" t="s">
        <v>198</v>
      </c>
      <c r="C191" s="102" t="s">
        <v>198</v>
      </c>
      <c r="D191" s="102" t="s">
        <v>198</v>
      </c>
      <c r="E191" s="102" t="s">
        <v>198</v>
      </c>
      <c r="F191" s="102" t="s">
        <v>198</v>
      </c>
      <c r="G191"/>
    </row>
    <row r="192" spans="2:7">
      <c r="G192"/>
    </row>
    <row r="193" spans="2:7">
      <c r="B193" s="2" t="s">
        <v>2139</v>
      </c>
      <c r="C193" s="5" t="s">
        <v>198</v>
      </c>
      <c r="G193"/>
    </row>
    <row r="194" spans="2:7">
      <c r="G194"/>
    </row>
    <row r="195" spans="2:7">
      <c r="G195"/>
    </row>
    <row r="196" spans="2:7">
      <c r="B196" s="2" t="s">
        <v>4202</v>
      </c>
      <c r="C196" s="2"/>
      <c r="D196" s="2"/>
      <c r="G196"/>
    </row>
    <row r="197" spans="2:7">
      <c r="G197"/>
    </row>
    <row r="198" spans="2:7" ht="15">
      <c r="B198" s="113" t="s">
        <v>4198</v>
      </c>
      <c r="C198" s="116" t="s">
        <v>2086</v>
      </c>
      <c r="G198"/>
    </row>
    <row r="199" spans="2:7" ht="15">
      <c r="B199" s="113"/>
      <c r="C199" s="116"/>
      <c r="G199"/>
    </row>
    <row r="200" spans="2:7" ht="15">
      <c r="B200" s="109"/>
      <c r="G200"/>
    </row>
    <row r="201" spans="2:7" ht="15">
      <c r="B201" s="113" t="s">
        <v>4200</v>
      </c>
      <c r="C201" s="116" t="s">
        <v>2088</v>
      </c>
      <c r="G201"/>
    </row>
    <row r="202" spans="2:7" ht="15">
      <c r="B202" s="111"/>
      <c r="C202" s="103" t="s">
        <v>198</v>
      </c>
      <c r="G202"/>
    </row>
    <row r="203" spans="2:7" ht="15">
      <c r="B203" s="109"/>
      <c r="G203"/>
    </row>
    <row r="204" spans="2:7" ht="15">
      <c r="B204" s="109" t="s">
        <v>4201</v>
      </c>
      <c r="C204" s="103" t="s">
        <v>198</v>
      </c>
      <c r="G204"/>
    </row>
    <row r="205" spans="2:7">
      <c r="G205"/>
    </row>
    <row r="206" spans="2:7">
      <c r="G206"/>
    </row>
    <row r="207" spans="2:7">
      <c r="B207" s="120" t="s">
        <v>2361</v>
      </c>
      <c r="C207" s="119"/>
      <c r="G207"/>
    </row>
    <row r="208" spans="2:7" ht="45">
      <c r="B208" s="185" t="s">
        <v>2148</v>
      </c>
      <c r="C208" s="272" t="s">
        <v>2149</v>
      </c>
      <c r="D208" s="185" t="s">
        <v>2150</v>
      </c>
      <c r="E208" s="186" t="s">
        <v>2151</v>
      </c>
      <c r="F208" s="186" t="s">
        <v>2152</v>
      </c>
      <c r="G208"/>
    </row>
    <row r="209" spans="2:7">
      <c r="B209" s="103" t="s">
        <v>198</v>
      </c>
      <c r="C209" s="103" t="s">
        <v>198</v>
      </c>
      <c r="D209" s="103" t="s">
        <v>198</v>
      </c>
      <c r="E209" s="103" t="s">
        <v>198</v>
      </c>
      <c r="F209" s="103" t="s">
        <v>198</v>
      </c>
      <c r="G209"/>
    </row>
    <row r="210" spans="2:7">
      <c r="B210" s="188" t="s">
        <v>2153</v>
      </c>
      <c r="C210" s="119"/>
      <c r="G210"/>
    </row>
  </sheetData>
  <mergeCells count="3">
    <mergeCell ref="B1:E1"/>
    <mergeCell ref="C3:C7"/>
    <mergeCell ref="D3:D7"/>
  </mergeCells>
  <conditionalFormatting sqref="B116:C116">
    <cfRule type="expression" dxfId="1337" priority="1635">
      <formula>#REF!="Total"</formula>
    </cfRule>
  </conditionalFormatting>
  <conditionalFormatting sqref="B116:C116">
    <cfRule type="expression" dxfId="1336" priority="1634">
      <formula>#REF!="Total"</formula>
    </cfRule>
  </conditionalFormatting>
  <conditionalFormatting sqref="B116:C116">
    <cfRule type="expression" dxfId="1335" priority="1633">
      <formula>#REF!="Total"</formula>
    </cfRule>
  </conditionalFormatting>
  <conditionalFormatting sqref="B116:C116">
    <cfRule type="expression" dxfId="1334" priority="1631">
      <formula>#REF!="Total"</formula>
    </cfRule>
  </conditionalFormatting>
  <conditionalFormatting sqref="B116:C116">
    <cfRule type="expression" dxfId="1333" priority="1630">
      <formula>#REF!="Total"</formula>
    </cfRule>
  </conditionalFormatting>
  <conditionalFormatting sqref="B116:C116">
    <cfRule type="expression" dxfId="1332" priority="1629">
      <formula>#REF!="Total"</formula>
    </cfRule>
  </conditionalFormatting>
  <conditionalFormatting sqref="B116:C116">
    <cfRule type="expression" dxfId="1331" priority="1628">
      <formula>#REF!="Total"</formula>
    </cfRule>
  </conditionalFormatting>
  <conditionalFormatting sqref="B116:C116">
    <cfRule type="expression" dxfId="1330" priority="1627">
      <formula>#REF!="Total"</formula>
    </cfRule>
  </conditionalFormatting>
  <conditionalFormatting sqref="B116:C116">
    <cfRule type="expression" dxfId="1329" priority="1626">
      <formula>#REF!="Total"</formula>
    </cfRule>
  </conditionalFormatting>
  <conditionalFormatting sqref="B116:C116">
    <cfRule type="expression" dxfId="1328" priority="1624">
      <formula>#REF!="Total"</formula>
    </cfRule>
  </conditionalFormatting>
  <conditionalFormatting sqref="B116:C116">
    <cfRule type="expression" dxfId="1327" priority="1642">
      <formula>#REF!="Total"</formula>
    </cfRule>
  </conditionalFormatting>
  <conditionalFormatting sqref="B116:C116">
    <cfRule type="expression" dxfId="1326" priority="1643">
      <formula>#REF!="Total"</formula>
    </cfRule>
  </conditionalFormatting>
  <conditionalFormatting sqref="B116:C116">
    <cfRule type="expression" dxfId="1325" priority="1644">
      <formula>#REF!="Total"</formula>
    </cfRule>
  </conditionalFormatting>
  <conditionalFormatting sqref="C115:C116">
    <cfRule type="expression" dxfId="1324" priority="1645">
      <formula>#REF!="Total"</formula>
    </cfRule>
  </conditionalFormatting>
  <conditionalFormatting sqref="B116:C116">
    <cfRule type="expression" dxfId="1323" priority="1646">
      <formula>#REF!="Total"</formula>
    </cfRule>
  </conditionalFormatting>
  <conditionalFormatting sqref="B115:B116">
    <cfRule type="expression" dxfId="1322" priority="1647">
      <formula>#REF!="Total"</formula>
    </cfRule>
  </conditionalFormatting>
  <conditionalFormatting sqref="B116:C116">
    <cfRule type="expression" dxfId="1321" priority="1616">
      <formula>#REF!="Total"</formula>
    </cfRule>
  </conditionalFormatting>
  <conditionalFormatting sqref="C115:C116">
    <cfRule type="expression" dxfId="1320" priority="1615">
      <formula>#REF!="Total"</formula>
    </cfRule>
  </conditionalFormatting>
  <conditionalFormatting sqref="C115:C116">
    <cfRule type="expression" dxfId="1319" priority="1614">
      <formula>#REF!="Total"</formula>
    </cfRule>
  </conditionalFormatting>
  <conditionalFormatting sqref="B116:C116">
    <cfRule type="expression" dxfId="1318" priority="1648">
      <formula>#REF!="Total"</formula>
    </cfRule>
  </conditionalFormatting>
  <conditionalFormatting sqref="B116:C116">
    <cfRule type="expression" dxfId="1317" priority="1611">
      <formula>#REF!="Total"</formula>
    </cfRule>
  </conditionalFormatting>
  <conditionalFormatting sqref="C115:C116">
    <cfRule type="expression" dxfId="1316" priority="1649">
      <formula>#REF!="Total"</formula>
    </cfRule>
  </conditionalFormatting>
  <conditionalFormatting sqref="C115:C116">
    <cfRule type="expression" dxfId="1315" priority="1610">
      <formula>#REF!="Total"</formula>
    </cfRule>
  </conditionalFormatting>
  <conditionalFormatting sqref="C115:C116">
    <cfRule type="expression" dxfId="1314" priority="1650" stopIfTrue="1">
      <formula>#REF!="Total"</formula>
    </cfRule>
  </conditionalFormatting>
  <conditionalFormatting sqref="B116:C116">
    <cfRule type="expression" dxfId="1313" priority="1651">
      <formula>#REF!="Total"</formula>
    </cfRule>
  </conditionalFormatting>
  <conditionalFormatting sqref="B116:C116">
    <cfRule type="expression" dxfId="1312" priority="1652">
      <formula>#REF!="Total"</formula>
    </cfRule>
  </conditionalFormatting>
  <conditionalFormatting sqref="B116:C116">
    <cfRule type="expression" dxfId="1311" priority="1653">
      <formula>#REF!="Total"</formula>
    </cfRule>
  </conditionalFormatting>
  <conditionalFormatting sqref="C115:C116">
    <cfRule type="expression" dxfId="1310" priority="1654">
      <formula>#REF!="Total"</formula>
    </cfRule>
  </conditionalFormatting>
  <conditionalFormatting sqref="B116:C116">
    <cfRule type="expression" dxfId="1309" priority="1655">
      <formula>#REF!="Total"</formula>
    </cfRule>
  </conditionalFormatting>
  <conditionalFormatting sqref="B116:C116">
    <cfRule type="expression" dxfId="1308" priority="1656">
      <formula>#REF!="Total"</formula>
    </cfRule>
  </conditionalFormatting>
  <conditionalFormatting sqref="B116:C116">
    <cfRule type="expression" dxfId="1307" priority="1657">
      <formula>#REF!="Total"</formula>
    </cfRule>
  </conditionalFormatting>
  <conditionalFormatting sqref="C115:C116">
    <cfRule type="expression" dxfId="1306" priority="1607">
      <formula>#REF!="Total"</formula>
    </cfRule>
  </conditionalFormatting>
  <conditionalFormatting sqref="B116:C116">
    <cfRule type="expression" dxfId="1305" priority="1606">
      <formula>#REF!="Total"</formula>
    </cfRule>
  </conditionalFormatting>
  <conditionalFormatting sqref="B116:C116">
    <cfRule type="expression" dxfId="1304" priority="1658">
      <formula>#REF!="Total"</formula>
    </cfRule>
  </conditionalFormatting>
  <conditionalFormatting sqref="B116:C116">
    <cfRule type="expression" dxfId="1303" priority="1659">
      <formula>#REF!="Total"</formula>
    </cfRule>
  </conditionalFormatting>
  <conditionalFormatting sqref="B116:C116">
    <cfRule type="expression" dxfId="1302" priority="1660">
      <formula>#REF!="Total"</formula>
    </cfRule>
  </conditionalFormatting>
  <conditionalFormatting sqref="B116:C116">
    <cfRule type="expression" dxfId="1301" priority="1661">
      <formula>#REF!="Total"</formula>
    </cfRule>
  </conditionalFormatting>
  <conditionalFormatting sqref="B116:C116">
    <cfRule type="expression" dxfId="1300" priority="1662">
      <formula>#REF!="Total"</formula>
    </cfRule>
  </conditionalFormatting>
  <conditionalFormatting sqref="B116:C116">
    <cfRule type="expression" dxfId="1299" priority="1663">
      <formula>#REF!="Total"</formula>
    </cfRule>
  </conditionalFormatting>
  <conditionalFormatting sqref="B116:C116">
    <cfRule type="expression" dxfId="1298" priority="1664">
      <formula>#REF!="Total"</formula>
    </cfRule>
  </conditionalFormatting>
  <conditionalFormatting sqref="C115:C116">
    <cfRule type="expression" dxfId="1297" priority="1665">
      <formula>#REF!="Total"</formula>
    </cfRule>
  </conditionalFormatting>
  <conditionalFormatting sqref="B116:C116">
    <cfRule type="expression" dxfId="1296" priority="1666">
      <formula>#REF!="Total"</formula>
    </cfRule>
  </conditionalFormatting>
  <conditionalFormatting sqref="B116:C116">
    <cfRule type="expression" dxfId="1295" priority="1667">
      <formula>#REF!="Total"</formula>
    </cfRule>
  </conditionalFormatting>
  <conditionalFormatting sqref="B116:C116">
    <cfRule type="expression" dxfId="1294" priority="1668">
      <formula>#REF!="Total"</formula>
    </cfRule>
  </conditionalFormatting>
  <conditionalFormatting sqref="B116:C116">
    <cfRule type="expression" dxfId="1293" priority="1669">
      <formula>#REF!="Total"</formula>
    </cfRule>
  </conditionalFormatting>
  <conditionalFormatting sqref="B116:C116">
    <cfRule type="expression" dxfId="1292" priority="1670">
      <formula>#REF!="Total"</formula>
    </cfRule>
  </conditionalFormatting>
  <conditionalFormatting sqref="C115:C116">
    <cfRule type="expression" dxfId="1291" priority="1671">
      <formula>#REF!="Total"</formula>
    </cfRule>
  </conditionalFormatting>
  <conditionalFormatting sqref="B116:C116">
    <cfRule type="expression" dxfId="1290" priority="1672">
      <formula>#REF!="Total"</formula>
    </cfRule>
  </conditionalFormatting>
  <conditionalFormatting sqref="B116:C116">
    <cfRule type="expression" dxfId="1289" priority="1673">
      <formula>#REF!="Total"</formula>
    </cfRule>
  </conditionalFormatting>
  <conditionalFormatting sqref="B116:C116">
    <cfRule type="expression" dxfId="1288" priority="1674">
      <formula>#REF!="Total"</formula>
    </cfRule>
  </conditionalFormatting>
  <conditionalFormatting sqref="B116:C116">
    <cfRule type="expression" dxfId="1287" priority="1675">
      <formula>#REF!="Total"</formula>
    </cfRule>
  </conditionalFormatting>
  <conditionalFormatting sqref="B116:C116">
    <cfRule type="expression" dxfId="1286" priority="1676">
      <formula>#REF!="Total"</formula>
    </cfRule>
  </conditionalFormatting>
  <conditionalFormatting sqref="C115:C116">
    <cfRule type="expression" dxfId="1285" priority="1677">
      <formula>#REF!="Total"</formula>
    </cfRule>
  </conditionalFormatting>
  <conditionalFormatting sqref="C115:C116">
    <cfRule type="expression" dxfId="1284" priority="1678">
      <formula>#REF!="Total"</formula>
    </cfRule>
  </conditionalFormatting>
  <conditionalFormatting sqref="B116:C116">
    <cfRule type="expression" dxfId="1283" priority="1679">
      <formula>#REF!="Total"</formula>
    </cfRule>
  </conditionalFormatting>
  <conditionalFormatting sqref="B116:C116">
    <cfRule type="expression" dxfId="1282" priority="1680">
      <formula>#REF!="Total"</formula>
    </cfRule>
  </conditionalFormatting>
  <conditionalFormatting sqref="B116:C116">
    <cfRule type="expression" dxfId="1281" priority="1681">
      <formula>#REF!="Total"</formula>
    </cfRule>
  </conditionalFormatting>
  <conditionalFormatting sqref="B116:C116">
    <cfRule type="expression" dxfId="1280" priority="1682">
      <formula>#REF!="Total"</formula>
    </cfRule>
  </conditionalFormatting>
  <conditionalFormatting sqref="B116:C116">
    <cfRule type="expression" dxfId="1279" priority="1683">
      <formula>#REF!="Total"</formula>
    </cfRule>
  </conditionalFormatting>
  <conditionalFormatting sqref="B116:C116">
    <cfRule type="expression" dxfId="1278" priority="1684">
      <formula>#REF!="Total"</formula>
    </cfRule>
  </conditionalFormatting>
  <conditionalFormatting sqref="C115:C116">
    <cfRule type="expression" dxfId="1277" priority="1685">
      <formula>#REF!="Total"</formula>
    </cfRule>
  </conditionalFormatting>
  <conditionalFormatting sqref="B116:C116">
    <cfRule type="expression" dxfId="1276" priority="1686">
      <formula>#REF!="Total"</formula>
    </cfRule>
  </conditionalFormatting>
  <conditionalFormatting sqref="C115:C116">
    <cfRule type="expression" dxfId="1275" priority="1687">
      <formula>#REF!="Total"</formula>
    </cfRule>
  </conditionalFormatting>
  <conditionalFormatting sqref="C115:C116">
    <cfRule type="expression" dxfId="1274" priority="1688">
      <formula>#REF!="Total"</formula>
    </cfRule>
  </conditionalFormatting>
  <conditionalFormatting sqref="B116:C116">
    <cfRule type="expression" dxfId="1273" priority="1689">
      <formula>#REF!="Total"</formula>
    </cfRule>
  </conditionalFormatting>
  <conditionalFormatting sqref="C115:C116">
    <cfRule type="expression" dxfId="1272" priority="1690">
      <formula>#REF!="Total"</formula>
    </cfRule>
  </conditionalFormatting>
  <conditionalFormatting sqref="B116:C116">
    <cfRule type="expression" dxfId="1271" priority="1691">
      <formula>#REF!="Total"</formula>
    </cfRule>
  </conditionalFormatting>
  <conditionalFormatting sqref="B115:B116">
    <cfRule type="expression" dxfId="1270" priority="1692">
      <formula>#REF!="Total"</formula>
    </cfRule>
  </conditionalFormatting>
  <conditionalFormatting sqref="C115:C116">
    <cfRule type="expression" dxfId="1269" priority="1693">
      <formula>#REF!="Total"</formula>
    </cfRule>
  </conditionalFormatting>
  <conditionalFormatting sqref="C115:C116">
    <cfRule type="expression" dxfId="1268" priority="1694">
      <formula>#REF!="Total"</formula>
    </cfRule>
  </conditionalFormatting>
  <conditionalFormatting sqref="B116:C116">
    <cfRule type="expression" dxfId="1267" priority="1695">
      <formula>#REF!="Total"</formula>
    </cfRule>
  </conditionalFormatting>
  <conditionalFormatting sqref="B116:C116">
    <cfRule type="expression" dxfId="1266" priority="1696">
      <formula>#REF!="Total"</formula>
    </cfRule>
  </conditionalFormatting>
  <conditionalFormatting sqref="B116:C116">
    <cfRule type="expression" dxfId="1265" priority="1605">
      <formula>#REF!="Total"</formula>
    </cfRule>
  </conditionalFormatting>
  <conditionalFormatting sqref="B116:C116">
    <cfRule type="expression" dxfId="1264" priority="1604">
      <formula>#REF!="Total"</formula>
    </cfRule>
  </conditionalFormatting>
  <conditionalFormatting sqref="C115:C116">
    <cfRule type="expression" dxfId="1263" priority="1697" stopIfTrue="1">
      <formula>#REF!="Total"</formula>
    </cfRule>
  </conditionalFormatting>
  <conditionalFormatting sqref="C115:C116">
    <cfRule type="expression" dxfId="1262" priority="1698" stopIfTrue="1">
      <formula>#REF!="Total"</formula>
    </cfRule>
  </conditionalFormatting>
  <conditionalFormatting sqref="C115:C116">
    <cfRule type="expression" dxfId="1261" priority="1699" stopIfTrue="1">
      <formula>#REF!="Total"</formula>
    </cfRule>
  </conditionalFormatting>
  <conditionalFormatting sqref="B116:C116">
    <cfRule type="expression" dxfId="1260" priority="1427">
      <formula>#REF!="Total"</formula>
    </cfRule>
  </conditionalFormatting>
  <conditionalFormatting sqref="B116:C116">
    <cfRule type="expression" dxfId="1259" priority="1428">
      <formula>#REF!="Total"</formula>
    </cfRule>
  </conditionalFormatting>
  <conditionalFormatting sqref="C115:C116">
    <cfRule type="expression" dxfId="1258" priority="1601">
      <formula>#REF!="Total"</formula>
    </cfRule>
  </conditionalFormatting>
  <conditionalFormatting sqref="C115:C116">
    <cfRule type="expression" dxfId="1257" priority="1600">
      <formula>#REF!="Total"</formula>
    </cfRule>
  </conditionalFormatting>
  <conditionalFormatting sqref="B116:C116">
    <cfRule type="expression" dxfId="1256" priority="1599">
      <formula>#REF!="Total"</formula>
    </cfRule>
  </conditionalFormatting>
  <conditionalFormatting sqref="C115:C116">
    <cfRule type="expression" dxfId="1255" priority="1429" stopIfTrue="1">
      <formula>#REF!="Total"</formula>
    </cfRule>
  </conditionalFormatting>
  <conditionalFormatting sqref="B116:C116">
    <cfRule type="expression" dxfId="1254" priority="1434">
      <formula>#REF!="Total"</formula>
    </cfRule>
  </conditionalFormatting>
  <conditionalFormatting sqref="C115:C116">
    <cfRule type="expression" dxfId="1253" priority="1439">
      <formula>#REF!="Total"</formula>
    </cfRule>
  </conditionalFormatting>
  <conditionalFormatting sqref="B116:C116">
    <cfRule type="expression" dxfId="1252" priority="1441">
      <formula>#REF!="Total"</formula>
    </cfRule>
  </conditionalFormatting>
  <conditionalFormatting sqref="B116:C116">
    <cfRule type="expression" dxfId="1251" priority="1442">
      <formula>#REF!="Total"</formula>
    </cfRule>
  </conditionalFormatting>
  <conditionalFormatting sqref="C115:C116">
    <cfRule type="expression" dxfId="1250" priority="1443" stopIfTrue="1">
      <formula>#REF!="Total"</formula>
    </cfRule>
  </conditionalFormatting>
  <conditionalFormatting sqref="B116:C116">
    <cfRule type="expression" dxfId="1249" priority="1445">
      <formula>#REF!="Total"</formula>
    </cfRule>
  </conditionalFormatting>
  <conditionalFormatting sqref="B116:C116">
    <cfRule type="expression" dxfId="1248" priority="1524">
      <formula>#REF!="Total"</formula>
    </cfRule>
  </conditionalFormatting>
  <conditionalFormatting sqref="B116:C116">
    <cfRule type="expression" dxfId="1247" priority="1542">
      <formula>#REF!="Total"</formula>
    </cfRule>
  </conditionalFormatting>
  <conditionalFormatting sqref="C115:C116">
    <cfRule type="expression" dxfId="1246" priority="1559">
      <formula>#REF!="Total"</formula>
    </cfRule>
  </conditionalFormatting>
  <conditionalFormatting sqref="C115:C116">
    <cfRule type="expression" dxfId="1245" priority="1560" stopIfTrue="1">
      <formula>#REF!="Total"</formula>
    </cfRule>
  </conditionalFormatting>
  <conditionalFormatting sqref="C115:C116">
    <cfRule type="expression" dxfId="1244" priority="1561">
      <formula>#REF!="Total"</formula>
    </cfRule>
  </conditionalFormatting>
  <conditionalFormatting sqref="C115:C116">
    <cfRule type="expression" dxfId="1243" priority="1595">
      <formula>#REF!="Total"</formula>
    </cfRule>
  </conditionalFormatting>
  <conditionalFormatting sqref="B116:C116">
    <cfRule type="expression" dxfId="1242" priority="1594">
      <formula>#REF!="Total"</formula>
    </cfRule>
  </conditionalFormatting>
  <conditionalFormatting sqref="B116:C116">
    <cfRule type="expression" dxfId="1241" priority="1593">
      <formula>#REF!="Total"</formula>
    </cfRule>
  </conditionalFormatting>
  <conditionalFormatting sqref="C115:C116">
    <cfRule type="expression" dxfId="1240" priority="1592">
      <formula>#REF!="Total"</formula>
    </cfRule>
  </conditionalFormatting>
  <conditionalFormatting sqref="C115:C116">
    <cfRule type="expression" dxfId="1239" priority="1591">
      <formula>#REF!="Total"</formula>
    </cfRule>
  </conditionalFormatting>
  <conditionalFormatting sqref="B115:B116">
    <cfRule type="expression" dxfId="1238" priority="1589">
      <formula>#REF!="Total"</formula>
    </cfRule>
  </conditionalFormatting>
  <conditionalFormatting sqref="B116:C116">
    <cfRule type="expression" dxfId="1237" priority="1565">
      <formula>#REF!="Total"</formula>
    </cfRule>
  </conditionalFormatting>
  <conditionalFormatting sqref="B116:C116">
    <cfRule type="expression" dxfId="1236" priority="1566">
      <formula>#REF!="Total"</formula>
    </cfRule>
  </conditionalFormatting>
  <conditionalFormatting sqref="B116:C116">
    <cfRule type="expression" dxfId="1235" priority="1567">
      <formula>#REF!="Total"</formula>
    </cfRule>
  </conditionalFormatting>
  <conditionalFormatting sqref="C115:C116">
    <cfRule type="expression" dxfId="1234" priority="1568" stopIfTrue="1">
      <formula>#REF!="Total"</formula>
    </cfRule>
  </conditionalFormatting>
  <conditionalFormatting sqref="B116:C116">
    <cfRule type="expression" dxfId="1233" priority="1588">
      <formula>#REF!="Total"</formula>
    </cfRule>
  </conditionalFormatting>
  <conditionalFormatting sqref="C115:C116">
    <cfRule type="expression" dxfId="1232" priority="1580">
      <formula>#REF!="Total"</formula>
    </cfRule>
  </conditionalFormatting>
  <conditionalFormatting sqref="B116:C116">
    <cfRule type="expression" dxfId="1231" priority="1581">
      <formula>#REF!="Total"</formula>
    </cfRule>
  </conditionalFormatting>
  <conditionalFormatting sqref="C115:C116">
    <cfRule type="expression" dxfId="1230" priority="1622">
      <formula>#REF!="Total"</formula>
    </cfRule>
  </conditionalFormatting>
  <conditionalFormatting sqref="B116:C116">
    <cfRule type="expression" dxfId="1229" priority="1623">
      <formula>#REF!="Total"</formula>
    </cfRule>
  </conditionalFormatting>
  <conditionalFormatting sqref="B116:C116">
    <cfRule type="expression" dxfId="1228" priority="1583">
      <formula>#REF!="Total"</formula>
    </cfRule>
  </conditionalFormatting>
  <conditionalFormatting sqref="C115:C116">
    <cfRule type="expression" dxfId="1227" priority="1584">
      <formula>#REF!="Total"</formula>
    </cfRule>
  </conditionalFormatting>
  <conditionalFormatting sqref="C115:C116">
    <cfRule type="expression" dxfId="1226" priority="1586" stopIfTrue="1">
      <formula>#REF!="Total"</formula>
    </cfRule>
  </conditionalFormatting>
  <conditionalFormatting sqref="C115:C116">
    <cfRule type="expression" dxfId="1225" priority="1587" stopIfTrue="1">
      <formula>#REF!="Total"</formula>
    </cfRule>
  </conditionalFormatting>
  <conditionalFormatting sqref="C115:C116">
    <cfRule type="expression" dxfId="1224" priority="1597">
      <formula>#REF!="Total"</formula>
    </cfRule>
  </conditionalFormatting>
  <conditionalFormatting sqref="C115:C116">
    <cfRule type="expression" dxfId="1223" priority="1598">
      <formula>#REF!="Total"</formula>
    </cfRule>
  </conditionalFormatting>
  <conditionalFormatting sqref="C115:C116">
    <cfRule type="expression" dxfId="1222" priority="1609" stopIfTrue="1">
      <formula>#REF!="Total"</formula>
    </cfRule>
  </conditionalFormatting>
  <conditionalFormatting sqref="B116:C116">
    <cfRule type="expression" dxfId="1221" priority="1621">
      <formula>#REF!="Total"</formula>
    </cfRule>
  </conditionalFormatting>
  <conditionalFormatting sqref="C115:C116">
    <cfRule type="expression" dxfId="1220" priority="1582">
      <formula>#REF!="Total"</formula>
    </cfRule>
  </conditionalFormatting>
  <conditionalFormatting sqref="B115:B116">
    <cfRule type="expression" dxfId="1219" priority="1590">
      <formula>#REF!="Total"</formula>
    </cfRule>
  </conditionalFormatting>
  <conditionalFormatting sqref="B116:C116">
    <cfRule type="expression" dxfId="1218" priority="1617">
      <formula>#REF!="Total"</formula>
    </cfRule>
  </conditionalFormatting>
  <conditionalFormatting sqref="C115:C116">
    <cfRule type="expression" dxfId="1217" priority="1637">
      <formula>#REF!="Total"</formula>
    </cfRule>
  </conditionalFormatting>
  <conditionalFormatting sqref="C115:C116">
    <cfRule type="expression" dxfId="1216" priority="1619">
      <formula>#REF!="Total"</formula>
    </cfRule>
  </conditionalFormatting>
  <conditionalFormatting sqref="C115:C116">
    <cfRule type="expression" dxfId="1215" priority="1625">
      <formula>#REF!="Total"</formula>
    </cfRule>
  </conditionalFormatting>
  <conditionalFormatting sqref="C115:C116">
    <cfRule type="expression" dxfId="1214" priority="1579" stopIfTrue="1">
      <formula>#REF!="Total"</formula>
    </cfRule>
  </conditionalFormatting>
  <conditionalFormatting sqref="B116:C116">
    <cfRule type="expression" dxfId="1213" priority="1596">
      <formula>#REF!="Total"</formula>
    </cfRule>
  </conditionalFormatting>
  <conditionalFormatting sqref="B115:B116">
    <cfRule type="expression" dxfId="1212" priority="1577">
      <formula>#REF!="Total"</formula>
    </cfRule>
  </conditionalFormatting>
  <conditionalFormatting sqref="C115:C116">
    <cfRule type="expression" dxfId="1211" priority="1603" stopIfTrue="1">
      <formula>#REF!="Total"</formula>
    </cfRule>
  </conditionalFormatting>
  <conditionalFormatting sqref="B116:C116">
    <cfRule type="expression" dxfId="1210" priority="1574">
      <formula>#REF!="Total"</formula>
    </cfRule>
  </conditionalFormatting>
  <conditionalFormatting sqref="B115:B116">
    <cfRule type="expression" dxfId="1209" priority="1585">
      <formula>#REF!="Total"</formula>
    </cfRule>
  </conditionalFormatting>
  <conditionalFormatting sqref="C115:C116">
    <cfRule type="expression" dxfId="1208" priority="1608" stopIfTrue="1">
      <formula>#REF!="Total"</formula>
    </cfRule>
  </conditionalFormatting>
  <conditionalFormatting sqref="C115:C116">
    <cfRule type="expression" dxfId="1207" priority="1618" stopIfTrue="1">
      <formula>#REF!="Total"</formula>
    </cfRule>
  </conditionalFormatting>
  <conditionalFormatting sqref="C115:C116">
    <cfRule type="expression" dxfId="1206" priority="1632">
      <formula>#REF!="Total"</formula>
    </cfRule>
  </conditionalFormatting>
  <conditionalFormatting sqref="B116:C116">
    <cfRule type="expression" dxfId="1205" priority="1602">
      <formula>#REF!="Total"</formula>
    </cfRule>
  </conditionalFormatting>
  <conditionalFormatting sqref="C115:C116">
    <cfRule type="expression" dxfId="1204" priority="1612" stopIfTrue="1">
      <formula>#REF!="Total"</formula>
    </cfRule>
  </conditionalFormatting>
  <conditionalFormatting sqref="C115:C116">
    <cfRule type="expression" dxfId="1203" priority="1613" stopIfTrue="1">
      <formula>#REF!="Total"</formula>
    </cfRule>
  </conditionalFormatting>
  <conditionalFormatting sqref="C115:C116">
    <cfRule type="expression" dxfId="1202" priority="1620" stopIfTrue="1">
      <formula>#REF!="Total"</formula>
    </cfRule>
  </conditionalFormatting>
  <conditionalFormatting sqref="C115:C116">
    <cfRule type="expression" dxfId="1201" priority="1570">
      <formula>#REF!="Total"</formula>
    </cfRule>
  </conditionalFormatting>
  <conditionalFormatting sqref="C115:C116">
    <cfRule type="expression" dxfId="1200" priority="1571" stopIfTrue="1">
      <formula>#REF!="Total"</formula>
    </cfRule>
  </conditionalFormatting>
  <conditionalFormatting sqref="C115:C116">
    <cfRule type="expression" dxfId="1199" priority="1572" stopIfTrue="1">
      <formula>#REF!="Total"</formula>
    </cfRule>
  </conditionalFormatting>
  <conditionalFormatting sqref="C115:C116">
    <cfRule type="expression" dxfId="1198" priority="1576">
      <formula>#REF!="Total"</formula>
    </cfRule>
  </conditionalFormatting>
  <conditionalFormatting sqref="C115:C116">
    <cfRule type="expression" dxfId="1197" priority="1578">
      <formula>#REF!="Total"</formula>
    </cfRule>
  </conditionalFormatting>
  <conditionalFormatting sqref="B116:C116">
    <cfRule type="expression" dxfId="1196" priority="1569">
      <formula>#REF!="Total"</formula>
    </cfRule>
  </conditionalFormatting>
  <conditionalFormatting sqref="C115:C116">
    <cfRule type="expression" dxfId="1195" priority="1564">
      <formula>#REF!="Total"</formula>
    </cfRule>
  </conditionalFormatting>
  <conditionalFormatting sqref="C115:C116">
    <cfRule type="expression" dxfId="1194" priority="1563">
      <formula>#REF!="Total"</formula>
    </cfRule>
  </conditionalFormatting>
  <conditionalFormatting sqref="C115:C116">
    <cfRule type="expression" dxfId="1193" priority="1562">
      <formula>#REF!="Total"</formula>
    </cfRule>
  </conditionalFormatting>
  <conditionalFormatting sqref="C115:C116">
    <cfRule type="expression" dxfId="1192" priority="1636" stopIfTrue="1">
      <formula>#REF!="Total"</formula>
    </cfRule>
  </conditionalFormatting>
  <conditionalFormatting sqref="C115:C116">
    <cfRule type="expression" dxfId="1191" priority="1639">
      <formula>#REF!="Total"</formula>
    </cfRule>
  </conditionalFormatting>
  <conditionalFormatting sqref="C115:C116">
    <cfRule type="expression" dxfId="1190" priority="1640" stopIfTrue="1">
      <formula>#REF!="Total"</formula>
    </cfRule>
  </conditionalFormatting>
  <conditionalFormatting sqref="C115:C116">
    <cfRule type="expression" dxfId="1189" priority="1641" stopIfTrue="1">
      <formula>#REF!="Total"</formula>
    </cfRule>
  </conditionalFormatting>
  <conditionalFormatting sqref="C115:C116">
    <cfRule type="expression" dxfId="1188" priority="1573">
      <formula>#REF!="Total"</formula>
    </cfRule>
  </conditionalFormatting>
  <conditionalFormatting sqref="C115:C116">
    <cfRule type="expression" dxfId="1187" priority="1575" stopIfTrue="1">
      <formula>#REF!="Total"</formula>
    </cfRule>
  </conditionalFormatting>
  <conditionalFormatting sqref="C115:C116">
    <cfRule type="expression" dxfId="1186" priority="1558">
      <formula>$A113="Total"</formula>
    </cfRule>
  </conditionalFormatting>
  <conditionalFormatting sqref="C115:C116">
    <cfRule type="expression" dxfId="1185" priority="1557">
      <formula>$A112="Total"</formula>
    </cfRule>
  </conditionalFormatting>
  <conditionalFormatting sqref="C115:C116">
    <cfRule type="expression" dxfId="1184" priority="1556">
      <formula>$A109="Total"</formula>
    </cfRule>
  </conditionalFormatting>
  <conditionalFormatting sqref="C115:C116">
    <cfRule type="expression" dxfId="1183" priority="1555">
      <formula>$A115="Total"</formula>
    </cfRule>
  </conditionalFormatting>
  <conditionalFormatting sqref="C115:C116">
    <cfRule type="expression" dxfId="1182" priority="1554">
      <formula>$A76="Total"</formula>
    </cfRule>
  </conditionalFormatting>
  <conditionalFormatting sqref="C115:C116">
    <cfRule type="expression" dxfId="1181" priority="1553">
      <formula>$A77="Total"</formula>
    </cfRule>
  </conditionalFormatting>
  <conditionalFormatting sqref="C115:C116">
    <cfRule type="expression" dxfId="1180" priority="1552">
      <formula>$A82="Total"</formula>
    </cfRule>
  </conditionalFormatting>
  <conditionalFormatting sqref="C115:C116">
    <cfRule type="expression" dxfId="1179" priority="1551">
      <formula>$A75="Total"</formula>
    </cfRule>
  </conditionalFormatting>
  <conditionalFormatting sqref="C115:C116">
    <cfRule type="expression" dxfId="1178" priority="1550">
      <formula>$A62="Total"</formula>
    </cfRule>
  </conditionalFormatting>
  <conditionalFormatting sqref="C115:C116">
    <cfRule type="expression" dxfId="1177" priority="1549">
      <formula>$A74="Total"</formula>
    </cfRule>
  </conditionalFormatting>
  <conditionalFormatting sqref="C115:C116">
    <cfRule type="expression" dxfId="1176" priority="1548">
      <formula>$A56="Total"</formula>
    </cfRule>
  </conditionalFormatting>
  <conditionalFormatting sqref="C115:C116">
    <cfRule type="expression" dxfId="1175" priority="1547">
      <formula>$A60="Total"</formula>
    </cfRule>
  </conditionalFormatting>
  <conditionalFormatting sqref="C115:C116">
    <cfRule type="expression" dxfId="1174" priority="1546">
      <formula>$A61="Total"</formula>
    </cfRule>
  </conditionalFormatting>
  <conditionalFormatting sqref="C115:C116">
    <cfRule type="expression" dxfId="1173" priority="1545">
      <formula>$A43="Total"</formula>
    </cfRule>
  </conditionalFormatting>
  <conditionalFormatting sqref="C115:C116">
    <cfRule type="expression" dxfId="1172" priority="1543">
      <formula>$A12="Total"</formula>
    </cfRule>
  </conditionalFormatting>
  <conditionalFormatting sqref="C115:C116">
    <cfRule type="expression" dxfId="1171" priority="1541">
      <formula>$A10="Total"</formula>
    </cfRule>
  </conditionalFormatting>
  <conditionalFormatting sqref="C115:C116">
    <cfRule type="expression" dxfId="1170" priority="1540" stopIfTrue="1">
      <formula>$C116="Total"</formula>
    </cfRule>
  </conditionalFormatting>
  <conditionalFormatting sqref="C115:C116">
    <cfRule type="expression" dxfId="1169" priority="1539">
      <formula>$A106="Total"</formula>
    </cfRule>
  </conditionalFormatting>
  <conditionalFormatting sqref="C115:C116">
    <cfRule type="expression" dxfId="1168" priority="1538">
      <formula>$A111="Total"</formula>
    </cfRule>
  </conditionalFormatting>
  <conditionalFormatting sqref="C115:C116">
    <cfRule type="expression" dxfId="1167" priority="1537">
      <formula>$A46="Total"</formula>
    </cfRule>
  </conditionalFormatting>
  <conditionalFormatting sqref="C115:C116">
    <cfRule type="expression" dxfId="1166" priority="1536">
      <formula>$A44="Total"</formula>
    </cfRule>
  </conditionalFormatting>
  <conditionalFormatting sqref="C115:C116">
    <cfRule type="expression" dxfId="1165" priority="1535">
      <formula>$A55="Total"</formula>
    </cfRule>
  </conditionalFormatting>
  <conditionalFormatting sqref="C115:C116">
    <cfRule type="expression" dxfId="1164" priority="1544" stopIfTrue="1">
      <formula>#REF!="Total"</formula>
    </cfRule>
  </conditionalFormatting>
  <conditionalFormatting sqref="C115:C116">
    <cfRule type="expression" dxfId="1163" priority="1534">
      <formula>$A111="Total"</formula>
    </cfRule>
  </conditionalFormatting>
  <conditionalFormatting sqref="C115:C116">
    <cfRule type="expression" dxfId="1162" priority="1533">
      <formula>$A117="Total"</formula>
    </cfRule>
  </conditionalFormatting>
  <conditionalFormatting sqref="C115:C116">
    <cfRule type="expression" dxfId="1161" priority="1532">
      <formula>$A45="Total"</formula>
    </cfRule>
  </conditionalFormatting>
  <conditionalFormatting sqref="C115:C116">
    <cfRule type="expression" dxfId="1160" priority="1531">
      <formula>$A49="Total"</formula>
    </cfRule>
  </conditionalFormatting>
  <conditionalFormatting sqref="C115:C116">
    <cfRule type="expression" dxfId="1159" priority="1529">
      <formula>$A1048576="Total"</formula>
    </cfRule>
  </conditionalFormatting>
  <conditionalFormatting sqref="C115:C116">
    <cfRule type="expression" dxfId="1158" priority="1528">
      <formula>$A1048570="Total"</formula>
    </cfRule>
  </conditionalFormatting>
  <conditionalFormatting sqref="C115:C116">
    <cfRule type="expression" dxfId="1157" priority="1525">
      <formula>$A1048569="Total"</formula>
    </cfRule>
  </conditionalFormatting>
  <conditionalFormatting sqref="C115:C116">
    <cfRule type="expression" dxfId="1156" priority="1523">
      <formula>$A103="Total"</formula>
    </cfRule>
  </conditionalFormatting>
  <conditionalFormatting sqref="C115:C116">
    <cfRule type="expression" dxfId="1155" priority="1522">
      <formula>$A107="Total"</formula>
    </cfRule>
  </conditionalFormatting>
  <conditionalFormatting sqref="C115:C116">
    <cfRule type="expression" dxfId="1154" priority="1521">
      <formula>$A104="Total"</formula>
    </cfRule>
  </conditionalFormatting>
  <conditionalFormatting sqref="C115:C116">
    <cfRule type="expression" dxfId="1153" priority="1520">
      <formula>#REF!="Total"</formula>
    </cfRule>
  </conditionalFormatting>
  <conditionalFormatting sqref="C115:C116">
    <cfRule type="expression" dxfId="1152" priority="1519">
      <formula>$A73="Total"</formula>
    </cfRule>
  </conditionalFormatting>
  <conditionalFormatting sqref="C115:C116">
    <cfRule type="expression" dxfId="1151" priority="1518">
      <formula>#REF!="Total"</formula>
    </cfRule>
  </conditionalFormatting>
  <conditionalFormatting sqref="C115:C116">
    <cfRule type="expression" dxfId="1150" priority="1517">
      <formula>#REF!="Total"</formula>
    </cfRule>
  </conditionalFormatting>
  <conditionalFormatting sqref="C115:C116">
    <cfRule type="expression" dxfId="1149" priority="1516">
      <formula>#REF!="Total"</formula>
    </cfRule>
  </conditionalFormatting>
  <conditionalFormatting sqref="C115:C116">
    <cfRule type="expression" dxfId="1148" priority="1515">
      <formula>#REF!="Total"</formula>
    </cfRule>
  </conditionalFormatting>
  <conditionalFormatting sqref="C115:C116">
    <cfRule type="expression" dxfId="1147" priority="1514">
      <formula>$A111="Total"</formula>
    </cfRule>
  </conditionalFormatting>
  <conditionalFormatting sqref="C115:C116">
    <cfRule type="expression" dxfId="1146" priority="1513">
      <formula>#REF!="Total"</formula>
    </cfRule>
  </conditionalFormatting>
  <conditionalFormatting sqref="C115:C116">
    <cfRule type="expression" dxfId="1145" priority="1512">
      <formula>$A11="Total"</formula>
    </cfRule>
  </conditionalFormatting>
  <conditionalFormatting sqref="C115:C116">
    <cfRule type="expression" dxfId="1144" priority="1511">
      <formula>#REF!="Total"</formula>
    </cfRule>
  </conditionalFormatting>
  <conditionalFormatting sqref="C115:C116">
    <cfRule type="expression" dxfId="1143" priority="1510">
      <formula>$A7="Total"</formula>
    </cfRule>
  </conditionalFormatting>
  <conditionalFormatting sqref="C115:C116">
    <cfRule type="expression" dxfId="1142" priority="1509">
      <formula>#REF!="Total"</formula>
    </cfRule>
  </conditionalFormatting>
  <conditionalFormatting sqref="C115:C116">
    <cfRule type="expression" dxfId="1141" priority="1508">
      <formula>$A111="Total"</formula>
    </cfRule>
  </conditionalFormatting>
  <conditionalFormatting sqref="C115:C116">
    <cfRule type="expression" dxfId="1140" priority="1507">
      <formula>$A110="Total"</formula>
    </cfRule>
  </conditionalFormatting>
  <conditionalFormatting sqref="C115:C116">
    <cfRule type="expression" dxfId="1139" priority="1506">
      <formula>$A107="Total"</formula>
    </cfRule>
  </conditionalFormatting>
  <conditionalFormatting sqref="C115:C116">
    <cfRule type="expression" dxfId="1138" priority="1505">
      <formula>$A50="Total"</formula>
    </cfRule>
  </conditionalFormatting>
  <conditionalFormatting sqref="C115:C116">
    <cfRule type="expression" dxfId="1137" priority="1504">
      <formula>$A111="Total"</formula>
    </cfRule>
  </conditionalFormatting>
  <conditionalFormatting sqref="C115:C116">
    <cfRule type="expression" dxfId="1136" priority="1503">
      <formula>$A103="Total"</formula>
    </cfRule>
  </conditionalFormatting>
  <conditionalFormatting sqref="C115:C116">
    <cfRule type="expression" dxfId="1135" priority="1502">
      <formula>$A107="Total"</formula>
    </cfRule>
  </conditionalFormatting>
  <conditionalFormatting sqref="C115:C116">
    <cfRule type="expression" dxfId="1134" priority="1501">
      <formula>$A105="Total"</formula>
    </cfRule>
  </conditionalFormatting>
  <conditionalFormatting sqref="C115:C116">
    <cfRule type="expression" dxfId="1133" priority="1500">
      <formula>$A104="Total"</formula>
    </cfRule>
  </conditionalFormatting>
  <conditionalFormatting sqref="C115:C116">
    <cfRule type="expression" dxfId="1132" priority="1499">
      <formula>$A46="Total"</formula>
    </cfRule>
  </conditionalFormatting>
  <conditionalFormatting sqref="C115:C116">
    <cfRule type="expression" dxfId="1131" priority="1498">
      <formula>$A53="Total"</formula>
    </cfRule>
  </conditionalFormatting>
  <conditionalFormatting sqref="C115:C116">
    <cfRule type="expression" dxfId="1130" priority="1497">
      <formula>$A51="Total"</formula>
    </cfRule>
  </conditionalFormatting>
  <conditionalFormatting sqref="C115:C116">
    <cfRule type="expression" dxfId="1129" priority="1496">
      <formula>$A45="Total"</formula>
    </cfRule>
  </conditionalFormatting>
  <conditionalFormatting sqref="C115:C116">
    <cfRule type="expression" dxfId="1128" priority="1495">
      <formula>$A49="Total"</formula>
    </cfRule>
  </conditionalFormatting>
  <conditionalFormatting sqref="C115:C116">
    <cfRule type="expression" dxfId="1127" priority="1494">
      <formula>$A50="Total"</formula>
    </cfRule>
  </conditionalFormatting>
  <conditionalFormatting sqref="C115:C116">
    <cfRule type="expression" dxfId="1126" priority="1493">
      <formula>$A81="Total"</formula>
    </cfRule>
  </conditionalFormatting>
  <conditionalFormatting sqref="C115:C116">
    <cfRule type="expression" dxfId="1125" priority="1492">
      <formula>$A79="Total"</formula>
    </cfRule>
  </conditionalFormatting>
  <conditionalFormatting sqref="C115:C116">
    <cfRule type="expression" dxfId="1124" priority="1491">
      <formula>$A55="Total"</formula>
    </cfRule>
  </conditionalFormatting>
  <conditionalFormatting sqref="C115:C116">
    <cfRule type="expression" dxfId="1123" priority="1490">
      <formula>$A54="Total"</formula>
    </cfRule>
  </conditionalFormatting>
  <conditionalFormatting sqref="C115:C116">
    <cfRule type="expression" dxfId="1122" priority="1489">
      <formula>$A52="Total"</formula>
    </cfRule>
  </conditionalFormatting>
  <conditionalFormatting sqref="C115:C116">
    <cfRule type="expression" dxfId="1121" priority="1488">
      <formula>$A47="Total"</formula>
    </cfRule>
  </conditionalFormatting>
  <conditionalFormatting sqref="C115:C116">
    <cfRule type="expression" dxfId="1120" priority="1487">
      <formula>$A80="Total"</formula>
    </cfRule>
  </conditionalFormatting>
  <conditionalFormatting sqref="C115:C116">
    <cfRule type="expression" dxfId="1119" priority="1486">
      <formula>$A33="Total"</formula>
    </cfRule>
  </conditionalFormatting>
  <conditionalFormatting sqref="C115:C116">
    <cfRule type="expression" dxfId="1118" priority="1485">
      <formula>$A48="Total"</formula>
    </cfRule>
  </conditionalFormatting>
  <conditionalFormatting sqref="C115:C116">
    <cfRule type="expression" dxfId="1117" priority="1484">
      <formula>#REF!="Total"</formula>
    </cfRule>
  </conditionalFormatting>
  <conditionalFormatting sqref="C115:C116">
    <cfRule type="expression" dxfId="1116" priority="1482">
      <formula>$A1048576="Total"</formula>
    </cfRule>
  </conditionalFormatting>
  <conditionalFormatting sqref="C115:C116">
    <cfRule type="expression" dxfId="1115" priority="1481">
      <formula>$A1048570="Total"</formula>
    </cfRule>
  </conditionalFormatting>
  <conditionalFormatting sqref="C115:C116">
    <cfRule type="expression" dxfId="1114" priority="1479">
      <formula>$A117="Total"</formula>
    </cfRule>
  </conditionalFormatting>
  <conditionalFormatting sqref="C115:C116">
    <cfRule type="expression" dxfId="1113" priority="1477">
      <formula>$A1048569="Total"</formula>
    </cfRule>
  </conditionalFormatting>
  <conditionalFormatting sqref="C115:C116">
    <cfRule type="expression" dxfId="1112" priority="1476">
      <formula>$A103="Total"</formula>
    </cfRule>
  </conditionalFormatting>
  <conditionalFormatting sqref="C115:C116">
    <cfRule type="expression" dxfId="1111" priority="1475">
      <formula>$A107="Total"</formula>
    </cfRule>
  </conditionalFormatting>
  <conditionalFormatting sqref="C115:C116">
    <cfRule type="expression" dxfId="1110" priority="1474">
      <formula>$A104="Total"</formula>
    </cfRule>
  </conditionalFormatting>
  <conditionalFormatting sqref="C115:C116">
    <cfRule type="expression" dxfId="1109" priority="1473">
      <formula>#REF!="Total"</formula>
    </cfRule>
  </conditionalFormatting>
  <conditionalFormatting sqref="C115:C116">
    <cfRule type="expression" dxfId="1108" priority="1472">
      <formula>$A73="Total"</formula>
    </cfRule>
  </conditionalFormatting>
  <conditionalFormatting sqref="C115:C116">
    <cfRule type="expression" dxfId="1107" priority="1471">
      <formula>#REF!="Total"</formula>
    </cfRule>
  </conditionalFormatting>
  <conditionalFormatting sqref="C115:C116">
    <cfRule type="expression" dxfId="1106" priority="1470">
      <formula>$A61="Total"</formula>
    </cfRule>
  </conditionalFormatting>
  <conditionalFormatting sqref="C115:C116">
    <cfRule type="expression" dxfId="1105" priority="1469">
      <formula>#REF!="Total"</formula>
    </cfRule>
  </conditionalFormatting>
  <conditionalFormatting sqref="C115:C116">
    <cfRule type="expression" dxfId="1104" priority="1468">
      <formula>#REF!="Total"</formula>
    </cfRule>
  </conditionalFormatting>
  <conditionalFormatting sqref="C115:C116">
    <cfRule type="expression" dxfId="1103" priority="1467">
      <formula>#REF!="Total"</formula>
    </cfRule>
  </conditionalFormatting>
  <conditionalFormatting sqref="C115:C116">
    <cfRule type="expression" dxfId="1102" priority="1466">
      <formula>$A60="Total"</formula>
    </cfRule>
  </conditionalFormatting>
  <conditionalFormatting sqref="C115:C116">
    <cfRule type="expression" dxfId="1101" priority="1465">
      <formula>$A111="Total"</formula>
    </cfRule>
  </conditionalFormatting>
  <conditionalFormatting sqref="C115:C116">
    <cfRule type="expression" dxfId="1100" priority="1464">
      <formula>#REF!="Total"</formula>
    </cfRule>
  </conditionalFormatting>
  <conditionalFormatting sqref="C115:C116">
    <cfRule type="expression" dxfId="1099" priority="1463">
      <formula>$A9="Total"</formula>
    </cfRule>
  </conditionalFormatting>
  <conditionalFormatting sqref="C115:C116">
    <cfRule type="expression" dxfId="1098" priority="1462">
      <formula>$A10="Total"</formula>
    </cfRule>
  </conditionalFormatting>
  <conditionalFormatting sqref="C115:C116">
    <cfRule type="expression" dxfId="1097" priority="1461">
      <formula>$A11="Total"</formula>
    </cfRule>
  </conditionalFormatting>
  <conditionalFormatting sqref="C115:C116">
    <cfRule type="expression" dxfId="1096" priority="1460">
      <formula>#REF!="Total"</formula>
    </cfRule>
  </conditionalFormatting>
  <conditionalFormatting sqref="C115:C116">
    <cfRule type="expression" dxfId="1095" priority="1459">
      <formula>$A7="Total"</formula>
    </cfRule>
  </conditionalFormatting>
  <conditionalFormatting sqref="C115:C116">
    <cfRule type="expression" dxfId="1094" priority="1458">
      <formula>$A111="Total"</formula>
    </cfRule>
  </conditionalFormatting>
  <conditionalFormatting sqref="C115:C116">
    <cfRule type="expression" dxfId="1093" priority="1457">
      <formula>$A110="Total"</formula>
    </cfRule>
  </conditionalFormatting>
  <conditionalFormatting sqref="C115:C116">
    <cfRule type="expression" dxfId="1092" priority="1456">
      <formula>$A107="Total"</formula>
    </cfRule>
  </conditionalFormatting>
  <conditionalFormatting sqref="C115:C116">
    <cfRule type="expression" dxfId="1091" priority="1455">
      <formula>$A50="Total"</formula>
    </cfRule>
  </conditionalFormatting>
  <conditionalFormatting sqref="C115:C116">
    <cfRule type="expression" dxfId="1090" priority="1638" stopIfTrue="1">
      <formula>$C117="Total"</formula>
    </cfRule>
  </conditionalFormatting>
  <conditionalFormatting sqref="C115:C116">
    <cfRule type="expression" dxfId="1089" priority="1447">
      <formula>#REF!="Total"</formula>
    </cfRule>
  </conditionalFormatting>
  <conditionalFormatting sqref="C115:C116">
    <cfRule type="expression" dxfId="1088" priority="1448">
      <formula>#REF!="Total"</formula>
    </cfRule>
  </conditionalFormatting>
  <conditionalFormatting sqref="C115:C116">
    <cfRule type="expression" dxfId="1087" priority="1449">
      <formula>#REF!="Total"</formula>
    </cfRule>
  </conditionalFormatting>
  <conditionalFormatting sqref="C115:C116">
    <cfRule type="expression" dxfId="1086" priority="1450">
      <formula>#REF!="Total"</formula>
    </cfRule>
  </conditionalFormatting>
  <conditionalFormatting sqref="C115:C116">
    <cfRule type="expression" dxfId="1085" priority="1451" stopIfTrue="1">
      <formula>#REF!="Total"</formula>
    </cfRule>
  </conditionalFormatting>
  <conditionalFormatting sqref="C115:C116">
    <cfRule type="expression" dxfId="1084" priority="1452">
      <formula>#REF!="Total"</formula>
    </cfRule>
  </conditionalFormatting>
  <conditionalFormatting sqref="C115:C116">
    <cfRule type="expression" dxfId="1083" priority="1453" stopIfTrue="1">
      <formula>#REF!="Total"</formula>
    </cfRule>
  </conditionalFormatting>
  <conditionalFormatting sqref="C115:C116">
    <cfRule type="expression" dxfId="1082" priority="1454">
      <formula>#REF!="Total"</formula>
    </cfRule>
  </conditionalFormatting>
  <conditionalFormatting sqref="C115:C116">
    <cfRule type="expression" dxfId="1081" priority="1444" stopIfTrue="1">
      <formula>#REF!="Total"</formula>
    </cfRule>
  </conditionalFormatting>
  <conditionalFormatting sqref="C115:C116">
    <cfRule type="expression" dxfId="1080" priority="1437">
      <formula>#REF!="Total"</formula>
    </cfRule>
  </conditionalFormatting>
  <conditionalFormatting sqref="C115:C116">
    <cfRule type="expression" dxfId="1079" priority="1438">
      <formula>#REF!="Total"</formula>
    </cfRule>
  </conditionalFormatting>
  <conditionalFormatting sqref="C115:C116">
    <cfRule type="expression" dxfId="1078" priority="1433">
      <formula>$A32="Total"</formula>
    </cfRule>
  </conditionalFormatting>
  <conditionalFormatting sqref="C115:C116">
    <cfRule type="expression" dxfId="1077" priority="1432">
      <formula>$A34="Total"</formula>
    </cfRule>
  </conditionalFormatting>
  <conditionalFormatting sqref="C115:C116">
    <cfRule type="expression" dxfId="1076" priority="1440">
      <formula>#REF!="Total"</formula>
    </cfRule>
  </conditionalFormatting>
  <conditionalFormatting sqref="C115:C116">
    <cfRule type="expression" dxfId="1075" priority="1431">
      <formula>#REF!="Total"</formula>
    </cfRule>
  </conditionalFormatting>
  <conditionalFormatting sqref="C115:C116">
    <cfRule type="expression" dxfId="1074" priority="1430">
      <formula>$A31="Total"</formula>
    </cfRule>
  </conditionalFormatting>
  <conditionalFormatting sqref="C115:C116">
    <cfRule type="expression" dxfId="1073" priority="1435" stopIfTrue="1">
      <formula>#REF!="Total"</formula>
    </cfRule>
  </conditionalFormatting>
  <conditionalFormatting sqref="C115:C116">
    <cfRule type="expression" dxfId="1072" priority="1436">
      <formula>$A116="Total"</formula>
    </cfRule>
  </conditionalFormatting>
  <conditionalFormatting sqref="C115:C116">
    <cfRule type="expression" dxfId="1071" priority="1446">
      <formula>#REF!="Total"</formula>
    </cfRule>
  </conditionalFormatting>
  <conditionalFormatting sqref="B125:B126">
    <cfRule type="expression" dxfId="1070" priority="1112">
      <formula>#REF!="Total"</formula>
    </cfRule>
  </conditionalFormatting>
  <conditionalFormatting sqref="B125:B126">
    <cfRule type="expression" dxfId="1069" priority="1111">
      <formula>#REF!="Total"</formula>
    </cfRule>
  </conditionalFormatting>
  <conditionalFormatting sqref="B125:B126">
    <cfRule type="expression" dxfId="1068" priority="1110">
      <formula>#REF!="Total"</formula>
    </cfRule>
  </conditionalFormatting>
  <conditionalFormatting sqref="B125:B126">
    <cfRule type="expression" dxfId="1067" priority="1109">
      <formula>#REF!="Total"</formula>
    </cfRule>
  </conditionalFormatting>
  <conditionalFormatting sqref="B125:B126">
    <cfRule type="expression" dxfId="1066" priority="1108">
      <formula>#REF!="Total"</formula>
    </cfRule>
  </conditionalFormatting>
  <conditionalFormatting sqref="B125:B126">
    <cfRule type="expression" dxfId="1065" priority="1107">
      <formula>#REF!="Total"</formula>
    </cfRule>
  </conditionalFormatting>
  <conditionalFormatting sqref="B125:B126">
    <cfRule type="expression" dxfId="1064" priority="1106">
      <formula>#REF!="Total"</formula>
    </cfRule>
  </conditionalFormatting>
  <conditionalFormatting sqref="B125:B126">
    <cfRule type="expression" dxfId="1063" priority="1105">
      <formula>#REF!="Total"</formula>
    </cfRule>
  </conditionalFormatting>
  <conditionalFormatting sqref="B125:B126">
    <cfRule type="expression" dxfId="1062" priority="1104">
      <formula>#REF!="Total"</formula>
    </cfRule>
  </conditionalFormatting>
  <conditionalFormatting sqref="B125:B126">
    <cfRule type="expression" dxfId="1061" priority="1103">
      <formula>#REF!="Total"</formula>
    </cfRule>
  </conditionalFormatting>
  <conditionalFormatting sqref="B125:B126">
    <cfRule type="expression" dxfId="1060" priority="1113">
      <formula>#REF!="Total"</formula>
    </cfRule>
  </conditionalFormatting>
  <conditionalFormatting sqref="B125:B126">
    <cfRule type="expression" dxfId="1059" priority="1114">
      <formula>#REF!="Total"</formula>
    </cfRule>
  </conditionalFormatting>
  <conditionalFormatting sqref="B125:B126">
    <cfRule type="expression" dxfId="1058" priority="1115">
      <formula>#REF!="Total"</formula>
    </cfRule>
  </conditionalFormatting>
  <conditionalFormatting sqref="B125:B126">
    <cfRule type="expression" dxfId="1057" priority="1116">
      <formula>#REF!="Total"</formula>
    </cfRule>
  </conditionalFormatting>
  <conditionalFormatting sqref="B125:B126">
    <cfRule type="expression" dxfId="1056" priority="1117">
      <formula>#REF!="Total"</formula>
    </cfRule>
  </conditionalFormatting>
  <conditionalFormatting sqref="B125:B126">
    <cfRule type="expression" dxfId="1055" priority="1099">
      <formula>#REF!="Total"</formula>
    </cfRule>
  </conditionalFormatting>
  <conditionalFormatting sqref="B125:B126">
    <cfRule type="expression" dxfId="1054" priority="1118">
      <formula>#REF!="Total"</formula>
    </cfRule>
  </conditionalFormatting>
  <conditionalFormatting sqref="B125:B126">
    <cfRule type="expression" dxfId="1053" priority="1098">
      <formula>#REF!="Total"</formula>
    </cfRule>
  </conditionalFormatting>
  <conditionalFormatting sqref="B125:B126">
    <cfRule type="expression" dxfId="1052" priority="1119">
      <formula>#REF!="Total"</formula>
    </cfRule>
  </conditionalFormatting>
  <conditionalFormatting sqref="B125:B126">
    <cfRule type="expression" dxfId="1051" priority="1120">
      <formula>#REF!="Total"</formula>
    </cfRule>
  </conditionalFormatting>
  <conditionalFormatting sqref="B125:B126">
    <cfRule type="expression" dxfId="1050" priority="1121">
      <formula>#REF!="Total"</formula>
    </cfRule>
  </conditionalFormatting>
  <conditionalFormatting sqref="B125:B126">
    <cfRule type="expression" dxfId="1049" priority="1122">
      <formula>#REF!="Total"</formula>
    </cfRule>
  </conditionalFormatting>
  <conditionalFormatting sqref="B125:B126">
    <cfRule type="expression" dxfId="1048" priority="1123">
      <formula>#REF!="Total"</formula>
    </cfRule>
  </conditionalFormatting>
  <conditionalFormatting sqref="B125:B126">
    <cfRule type="expression" dxfId="1047" priority="1124">
      <formula>#REF!="Total"</formula>
    </cfRule>
  </conditionalFormatting>
  <conditionalFormatting sqref="B125:B126">
    <cfRule type="expression" dxfId="1046" priority="1097">
      <formula>#REF!="Total"</formula>
    </cfRule>
  </conditionalFormatting>
  <conditionalFormatting sqref="B125:B126">
    <cfRule type="expression" dxfId="1045" priority="1125">
      <formula>#REF!="Total"</formula>
    </cfRule>
  </conditionalFormatting>
  <conditionalFormatting sqref="B125:B126">
    <cfRule type="expression" dxfId="1044" priority="1126">
      <formula>#REF!="Total"</formula>
    </cfRule>
  </conditionalFormatting>
  <conditionalFormatting sqref="B125:B126">
    <cfRule type="expression" dxfId="1043" priority="1127">
      <formula>#REF!="Total"</formula>
    </cfRule>
  </conditionalFormatting>
  <conditionalFormatting sqref="B125:B126">
    <cfRule type="expression" dxfId="1042" priority="1128">
      <formula>#REF!="Total"</formula>
    </cfRule>
  </conditionalFormatting>
  <conditionalFormatting sqref="B125:B126">
    <cfRule type="expression" dxfId="1041" priority="1129">
      <formula>#REF!="Total"</formula>
    </cfRule>
  </conditionalFormatting>
  <conditionalFormatting sqref="B125:B126">
    <cfRule type="expression" dxfId="1040" priority="1130">
      <formula>#REF!="Total"</formula>
    </cfRule>
  </conditionalFormatting>
  <conditionalFormatting sqref="B125:B126">
    <cfRule type="expression" dxfId="1039" priority="1131">
      <formula>#REF!="Total"</formula>
    </cfRule>
  </conditionalFormatting>
  <conditionalFormatting sqref="B125:B126">
    <cfRule type="expression" dxfId="1038" priority="1132">
      <formula>#REF!="Total"</formula>
    </cfRule>
  </conditionalFormatting>
  <conditionalFormatting sqref="B125:B126">
    <cfRule type="expression" dxfId="1037" priority="1133">
      <formula>#REF!="Total"</formula>
    </cfRule>
  </conditionalFormatting>
  <conditionalFormatting sqref="B125:B126">
    <cfRule type="expression" dxfId="1036" priority="1134">
      <formula>#REF!="Total"</formula>
    </cfRule>
  </conditionalFormatting>
  <conditionalFormatting sqref="B125:B126">
    <cfRule type="expression" dxfId="1035" priority="1135">
      <formula>#REF!="Total"</formula>
    </cfRule>
  </conditionalFormatting>
  <conditionalFormatting sqref="B125:B126">
    <cfRule type="expression" dxfId="1034" priority="1136">
      <formula>#REF!="Total"</formula>
    </cfRule>
  </conditionalFormatting>
  <conditionalFormatting sqref="B125:B126">
    <cfRule type="expression" dxfId="1033" priority="1137">
      <formula>#REF!="Total"</formula>
    </cfRule>
  </conditionalFormatting>
  <conditionalFormatting sqref="B125:B126">
    <cfRule type="expression" dxfId="1032" priority="1138">
      <formula>#REF!="Total"</formula>
    </cfRule>
  </conditionalFormatting>
  <conditionalFormatting sqref="B125:B126">
    <cfRule type="expression" dxfId="1031" priority="1139">
      <formula>#REF!="Total"</formula>
    </cfRule>
  </conditionalFormatting>
  <conditionalFormatting sqref="B125:B126">
    <cfRule type="expression" dxfId="1030" priority="1140">
      <formula>#REF!="Total"</formula>
    </cfRule>
  </conditionalFormatting>
  <conditionalFormatting sqref="B125:B126">
    <cfRule type="expression" dxfId="1029" priority="1141">
      <formula>#REF!="Total"</formula>
    </cfRule>
  </conditionalFormatting>
  <conditionalFormatting sqref="B125:B126">
    <cfRule type="expression" dxfId="1028" priority="1142">
      <formula>#REF!="Total"</formula>
    </cfRule>
  </conditionalFormatting>
  <conditionalFormatting sqref="B125:B126">
    <cfRule type="expression" dxfId="1027" priority="1143">
      <formula>#REF!="Total"</formula>
    </cfRule>
  </conditionalFormatting>
  <conditionalFormatting sqref="B125:B126">
    <cfRule type="expression" dxfId="1026" priority="1144">
      <formula>#REF!="Total"</formula>
    </cfRule>
  </conditionalFormatting>
  <conditionalFormatting sqref="B125:B126">
    <cfRule type="expression" dxfId="1025" priority="1145">
      <formula>#REF!="Total"</formula>
    </cfRule>
  </conditionalFormatting>
  <conditionalFormatting sqref="B125:B126">
    <cfRule type="expression" dxfId="1024" priority="1146">
      <formula>#REF!="Total"</formula>
    </cfRule>
  </conditionalFormatting>
  <conditionalFormatting sqref="B125:B126">
    <cfRule type="expression" dxfId="1023" priority="1147">
      <formula>#REF!="Total"</formula>
    </cfRule>
  </conditionalFormatting>
  <conditionalFormatting sqref="B125:B126">
    <cfRule type="expression" dxfId="1022" priority="1148">
      <formula>#REF!="Total"</formula>
    </cfRule>
  </conditionalFormatting>
  <conditionalFormatting sqref="B125:B126">
    <cfRule type="expression" dxfId="1021" priority="1149">
      <formula>#REF!="Total"</formula>
    </cfRule>
  </conditionalFormatting>
  <conditionalFormatting sqref="B125:B126">
    <cfRule type="expression" dxfId="1020" priority="1150">
      <formula>#REF!="Total"</formula>
    </cfRule>
  </conditionalFormatting>
  <conditionalFormatting sqref="B125:B126">
    <cfRule type="expression" dxfId="1019" priority="1151">
      <formula>#REF!="Total"</formula>
    </cfRule>
  </conditionalFormatting>
  <conditionalFormatting sqref="B125:B126">
    <cfRule type="expression" dxfId="1018" priority="1152">
      <formula>#REF!="Total"</formula>
    </cfRule>
  </conditionalFormatting>
  <conditionalFormatting sqref="B125:B126">
    <cfRule type="expression" dxfId="1017" priority="1153">
      <formula>#REF!="Total"</formula>
    </cfRule>
  </conditionalFormatting>
  <conditionalFormatting sqref="B125:B126">
    <cfRule type="expression" dxfId="1016" priority="1096">
      <formula>#REF!="Total"</formula>
    </cfRule>
  </conditionalFormatting>
  <conditionalFormatting sqref="B125:B126">
    <cfRule type="expression" dxfId="1015" priority="1095">
      <formula>#REF!="Total"</formula>
    </cfRule>
  </conditionalFormatting>
  <conditionalFormatting sqref="B125:B126">
    <cfRule type="expression" dxfId="1014" priority="1070">
      <formula>#REF!="Total"</formula>
    </cfRule>
  </conditionalFormatting>
  <conditionalFormatting sqref="B125:B126">
    <cfRule type="expression" dxfId="1013" priority="1071">
      <formula>#REF!="Total"</formula>
    </cfRule>
  </conditionalFormatting>
  <conditionalFormatting sqref="B125:B126">
    <cfRule type="expression" dxfId="1012" priority="1093">
      <formula>#REF!="Total"</formula>
    </cfRule>
  </conditionalFormatting>
  <conditionalFormatting sqref="B125:B126">
    <cfRule type="expression" dxfId="1011" priority="1072">
      <formula>#REF!="Total"</formula>
    </cfRule>
  </conditionalFormatting>
  <conditionalFormatting sqref="B125:B126">
    <cfRule type="expression" dxfId="1010" priority="1073">
      <formula>#REF!="Total"</formula>
    </cfRule>
  </conditionalFormatting>
  <conditionalFormatting sqref="B125:B126">
    <cfRule type="expression" dxfId="1009" priority="1074">
      <formula>#REF!="Total"</formula>
    </cfRule>
  </conditionalFormatting>
  <conditionalFormatting sqref="B125:B126">
    <cfRule type="expression" dxfId="1008" priority="1075">
      <formula>#REF!="Total"</formula>
    </cfRule>
  </conditionalFormatting>
  <conditionalFormatting sqref="B125:B126">
    <cfRule type="expression" dxfId="1007" priority="1076">
      <formula>#REF!="Total"</formula>
    </cfRule>
  </conditionalFormatting>
  <conditionalFormatting sqref="B125:B126">
    <cfRule type="expression" dxfId="1006" priority="1077">
      <formula>#REF!="Total"</formula>
    </cfRule>
  </conditionalFormatting>
  <conditionalFormatting sqref="B125:B126">
    <cfRule type="expression" dxfId="1005" priority="1091">
      <formula>#REF!="Total"</formula>
    </cfRule>
  </conditionalFormatting>
  <conditionalFormatting sqref="B125:B126">
    <cfRule type="expression" dxfId="1004" priority="1090">
      <formula>#REF!="Total"</formula>
    </cfRule>
  </conditionalFormatting>
  <conditionalFormatting sqref="B125:B126">
    <cfRule type="expression" dxfId="1003" priority="1088">
      <formula>#REF!="Total"</formula>
    </cfRule>
  </conditionalFormatting>
  <conditionalFormatting sqref="B125:B126">
    <cfRule type="expression" dxfId="1002" priority="1078">
      <formula>#REF!="Total"</formula>
    </cfRule>
  </conditionalFormatting>
  <conditionalFormatting sqref="B125:B126">
    <cfRule type="expression" dxfId="1001" priority="1079">
      <formula>#REF!="Total"</formula>
    </cfRule>
  </conditionalFormatting>
  <conditionalFormatting sqref="B125:B126">
    <cfRule type="expression" dxfId="1000" priority="1080">
      <formula>#REF!="Total"</formula>
    </cfRule>
  </conditionalFormatting>
  <conditionalFormatting sqref="B125:B126">
    <cfRule type="expression" dxfId="999" priority="1087">
      <formula>#REF!="Total"</formula>
    </cfRule>
  </conditionalFormatting>
  <conditionalFormatting sqref="B125:B126">
    <cfRule type="expression" dxfId="998" priority="1084">
      <formula>#REF!="Total"</formula>
    </cfRule>
  </conditionalFormatting>
  <conditionalFormatting sqref="B125:B126">
    <cfRule type="expression" dxfId="997" priority="1102">
      <formula>#REF!="Total"</formula>
    </cfRule>
  </conditionalFormatting>
  <conditionalFormatting sqref="B125:B126">
    <cfRule type="expression" dxfId="996" priority="1085">
      <formula>#REF!="Total"</formula>
    </cfRule>
  </conditionalFormatting>
  <conditionalFormatting sqref="B125:B126">
    <cfRule type="expression" dxfId="995" priority="1101">
      <formula>#REF!="Total"</formula>
    </cfRule>
  </conditionalFormatting>
  <conditionalFormatting sqref="B125:B126">
    <cfRule type="expression" dxfId="994" priority="1089">
      <formula>#REF!="Total"</formula>
    </cfRule>
  </conditionalFormatting>
  <conditionalFormatting sqref="B125:B126">
    <cfRule type="expression" dxfId="993" priority="1100">
      <formula>#REF!="Total"</formula>
    </cfRule>
  </conditionalFormatting>
  <conditionalFormatting sqref="B125:B126">
    <cfRule type="expression" dxfId="992" priority="1092">
      <formula>#REF!="Total"</formula>
    </cfRule>
  </conditionalFormatting>
  <conditionalFormatting sqref="B125:B126">
    <cfRule type="expression" dxfId="991" priority="1083">
      <formula>#REF!="Total"</formula>
    </cfRule>
  </conditionalFormatting>
  <conditionalFormatting sqref="B125:B126">
    <cfRule type="expression" dxfId="990" priority="1082">
      <formula>#REF!="Total"</formula>
    </cfRule>
  </conditionalFormatting>
  <conditionalFormatting sqref="B125:B126">
    <cfRule type="expression" dxfId="989" priority="1086">
      <formula>#REF!="Total"</formula>
    </cfRule>
  </conditionalFormatting>
  <conditionalFormatting sqref="B125:B126">
    <cfRule type="expression" dxfId="988" priority="1094">
      <formula>#REF!="Total"</formula>
    </cfRule>
  </conditionalFormatting>
  <conditionalFormatting sqref="B125:B126">
    <cfRule type="expression" dxfId="987" priority="1081">
      <formula>#REF!="Total"</formula>
    </cfRule>
  </conditionalFormatting>
  <conditionalFormatting sqref="C160">
    <cfRule type="expression" dxfId="986" priority="981">
      <formula>#REF!="Total"</formula>
    </cfRule>
  </conditionalFormatting>
  <conditionalFormatting sqref="C160">
    <cfRule type="expression" dxfId="985" priority="980">
      <formula>#REF!="Total"</formula>
    </cfRule>
  </conditionalFormatting>
  <conditionalFormatting sqref="C160">
    <cfRule type="expression" dxfId="984" priority="979">
      <formula>#REF!="Total"</formula>
    </cfRule>
  </conditionalFormatting>
  <conditionalFormatting sqref="C160">
    <cfRule type="expression" dxfId="983" priority="978">
      <formula>#REF!="Total"</formula>
    </cfRule>
  </conditionalFormatting>
  <conditionalFormatting sqref="C160">
    <cfRule type="expression" dxfId="982" priority="977">
      <formula>#REF!="Total"</formula>
    </cfRule>
  </conditionalFormatting>
  <conditionalFormatting sqref="C160">
    <cfRule type="expression" dxfId="981" priority="976">
      <formula>#REF!="Total"</formula>
    </cfRule>
  </conditionalFormatting>
  <conditionalFormatting sqref="C160">
    <cfRule type="expression" dxfId="980" priority="975">
      <formula>#REF!="Total"</formula>
    </cfRule>
  </conditionalFormatting>
  <conditionalFormatting sqref="C160">
    <cfRule type="expression" dxfId="979" priority="974">
      <formula>#REF!="Total"</formula>
    </cfRule>
  </conditionalFormatting>
  <conditionalFormatting sqref="C160">
    <cfRule type="expression" dxfId="978" priority="973">
      <formula>#REF!="Total"</formula>
    </cfRule>
  </conditionalFormatting>
  <conditionalFormatting sqref="C160">
    <cfRule type="expression" dxfId="977" priority="972">
      <formula>#REF!="Total"</formula>
    </cfRule>
  </conditionalFormatting>
  <conditionalFormatting sqref="C160">
    <cfRule type="expression" dxfId="976" priority="971">
      <formula>#REF!="Total"</formula>
    </cfRule>
  </conditionalFormatting>
  <conditionalFormatting sqref="C160">
    <cfRule type="expression" dxfId="975" priority="970">
      <formula>#REF!="Total"</formula>
    </cfRule>
  </conditionalFormatting>
  <conditionalFormatting sqref="C160">
    <cfRule type="expression" dxfId="974" priority="969">
      <formula>#REF!="Total"</formula>
    </cfRule>
  </conditionalFormatting>
  <conditionalFormatting sqref="C160">
    <cfRule type="expression" dxfId="973" priority="968">
      <formula>#REF!="Total"</formula>
    </cfRule>
  </conditionalFormatting>
  <conditionalFormatting sqref="C160">
    <cfRule type="expression" dxfId="972" priority="967">
      <formula>#REF!="Total"</formula>
    </cfRule>
  </conditionalFormatting>
  <conditionalFormatting sqref="C160">
    <cfRule type="expression" dxfId="971" priority="966">
      <formula>#REF!="Total"</formula>
    </cfRule>
  </conditionalFormatting>
  <conditionalFormatting sqref="C160">
    <cfRule type="expression" dxfId="970" priority="965">
      <formula>#REF!="Total"</formula>
    </cfRule>
  </conditionalFormatting>
  <conditionalFormatting sqref="C160">
    <cfRule type="expression" dxfId="969" priority="964">
      <formula>#REF!="Total"</formula>
    </cfRule>
  </conditionalFormatting>
  <conditionalFormatting sqref="C160">
    <cfRule type="expression" dxfId="968" priority="963">
      <formula>$A155="Total"</formula>
    </cfRule>
  </conditionalFormatting>
  <conditionalFormatting sqref="C160">
    <cfRule type="expression" dxfId="967" priority="962">
      <formula>$A153="Total"</formula>
    </cfRule>
  </conditionalFormatting>
  <conditionalFormatting sqref="C160">
    <cfRule type="expression" dxfId="966" priority="961">
      <formula>#REF!="Total"</formula>
    </cfRule>
  </conditionalFormatting>
  <conditionalFormatting sqref="C160">
    <cfRule type="expression" dxfId="965" priority="960">
      <formula>#REF!="Total"</formula>
    </cfRule>
  </conditionalFormatting>
  <conditionalFormatting sqref="C160">
    <cfRule type="expression" dxfId="964" priority="959">
      <formula>#REF!="Total"</formula>
    </cfRule>
  </conditionalFormatting>
  <conditionalFormatting sqref="C160">
    <cfRule type="expression" dxfId="963" priority="958">
      <formula>#REF!="Total"</formula>
    </cfRule>
  </conditionalFormatting>
  <conditionalFormatting sqref="C160">
    <cfRule type="expression" dxfId="962" priority="957">
      <formula>#REF!="Total"</formula>
    </cfRule>
  </conditionalFormatting>
  <conditionalFormatting sqref="C160">
    <cfRule type="expression" dxfId="961" priority="956">
      <formula>#REF!="Total"</formula>
    </cfRule>
  </conditionalFormatting>
  <conditionalFormatting sqref="C160">
    <cfRule type="expression" dxfId="960" priority="955">
      <formula>#REF!="Total"</formula>
    </cfRule>
  </conditionalFormatting>
  <conditionalFormatting sqref="C160">
    <cfRule type="expression" dxfId="959" priority="954">
      <formula>#REF!="Total"</formula>
    </cfRule>
  </conditionalFormatting>
  <conditionalFormatting sqref="C160">
    <cfRule type="expression" dxfId="958" priority="953">
      <formula>#REF!="Total"</formula>
    </cfRule>
  </conditionalFormatting>
  <conditionalFormatting sqref="C160">
    <cfRule type="expression" dxfId="957" priority="952">
      <formula>#REF!="Total"</formula>
    </cfRule>
  </conditionalFormatting>
  <conditionalFormatting sqref="C160">
    <cfRule type="expression" dxfId="956" priority="951">
      <formula>#REF!="Total"</formula>
    </cfRule>
  </conditionalFormatting>
  <conditionalFormatting sqref="C160">
    <cfRule type="expression" dxfId="955" priority="950">
      <formula>#REF!="Total"</formula>
    </cfRule>
  </conditionalFormatting>
  <conditionalFormatting sqref="C160">
    <cfRule type="expression" dxfId="954" priority="949">
      <formula>#REF!="Total"</formula>
    </cfRule>
  </conditionalFormatting>
  <conditionalFormatting sqref="C160">
    <cfRule type="expression" dxfId="953" priority="948">
      <formula>#REF!="Total"</formula>
    </cfRule>
  </conditionalFormatting>
  <conditionalFormatting sqref="C160">
    <cfRule type="expression" dxfId="952" priority="947">
      <formula>#REF!="Total"</formula>
    </cfRule>
  </conditionalFormatting>
  <conditionalFormatting sqref="C160">
    <cfRule type="expression" dxfId="951" priority="946">
      <formula>#REF!="Total"</formula>
    </cfRule>
  </conditionalFormatting>
  <conditionalFormatting sqref="C160">
    <cfRule type="expression" dxfId="950" priority="945">
      <formula>#REF!="Total"</formula>
    </cfRule>
  </conditionalFormatting>
  <conditionalFormatting sqref="C160">
    <cfRule type="expression" dxfId="949" priority="944">
      <formula>#REF!="Total"</formula>
    </cfRule>
  </conditionalFormatting>
  <conditionalFormatting sqref="C160">
    <cfRule type="expression" dxfId="948" priority="943">
      <formula>#REF!="Total"</formula>
    </cfRule>
  </conditionalFormatting>
  <conditionalFormatting sqref="C160">
    <cfRule type="expression" dxfId="947" priority="942">
      <formula>#REF!="Total"</formula>
    </cfRule>
  </conditionalFormatting>
  <conditionalFormatting sqref="C160">
    <cfRule type="expression" dxfId="946" priority="941">
      <formula>#REF!="Total"</formula>
    </cfRule>
  </conditionalFormatting>
  <conditionalFormatting sqref="C160">
    <cfRule type="expression" dxfId="945" priority="940">
      <formula>#REF!="Total"</formula>
    </cfRule>
  </conditionalFormatting>
  <conditionalFormatting sqref="C160">
    <cfRule type="expression" dxfId="944" priority="939">
      <formula>#REF!="Total"</formula>
    </cfRule>
  </conditionalFormatting>
  <conditionalFormatting sqref="C160">
    <cfRule type="expression" dxfId="943" priority="938">
      <formula>#REF!="Total"</formula>
    </cfRule>
  </conditionalFormatting>
  <conditionalFormatting sqref="C160">
    <cfRule type="expression" dxfId="942" priority="937">
      <formula>#REF!="Total"</formula>
    </cfRule>
  </conditionalFormatting>
  <conditionalFormatting sqref="C160">
    <cfRule type="expression" dxfId="941" priority="936">
      <formula>#REF!="Total"</formula>
    </cfRule>
  </conditionalFormatting>
  <conditionalFormatting sqref="C160">
    <cfRule type="expression" dxfId="940" priority="935">
      <formula>#REF!="Total"</formula>
    </cfRule>
  </conditionalFormatting>
  <conditionalFormatting sqref="C160">
    <cfRule type="expression" dxfId="939" priority="934">
      <formula>#REF!="Total"</formula>
    </cfRule>
  </conditionalFormatting>
  <conditionalFormatting sqref="C160">
    <cfRule type="expression" dxfId="938" priority="933">
      <formula>#REF!="Total"</formula>
    </cfRule>
  </conditionalFormatting>
  <conditionalFormatting sqref="C160">
    <cfRule type="expression" dxfId="937" priority="932">
      <formula>#REF!="Total"</formula>
    </cfRule>
  </conditionalFormatting>
  <conditionalFormatting sqref="C160">
    <cfRule type="expression" dxfId="936" priority="931">
      <formula>#REF!="Total"</formula>
    </cfRule>
  </conditionalFormatting>
  <conditionalFormatting sqref="C160">
    <cfRule type="expression" dxfId="935" priority="930">
      <formula>#REF!="Total"</formula>
    </cfRule>
  </conditionalFormatting>
  <conditionalFormatting sqref="C160">
    <cfRule type="expression" dxfId="934" priority="929">
      <formula>#REF!="Total"</formula>
    </cfRule>
  </conditionalFormatting>
  <conditionalFormatting sqref="C160">
    <cfRule type="expression" dxfId="933" priority="928">
      <formula>#REF!="Total"</formula>
    </cfRule>
  </conditionalFormatting>
  <conditionalFormatting sqref="C160">
    <cfRule type="expression" dxfId="932" priority="927">
      <formula>#REF!="Total"</formula>
    </cfRule>
  </conditionalFormatting>
  <conditionalFormatting sqref="C160">
    <cfRule type="expression" dxfId="931" priority="926">
      <formula>#REF!="Total"</formula>
    </cfRule>
  </conditionalFormatting>
  <conditionalFormatting sqref="C160">
    <cfRule type="expression" dxfId="930" priority="925">
      <formula>#REF!="Total"</formula>
    </cfRule>
  </conditionalFormatting>
  <conditionalFormatting sqref="C160">
    <cfRule type="expression" dxfId="929" priority="924">
      <formula>#REF!="Total"</formula>
    </cfRule>
  </conditionalFormatting>
  <conditionalFormatting sqref="C160">
    <cfRule type="expression" dxfId="928" priority="923">
      <formula>#REF!="Total"</formula>
    </cfRule>
  </conditionalFormatting>
  <conditionalFormatting sqref="C160">
    <cfRule type="expression" dxfId="927" priority="922">
      <formula>#REF!="Total"</formula>
    </cfRule>
  </conditionalFormatting>
  <conditionalFormatting sqref="C160">
    <cfRule type="expression" dxfId="926" priority="921">
      <formula>#REF!="Total"</formula>
    </cfRule>
  </conditionalFormatting>
  <conditionalFormatting sqref="C160">
    <cfRule type="expression" dxfId="925" priority="920">
      <formula>#REF!="Total"</formula>
    </cfRule>
  </conditionalFormatting>
  <conditionalFormatting sqref="C160">
    <cfRule type="expression" dxfId="924" priority="919">
      <formula>#REF!="Total"</formula>
    </cfRule>
  </conditionalFormatting>
  <conditionalFormatting sqref="C160">
    <cfRule type="expression" dxfId="923" priority="918">
      <formula>#REF!="Total"</formula>
    </cfRule>
  </conditionalFormatting>
  <conditionalFormatting sqref="C160">
    <cfRule type="expression" dxfId="922" priority="917">
      <formula>$A65637="Total"</formula>
    </cfRule>
  </conditionalFormatting>
  <conditionalFormatting sqref="C160">
    <cfRule type="expression" dxfId="921" priority="916">
      <formula>#REF!="Total"</formula>
    </cfRule>
  </conditionalFormatting>
  <conditionalFormatting sqref="C160">
    <cfRule type="expression" dxfId="920" priority="915">
      <formula>#REF!="Total"</formula>
    </cfRule>
  </conditionalFormatting>
  <conditionalFormatting sqref="C160">
    <cfRule type="expression" dxfId="919" priority="914">
      <formula>$A65641="Total"</formula>
    </cfRule>
  </conditionalFormatting>
  <conditionalFormatting sqref="C160">
    <cfRule type="expression" dxfId="918" priority="913">
      <formula>#REF!="Total"</formula>
    </cfRule>
  </conditionalFormatting>
  <conditionalFormatting sqref="C160">
    <cfRule type="expression" dxfId="917" priority="912">
      <formula>$A65631="Total"</formula>
    </cfRule>
  </conditionalFormatting>
  <conditionalFormatting sqref="C160">
    <cfRule type="expression" dxfId="916" priority="911">
      <formula>#REF!="Total"</formula>
    </cfRule>
  </conditionalFormatting>
  <conditionalFormatting sqref="C160">
    <cfRule type="expression" dxfId="915" priority="910">
      <formula>$A65645="Total"</formula>
    </cfRule>
  </conditionalFormatting>
  <conditionalFormatting sqref="C160">
    <cfRule type="expression" dxfId="914" priority="909">
      <formula>$A65594="Total"</formula>
    </cfRule>
  </conditionalFormatting>
  <conditionalFormatting sqref="C160">
    <cfRule type="expression" dxfId="913" priority="908">
      <formula>$A65620="Total"</formula>
    </cfRule>
  </conditionalFormatting>
  <conditionalFormatting sqref="C160">
    <cfRule type="expression" dxfId="912" priority="907">
      <formula>$A65643="Total"</formula>
    </cfRule>
  </conditionalFormatting>
  <conditionalFormatting sqref="C160">
    <cfRule type="expression" dxfId="911" priority="906">
      <formula>$A65646="Total"</formula>
    </cfRule>
  </conditionalFormatting>
  <conditionalFormatting sqref="C160">
    <cfRule type="expression" dxfId="910" priority="905">
      <formula>$A65647="Total"</formula>
    </cfRule>
  </conditionalFormatting>
  <conditionalFormatting sqref="C160">
    <cfRule type="expression" dxfId="909" priority="904">
      <formula>$A65649="Total"</formula>
    </cfRule>
  </conditionalFormatting>
  <conditionalFormatting sqref="C160">
    <cfRule type="expression" dxfId="908" priority="903">
      <formula>$A65650="Total"</formula>
    </cfRule>
  </conditionalFormatting>
  <conditionalFormatting sqref="C160">
    <cfRule type="expression" dxfId="907" priority="902">
      <formula>$A65652="Total"</formula>
    </cfRule>
  </conditionalFormatting>
  <conditionalFormatting sqref="C160">
    <cfRule type="expression" dxfId="906" priority="901">
      <formula>$A65648="Total"</formula>
    </cfRule>
  </conditionalFormatting>
  <conditionalFormatting sqref="C160">
    <cfRule type="expression" dxfId="905" priority="900">
      <formula>$A65651="Total"</formula>
    </cfRule>
  </conditionalFormatting>
  <conditionalFormatting sqref="C160">
    <cfRule type="expression" dxfId="904" priority="899">
      <formula>$A65597="Total"</formula>
    </cfRule>
  </conditionalFormatting>
  <conditionalFormatting sqref="C160">
    <cfRule type="expression" dxfId="903" priority="898">
      <formula>$A65655="Total"</formula>
    </cfRule>
  </conditionalFormatting>
  <conditionalFormatting sqref="C160">
    <cfRule type="expression" dxfId="902" priority="897">
      <formula>$A144="Total"</formula>
    </cfRule>
  </conditionalFormatting>
  <conditionalFormatting sqref="C160">
    <cfRule type="expression" dxfId="901" priority="896">
      <formula>$A205="Total"</formula>
    </cfRule>
  </conditionalFormatting>
  <conditionalFormatting sqref="C160">
    <cfRule type="expression" dxfId="900" priority="895">
      <formula>$A65654="Total"</formula>
    </cfRule>
  </conditionalFormatting>
  <conditionalFormatting sqref="C160">
    <cfRule type="expression" dxfId="899" priority="894">
      <formula>$A65653="Total"</formula>
    </cfRule>
  </conditionalFormatting>
  <conditionalFormatting sqref="C160">
    <cfRule type="expression" dxfId="898" priority="893">
      <formula>$A145="Total"</formula>
    </cfRule>
  </conditionalFormatting>
  <conditionalFormatting sqref="C160">
    <cfRule type="expression" dxfId="897" priority="892">
      <formula>$A160="Total"</formula>
    </cfRule>
  </conditionalFormatting>
  <conditionalFormatting sqref="C160">
    <cfRule type="expression" dxfId="896" priority="891">
      <formula>$A152="Total"</formula>
    </cfRule>
  </conditionalFormatting>
  <conditionalFormatting sqref="C160">
    <cfRule type="expression" dxfId="895" priority="890">
      <formula>$A150="Total"</formula>
    </cfRule>
  </conditionalFormatting>
  <conditionalFormatting sqref="C160">
    <cfRule type="expression" dxfId="894" priority="889">
      <formula>$A171="Total"</formula>
    </cfRule>
  </conditionalFormatting>
  <conditionalFormatting sqref="C160">
    <cfRule type="expression" dxfId="893" priority="888">
      <formula>$A65628="Total"</formula>
    </cfRule>
  </conditionalFormatting>
  <conditionalFormatting sqref="C160">
    <cfRule type="expression" dxfId="892" priority="887">
      <formula>$A65644="Total"</formula>
    </cfRule>
  </conditionalFormatting>
  <conditionalFormatting sqref="C160">
    <cfRule type="expression" dxfId="891" priority="886">
      <formula>$A184="Total"</formula>
    </cfRule>
  </conditionalFormatting>
  <conditionalFormatting sqref="C160">
    <cfRule type="expression" dxfId="890" priority="885">
      <formula>$A65591="Total"</formula>
    </cfRule>
  </conditionalFormatting>
  <conditionalFormatting sqref="C160">
    <cfRule type="expression" dxfId="889" priority="884">
      <formula>$A65595="Total"</formula>
    </cfRule>
  </conditionalFormatting>
  <conditionalFormatting sqref="C160">
    <cfRule type="expression" dxfId="888" priority="883">
      <formula>$A65590="Total"</formula>
    </cfRule>
  </conditionalFormatting>
  <conditionalFormatting sqref="C160">
    <cfRule type="expression" dxfId="887" priority="882">
      <formula>$A65635="Total"</formula>
    </cfRule>
  </conditionalFormatting>
  <conditionalFormatting sqref="C160">
    <cfRule type="expression" dxfId="886" priority="881">
      <formula>$A65629="Total"</formula>
    </cfRule>
  </conditionalFormatting>
  <conditionalFormatting sqref="C160">
    <cfRule type="expression" dxfId="885" priority="880">
      <formula>$A181="Total"</formula>
    </cfRule>
  </conditionalFormatting>
  <conditionalFormatting sqref="C160">
    <cfRule type="expression" dxfId="884" priority="879">
      <formula>$A65619="Total"</formula>
    </cfRule>
  </conditionalFormatting>
  <conditionalFormatting sqref="C160">
    <cfRule type="expression" dxfId="883" priority="878">
      <formula>$A160="Total"</formula>
    </cfRule>
  </conditionalFormatting>
  <conditionalFormatting sqref="C160">
    <cfRule type="expression" dxfId="882" priority="877">
      <formula>$A65656="Total"</formula>
    </cfRule>
  </conditionalFormatting>
  <conditionalFormatting sqref="C160">
    <cfRule type="expression" dxfId="881" priority="876">
      <formula>$A65657="Total"</formula>
    </cfRule>
  </conditionalFormatting>
  <conditionalFormatting sqref="C160">
    <cfRule type="expression" dxfId="880" priority="875">
      <formula>$A158="Total"</formula>
    </cfRule>
  </conditionalFormatting>
  <conditionalFormatting sqref="C160">
    <cfRule type="expression" dxfId="879" priority="874">
      <formula>$A157="Total"</formula>
    </cfRule>
  </conditionalFormatting>
  <conditionalFormatting sqref="C160">
    <cfRule type="expression" dxfId="878" priority="873">
      <formula>$A152="Total"</formula>
    </cfRule>
  </conditionalFormatting>
  <conditionalFormatting sqref="C160">
    <cfRule type="expression" dxfId="877" priority="872">
      <formula>$A65650="Total"</formula>
    </cfRule>
  </conditionalFormatting>
  <conditionalFormatting sqref="C160">
    <cfRule type="expression" dxfId="876" priority="871">
      <formula>$A65639="Total"</formula>
    </cfRule>
  </conditionalFormatting>
  <conditionalFormatting sqref="C160">
    <cfRule type="expression" dxfId="875" priority="870">
      <formula>$A65634="Total"</formula>
    </cfRule>
  </conditionalFormatting>
  <conditionalFormatting sqref="C160">
    <cfRule type="expression" dxfId="874" priority="869">
      <formula>$A65635="Total"</formula>
    </cfRule>
  </conditionalFormatting>
  <conditionalFormatting sqref="C160">
    <cfRule type="expression" dxfId="873" priority="868">
      <formula>$A65655="Total"</formula>
    </cfRule>
  </conditionalFormatting>
  <conditionalFormatting sqref="C160">
    <cfRule type="expression" dxfId="872" priority="867">
      <formula>$A65653="Total"</formula>
    </cfRule>
  </conditionalFormatting>
  <conditionalFormatting sqref="C160">
    <cfRule type="expression" dxfId="871" priority="866">
      <formula>$A158="Total"</formula>
    </cfRule>
  </conditionalFormatting>
  <conditionalFormatting sqref="C160">
    <cfRule type="expression" dxfId="870" priority="865">
      <formula>$A157="Total"</formula>
    </cfRule>
  </conditionalFormatting>
  <conditionalFormatting sqref="C160">
    <cfRule type="expression" dxfId="869" priority="864">
      <formula>$A156="Total"</formula>
    </cfRule>
  </conditionalFormatting>
  <conditionalFormatting sqref="C160">
    <cfRule type="expression" dxfId="868" priority="863">
      <formula>$A160="Total"</formula>
    </cfRule>
  </conditionalFormatting>
  <conditionalFormatting sqref="C160">
    <cfRule type="expression" dxfId="867" priority="862">
      <formula>$A65644="Total"</formula>
    </cfRule>
  </conditionalFormatting>
  <conditionalFormatting sqref="C160">
    <cfRule type="expression" dxfId="866" priority="861">
      <formula>$A65640="Total"</formula>
    </cfRule>
  </conditionalFormatting>
  <conditionalFormatting sqref="C160">
    <cfRule type="expression" dxfId="865" priority="860">
      <formula>$A147="Total"</formula>
    </cfRule>
  </conditionalFormatting>
  <conditionalFormatting sqref="C160">
    <cfRule type="expression" dxfId="864" priority="859">
      <formula>$A144="Total"</formula>
    </cfRule>
  </conditionalFormatting>
  <conditionalFormatting sqref="C160">
    <cfRule type="expression" dxfId="863" priority="858">
      <formula>$A65632="Total"</formula>
    </cfRule>
  </conditionalFormatting>
  <conditionalFormatting sqref="C160">
    <cfRule type="expression" dxfId="862" priority="857">
      <formula>$A65656="Total"</formula>
    </cfRule>
  </conditionalFormatting>
  <conditionalFormatting sqref="C160">
    <cfRule type="expression" dxfId="861" priority="856">
      <formula>$A65651="Total"</formula>
    </cfRule>
  </conditionalFormatting>
  <conditionalFormatting sqref="C160">
    <cfRule type="expression" dxfId="860" priority="855">
      <formula>$A65646="Total"</formula>
    </cfRule>
  </conditionalFormatting>
  <conditionalFormatting sqref="C160">
    <cfRule type="expression" dxfId="859" priority="854">
      <formula>$A65657="Total"</formula>
    </cfRule>
  </conditionalFormatting>
  <conditionalFormatting sqref="C160">
    <cfRule type="expression" dxfId="858" priority="853">
      <formula>$A65634="Total"</formula>
    </cfRule>
  </conditionalFormatting>
  <conditionalFormatting sqref="C160">
    <cfRule type="expression" dxfId="857" priority="852">
      <formula>$A65631="Total"</formula>
    </cfRule>
  </conditionalFormatting>
  <conditionalFormatting sqref="C160">
    <cfRule type="expression" dxfId="856" priority="851">
      <formula>$A65658="Total"</formula>
    </cfRule>
  </conditionalFormatting>
  <conditionalFormatting sqref="C160">
    <cfRule type="expression" dxfId="855" priority="850">
      <formula>$A65653="Total"</formula>
    </cfRule>
  </conditionalFormatting>
  <conditionalFormatting sqref="C160">
    <cfRule type="expression" dxfId="854" priority="849">
      <formula>$A65652="Total"</formula>
    </cfRule>
  </conditionalFormatting>
  <conditionalFormatting sqref="C160">
    <cfRule type="expression" dxfId="853" priority="848">
      <formula>$A65649="Total"</formula>
    </cfRule>
  </conditionalFormatting>
  <conditionalFormatting sqref="C160">
    <cfRule type="expression" dxfId="852" priority="847">
      <formula>$A65648="Total"</formula>
    </cfRule>
  </conditionalFormatting>
  <conditionalFormatting sqref="C160">
    <cfRule type="expression" dxfId="851" priority="846">
      <formula>$A65621="Total"</formula>
    </cfRule>
  </conditionalFormatting>
  <conditionalFormatting sqref="C160">
    <cfRule type="expression" dxfId="850" priority="845">
      <formula>$A65647="Total"</formula>
    </cfRule>
  </conditionalFormatting>
  <conditionalFormatting sqref="C160">
    <cfRule type="expression" dxfId="849" priority="844">
      <formula>$A65654="Total"</formula>
    </cfRule>
  </conditionalFormatting>
  <conditionalFormatting sqref="C160">
    <cfRule type="expression" dxfId="848" priority="843">
      <formula>$A65622="Total"</formula>
    </cfRule>
  </conditionalFormatting>
  <conditionalFormatting sqref="C160">
    <cfRule type="expression" dxfId="847" priority="842">
      <formula>$A158="Total"</formula>
    </cfRule>
  </conditionalFormatting>
  <conditionalFormatting sqref="C160">
    <cfRule type="expression" dxfId="846" priority="841">
      <formula>$A157="Total"</formula>
    </cfRule>
  </conditionalFormatting>
  <conditionalFormatting sqref="C160">
    <cfRule type="expression" dxfId="845" priority="840">
      <formula>$A156="Total"</formula>
    </cfRule>
  </conditionalFormatting>
  <conditionalFormatting sqref="C160">
    <cfRule type="expression" dxfId="844" priority="839">
      <formula>$A65651="Total"</formula>
    </cfRule>
  </conditionalFormatting>
  <conditionalFormatting sqref="C160">
    <cfRule type="expression" dxfId="843" priority="838">
      <formula>$A65640="Total"</formula>
    </cfRule>
  </conditionalFormatting>
  <conditionalFormatting sqref="C160">
    <cfRule type="expression" dxfId="842" priority="837">
      <formula>$A65635="Total"</formula>
    </cfRule>
  </conditionalFormatting>
  <conditionalFormatting sqref="C160">
    <cfRule type="expression" dxfId="841" priority="836">
      <formula>$A65639="Total"</formula>
    </cfRule>
  </conditionalFormatting>
  <conditionalFormatting sqref="C160">
    <cfRule type="expression" dxfId="840" priority="835">
      <formula>$A65656="Total"</formula>
    </cfRule>
  </conditionalFormatting>
  <conditionalFormatting sqref="C160">
    <cfRule type="expression" dxfId="839" priority="834">
      <formula>$A65654="Total"</formula>
    </cfRule>
  </conditionalFormatting>
  <conditionalFormatting sqref="C160">
    <cfRule type="expression" dxfId="838" priority="833">
      <formula>$A65598="Total"</formula>
    </cfRule>
  </conditionalFormatting>
  <conditionalFormatting sqref="C160">
    <cfRule type="expression" dxfId="837" priority="832">
      <formula>$A65593="Total"</formula>
    </cfRule>
  </conditionalFormatting>
  <conditionalFormatting sqref="C160">
    <cfRule type="expression" dxfId="836" priority="831">
      <formula>$A65595="Total"</formula>
    </cfRule>
  </conditionalFormatting>
  <conditionalFormatting sqref="C160">
    <cfRule type="expression" dxfId="835" priority="830">
      <formula>$A223="Total"</formula>
    </cfRule>
  </conditionalFormatting>
  <conditionalFormatting sqref="C160">
    <cfRule type="expression" dxfId="834" priority="829">
      <formula>$A65636="Total"</formula>
    </cfRule>
  </conditionalFormatting>
  <conditionalFormatting sqref="C160">
    <cfRule type="expression" dxfId="833" priority="828">
      <formula>$A65618="Total"</formula>
    </cfRule>
  </conditionalFormatting>
  <conditionalFormatting sqref="C160">
    <cfRule type="expression" dxfId="832" priority="982">
      <formula>$A65592="Total"</formula>
    </cfRule>
  </conditionalFormatting>
  <conditionalFormatting sqref="C160">
    <cfRule type="expression" dxfId="831" priority="983">
      <formula>$A65617="Total"</formula>
    </cfRule>
  </conditionalFormatting>
  <conditionalFormatting sqref="C160">
    <cfRule type="expression" dxfId="830" priority="984">
      <formula>$A65616="Total"</formula>
    </cfRule>
  </conditionalFormatting>
  <conditionalFormatting sqref="C160">
    <cfRule type="expression" dxfId="829" priority="985">
      <formula>$A65615="Total"</formula>
    </cfRule>
  </conditionalFormatting>
  <conditionalFormatting sqref="C165">
    <cfRule type="expression" dxfId="828" priority="823">
      <formula>#REF!="Total"</formula>
    </cfRule>
  </conditionalFormatting>
  <conditionalFormatting sqref="C165">
    <cfRule type="expression" dxfId="827" priority="822">
      <formula>#REF!="Total"</formula>
    </cfRule>
  </conditionalFormatting>
  <conditionalFormatting sqref="C165">
    <cfRule type="expression" dxfId="826" priority="821">
      <formula>#REF!="Total"</formula>
    </cfRule>
  </conditionalFormatting>
  <conditionalFormatting sqref="C165">
    <cfRule type="expression" dxfId="825" priority="820">
      <formula>#REF!="Total"</formula>
    </cfRule>
  </conditionalFormatting>
  <conditionalFormatting sqref="C165">
    <cfRule type="expression" dxfId="824" priority="819">
      <formula>#REF!="Total"</formula>
    </cfRule>
  </conditionalFormatting>
  <conditionalFormatting sqref="C165">
    <cfRule type="expression" dxfId="823" priority="818">
      <formula>#REF!="Total"</formula>
    </cfRule>
  </conditionalFormatting>
  <conditionalFormatting sqref="C165">
    <cfRule type="expression" dxfId="822" priority="817">
      <formula>#REF!="Total"</formula>
    </cfRule>
  </conditionalFormatting>
  <conditionalFormatting sqref="C165">
    <cfRule type="expression" dxfId="821" priority="816">
      <formula>#REF!="Total"</formula>
    </cfRule>
  </conditionalFormatting>
  <conditionalFormatting sqref="C165">
    <cfRule type="expression" dxfId="820" priority="815">
      <formula>#REF!="Total"</formula>
    </cfRule>
  </conditionalFormatting>
  <conditionalFormatting sqref="C165">
    <cfRule type="expression" dxfId="819" priority="814">
      <formula>#REF!="Total"</formula>
    </cfRule>
  </conditionalFormatting>
  <conditionalFormatting sqref="C165">
    <cfRule type="expression" dxfId="818" priority="813">
      <formula>#REF!="Total"</formula>
    </cfRule>
  </conditionalFormatting>
  <conditionalFormatting sqref="C165">
    <cfRule type="expression" dxfId="817" priority="812">
      <formula>#REF!="Total"</formula>
    </cfRule>
  </conditionalFormatting>
  <conditionalFormatting sqref="C165">
    <cfRule type="expression" dxfId="816" priority="811">
      <formula>#REF!="Total"</formula>
    </cfRule>
  </conditionalFormatting>
  <conditionalFormatting sqref="C165">
    <cfRule type="expression" dxfId="815" priority="810">
      <formula>#REF!="Total"</formula>
    </cfRule>
  </conditionalFormatting>
  <conditionalFormatting sqref="C165">
    <cfRule type="expression" dxfId="814" priority="809">
      <formula>#REF!="Total"</formula>
    </cfRule>
  </conditionalFormatting>
  <conditionalFormatting sqref="C165">
    <cfRule type="expression" dxfId="813" priority="808">
      <formula>#REF!="Total"</formula>
    </cfRule>
  </conditionalFormatting>
  <conditionalFormatting sqref="C165">
    <cfRule type="expression" dxfId="812" priority="807">
      <formula>#REF!="Total"</formula>
    </cfRule>
  </conditionalFormatting>
  <conditionalFormatting sqref="C165">
    <cfRule type="expression" dxfId="811" priority="806">
      <formula>#REF!="Total"</formula>
    </cfRule>
  </conditionalFormatting>
  <conditionalFormatting sqref="C165">
    <cfRule type="expression" dxfId="810" priority="805">
      <formula>$A160="Total"</formula>
    </cfRule>
  </conditionalFormatting>
  <conditionalFormatting sqref="C165">
    <cfRule type="expression" dxfId="809" priority="804">
      <formula>$A158="Total"</formula>
    </cfRule>
  </conditionalFormatting>
  <conditionalFormatting sqref="C165">
    <cfRule type="expression" dxfId="808" priority="803">
      <formula>#REF!="Total"</formula>
    </cfRule>
  </conditionalFormatting>
  <conditionalFormatting sqref="C165">
    <cfRule type="expression" dxfId="807" priority="802">
      <formula>#REF!="Total"</formula>
    </cfRule>
  </conditionalFormatting>
  <conditionalFormatting sqref="C165">
    <cfRule type="expression" dxfId="806" priority="801">
      <formula>#REF!="Total"</formula>
    </cfRule>
  </conditionalFormatting>
  <conditionalFormatting sqref="C165">
    <cfRule type="expression" dxfId="805" priority="800">
      <formula>#REF!="Total"</formula>
    </cfRule>
  </conditionalFormatting>
  <conditionalFormatting sqref="C165">
    <cfRule type="expression" dxfId="804" priority="799">
      <formula>#REF!="Total"</formula>
    </cfRule>
  </conditionalFormatting>
  <conditionalFormatting sqref="C165">
    <cfRule type="expression" dxfId="803" priority="798">
      <formula>#REF!="Total"</formula>
    </cfRule>
  </conditionalFormatting>
  <conditionalFormatting sqref="C165">
    <cfRule type="expression" dxfId="802" priority="797">
      <formula>#REF!="Total"</formula>
    </cfRule>
  </conditionalFormatting>
  <conditionalFormatting sqref="C165">
    <cfRule type="expression" dxfId="801" priority="796">
      <formula>#REF!="Total"</formula>
    </cfRule>
  </conditionalFormatting>
  <conditionalFormatting sqref="C165">
    <cfRule type="expression" dxfId="800" priority="795">
      <formula>#REF!="Total"</formula>
    </cfRule>
  </conditionalFormatting>
  <conditionalFormatting sqref="C165">
    <cfRule type="expression" dxfId="799" priority="794">
      <formula>#REF!="Total"</formula>
    </cfRule>
  </conditionalFormatting>
  <conditionalFormatting sqref="C165">
    <cfRule type="expression" dxfId="798" priority="793">
      <formula>#REF!="Total"</formula>
    </cfRule>
  </conditionalFormatting>
  <conditionalFormatting sqref="C165">
    <cfRule type="expression" dxfId="797" priority="792">
      <formula>#REF!="Total"</formula>
    </cfRule>
  </conditionalFormatting>
  <conditionalFormatting sqref="C165">
    <cfRule type="expression" dxfId="796" priority="791">
      <formula>#REF!="Total"</formula>
    </cfRule>
  </conditionalFormatting>
  <conditionalFormatting sqref="C165">
    <cfRule type="expression" dxfId="795" priority="790">
      <formula>#REF!="Total"</formula>
    </cfRule>
  </conditionalFormatting>
  <conditionalFormatting sqref="C165">
    <cfRule type="expression" dxfId="794" priority="789">
      <formula>#REF!="Total"</formula>
    </cfRule>
  </conditionalFormatting>
  <conditionalFormatting sqref="C165">
    <cfRule type="expression" dxfId="793" priority="788">
      <formula>#REF!="Total"</formula>
    </cfRule>
  </conditionalFormatting>
  <conditionalFormatting sqref="C165">
    <cfRule type="expression" dxfId="792" priority="787">
      <formula>#REF!="Total"</formula>
    </cfRule>
  </conditionalFormatting>
  <conditionalFormatting sqref="C165">
    <cfRule type="expression" dxfId="791" priority="786">
      <formula>#REF!="Total"</formula>
    </cfRule>
  </conditionalFormatting>
  <conditionalFormatting sqref="C165">
    <cfRule type="expression" dxfId="790" priority="785">
      <formula>#REF!="Total"</formula>
    </cfRule>
  </conditionalFormatting>
  <conditionalFormatting sqref="C165">
    <cfRule type="expression" dxfId="789" priority="784">
      <formula>#REF!="Total"</formula>
    </cfRule>
  </conditionalFormatting>
  <conditionalFormatting sqref="C165">
    <cfRule type="expression" dxfId="788" priority="783">
      <formula>#REF!="Total"</formula>
    </cfRule>
  </conditionalFormatting>
  <conditionalFormatting sqref="C165">
    <cfRule type="expression" dxfId="787" priority="782">
      <formula>#REF!="Total"</formula>
    </cfRule>
  </conditionalFormatting>
  <conditionalFormatting sqref="C165">
    <cfRule type="expression" dxfId="786" priority="781">
      <formula>#REF!="Total"</formula>
    </cfRule>
  </conditionalFormatting>
  <conditionalFormatting sqref="C165">
    <cfRule type="expression" dxfId="785" priority="780">
      <formula>#REF!="Total"</formula>
    </cfRule>
  </conditionalFormatting>
  <conditionalFormatting sqref="C165">
    <cfRule type="expression" dxfId="784" priority="779">
      <formula>#REF!="Total"</formula>
    </cfRule>
  </conditionalFormatting>
  <conditionalFormatting sqref="C165">
    <cfRule type="expression" dxfId="783" priority="778">
      <formula>#REF!="Total"</formula>
    </cfRule>
  </conditionalFormatting>
  <conditionalFormatting sqref="C165">
    <cfRule type="expression" dxfId="782" priority="777">
      <formula>#REF!="Total"</formula>
    </cfRule>
  </conditionalFormatting>
  <conditionalFormatting sqref="C165">
    <cfRule type="expression" dxfId="781" priority="776">
      <formula>#REF!="Total"</formula>
    </cfRule>
  </conditionalFormatting>
  <conditionalFormatting sqref="C165">
    <cfRule type="expression" dxfId="780" priority="775">
      <formula>#REF!="Total"</formula>
    </cfRule>
  </conditionalFormatting>
  <conditionalFormatting sqref="C165">
    <cfRule type="expression" dxfId="779" priority="774">
      <formula>#REF!="Total"</formula>
    </cfRule>
  </conditionalFormatting>
  <conditionalFormatting sqref="C165">
    <cfRule type="expression" dxfId="778" priority="773">
      <formula>#REF!="Total"</formula>
    </cfRule>
  </conditionalFormatting>
  <conditionalFormatting sqref="C165">
    <cfRule type="expression" dxfId="777" priority="772">
      <formula>#REF!="Total"</formula>
    </cfRule>
  </conditionalFormatting>
  <conditionalFormatting sqref="C165">
    <cfRule type="expression" dxfId="776" priority="771">
      <formula>#REF!="Total"</formula>
    </cfRule>
  </conditionalFormatting>
  <conditionalFormatting sqref="C165">
    <cfRule type="expression" dxfId="775" priority="770">
      <formula>#REF!="Total"</formula>
    </cfRule>
  </conditionalFormatting>
  <conditionalFormatting sqref="C165">
    <cfRule type="expression" dxfId="774" priority="769">
      <formula>#REF!="Total"</formula>
    </cfRule>
  </conditionalFormatting>
  <conditionalFormatting sqref="C165">
    <cfRule type="expression" dxfId="773" priority="768">
      <formula>#REF!="Total"</formula>
    </cfRule>
  </conditionalFormatting>
  <conditionalFormatting sqref="C165">
    <cfRule type="expression" dxfId="772" priority="767">
      <formula>#REF!="Total"</formula>
    </cfRule>
  </conditionalFormatting>
  <conditionalFormatting sqref="C165">
    <cfRule type="expression" dxfId="771" priority="766">
      <formula>#REF!="Total"</formula>
    </cfRule>
  </conditionalFormatting>
  <conditionalFormatting sqref="C165">
    <cfRule type="expression" dxfId="770" priority="765">
      <formula>#REF!="Total"</formula>
    </cfRule>
  </conditionalFormatting>
  <conditionalFormatting sqref="C165">
    <cfRule type="expression" dxfId="769" priority="764">
      <formula>#REF!="Total"</formula>
    </cfRule>
  </conditionalFormatting>
  <conditionalFormatting sqref="C165">
    <cfRule type="expression" dxfId="768" priority="763">
      <formula>#REF!="Total"</formula>
    </cfRule>
  </conditionalFormatting>
  <conditionalFormatting sqref="C165">
    <cfRule type="expression" dxfId="767" priority="762">
      <formula>#REF!="Total"</formula>
    </cfRule>
  </conditionalFormatting>
  <conditionalFormatting sqref="C165">
    <cfRule type="expression" dxfId="766" priority="761">
      <formula>#REF!="Total"</formula>
    </cfRule>
  </conditionalFormatting>
  <conditionalFormatting sqref="C165">
    <cfRule type="expression" dxfId="765" priority="760">
      <formula>#REF!="Total"</formula>
    </cfRule>
  </conditionalFormatting>
  <conditionalFormatting sqref="C165">
    <cfRule type="expression" dxfId="764" priority="759">
      <formula>$A65642="Total"</formula>
    </cfRule>
  </conditionalFormatting>
  <conditionalFormatting sqref="C165">
    <cfRule type="expression" dxfId="763" priority="758">
      <formula>#REF!="Total"</formula>
    </cfRule>
  </conditionalFormatting>
  <conditionalFormatting sqref="C165">
    <cfRule type="expression" dxfId="762" priority="757">
      <formula>#REF!="Total"</formula>
    </cfRule>
  </conditionalFormatting>
  <conditionalFormatting sqref="C165">
    <cfRule type="expression" dxfId="761" priority="756">
      <formula>$A65646="Total"</formula>
    </cfRule>
  </conditionalFormatting>
  <conditionalFormatting sqref="C165">
    <cfRule type="expression" dxfId="760" priority="755">
      <formula>#REF!="Total"</formula>
    </cfRule>
  </conditionalFormatting>
  <conditionalFormatting sqref="C165">
    <cfRule type="expression" dxfId="759" priority="754">
      <formula>$A65636="Total"</formula>
    </cfRule>
  </conditionalFormatting>
  <conditionalFormatting sqref="C165">
    <cfRule type="expression" dxfId="758" priority="753">
      <formula>#REF!="Total"</formula>
    </cfRule>
  </conditionalFormatting>
  <conditionalFormatting sqref="C165">
    <cfRule type="expression" dxfId="757" priority="752">
      <formula>$A65650="Total"</formula>
    </cfRule>
  </conditionalFormatting>
  <conditionalFormatting sqref="C165">
    <cfRule type="expression" dxfId="756" priority="751">
      <formula>$A65599="Total"</formula>
    </cfRule>
  </conditionalFormatting>
  <conditionalFormatting sqref="C165">
    <cfRule type="expression" dxfId="755" priority="750">
      <formula>$A65625="Total"</formula>
    </cfRule>
  </conditionalFormatting>
  <conditionalFormatting sqref="C165">
    <cfRule type="expression" dxfId="754" priority="749">
      <formula>$A65648="Total"</formula>
    </cfRule>
  </conditionalFormatting>
  <conditionalFormatting sqref="C165">
    <cfRule type="expression" dxfId="753" priority="748">
      <formula>$A65651="Total"</formula>
    </cfRule>
  </conditionalFormatting>
  <conditionalFormatting sqref="C165">
    <cfRule type="expression" dxfId="752" priority="747">
      <formula>$A65652="Total"</formula>
    </cfRule>
  </conditionalFormatting>
  <conditionalFormatting sqref="C165">
    <cfRule type="expression" dxfId="751" priority="746">
      <formula>$A65654="Total"</formula>
    </cfRule>
  </conditionalFormatting>
  <conditionalFormatting sqref="C165">
    <cfRule type="expression" dxfId="750" priority="745">
      <formula>$A65655="Total"</formula>
    </cfRule>
  </conditionalFormatting>
  <conditionalFormatting sqref="C165">
    <cfRule type="expression" dxfId="749" priority="744">
      <formula>$A65657="Total"</formula>
    </cfRule>
  </conditionalFormatting>
  <conditionalFormatting sqref="C165">
    <cfRule type="expression" dxfId="748" priority="743">
      <formula>$A65653="Total"</formula>
    </cfRule>
  </conditionalFormatting>
  <conditionalFormatting sqref="C165">
    <cfRule type="expression" dxfId="747" priority="742">
      <formula>$A65656="Total"</formula>
    </cfRule>
  </conditionalFormatting>
  <conditionalFormatting sqref="C165">
    <cfRule type="expression" dxfId="746" priority="741">
      <formula>$A65602="Total"</formula>
    </cfRule>
  </conditionalFormatting>
  <conditionalFormatting sqref="C165">
    <cfRule type="expression" dxfId="745" priority="740">
      <formula>$A65660="Total"</formula>
    </cfRule>
  </conditionalFormatting>
  <conditionalFormatting sqref="C165">
    <cfRule type="expression" dxfId="744" priority="739">
      <formula>$A149="Total"</formula>
    </cfRule>
  </conditionalFormatting>
  <conditionalFormatting sqref="C165">
    <cfRule type="expression" dxfId="743" priority="738">
      <formula>$A210="Total"</formula>
    </cfRule>
  </conditionalFormatting>
  <conditionalFormatting sqref="C165">
    <cfRule type="expression" dxfId="742" priority="737">
      <formula>$A65659="Total"</formula>
    </cfRule>
  </conditionalFormatting>
  <conditionalFormatting sqref="C165">
    <cfRule type="expression" dxfId="741" priority="736">
      <formula>$A65658="Total"</formula>
    </cfRule>
  </conditionalFormatting>
  <conditionalFormatting sqref="C165">
    <cfRule type="expression" dxfId="740" priority="735">
      <formula>$A150="Total"</formula>
    </cfRule>
  </conditionalFormatting>
  <conditionalFormatting sqref="C165">
    <cfRule type="expression" dxfId="739" priority="734">
      <formula>$A165="Total"</formula>
    </cfRule>
  </conditionalFormatting>
  <conditionalFormatting sqref="C165">
    <cfRule type="expression" dxfId="738" priority="733">
      <formula>$A157="Total"</formula>
    </cfRule>
  </conditionalFormatting>
  <conditionalFormatting sqref="C165">
    <cfRule type="expression" dxfId="737" priority="732">
      <formula>$A155="Total"</formula>
    </cfRule>
  </conditionalFormatting>
  <conditionalFormatting sqref="C165">
    <cfRule type="expression" dxfId="736" priority="731">
      <formula>$A176="Total"</formula>
    </cfRule>
  </conditionalFormatting>
  <conditionalFormatting sqref="C165">
    <cfRule type="expression" dxfId="735" priority="730">
      <formula>$A65633="Total"</formula>
    </cfRule>
  </conditionalFormatting>
  <conditionalFormatting sqref="C165">
    <cfRule type="expression" dxfId="734" priority="729">
      <formula>$A65649="Total"</formula>
    </cfRule>
  </conditionalFormatting>
  <conditionalFormatting sqref="C165">
    <cfRule type="expression" dxfId="733" priority="728">
      <formula>$A189="Total"</formula>
    </cfRule>
  </conditionalFormatting>
  <conditionalFormatting sqref="C165">
    <cfRule type="expression" dxfId="732" priority="727">
      <formula>$A65596="Total"</formula>
    </cfRule>
  </conditionalFormatting>
  <conditionalFormatting sqref="C165">
    <cfRule type="expression" dxfId="731" priority="726">
      <formula>$A65600="Total"</formula>
    </cfRule>
  </conditionalFormatting>
  <conditionalFormatting sqref="C165">
    <cfRule type="expression" dxfId="730" priority="725">
      <formula>$A65595="Total"</formula>
    </cfRule>
  </conditionalFormatting>
  <conditionalFormatting sqref="C165">
    <cfRule type="expression" dxfId="729" priority="724">
      <formula>$A65640="Total"</formula>
    </cfRule>
  </conditionalFormatting>
  <conditionalFormatting sqref="C165">
    <cfRule type="expression" dxfId="728" priority="723">
      <formula>$A65634="Total"</formula>
    </cfRule>
  </conditionalFormatting>
  <conditionalFormatting sqref="C165">
    <cfRule type="expression" dxfId="727" priority="722">
      <formula>$A186="Total"</formula>
    </cfRule>
  </conditionalFormatting>
  <conditionalFormatting sqref="C165">
    <cfRule type="expression" dxfId="726" priority="721">
      <formula>$A65624="Total"</formula>
    </cfRule>
  </conditionalFormatting>
  <conditionalFormatting sqref="C165">
    <cfRule type="expression" dxfId="725" priority="720">
      <formula>$A165="Total"</formula>
    </cfRule>
  </conditionalFormatting>
  <conditionalFormatting sqref="C165">
    <cfRule type="expression" dxfId="724" priority="719">
      <formula>$A65661="Total"</formula>
    </cfRule>
  </conditionalFormatting>
  <conditionalFormatting sqref="C165">
    <cfRule type="expression" dxfId="723" priority="718">
      <formula>$A65662="Total"</formula>
    </cfRule>
  </conditionalFormatting>
  <conditionalFormatting sqref="C165">
    <cfRule type="expression" dxfId="722" priority="717">
      <formula>$A163="Total"</formula>
    </cfRule>
  </conditionalFormatting>
  <conditionalFormatting sqref="C165">
    <cfRule type="expression" dxfId="721" priority="716">
      <formula>$A162="Total"</formula>
    </cfRule>
  </conditionalFormatting>
  <conditionalFormatting sqref="C165">
    <cfRule type="expression" dxfId="720" priority="715">
      <formula>$A157="Total"</formula>
    </cfRule>
  </conditionalFormatting>
  <conditionalFormatting sqref="C165">
    <cfRule type="expression" dxfId="719" priority="714">
      <formula>$A65655="Total"</formula>
    </cfRule>
  </conditionalFormatting>
  <conditionalFormatting sqref="C165">
    <cfRule type="expression" dxfId="718" priority="713">
      <formula>$A65644="Total"</formula>
    </cfRule>
  </conditionalFormatting>
  <conditionalFormatting sqref="C165">
    <cfRule type="expression" dxfId="717" priority="712">
      <formula>$A65639="Total"</formula>
    </cfRule>
  </conditionalFormatting>
  <conditionalFormatting sqref="C165">
    <cfRule type="expression" dxfId="716" priority="711">
      <formula>$A65640="Total"</formula>
    </cfRule>
  </conditionalFormatting>
  <conditionalFormatting sqref="C165">
    <cfRule type="expression" dxfId="715" priority="710">
      <formula>$A65660="Total"</formula>
    </cfRule>
  </conditionalFormatting>
  <conditionalFormatting sqref="C165">
    <cfRule type="expression" dxfId="714" priority="709">
      <formula>$A65658="Total"</formula>
    </cfRule>
  </conditionalFormatting>
  <conditionalFormatting sqref="C165">
    <cfRule type="expression" dxfId="713" priority="708">
      <formula>$A163="Total"</formula>
    </cfRule>
  </conditionalFormatting>
  <conditionalFormatting sqref="C165">
    <cfRule type="expression" dxfId="712" priority="707">
      <formula>$A162="Total"</formula>
    </cfRule>
  </conditionalFormatting>
  <conditionalFormatting sqref="C165">
    <cfRule type="expression" dxfId="711" priority="706">
      <formula>$A161="Total"</formula>
    </cfRule>
  </conditionalFormatting>
  <conditionalFormatting sqref="C165">
    <cfRule type="expression" dxfId="710" priority="705">
      <formula>$A165="Total"</formula>
    </cfRule>
  </conditionalFormatting>
  <conditionalFormatting sqref="C165">
    <cfRule type="expression" dxfId="709" priority="704">
      <formula>$A65649="Total"</formula>
    </cfRule>
  </conditionalFormatting>
  <conditionalFormatting sqref="C165">
    <cfRule type="expression" dxfId="708" priority="703">
      <formula>$A65645="Total"</formula>
    </cfRule>
  </conditionalFormatting>
  <conditionalFormatting sqref="C165">
    <cfRule type="expression" dxfId="707" priority="702">
      <formula>$A152="Total"</formula>
    </cfRule>
  </conditionalFormatting>
  <conditionalFormatting sqref="C165">
    <cfRule type="expression" dxfId="706" priority="701">
      <formula>$A149="Total"</formula>
    </cfRule>
  </conditionalFormatting>
  <conditionalFormatting sqref="C165">
    <cfRule type="expression" dxfId="705" priority="700">
      <formula>$A65637="Total"</formula>
    </cfRule>
  </conditionalFormatting>
  <conditionalFormatting sqref="C165">
    <cfRule type="expression" dxfId="704" priority="699">
      <formula>$A65661="Total"</formula>
    </cfRule>
  </conditionalFormatting>
  <conditionalFormatting sqref="C165">
    <cfRule type="expression" dxfId="703" priority="698">
      <formula>$A65656="Total"</formula>
    </cfRule>
  </conditionalFormatting>
  <conditionalFormatting sqref="C165">
    <cfRule type="expression" dxfId="702" priority="697">
      <formula>$A65651="Total"</formula>
    </cfRule>
  </conditionalFormatting>
  <conditionalFormatting sqref="C165">
    <cfRule type="expression" dxfId="701" priority="696">
      <formula>$A65662="Total"</formula>
    </cfRule>
  </conditionalFormatting>
  <conditionalFormatting sqref="C165">
    <cfRule type="expression" dxfId="700" priority="695">
      <formula>$A65639="Total"</formula>
    </cfRule>
  </conditionalFormatting>
  <conditionalFormatting sqref="C165">
    <cfRule type="expression" dxfId="699" priority="694">
      <formula>$A65636="Total"</formula>
    </cfRule>
  </conditionalFormatting>
  <conditionalFormatting sqref="C165">
    <cfRule type="expression" dxfId="698" priority="693">
      <formula>$A65663="Total"</formula>
    </cfRule>
  </conditionalFormatting>
  <conditionalFormatting sqref="C165">
    <cfRule type="expression" dxfId="697" priority="692">
      <formula>$A65658="Total"</formula>
    </cfRule>
  </conditionalFormatting>
  <conditionalFormatting sqref="C165">
    <cfRule type="expression" dxfId="696" priority="691">
      <formula>$A65657="Total"</formula>
    </cfRule>
  </conditionalFormatting>
  <conditionalFormatting sqref="C165">
    <cfRule type="expression" dxfId="695" priority="690">
      <formula>$A65654="Total"</formula>
    </cfRule>
  </conditionalFormatting>
  <conditionalFormatting sqref="C165">
    <cfRule type="expression" dxfId="694" priority="689">
      <formula>$A65653="Total"</formula>
    </cfRule>
  </conditionalFormatting>
  <conditionalFormatting sqref="C165">
    <cfRule type="expression" dxfId="693" priority="688">
      <formula>$A65626="Total"</formula>
    </cfRule>
  </conditionalFormatting>
  <conditionalFormatting sqref="C165">
    <cfRule type="expression" dxfId="692" priority="687">
      <formula>$A65652="Total"</formula>
    </cfRule>
  </conditionalFormatting>
  <conditionalFormatting sqref="C165">
    <cfRule type="expression" dxfId="691" priority="686">
      <formula>$A65659="Total"</formula>
    </cfRule>
  </conditionalFormatting>
  <conditionalFormatting sqref="C165">
    <cfRule type="expression" dxfId="690" priority="685">
      <formula>$A65627="Total"</formula>
    </cfRule>
  </conditionalFormatting>
  <conditionalFormatting sqref="C165">
    <cfRule type="expression" dxfId="689" priority="684">
      <formula>$A163="Total"</formula>
    </cfRule>
  </conditionalFormatting>
  <conditionalFormatting sqref="C165">
    <cfRule type="expression" dxfId="688" priority="683">
      <formula>$A162="Total"</formula>
    </cfRule>
  </conditionalFormatting>
  <conditionalFormatting sqref="C165">
    <cfRule type="expression" dxfId="687" priority="682">
      <formula>$A161="Total"</formula>
    </cfRule>
  </conditionalFormatting>
  <conditionalFormatting sqref="C165">
    <cfRule type="expression" dxfId="686" priority="681">
      <formula>$A65656="Total"</formula>
    </cfRule>
  </conditionalFormatting>
  <conditionalFormatting sqref="C165">
    <cfRule type="expression" dxfId="685" priority="680">
      <formula>$A65645="Total"</formula>
    </cfRule>
  </conditionalFormatting>
  <conditionalFormatting sqref="C165">
    <cfRule type="expression" dxfId="684" priority="679">
      <formula>$A65640="Total"</formula>
    </cfRule>
  </conditionalFormatting>
  <conditionalFormatting sqref="C165">
    <cfRule type="expression" dxfId="683" priority="678">
      <formula>$A65644="Total"</formula>
    </cfRule>
  </conditionalFormatting>
  <conditionalFormatting sqref="C165">
    <cfRule type="expression" dxfId="682" priority="677">
      <formula>$A65661="Total"</formula>
    </cfRule>
  </conditionalFormatting>
  <conditionalFormatting sqref="C165">
    <cfRule type="expression" dxfId="681" priority="676">
      <formula>$A65659="Total"</formula>
    </cfRule>
  </conditionalFormatting>
  <conditionalFormatting sqref="C165">
    <cfRule type="expression" dxfId="680" priority="675">
      <formula>$A65603="Total"</formula>
    </cfRule>
  </conditionalFormatting>
  <conditionalFormatting sqref="C165">
    <cfRule type="expression" dxfId="679" priority="674">
      <formula>$A65598="Total"</formula>
    </cfRule>
  </conditionalFormatting>
  <conditionalFormatting sqref="C165">
    <cfRule type="expression" dxfId="678" priority="673">
      <formula>$A65600="Total"</formula>
    </cfRule>
  </conditionalFormatting>
  <conditionalFormatting sqref="C165">
    <cfRule type="expression" dxfId="677" priority="672">
      <formula>$A228="Total"</formula>
    </cfRule>
  </conditionalFormatting>
  <conditionalFormatting sqref="C165">
    <cfRule type="expression" dxfId="676" priority="671">
      <formula>$A65641="Total"</formula>
    </cfRule>
  </conditionalFormatting>
  <conditionalFormatting sqref="C165">
    <cfRule type="expression" dxfId="675" priority="670">
      <formula>$A65623="Total"</formula>
    </cfRule>
  </conditionalFormatting>
  <conditionalFormatting sqref="C165">
    <cfRule type="expression" dxfId="674" priority="824">
      <formula>$A65597="Total"</formula>
    </cfRule>
  </conditionalFormatting>
  <conditionalFormatting sqref="C165">
    <cfRule type="expression" dxfId="673" priority="825">
      <formula>$A65622="Total"</formula>
    </cfRule>
  </conditionalFormatting>
  <conditionalFormatting sqref="C165">
    <cfRule type="expression" dxfId="672" priority="826">
      <formula>$A65621="Total"</formula>
    </cfRule>
  </conditionalFormatting>
  <conditionalFormatting sqref="C165">
    <cfRule type="expression" dxfId="671" priority="827">
      <formula>$A65620="Total"</formula>
    </cfRule>
  </conditionalFormatting>
  <conditionalFormatting sqref="C115:C116">
    <cfRule type="expression" dxfId="670" priority="1700">
      <formula>#REF!="Total"</formula>
    </cfRule>
  </conditionalFormatting>
  <conditionalFormatting sqref="C115:C116">
    <cfRule type="expression" dxfId="669" priority="1703">
      <formula>#REF!="Total"</formula>
    </cfRule>
  </conditionalFormatting>
  <conditionalFormatting sqref="B115">
    <cfRule type="expression" dxfId="668" priority="630">
      <formula>#REF!="Total"</formula>
    </cfRule>
  </conditionalFormatting>
  <conditionalFormatting sqref="B115">
    <cfRule type="expression" dxfId="667" priority="629">
      <formula>#REF!="Total"</formula>
    </cfRule>
  </conditionalFormatting>
  <conditionalFormatting sqref="B115">
    <cfRule type="expression" dxfId="666" priority="628">
      <formula>#REF!="Total"</formula>
    </cfRule>
  </conditionalFormatting>
  <conditionalFormatting sqref="B115">
    <cfRule type="expression" dxfId="665" priority="627">
      <formula>#REF!="Total"</formula>
    </cfRule>
  </conditionalFormatting>
  <conditionalFormatting sqref="B115">
    <cfRule type="expression" dxfId="664" priority="626">
      <formula>#REF!="Total"</formula>
    </cfRule>
  </conditionalFormatting>
  <conditionalFormatting sqref="B115">
    <cfRule type="expression" dxfId="663" priority="625">
      <formula>#REF!="Total"</formula>
    </cfRule>
  </conditionalFormatting>
  <conditionalFormatting sqref="B115">
    <cfRule type="expression" dxfId="662" priority="624">
      <formula>#REF!="Total"</formula>
    </cfRule>
  </conditionalFormatting>
  <conditionalFormatting sqref="B115">
    <cfRule type="expression" dxfId="661" priority="623">
      <formula>#REF!="Total"</formula>
    </cfRule>
  </conditionalFormatting>
  <conditionalFormatting sqref="B115">
    <cfRule type="expression" dxfId="660" priority="622">
      <formula>#REF!="Total"</formula>
    </cfRule>
  </conditionalFormatting>
  <conditionalFormatting sqref="B115">
    <cfRule type="expression" dxfId="659" priority="621">
      <formula>#REF!="Total"</formula>
    </cfRule>
  </conditionalFormatting>
  <conditionalFormatting sqref="B115">
    <cfRule type="expression" dxfId="658" priority="631">
      <formula>#REF!="Total"</formula>
    </cfRule>
  </conditionalFormatting>
  <conditionalFormatting sqref="B115">
    <cfRule type="expression" dxfId="657" priority="632">
      <formula>#REF!="Total"</formula>
    </cfRule>
  </conditionalFormatting>
  <conditionalFormatting sqref="B115">
    <cfRule type="expression" dxfId="656" priority="633">
      <formula>#REF!="Total"</formula>
    </cfRule>
  </conditionalFormatting>
  <conditionalFormatting sqref="B115">
    <cfRule type="expression" dxfId="655" priority="634">
      <formula>#REF!="Total"</formula>
    </cfRule>
  </conditionalFormatting>
  <conditionalFormatting sqref="B115">
    <cfRule type="expression" dxfId="654" priority="617">
      <formula>#REF!="Total"</formula>
    </cfRule>
  </conditionalFormatting>
  <conditionalFormatting sqref="B115">
    <cfRule type="expression" dxfId="653" priority="635">
      <formula>#REF!="Total"</formula>
    </cfRule>
  </conditionalFormatting>
  <conditionalFormatting sqref="B115">
    <cfRule type="expression" dxfId="652" priority="616">
      <formula>#REF!="Total"</formula>
    </cfRule>
  </conditionalFormatting>
  <conditionalFormatting sqref="B115">
    <cfRule type="expression" dxfId="651" priority="636">
      <formula>#REF!="Total"</formula>
    </cfRule>
  </conditionalFormatting>
  <conditionalFormatting sqref="B115">
    <cfRule type="expression" dxfId="650" priority="637">
      <formula>#REF!="Total"</formula>
    </cfRule>
  </conditionalFormatting>
  <conditionalFormatting sqref="B115">
    <cfRule type="expression" dxfId="649" priority="638">
      <formula>#REF!="Total"</formula>
    </cfRule>
  </conditionalFormatting>
  <conditionalFormatting sqref="B115">
    <cfRule type="expression" dxfId="648" priority="639">
      <formula>#REF!="Total"</formula>
    </cfRule>
  </conditionalFormatting>
  <conditionalFormatting sqref="B115">
    <cfRule type="expression" dxfId="647" priority="640">
      <formula>#REF!="Total"</formula>
    </cfRule>
  </conditionalFormatting>
  <conditionalFormatting sqref="B115">
    <cfRule type="expression" dxfId="646" priority="641">
      <formula>#REF!="Total"</formula>
    </cfRule>
  </conditionalFormatting>
  <conditionalFormatting sqref="B115">
    <cfRule type="expression" dxfId="645" priority="615">
      <formula>#REF!="Total"</formula>
    </cfRule>
  </conditionalFormatting>
  <conditionalFormatting sqref="B115">
    <cfRule type="expression" dxfId="644" priority="642">
      <formula>#REF!="Total"</formula>
    </cfRule>
  </conditionalFormatting>
  <conditionalFormatting sqref="B115">
    <cfRule type="expression" dxfId="643" priority="643">
      <formula>#REF!="Total"</formula>
    </cfRule>
  </conditionalFormatting>
  <conditionalFormatting sqref="B115">
    <cfRule type="expression" dxfId="642" priority="644">
      <formula>#REF!="Total"</formula>
    </cfRule>
  </conditionalFormatting>
  <conditionalFormatting sqref="B115">
    <cfRule type="expression" dxfId="641" priority="645">
      <formula>#REF!="Total"</formula>
    </cfRule>
  </conditionalFormatting>
  <conditionalFormatting sqref="B115">
    <cfRule type="expression" dxfId="640" priority="646">
      <formula>#REF!="Total"</formula>
    </cfRule>
  </conditionalFormatting>
  <conditionalFormatting sqref="B115">
    <cfRule type="expression" dxfId="639" priority="647">
      <formula>#REF!="Total"</formula>
    </cfRule>
  </conditionalFormatting>
  <conditionalFormatting sqref="B115">
    <cfRule type="expression" dxfId="638" priority="648">
      <formula>#REF!="Total"</formula>
    </cfRule>
  </conditionalFormatting>
  <conditionalFormatting sqref="B115">
    <cfRule type="expression" dxfId="637" priority="649">
      <formula>#REF!="Total"</formula>
    </cfRule>
  </conditionalFormatting>
  <conditionalFormatting sqref="B115">
    <cfRule type="expression" dxfId="636" priority="650">
      <formula>#REF!="Total"</formula>
    </cfRule>
  </conditionalFormatting>
  <conditionalFormatting sqref="B115">
    <cfRule type="expression" dxfId="635" priority="651">
      <formula>#REF!="Total"</formula>
    </cfRule>
  </conditionalFormatting>
  <conditionalFormatting sqref="B115">
    <cfRule type="expression" dxfId="634" priority="652">
      <formula>#REF!="Total"</formula>
    </cfRule>
  </conditionalFormatting>
  <conditionalFormatting sqref="B115">
    <cfRule type="expression" dxfId="633" priority="653">
      <formula>#REF!="Total"</formula>
    </cfRule>
  </conditionalFormatting>
  <conditionalFormatting sqref="B115">
    <cfRule type="expression" dxfId="632" priority="654">
      <formula>#REF!="Total"</formula>
    </cfRule>
  </conditionalFormatting>
  <conditionalFormatting sqref="B115">
    <cfRule type="expression" dxfId="631" priority="655">
      <formula>#REF!="Total"</formula>
    </cfRule>
  </conditionalFormatting>
  <conditionalFormatting sqref="B115">
    <cfRule type="expression" dxfId="630" priority="656">
      <formula>#REF!="Total"</formula>
    </cfRule>
  </conditionalFormatting>
  <conditionalFormatting sqref="B115">
    <cfRule type="expression" dxfId="629" priority="657">
      <formula>#REF!="Total"</formula>
    </cfRule>
  </conditionalFormatting>
  <conditionalFormatting sqref="B115">
    <cfRule type="expression" dxfId="628" priority="658">
      <formula>#REF!="Total"</formula>
    </cfRule>
  </conditionalFormatting>
  <conditionalFormatting sqref="B115">
    <cfRule type="expression" dxfId="627" priority="659">
      <formula>#REF!="Total"</formula>
    </cfRule>
  </conditionalFormatting>
  <conditionalFormatting sqref="B115">
    <cfRule type="expression" dxfId="626" priority="660">
      <formula>#REF!="Total"</formula>
    </cfRule>
  </conditionalFormatting>
  <conditionalFormatting sqref="B115">
    <cfRule type="expression" dxfId="625" priority="661">
      <formula>#REF!="Total"</formula>
    </cfRule>
  </conditionalFormatting>
  <conditionalFormatting sqref="B115">
    <cfRule type="expression" dxfId="624" priority="662">
      <formula>#REF!="Total"</formula>
    </cfRule>
  </conditionalFormatting>
  <conditionalFormatting sqref="B115">
    <cfRule type="expression" dxfId="623" priority="663">
      <formula>#REF!="Total"</formula>
    </cfRule>
  </conditionalFormatting>
  <conditionalFormatting sqref="B115">
    <cfRule type="expression" dxfId="622" priority="664">
      <formula>#REF!="Total"</formula>
    </cfRule>
  </conditionalFormatting>
  <conditionalFormatting sqref="B115">
    <cfRule type="expression" dxfId="621" priority="665">
      <formula>#REF!="Total"</formula>
    </cfRule>
  </conditionalFormatting>
  <conditionalFormatting sqref="B115">
    <cfRule type="expression" dxfId="620" priority="666">
      <formula>#REF!="Total"</formula>
    </cfRule>
  </conditionalFormatting>
  <conditionalFormatting sqref="B115">
    <cfRule type="expression" dxfId="619" priority="667">
      <formula>#REF!="Total"</formula>
    </cfRule>
  </conditionalFormatting>
  <conditionalFormatting sqref="B115">
    <cfRule type="expression" dxfId="618" priority="668">
      <formula>#REF!="Total"</formula>
    </cfRule>
  </conditionalFormatting>
  <conditionalFormatting sqref="B115">
    <cfRule type="expression" dxfId="617" priority="669">
      <formula>#REF!="Total"</formula>
    </cfRule>
  </conditionalFormatting>
  <conditionalFormatting sqref="B115">
    <cfRule type="expression" dxfId="616" priority="614">
      <formula>#REF!="Total"</formula>
    </cfRule>
  </conditionalFormatting>
  <conditionalFormatting sqref="B115">
    <cfRule type="expression" dxfId="615" priority="613">
      <formula>#REF!="Total"</formula>
    </cfRule>
  </conditionalFormatting>
  <conditionalFormatting sqref="B115">
    <cfRule type="expression" dxfId="614" priority="592">
      <formula>#REF!="Total"</formula>
    </cfRule>
  </conditionalFormatting>
  <conditionalFormatting sqref="B115">
    <cfRule type="expression" dxfId="613" priority="593">
      <formula>#REF!="Total"</formula>
    </cfRule>
  </conditionalFormatting>
  <conditionalFormatting sqref="B115">
    <cfRule type="expression" dxfId="612" priority="611">
      <formula>#REF!="Total"</formula>
    </cfRule>
  </conditionalFormatting>
  <conditionalFormatting sqref="B115">
    <cfRule type="expression" dxfId="611" priority="594">
      <formula>#REF!="Total"</formula>
    </cfRule>
  </conditionalFormatting>
  <conditionalFormatting sqref="B115">
    <cfRule type="expression" dxfId="610" priority="595">
      <formula>#REF!="Total"</formula>
    </cfRule>
  </conditionalFormatting>
  <conditionalFormatting sqref="B115">
    <cfRule type="expression" dxfId="609" priority="596">
      <formula>#REF!="Total"</formula>
    </cfRule>
  </conditionalFormatting>
  <conditionalFormatting sqref="B115">
    <cfRule type="expression" dxfId="608" priority="597">
      <formula>#REF!="Total"</formula>
    </cfRule>
  </conditionalFormatting>
  <conditionalFormatting sqref="B115">
    <cfRule type="expression" dxfId="607" priority="598">
      <formula>#REF!="Total"</formula>
    </cfRule>
  </conditionalFormatting>
  <conditionalFormatting sqref="B115">
    <cfRule type="expression" dxfId="606" priority="599">
      <formula>#REF!="Total"</formula>
    </cfRule>
  </conditionalFormatting>
  <conditionalFormatting sqref="B115">
    <cfRule type="expression" dxfId="605" priority="609">
      <formula>#REF!="Total"</formula>
    </cfRule>
  </conditionalFormatting>
  <conditionalFormatting sqref="B115">
    <cfRule type="expression" dxfId="604" priority="608">
      <formula>#REF!="Total"</formula>
    </cfRule>
  </conditionalFormatting>
  <conditionalFormatting sqref="B115">
    <cfRule type="expression" dxfId="603" priority="600">
      <formula>#REF!="Total"</formula>
    </cfRule>
  </conditionalFormatting>
  <conditionalFormatting sqref="B115">
    <cfRule type="expression" dxfId="602" priority="601">
      <formula>#REF!="Total"</formula>
    </cfRule>
  </conditionalFormatting>
  <conditionalFormatting sqref="B115">
    <cfRule type="expression" dxfId="601" priority="602">
      <formula>#REF!="Total"</formula>
    </cfRule>
  </conditionalFormatting>
  <conditionalFormatting sqref="B115">
    <cfRule type="expression" dxfId="600" priority="607">
      <formula>#REF!="Total"</formula>
    </cfRule>
  </conditionalFormatting>
  <conditionalFormatting sqref="B115">
    <cfRule type="expression" dxfId="599" priority="605">
      <formula>#REF!="Total"</formula>
    </cfRule>
  </conditionalFormatting>
  <conditionalFormatting sqref="B115">
    <cfRule type="expression" dxfId="598" priority="620">
      <formula>#REF!="Total"</formula>
    </cfRule>
  </conditionalFormatting>
  <conditionalFormatting sqref="B115">
    <cfRule type="expression" dxfId="597" priority="606">
      <formula>#REF!="Total"</formula>
    </cfRule>
  </conditionalFormatting>
  <conditionalFormatting sqref="B115">
    <cfRule type="expression" dxfId="596" priority="619">
      <formula>#REF!="Total"</formula>
    </cfRule>
  </conditionalFormatting>
  <conditionalFormatting sqref="B115">
    <cfRule type="expression" dxfId="595" priority="618">
      <formula>#REF!="Total"</formula>
    </cfRule>
  </conditionalFormatting>
  <conditionalFormatting sqref="B115">
    <cfRule type="expression" dxfId="594" priority="610">
      <formula>#REF!="Total"</formula>
    </cfRule>
  </conditionalFormatting>
  <conditionalFormatting sqref="B115">
    <cfRule type="expression" dxfId="593" priority="604">
      <formula>#REF!="Total"</formula>
    </cfRule>
  </conditionalFormatting>
  <conditionalFormatting sqref="B115">
    <cfRule type="expression" dxfId="592" priority="612">
      <formula>#REF!="Total"</formula>
    </cfRule>
  </conditionalFormatting>
  <conditionalFormatting sqref="B115">
    <cfRule type="expression" dxfId="591" priority="603">
      <formula>#REF!="Total"</formula>
    </cfRule>
  </conditionalFormatting>
  <conditionalFormatting sqref="C115">
    <cfRule type="expression" dxfId="590" priority="552">
      <formula>#REF!="Total"</formula>
    </cfRule>
  </conditionalFormatting>
  <conditionalFormatting sqref="C115">
    <cfRule type="expression" dxfId="589" priority="551">
      <formula>#REF!="Total"</formula>
    </cfRule>
  </conditionalFormatting>
  <conditionalFormatting sqref="C115">
    <cfRule type="expression" dxfId="588" priority="550">
      <formula>#REF!="Total"</formula>
    </cfRule>
  </conditionalFormatting>
  <conditionalFormatting sqref="C115">
    <cfRule type="expression" dxfId="587" priority="549">
      <formula>#REF!="Total"</formula>
    </cfRule>
  </conditionalFormatting>
  <conditionalFormatting sqref="C115">
    <cfRule type="expression" dxfId="586" priority="548">
      <formula>#REF!="Total"</formula>
    </cfRule>
  </conditionalFormatting>
  <conditionalFormatting sqref="C115">
    <cfRule type="expression" dxfId="585" priority="547">
      <formula>#REF!="Total"</formula>
    </cfRule>
  </conditionalFormatting>
  <conditionalFormatting sqref="C115">
    <cfRule type="expression" dxfId="584" priority="546">
      <formula>#REF!="Total"</formula>
    </cfRule>
  </conditionalFormatting>
  <conditionalFormatting sqref="C115">
    <cfRule type="expression" dxfId="583" priority="545">
      <formula>#REF!="Total"</formula>
    </cfRule>
  </conditionalFormatting>
  <conditionalFormatting sqref="C115">
    <cfRule type="expression" dxfId="582" priority="544">
      <formula>#REF!="Total"</formula>
    </cfRule>
  </conditionalFormatting>
  <conditionalFormatting sqref="C115">
    <cfRule type="expression" dxfId="581" priority="543">
      <formula>#REF!="Total"</formula>
    </cfRule>
  </conditionalFormatting>
  <conditionalFormatting sqref="C115">
    <cfRule type="expression" dxfId="580" priority="553">
      <formula>#REF!="Total"</formula>
    </cfRule>
  </conditionalFormatting>
  <conditionalFormatting sqref="C115">
    <cfRule type="expression" dxfId="579" priority="554">
      <formula>#REF!="Total"</formula>
    </cfRule>
  </conditionalFormatting>
  <conditionalFormatting sqref="C115">
    <cfRule type="expression" dxfId="578" priority="555">
      <formula>#REF!="Total"</formula>
    </cfRule>
  </conditionalFormatting>
  <conditionalFormatting sqref="C115">
    <cfRule type="expression" dxfId="577" priority="556">
      <formula>#REF!="Total"</formula>
    </cfRule>
  </conditionalFormatting>
  <conditionalFormatting sqref="C115">
    <cfRule type="expression" dxfId="576" priority="539">
      <formula>#REF!="Total"</formula>
    </cfRule>
  </conditionalFormatting>
  <conditionalFormatting sqref="C115">
    <cfRule type="expression" dxfId="575" priority="557">
      <formula>#REF!="Total"</formula>
    </cfRule>
  </conditionalFormatting>
  <conditionalFormatting sqref="C115">
    <cfRule type="expression" dxfId="574" priority="538">
      <formula>#REF!="Total"</formula>
    </cfRule>
  </conditionalFormatting>
  <conditionalFormatting sqref="C115">
    <cfRule type="expression" dxfId="573" priority="558">
      <formula>#REF!="Total"</formula>
    </cfRule>
  </conditionalFormatting>
  <conditionalFormatting sqref="C115">
    <cfRule type="expression" dxfId="572" priority="559">
      <formula>#REF!="Total"</formula>
    </cfRule>
  </conditionalFormatting>
  <conditionalFormatting sqref="C115">
    <cfRule type="expression" dxfId="571" priority="560">
      <formula>#REF!="Total"</formula>
    </cfRule>
  </conditionalFormatting>
  <conditionalFormatting sqref="C115">
    <cfRule type="expression" dxfId="570" priority="561">
      <formula>#REF!="Total"</formula>
    </cfRule>
  </conditionalFormatting>
  <conditionalFormatting sqref="C115">
    <cfRule type="expression" dxfId="569" priority="562">
      <formula>#REF!="Total"</formula>
    </cfRule>
  </conditionalFormatting>
  <conditionalFormatting sqref="C115">
    <cfRule type="expression" dxfId="568" priority="563">
      <formula>#REF!="Total"</formula>
    </cfRule>
  </conditionalFormatting>
  <conditionalFormatting sqref="C115">
    <cfRule type="expression" dxfId="567" priority="537">
      <formula>#REF!="Total"</formula>
    </cfRule>
  </conditionalFormatting>
  <conditionalFormatting sqref="C115">
    <cfRule type="expression" dxfId="566" priority="564">
      <formula>#REF!="Total"</formula>
    </cfRule>
  </conditionalFormatting>
  <conditionalFormatting sqref="C115">
    <cfRule type="expression" dxfId="565" priority="565">
      <formula>#REF!="Total"</formula>
    </cfRule>
  </conditionalFormatting>
  <conditionalFormatting sqref="C115">
    <cfRule type="expression" dxfId="564" priority="566">
      <formula>#REF!="Total"</formula>
    </cfRule>
  </conditionalFormatting>
  <conditionalFormatting sqref="C115">
    <cfRule type="expression" dxfId="563" priority="567">
      <formula>#REF!="Total"</formula>
    </cfRule>
  </conditionalFormatting>
  <conditionalFormatting sqref="C115">
    <cfRule type="expression" dxfId="562" priority="568">
      <formula>#REF!="Total"</formula>
    </cfRule>
  </conditionalFormatting>
  <conditionalFormatting sqref="C115">
    <cfRule type="expression" dxfId="561" priority="569">
      <formula>#REF!="Total"</formula>
    </cfRule>
  </conditionalFormatting>
  <conditionalFormatting sqref="C115">
    <cfRule type="expression" dxfId="560" priority="570">
      <formula>#REF!="Total"</formula>
    </cfRule>
  </conditionalFormatting>
  <conditionalFormatting sqref="C115">
    <cfRule type="expression" dxfId="559" priority="571">
      <formula>#REF!="Total"</formula>
    </cfRule>
  </conditionalFormatting>
  <conditionalFormatting sqref="C115">
    <cfRule type="expression" dxfId="558" priority="572">
      <formula>#REF!="Total"</formula>
    </cfRule>
  </conditionalFormatting>
  <conditionalFormatting sqref="C115">
    <cfRule type="expression" dxfId="557" priority="573">
      <formula>#REF!="Total"</formula>
    </cfRule>
  </conditionalFormatting>
  <conditionalFormatting sqref="C115">
    <cfRule type="expression" dxfId="556" priority="574">
      <formula>#REF!="Total"</formula>
    </cfRule>
  </conditionalFormatting>
  <conditionalFormatting sqref="C115">
    <cfRule type="expression" dxfId="555" priority="575">
      <formula>#REF!="Total"</formula>
    </cfRule>
  </conditionalFormatting>
  <conditionalFormatting sqref="C115">
    <cfRule type="expression" dxfId="554" priority="576">
      <formula>#REF!="Total"</formula>
    </cfRule>
  </conditionalFormatting>
  <conditionalFormatting sqref="C115">
    <cfRule type="expression" dxfId="553" priority="577">
      <formula>#REF!="Total"</formula>
    </cfRule>
  </conditionalFormatting>
  <conditionalFormatting sqref="C115">
    <cfRule type="expression" dxfId="552" priority="578">
      <formula>#REF!="Total"</formula>
    </cfRule>
  </conditionalFormatting>
  <conditionalFormatting sqref="C115">
    <cfRule type="expression" dxfId="551" priority="579">
      <formula>#REF!="Total"</formula>
    </cfRule>
  </conditionalFormatting>
  <conditionalFormatting sqref="C115">
    <cfRule type="expression" dxfId="550" priority="580">
      <formula>#REF!="Total"</formula>
    </cfRule>
  </conditionalFormatting>
  <conditionalFormatting sqref="C115">
    <cfRule type="expression" dxfId="549" priority="581">
      <formula>#REF!="Total"</formula>
    </cfRule>
  </conditionalFormatting>
  <conditionalFormatting sqref="C115">
    <cfRule type="expression" dxfId="548" priority="582">
      <formula>#REF!="Total"</formula>
    </cfRule>
  </conditionalFormatting>
  <conditionalFormatting sqref="C115">
    <cfRule type="expression" dxfId="547" priority="583">
      <formula>#REF!="Total"</formula>
    </cfRule>
  </conditionalFormatting>
  <conditionalFormatting sqref="C115">
    <cfRule type="expression" dxfId="546" priority="584">
      <formula>#REF!="Total"</formula>
    </cfRule>
  </conditionalFormatting>
  <conditionalFormatting sqref="C115">
    <cfRule type="expression" dxfId="545" priority="585">
      <formula>#REF!="Total"</formula>
    </cfRule>
  </conditionalFormatting>
  <conditionalFormatting sqref="C115">
    <cfRule type="expression" dxfId="544" priority="586">
      <formula>#REF!="Total"</formula>
    </cfRule>
  </conditionalFormatting>
  <conditionalFormatting sqref="C115">
    <cfRule type="expression" dxfId="543" priority="587">
      <formula>#REF!="Total"</formula>
    </cfRule>
  </conditionalFormatting>
  <conditionalFormatting sqref="C115">
    <cfRule type="expression" dxfId="542" priority="588">
      <formula>#REF!="Total"</formula>
    </cfRule>
  </conditionalFormatting>
  <conditionalFormatting sqref="C115">
    <cfRule type="expression" dxfId="541" priority="589">
      <formula>#REF!="Total"</formula>
    </cfRule>
  </conditionalFormatting>
  <conditionalFormatting sqref="C115">
    <cfRule type="expression" dxfId="540" priority="590">
      <formula>#REF!="Total"</formula>
    </cfRule>
  </conditionalFormatting>
  <conditionalFormatting sqref="C115">
    <cfRule type="expression" dxfId="539" priority="591">
      <formula>#REF!="Total"</formula>
    </cfRule>
  </conditionalFormatting>
  <conditionalFormatting sqref="C115">
    <cfRule type="expression" dxfId="538" priority="536">
      <formula>#REF!="Total"</formula>
    </cfRule>
  </conditionalFormatting>
  <conditionalFormatting sqref="C115">
    <cfRule type="expression" dxfId="537" priority="535">
      <formula>#REF!="Total"</formula>
    </cfRule>
  </conditionalFormatting>
  <conditionalFormatting sqref="C115">
    <cfRule type="expression" dxfId="536" priority="514">
      <formula>#REF!="Total"</formula>
    </cfRule>
  </conditionalFormatting>
  <conditionalFormatting sqref="C115">
    <cfRule type="expression" dxfId="535" priority="515">
      <formula>#REF!="Total"</formula>
    </cfRule>
  </conditionalFormatting>
  <conditionalFormatting sqref="C115">
    <cfRule type="expression" dxfId="534" priority="533">
      <formula>#REF!="Total"</formula>
    </cfRule>
  </conditionalFormatting>
  <conditionalFormatting sqref="C115">
    <cfRule type="expression" dxfId="533" priority="516">
      <formula>#REF!="Total"</formula>
    </cfRule>
  </conditionalFormatting>
  <conditionalFormatting sqref="C115">
    <cfRule type="expression" dxfId="532" priority="517">
      <formula>#REF!="Total"</formula>
    </cfRule>
  </conditionalFormatting>
  <conditionalFormatting sqref="C115">
    <cfRule type="expression" dxfId="531" priority="518">
      <formula>#REF!="Total"</formula>
    </cfRule>
  </conditionalFormatting>
  <conditionalFormatting sqref="C115">
    <cfRule type="expression" dxfId="530" priority="519">
      <formula>#REF!="Total"</formula>
    </cfRule>
  </conditionalFormatting>
  <conditionalFormatting sqref="C115">
    <cfRule type="expression" dxfId="529" priority="520">
      <formula>#REF!="Total"</formula>
    </cfRule>
  </conditionalFormatting>
  <conditionalFormatting sqref="C115">
    <cfRule type="expression" dxfId="528" priority="521">
      <formula>#REF!="Total"</formula>
    </cfRule>
  </conditionalFormatting>
  <conditionalFormatting sqref="C115">
    <cfRule type="expression" dxfId="527" priority="531">
      <formula>#REF!="Total"</formula>
    </cfRule>
  </conditionalFormatting>
  <conditionalFormatting sqref="C115">
    <cfRule type="expression" dxfId="526" priority="530">
      <formula>#REF!="Total"</formula>
    </cfRule>
  </conditionalFormatting>
  <conditionalFormatting sqref="C115">
    <cfRule type="expression" dxfId="525" priority="522">
      <formula>#REF!="Total"</formula>
    </cfRule>
  </conditionalFormatting>
  <conditionalFormatting sqref="C115">
    <cfRule type="expression" dxfId="524" priority="523">
      <formula>#REF!="Total"</formula>
    </cfRule>
  </conditionalFormatting>
  <conditionalFormatting sqref="C115">
    <cfRule type="expression" dxfId="523" priority="524">
      <formula>#REF!="Total"</formula>
    </cfRule>
  </conditionalFormatting>
  <conditionalFormatting sqref="C115">
    <cfRule type="expression" dxfId="522" priority="529">
      <formula>#REF!="Total"</formula>
    </cfRule>
  </conditionalFormatting>
  <conditionalFormatting sqref="C115">
    <cfRule type="expression" dxfId="521" priority="527">
      <formula>#REF!="Total"</formula>
    </cfRule>
  </conditionalFormatting>
  <conditionalFormatting sqref="C115">
    <cfRule type="expression" dxfId="520" priority="542">
      <formula>#REF!="Total"</formula>
    </cfRule>
  </conditionalFormatting>
  <conditionalFormatting sqref="C115">
    <cfRule type="expression" dxfId="519" priority="528">
      <formula>#REF!="Total"</formula>
    </cfRule>
  </conditionalFormatting>
  <conditionalFormatting sqref="C115">
    <cfRule type="expression" dxfId="518" priority="541">
      <formula>#REF!="Total"</formula>
    </cfRule>
  </conditionalFormatting>
  <conditionalFormatting sqref="C115">
    <cfRule type="expression" dxfId="517" priority="540">
      <formula>#REF!="Total"</formula>
    </cfRule>
  </conditionalFormatting>
  <conditionalFormatting sqref="C115">
    <cfRule type="expression" dxfId="516" priority="532">
      <formula>#REF!="Total"</formula>
    </cfRule>
  </conditionalFormatting>
  <conditionalFormatting sqref="C115">
    <cfRule type="expression" dxfId="515" priority="526">
      <formula>#REF!="Total"</formula>
    </cfRule>
  </conditionalFormatting>
  <conditionalFormatting sqref="C115">
    <cfRule type="expression" dxfId="514" priority="534">
      <formula>#REF!="Total"</formula>
    </cfRule>
  </conditionalFormatting>
  <conditionalFormatting sqref="C115">
    <cfRule type="expression" dxfId="513" priority="525">
      <formula>#REF!="Total"</formula>
    </cfRule>
  </conditionalFormatting>
  <conditionalFormatting sqref="B120:C120">
    <cfRule type="expression" dxfId="512" priority="449">
      <formula>#REF!="Total"</formula>
    </cfRule>
  </conditionalFormatting>
  <conditionalFormatting sqref="B120:C120">
    <cfRule type="expression" dxfId="511" priority="448">
      <formula>#REF!="Total"</formula>
    </cfRule>
  </conditionalFormatting>
  <conditionalFormatting sqref="B120:C120">
    <cfRule type="expression" dxfId="510" priority="447">
      <formula>#REF!="Total"</formula>
    </cfRule>
  </conditionalFormatting>
  <conditionalFormatting sqref="B120:C120">
    <cfRule type="expression" dxfId="509" priority="445">
      <formula>#REF!="Total"</formula>
    </cfRule>
  </conditionalFormatting>
  <conditionalFormatting sqref="B120:C120">
    <cfRule type="expression" dxfId="508" priority="444">
      <formula>#REF!="Total"</formula>
    </cfRule>
  </conditionalFormatting>
  <conditionalFormatting sqref="B120:C120">
    <cfRule type="expression" dxfId="507" priority="443">
      <formula>#REF!="Total"</formula>
    </cfRule>
  </conditionalFormatting>
  <conditionalFormatting sqref="B120:C120">
    <cfRule type="expression" dxfId="506" priority="442">
      <formula>#REF!="Total"</formula>
    </cfRule>
  </conditionalFormatting>
  <conditionalFormatting sqref="B120:C120">
    <cfRule type="expression" dxfId="505" priority="441">
      <formula>#REF!="Total"</formula>
    </cfRule>
  </conditionalFormatting>
  <conditionalFormatting sqref="B120:C120">
    <cfRule type="expression" dxfId="504" priority="440">
      <formula>#REF!="Total"</formula>
    </cfRule>
  </conditionalFormatting>
  <conditionalFormatting sqref="B120:C120">
    <cfRule type="expression" dxfId="503" priority="438">
      <formula>#REF!="Total"</formula>
    </cfRule>
  </conditionalFormatting>
  <conditionalFormatting sqref="B120:C120">
    <cfRule type="expression" dxfId="502" priority="456">
      <formula>#REF!="Total"</formula>
    </cfRule>
  </conditionalFormatting>
  <conditionalFormatting sqref="B120:C120">
    <cfRule type="expression" dxfId="501" priority="457">
      <formula>#REF!="Total"</formula>
    </cfRule>
  </conditionalFormatting>
  <conditionalFormatting sqref="B120:C120">
    <cfRule type="expression" dxfId="500" priority="458">
      <formula>#REF!="Total"</formula>
    </cfRule>
  </conditionalFormatting>
  <conditionalFormatting sqref="C120:C121">
    <cfRule type="expression" dxfId="499" priority="459">
      <formula>#REF!="Total"</formula>
    </cfRule>
  </conditionalFormatting>
  <conditionalFormatting sqref="B120:C120">
    <cfRule type="expression" dxfId="498" priority="460">
      <formula>#REF!="Total"</formula>
    </cfRule>
  </conditionalFormatting>
  <conditionalFormatting sqref="B120:B121">
    <cfRule type="expression" dxfId="497" priority="461">
      <formula>#REF!="Total"</formula>
    </cfRule>
  </conditionalFormatting>
  <conditionalFormatting sqref="B120:C120">
    <cfRule type="expression" dxfId="496" priority="430">
      <formula>#REF!="Total"</formula>
    </cfRule>
  </conditionalFormatting>
  <conditionalFormatting sqref="C120:C121">
    <cfRule type="expression" dxfId="495" priority="429">
      <formula>#REF!="Total"</formula>
    </cfRule>
  </conditionalFormatting>
  <conditionalFormatting sqref="C120:C121">
    <cfRule type="expression" dxfId="494" priority="428">
      <formula>#REF!="Total"</formula>
    </cfRule>
  </conditionalFormatting>
  <conditionalFormatting sqref="B120:C120">
    <cfRule type="expression" dxfId="493" priority="462">
      <formula>#REF!="Total"</formula>
    </cfRule>
  </conditionalFormatting>
  <conditionalFormatting sqref="B120:C120">
    <cfRule type="expression" dxfId="492" priority="425">
      <formula>#REF!="Total"</formula>
    </cfRule>
  </conditionalFormatting>
  <conditionalFormatting sqref="C120:C121">
    <cfRule type="expression" dxfId="491" priority="463">
      <formula>#REF!="Total"</formula>
    </cfRule>
  </conditionalFormatting>
  <conditionalFormatting sqref="C120:C121">
    <cfRule type="expression" dxfId="490" priority="424">
      <formula>#REF!="Total"</formula>
    </cfRule>
  </conditionalFormatting>
  <conditionalFormatting sqref="C120:C121">
    <cfRule type="expression" dxfId="489" priority="464" stopIfTrue="1">
      <formula>#REF!="Total"</formula>
    </cfRule>
  </conditionalFormatting>
  <conditionalFormatting sqref="B120:C120">
    <cfRule type="expression" dxfId="488" priority="465">
      <formula>#REF!="Total"</formula>
    </cfRule>
  </conditionalFormatting>
  <conditionalFormatting sqref="B120:C120">
    <cfRule type="expression" dxfId="487" priority="466">
      <formula>#REF!="Total"</formula>
    </cfRule>
  </conditionalFormatting>
  <conditionalFormatting sqref="B120:C120">
    <cfRule type="expression" dxfId="486" priority="467">
      <formula>#REF!="Total"</formula>
    </cfRule>
  </conditionalFormatting>
  <conditionalFormatting sqref="C120:C121">
    <cfRule type="expression" dxfId="485" priority="468">
      <formula>#REF!="Total"</formula>
    </cfRule>
  </conditionalFormatting>
  <conditionalFormatting sqref="B120:C120">
    <cfRule type="expression" dxfId="484" priority="469">
      <formula>#REF!="Total"</formula>
    </cfRule>
  </conditionalFormatting>
  <conditionalFormatting sqref="B120:C120">
    <cfRule type="expression" dxfId="483" priority="470">
      <formula>#REF!="Total"</formula>
    </cfRule>
  </conditionalFormatting>
  <conditionalFormatting sqref="B120:C120">
    <cfRule type="expression" dxfId="482" priority="471">
      <formula>#REF!="Total"</formula>
    </cfRule>
  </conditionalFormatting>
  <conditionalFormatting sqref="C120:C121">
    <cfRule type="expression" dxfId="481" priority="421">
      <formula>#REF!="Total"</formula>
    </cfRule>
  </conditionalFormatting>
  <conditionalFormatting sqref="B120:C120">
    <cfRule type="expression" dxfId="480" priority="420">
      <formula>#REF!="Total"</formula>
    </cfRule>
  </conditionalFormatting>
  <conditionalFormatting sqref="B120:C120">
    <cfRule type="expression" dxfId="479" priority="472">
      <formula>#REF!="Total"</formula>
    </cfRule>
  </conditionalFormatting>
  <conditionalFormatting sqref="B120:C120">
    <cfRule type="expression" dxfId="478" priority="473">
      <formula>#REF!="Total"</formula>
    </cfRule>
  </conditionalFormatting>
  <conditionalFormatting sqref="B120:C120">
    <cfRule type="expression" dxfId="477" priority="474">
      <formula>#REF!="Total"</formula>
    </cfRule>
  </conditionalFormatting>
  <conditionalFormatting sqref="B120:C120">
    <cfRule type="expression" dxfId="476" priority="475">
      <formula>#REF!="Total"</formula>
    </cfRule>
  </conditionalFormatting>
  <conditionalFormatting sqref="B120:C120">
    <cfRule type="expression" dxfId="475" priority="476">
      <formula>#REF!="Total"</formula>
    </cfRule>
  </conditionalFormatting>
  <conditionalFormatting sqref="B120:C120">
    <cfRule type="expression" dxfId="474" priority="477">
      <formula>#REF!="Total"</formula>
    </cfRule>
  </conditionalFormatting>
  <conditionalFormatting sqref="B120:C120">
    <cfRule type="expression" dxfId="473" priority="478">
      <formula>#REF!="Total"</formula>
    </cfRule>
  </conditionalFormatting>
  <conditionalFormatting sqref="C120:C121">
    <cfRule type="expression" dxfId="472" priority="479">
      <formula>#REF!="Total"</formula>
    </cfRule>
  </conditionalFormatting>
  <conditionalFormatting sqref="B120:C120">
    <cfRule type="expression" dxfId="471" priority="480">
      <formula>#REF!="Total"</formula>
    </cfRule>
  </conditionalFormatting>
  <conditionalFormatting sqref="B120:C120">
    <cfRule type="expression" dxfId="470" priority="481">
      <formula>#REF!="Total"</formula>
    </cfRule>
  </conditionalFormatting>
  <conditionalFormatting sqref="B120:C120">
    <cfRule type="expression" dxfId="469" priority="482">
      <formula>#REF!="Total"</formula>
    </cfRule>
  </conditionalFormatting>
  <conditionalFormatting sqref="B120:C120">
    <cfRule type="expression" dxfId="468" priority="483">
      <formula>#REF!="Total"</formula>
    </cfRule>
  </conditionalFormatting>
  <conditionalFormatting sqref="B120:C120">
    <cfRule type="expression" dxfId="467" priority="484">
      <formula>#REF!="Total"</formula>
    </cfRule>
  </conditionalFormatting>
  <conditionalFormatting sqref="C120:C121">
    <cfRule type="expression" dxfId="466" priority="485">
      <formula>#REF!="Total"</formula>
    </cfRule>
  </conditionalFormatting>
  <conditionalFormatting sqref="B120:C120">
    <cfRule type="expression" dxfId="465" priority="486">
      <formula>#REF!="Total"</formula>
    </cfRule>
  </conditionalFormatting>
  <conditionalFormatting sqref="B120:C120">
    <cfRule type="expression" dxfId="464" priority="487">
      <formula>#REF!="Total"</formula>
    </cfRule>
  </conditionalFormatting>
  <conditionalFormatting sqref="B120:C120">
    <cfRule type="expression" dxfId="463" priority="488">
      <formula>#REF!="Total"</formula>
    </cfRule>
  </conditionalFormatting>
  <conditionalFormatting sqref="B120:C120">
    <cfRule type="expression" dxfId="462" priority="489">
      <formula>#REF!="Total"</formula>
    </cfRule>
  </conditionalFormatting>
  <conditionalFormatting sqref="B120:C120">
    <cfRule type="expression" dxfId="461" priority="490">
      <formula>#REF!="Total"</formula>
    </cfRule>
  </conditionalFormatting>
  <conditionalFormatting sqref="C120:C121">
    <cfRule type="expression" dxfId="460" priority="491">
      <formula>#REF!="Total"</formula>
    </cfRule>
  </conditionalFormatting>
  <conditionalFormatting sqref="C120:C121">
    <cfRule type="expression" dxfId="459" priority="492">
      <formula>#REF!="Total"</formula>
    </cfRule>
  </conditionalFormatting>
  <conditionalFormatting sqref="B120:C120">
    <cfRule type="expression" dxfId="458" priority="493">
      <formula>#REF!="Total"</formula>
    </cfRule>
  </conditionalFormatting>
  <conditionalFormatting sqref="B120:C120">
    <cfRule type="expression" dxfId="457" priority="494">
      <formula>#REF!="Total"</formula>
    </cfRule>
  </conditionalFormatting>
  <conditionalFormatting sqref="B120:C120">
    <cfRule type="expression" dxfId="456" priority="495">
      <formula>#REF!="Total"</formula>
    </cfRule>
  </conditionalFormatting>
  <conditionalFormatting sqref="B120:C120">
    <cfRule type="expression" dxfId="455" priority="496">
      <formula>#REF!="Total"</formula>
    </cfRule>
  </conditionalFormatting>
  <conditionalFormatting sqref="B120:C120">
    <cfRule type="expression" dxfId="454" priority="497">
      <formula>#REF!="Total"</formula>
    </cfRule>
  </conditionalFormatting>
  <conditionalFormatting sqref="B120:C120">
    <cfRule type="expression" dxfId="453" priority="498">
      <formula>#REF!="Total"</formula>
    </cfRule>
  </conditionalFormatting>
  <conditionalFormatting sqref="C120:C121">
    <cfRule type="expression" dxfId="452" priority="499">
      <formula>#REF!="Total"</formula>
    </cfRule>
  </conditionalFormatting>
  <conditionalFormatting sqref="B120:C120">
    <cfRule type="expression" dxfId="451" priority="500">
      <formula>#REF!="Total"</formula>
    </cfRule>
  </conditionalFormatting>
  <conditionalFormatting sqref="C120:C121">
    <cfRule type="expression" dxfId="450" priority="501">
      <formula>#REF!="Total"</formula>
    </cfRule>
  </conditionalFormatting>
  <conditionalFormatting sqref="C120:C121">
    <cfRule type="expression" dxfId="449" priority="502">
      <formula>#REF!="Total"</formula>
    </cfRule>
  </conditionalFormatting>
  <conditionalFormatting sqref="B120:C120">
    <cfRule type="expression" dxfId="448" priority="503">
      <formula>#REF!="Total"</formula>
    </cfRule>
  </conditionalFormatting>
  <conditionalFormatting sqref="C120:C121">
    <cfRule type="expression" dxfId="447" priority="504">
      <formula>#REF!="Total"</formula>
    </cfRule>
  </conditionalFormatting>
  <conditionalFormatting sqref="B120:C120">
    <cfRule type="expression" dxfId="446" priority="505">
      <formula>#REF!="Total"</formula>
    </cfRule>
  </conditionalFormatting>
  <conditionalFormatting sqref="B120:B121">
    <cfRule type="expression" dxfId="445" priority="506">
      <formula>#REF!="Total"</formula>
    </cfRule>
  </conditionalFormatting>
  <conditionalFormatting sqref="C120:C121">
    <cfRule type="expression" dxfId="444" priority="507">
      <formula>#REF!="Total"</formula>
    </cfRule>
  </conditionalFormatting>
  <conditionalFormatting sqref="C120:C121">
    <cfRule type="expression" dxfId="443" priority="508">
      <formula>#REF!="Total"</formula>
    </cfRule>
  </conditionalFormatting>
  <conditionalFormatting sqref="B120:C120">
    <cfRule type="expression" dxfId="442" priority="509">
      <formula>#REF!="Total"</formula>
    </cfRule>
  </conditionalFormatting>
  <conditionalFormatting sqref="B120:C120">
    <cfRule type="expression" dxfId="441" priority="510">
      <formula>#REF!="Total"</formula>
    </cfRule>
  </conditionalFormatting>
  <conditionalFormatting sqref="B120:C120">
    <cfRule type="expression" dxfId="440" priority="419">
      <formula>#REF!="Total"</formula>
    </cfRule>
  </conditionalFormatting>
  <conditionalFormatting sqref="B120:C120">
    <cfRule type="expression" dxfId="439" priority="418">
      <formula>#REF!="Total"</formula>
    </cfRule>
  </conditionalFormatting>
  <conditionalFormatting sqref="C120:C121">
    <cfRule type="expression" dxfId="438" priority="511" stopIfTrue="1">
      <formula>#REF!="Total"</formula>
    </cfRule>
  </conditionalFormatting>
  <conditionalFormatting sqref="C120:C121">
    <cfRule type="expression" dxfId="437" priority="512" stopIfTrue="1">
      <formula>#REF!="Total"</formula>
    </cfRule>
  </conditionalFormatting>
  <conditionalFormatting sqref="C120:C121">
    <cfRule type="expression" dxfId="436" priority="513" stopIfTrue="1">
      <formula>#REF!="Total"</formula>
    </cfRule>
  </conditionalFormatting>
  <conditionalFormatting sqref="B120:C120">
    <cfRule type="expression" dxfId="435" priority="241">
      <formula>#REF!="Total"</formula>
    </cfRule>
  </conditionalFormatting>
  <conditionalFormatting sqref="B120:C120">
    <cfRule type="expression" dxfId="434" priority="242">
      <formula>#REF!="Total"</formula>
    </cfRule>
  </conditionalFormatting>
  <conditionalFormatting sqref="C120:C121">
    <cfRule type="expression" dxfId="433" priority="415">
      <formula>#REF!="Total"</formula>
    </cfRule>
  </conditionalFormatting>
  <conditionalFormatting sqref="C120:C121">
    <cfRule type="expression" dxfId="432" priority="414">
      <formula>#REF!="Total"</formula>
    </cfRule>
  </conditionalFormatting>
  <conditionalFormatting sqref="B120:C120">
    <cfRule type="expression" dxfId="431" priority="413">
      <formula>#REF!="Total"</formula>
    </cfRule>
  </conditionalFormatting>
  <conditionalFormatting sqref="C120:C121">
    <cfRule type="expression" dxfId="430" priority="243" stopIfTrue="1">
      <formula>#REF!="Total"</formula>
    </cfRule>
  </conditionalFormatting>
  <conditionalFormatting sqref="B120:C120">
    <cfRule type="expression" dxfId="429" priority="248">
      <formula>#REF!="Total"</formula>
    </cfRule>
  </conditionalFormatting>
  <conditionalFormatting sqref="C120:C121">
    <cfRule type="expression" dxfId="428" priority="253">
      <formula>#REF!="Total"</formula>
    </cfRule>
  </conditionalFormatting>
  <conditionalFormatting sqref="B120:C120">
    <cfRule type="expression" dxfId="427" priority="255">
      <formula>#REF!="Total"</formula>
    </cfRule>
  </conditionalFormatting>
  <conditionalFormatting sqref="B120:C120">
    <cfRule type="expression" dxfId="426" priority="256">
      <formula>#REF!="Total"</formula>
    </cfRule>
  </conditionalFormatting>
  <conditionalFormatting sqref="C120:C121">
    <cfRule type="expression" dxfId="425" priority="257" stopIfTrue="1">
      <formula>#REF!="Total"</formula>
    </cfRule>
  </conditionalFormatting>
  <conditionalFormatting sqref="B120:C120">
    <cfRule type="expression" dxfId="424" priority="259">
      <formula>#REF!="Total"</formula>
    </cfRule>
  </conditionalFormatting>
  <conditionalFormatting sqref="B120:C120">
    <cfRule type="expression" dxfId="423" priority="338">
      <formula>#REF!="Total"</formula>
    </cfRule>
  </conditionalFormatting>
  <conditionalFormatting sqref="B120:C120">
    <cfRule type="expression" dxfId="422" priority="356">
      <formula>#REF!="Total"</formula>
    </cfRule>
  </conditionalFormatting>
  <conditionalFormatting sqref="C120:C121">
    <cfRule type="expression" dxfId="421" priority="373">
      <formula>#REF!="Total"</formula>
    </cfRule>
  </conditionalFormatting>
  <conditionalFormatting sqref="C120:C121">
    <cfRule type="expression" dxfId="420" priority="374" stopIfTrue="1">
      <formula>#REF!="Total"</formula>
    </cfRule>
  </conditionalFormatting>
  <conditionalFormatting sqref="C120:C121">
    <cfRule type="expression" dxfId="419" priority="375">
      <formula>#REF!="Total"</formula>
    </cfRule>
  </conditionalFormatting>
  <conditionalFormatting sqref="C120:C121">
    <cfRule type="expression" dxfId="418" priority="409">
      <formula>#REF!="Total"</formula>
    </cfRule>
  </conditionalFormatting>
  <conditionalFormatting sqref="B120:C120">
    <cfRule type="expression" dxfId="417" priority="408">
      <formula>#REF!="Total"</formula>
    </cfRule>
  </conditionalFormatting>
  <conditionalFormatting sqref="B120:C120">
    <cfRule type="expression" dxfId="416" priority="407">
      <formula>#REF!="Total"</formula>
    </cfRule>
  </conditionalFormatting>
  <conditionalFormatting sqref="C120:C121">
    <cfRule type="expression" dxfId="415" priority="406">
      <formula>#REF!="Total"</formula>
    </cfRule>
  </conditionalFormatting>
  <conditionalFormatting sqref="C120:C121">
    <cfRule type="expression" dxfId="414" priority="405">
      <formula>#REF!="Total"</formula>
    </cfRule>
  </conditionalFormatting>
  <conditionalFormatting sqref="B120:B121">
    <cfRule type="expression" dxfId="413" priority="403">
      <formula>#REF!="Total"</formula>
    </cfRule>
  </conditionalFormatting>
  <conditionalFormatting sqref="B120:C120">
    <cfRule type="expression" dxfId="412" priority="379">
      <formula>#REF!="Total"</formula>
    </cfRule>
  </conditionalFormatting>
  <conditionalFormatting sqref="B120:C120">
    <cfRule type="expression" dxfId="411" priority="380">
      <formula>#REF!="Total"</formula>
    </cfRule>
  </conditionalFormatting>
  <conditionalFormatting sqref="B120:C120">
    <cfRule type="expression" dxfId="410" priority="381">
      <formula>#REF!="Total"</formula>
    </cfRule>
  </conditionalFormatting>
  <conditionalFormatting sqref="C120:C121">
    <cfRule type="expression" dxfId="409" priority="382" stopIfTrue="1">
      <formula>#REF!="Total"</formula>
    </cfRule>
  </conditionalFormatting>
  <conditionalFormatting sqref="B120:C120">
    <cfRule type="expression" dxfId="408" priority="402">
      <formula>#REF!="Total"</formula>
    </cfRule>
  </conditionalFormatting>
  <conditionalFormatting sqref="C120:C121">
    <cfRule type="expression" dxfId="407" priority="394">
      <formula>#REF!="Total"</formula>
    </cfRule>
  </conditionalFormatting>
  <conditionalFormatting sqref="B120:C120">
    <cfRule type="expression" dxfId="406" priority="395">
      <formula>#REF!="Total"</formula>
    </cfRule>
  </conditionalFormatting>
  <conditionalFormatting sqref="C120:C121">
    <cfRule type="expression" dxfId="405" priority="436">
      <formula>#REF!="Total"</formula>
    </cfRule>
  </conditionalFormatting>
  <conditionalFormatting sqref="B120:C120">
    <cfRule type="expression" dxfId="404" priority="437">
      <formula>#REF!="Total"</formula>
    </cfRule>
  </conditionalFormatting>
  <conditionalFormatting sqref="B120:C120">
    <cfRule type="expression" dxfId="403" priority="397">
      <formula>#REF!="Total"</formula>
    </cfRule>
  </conditionalFormatting>
  <conditionalFormatting sqref="C120:C121">
    <cfRule type="expression" dxfId="402" priority="398">
      <formula>#REF!="Total"</formula>
    </cfRule>
  </conditionalFormatting>
  <conditionalFormatting sqref="C120:C121">
    <cfRule type="expression" dxfId="401" priority="400" stopIfTrue="1">
      <formula>#REF!="Total"</formula>
    </cfRule>
  </conditionalFormatting>
  <conditionalFormatting sqref="C120:C121">
    <cfRule type="expression" dxfId="400" priority="401" stopIfTrue="1">
      <formula>#REF!="Total"</formula>
    </cfRule>
  </conditionalFormatting>
  <conditionalFormatting sqref="C120:C121">
    <cfRule type="expression" dxfId="399" priority="411">
      <formula>#REF!="Total"</formula>
    </cfRule>
  </conditionalFormatting>
  <conditionalFormatting sqref="C120:C121">
    <cfRule type="expression" dxfId="398" priority="412">
      <formula>#REF!="Total"</formula>
    </cfRule>
  </conditionalFormatting>
  <conditionalFormatting sqref="C120:C121">
    <cfRule type="expression" dxfId="397" priority="423" stopIfTrue="1">
      <formula>#REF!="Total"</formula>
    </cfRule>
  </conditionalFormatting>
  <conditionalFormatting sqref="B120:C120">
    <cfRule type="expression" dxfId="396" priority="435">
      <formula>#REF!="Total"</formula>
    </cfRule>
  </conditionalFormatting>
  <conditionalFormatting sqref="C120:C121">
    <cfRule type="expression" dxfId="395" priority="396">
      <formula>#REF!="Total"</formula>
    </cfRule>
  </conditionalFormatting>
  <conditionalFormatting sqref="B120:B121">
    <cfRule type="expression" dxfId="394" priority="404">
      <formula>#REF!="Total"</formula>
    </cfRule>
  </conditionalFormatting>
  <conditionalFormatting sqref="B120:C120">
    <cfRule type="expression" dxfId="393" priority="431">
      <formula>#REF!="Total"</formula>
    </cfRule>
  </conditionalFormatting>
  <conditionalFormatting sqref="C120:C121">
    <cfRule type="expression" dxfId="392" priority="451">
      <formula>#REF!="Total"</formula>
    </cfRule>
  </conditionalFormatting>
  <conditionalFormatting sqref="C120:C121">
    <cfRule type="expression" dxfId="391" priority="433">
      <formula>#REF!="Total"</formula>
    </cfRule>
  </conditionalFormatting>
  <conditionalFormatting sqref="C120:C121">
    <cfRule type="expression" dxfId="390" priority="439">
      <formula>#REF!="Total"</formula>
    </cfRule>
  </conditionalFormatting>
  <conditionalFormatting sqref="C120:C121">
    <cfRule type="expression" dxfId="389" priority="393" stopIfTrue="1">
      <formula>#REF!="Total"</formula>
    </cfRule>
  </conditionalFormatting>
  <conditionalFormatting sqref="B120:C120">
    <cfRule type="expression" dxfId="388" priority="410">
      <formula>#REF!="Total"</formula>
    </cfRule>
  </conditionalFormatting>
  <conditionalFormatting sqref="B120:B121">
    <cfRule type="expression" dxfId="387" priority="391">
      <formula>#REF!="Total"</formula>
    </cfRule>
  </conditionalFormatting>
  <conditionalFormatting sqref="C120:C121">
    <cfRule type="expression" dxfId="386" priority="417" stopIfTrue="1">
      <formula>#REF!="Total"</formula>
    </cfRule>
  </conditionalFormatting>
  <conditionalFormatting sqref="B120:C120">
    <cfRule type="expression" dxfId="385" priority="388">
      <formula>#REF!="Total"</formula>
    </cfRule>
  </conditionalFormatting>
  <conditionalFormatting sqref="B120:B121">
    <cfRule type="expression" dxfId="384" priority="399">
      <formula>#REF!="Total"</formula>
    </cfRule>
  </conditionalFormatting>
  <conditionalFormatting sqref="C120:C121">
    <cfRule type="expression" dxfId="383" priority="422" stopIfTrue="1">
      <formula>#REF!="Total"</formula>
    </cfRule>
  </conditionalFormatting>
  <conditionalFormatting sqref="C120:C121">
    <cfRule type="expression" dxfId="382" priority="432" stopIfTrue="1">
      <formula>#REF!="Total"</formula>
    </cfRule>
  </conditionalFormatting>
  <conditionalFormatting sqref="C120:C121">
    <cfRule type="expression" dxfId="381" priority="446">
      <formula>#REF!="Total"</formula>
    </cfRule>
  </conditionalFormatting>
  <conditionalFormatting sqref="B120:C120">
    <cfRule type="expression" dxfId="380" priority="416">
      <formula>#REF!="Total"</formula>
    </cfRule>
  </conditionalFormatting>
  <conditionalFormatting sqref="C120:C121">
    <cfRule type="expression" dxfId="379" priority="426" stopIfTrue="1">
      <formula>#REF!="Total"</formula>
    </cfRule>
  </conditionalFormatting>
  <conditionalFormatting sqref="C120:C121">
    <cfRule type="expression" dxfId="378" priority="427" stopIfTrue="1">
      <formula>#REF!="Total"</formula>
    </cfRule>
  </conditionalFormatting>
  <conditionalFormatting sqref="C120:C121">
    <cfRule type="expression" dxfId="377" priority="434" stopIfTrue="1">
      <formula>#REF!="Total"</formula>
    </cfRule>
  </conditionalFormatting>
  <conditionalFormatting sqref="C120:C121">
    <cfRule type="expression" dxfId="376" priority="384">
      <formula>#REF!="Total"</formula>
    </cfRule>
  </conditionalFormatting>
  <conditionalFormatting sqref="C120:C121">
    <cfRule type="expression" dxfId="375" priority="385" stopIfTrue="1">
      <formula>#REF!="Total"</formula>
    </cfRule>
  </conditionalFormatting>
  <conditionalFormatting sqref="C120:C121">
    <cfRule type="expression" dxfId="374" priority="386" stopIfTrue="1">
      <formula>#REF!="Total"</formula>
    </cfRule>
  </conditionalFormatting>
  <conditionalFormatting sqref="C120:C121">
    <cfRule type="expression" dxfId="373" priority="390">
      <formula>#REF!="Total"</formula>
    </cfRule>
  </conditionalFormatting>
  <conditionalFormatting sqref="C120:C121">
    <cfRule type="expression" dxfId="372" priority="392">
      <formula>#REF!="Total"</formula>
    </cfRule>
  </conditionalFormatting>
  <conditionalFormatting sqref="B120:C120">
    <cfRule type="expression" dxfId="371" priority="383">
      <formula>#REF!="Total"</formula>
    </cfRule>
  </conditionalFormatting>
  <conditionalFormatting sqref="C120:C121">
    <cfRule type="expression" dxfId="370" priority="378">
      <formula>#REF!="Total"</formula>
    </cfRule>
  </conditionalFormatting>
  <conditionalFormatting sqref="C120:C121">
    <cfRule type="expression" dxfId="369" priority="377">
      <formula>#REF!="Total"</formula>
    </cfRule>
  </conditionalFormatting>
  <conditionalFormatting sqref="C120:C121">
    <cfRule type="expression" dxfId="368" priority="376">
      <formula>#REF!="Total"</formula>
    </cfRule>
  </conditionalFormatting>
  <conditionalFormatting sqref="C120:C121">
    <cfRule type="expression" dxfId="367" priority="450" stopIfTrue="1">
      <formula>#REF!="Total"</formula>
    </cfRule>
  </conditionalFormatting>
  <conditionalFormatting sqref="C120:C121">
    <cfRule type="expression" dxfId="366" priority="453">
      <formula>#REF!="Total"</formula>
    </cfRule>
  </conditionalFormatting>
  <conditionalFormatting sqref="C120:C121">
    <cfRule type="expression" dxfId="365" priority="454" stopIfTrue="1">
      <formula>#REF!="Total"</formula>
    </cfRule>
  </conditionalFormatting>
  <conditionalFormatting sqref="C120:C121">
    <cfRule type="expression" dxfId="364" priority="455" stopIfTrue="1">
      <formula>#REF!="Total"</formula>
    </cfRule>
  </conditionalFormatting>
  <conditionalFormatting sqref="C120:C121">
    <cfRule type="expression" dxfId="363" priority="387">
      <formula>#REF!="Total"</formula>
    </cfRule>
  </conditionalFormatting>
  <conditionalFormatting sqref="C120:C121">
    <cfRule type="expression" dxfId="362" priority="389" stopIfTrue="1">
      <formula>#REF!="Total"</formula>
    </cfRule>
  </conditionalFormatting>
  <conditionalFormatting sqref="C120:C121">
    <cfRule type="expression" dxfId="361" priority="372">
      <formula>$A119="Total"</formula>
    </cfRule>
  </conditionalFormatting>
  <conditionalFormatting sqref="C120:C121">
    <cfRule type="expression" dxfId="360" priority="371">
      <formula>$A118="Total"</formula>
    </cfRule>
  </conditionalFormatting>
  <conditionalFormatting sqref="C120:C121">
    <cfRule type="expression" dxfId="359" priority="370">
      <formula>$A115="Total"</formula>
    </cfRule>
  </conditionalFormatting>
  <conditionalFormatting sqref="C120:C121">
    <cfRule type="expression" dxfId="358" priority="369">
      <formula>$A120="Total"</formula>
    </cfRule>
  </conditionalFormatting>
  <conditionalFormatting sqref="C120:C121">
    <cfRule type="expression" dxfId="357" priority="368">
      <formula>$A82="Total"</formula>
    </cfRule>
  </conditionalFormatting>
  <conditionalFormatting sqref="C120:C121">
    <cfRule type="expression" dxfId="356" priority="367">
      <formula>$A83="Total"</formula>
    </cfRule>
  </conditionalFormatting>
  <conditionalFormatting sqref="C120:C121">
    <cfRule type="expression" dxfId="355" priority="366">
      <formula>$A88="Total"</formula>
    </cfRule>
  </conditionalFormatting>
  <conditionalFormatting sqref="C120:C121">
    <cfRule type="expression" dxfId="354" priority="365">
      <formula>$A81="Total"</formula>
    </cfRule>
  </conditionalFormatting>
  <conditionalFormatting sqref="C120:C121">
    <cfRule type="expression" dxfId="353" priority="364">
      <formula>$A68="Total"</formula>
    </cfRule>
  </conditionalFormatting>
  <conditionalFormatting sqref="C120:C121">
    <cfRule type="expression" dxfId="352" priority="363">
      <formula>$A80="Total"</formula>
    </cfRule>
  </conditionalFormatting>
  <conditionalFormatting sqref="C120:C121">
    <cfRule type="expression" dxfId="351" priority="362">
      <formula>$A62="Total"</formula>
    </cfRule>
  </conditionalFormatting>
  <conditionalFormatting sqref="C120:C121">
    <cfRule type="expression" dxfId="350" priority="361">
      <formula>$A66="Total"</formula>
    </cfRule>
  </conditionalFormatting>
  <conditionalFormatting sqref="C120:C121">
    <cfRule type="expression" dxfId="349" priority="360">
      <formula>$A67="Total"</formula>
    </cfRule>
  </conditionalFormatting>
  <conditionalFormatting sqref="C120:C121">
    <cfRule type="expression" dxfId="348" priority="359">
      <formula>$A49="Total"</formula>
    </cfRule>
  </conditionalFormatting>
  <conditionalFormatting sqref="C120:C121">
    <cfRule type="expression" dxfId="347" priority="357">
      <formula>$A18="Total"</formula>
    </cfRule>
  </conditionalFormatting>
  <conditionalFormatting sqref="C120:C121">
    <cfRule type="expression" dxfId="346" priority="355">
      <formula>$A16="Total"</formula>
    </cfRule>
  </conditionalFormatting>
  <conditionalFormatting sqref="C120:C121">
    <cfRule type="expression" dxfId="345" priority="354" stopIfTrue="1">
      <formula>$C121="Total"</formula>
    </cfRule>
  </conditionalFormatting>
  <conditionalFormatting sqref="C120:C121">
    <cfRule type="expression" dxfId="344" priority="353">
      <formula>$A112="Total"</formula>
    </cfRule>
  </conditionalFormatting>
  <conditionalFormatting sqref="C120:C121">
    <cfRule type="expression" dxfId="343" priority="352">
      <formula>$A117="Total"</formula>
    </cfRule>
  </conditionalFormatting>
  <conditionalFormatting sqref="C120:C121">
    <cfRule type="expression" dxfId="342" priority="351">
      <formula>$A52="Total"</formula>
    </cfRule>
  </conditionalFormatting>
  <conditionalFormatting sqref="C120:C121">
    <cfRule type="expression" dxfId="341" priority="350">
      <formula>$A50="Total"</formula>
    </cfRule>
  </conditionalFormatting>
  <conditionalFormatting sqref="C120:C121">
    <cfRule type="expression" dxfId="340" priority="349">
      <formula>$A61="Total"</formula>
    </cfRule>
  </conditionalFormatting>
  <conditionalFormatting sqref="C120:C121">
    <cfRule type="expression" dxfId="339" priority="358" stopIfTrue="1">
      <formula>#REF!="Total"</formula>
    </cfRule>
  </conditionalFormatting>
  <conditionalFormatting sqref="C120:C121">
    <cfRule type="expression" dxfId="338" priority="348">
      <formula>$A117="Total"</formula>
    </cfRule>
  </conditionalFormatting>
  <conditionalFormatting sqref="C120:C121">
    <cfRule type="expression" dxfId="337" priority="347">
      <formula>$A122="Total"</formula>
    </cfRule>
  </conditionalFormatting>
  <conditionalFormatting sqref="C120:C121">
    <cfRule type="expression" dxfId="336" priority="346">
      <formula>$A51="Total"</formula>
    </cfRule>
  </conditionalFormatting>
  <conditionalFormatting sqref="C120:C121">
    <cfRule type="expression" dxfId="335" priority="345">
      <formula>$A55="Total"</formula>
    </cfRule>
  </conditionalFormatting>
  <conditionalFormatting sqref="C120:C121">
    <cfRule type="expression" dxfId="334" priority="344">
      <formula>$A5="Total"</formula>
    </cfRule>
  </conditionalFormatting>
  <conditionalFormatting sqref="C120:C121">
    <cfRule type="expression" dxfId="333" priority="343">
      <formula>$A6="Total"</formula>
    </cfRule>
  </conditionalFormatting>
  <conditionalFormatting sqref="C120:C121">
    <cfRule type="expression" dxfId="332" priority="342">
      <formula>$A2="Total"</formula>
    </cfRule>
  </conditionalFormatting>
  <conditionalFormatting sqref="C120:C121">
    <cfRule type="expression" dxfId="331" priority="341">
      <formula>$A3="Total"</formula>
    </cfRule>
  </conditionalFormatting>
  <conditionalFormatting sqref="C120:C121">
    <cfRule type="expression" dxfId="330" priority="340">
      <formula>$A4="Total"</formula>
    </cfRule>
  </conditionalFormatting>
  <conditionalFormatting sqref="C120:C121">
    <cfRule type="expression" dxfId="329" priority="339">
      <formula>$A1="Total"</formula>
    </cfRule>
  </conditionalFormatting>
  <conditionalFormatting sqref="C120:C121">
    <cfRule type="expression" dxfId="328" priority="337">
      <formula>$A109="Total"</formula>
    </cfRule>
  </conditionalFormatting>
  <conditionalFormatting sqref="C120:C121">
    <cfRule type="expression" dxfId="327" priority="336">
      <formula>$A113="Total"</formula>
    </cfRule>
  </conditionalFormatting>
  <conditionalFormatting sqref="C120:C121">
    <cfRule type="expression" dxfId="326" priority="335">
      <formula>$A110="Total"</formula>
    </cfRule>
  </conditionalFormatting>
  <conditionalFormatting sqref="C120:C121">
    <cfRule type="expression" dxfId="325" priority="334">
      <formula>#REF!="Total"</formula>
    </cfRule>
  </conditionalFormatting>
  <conditionalFormatting sqref="C120:C121">
    <cfRule type="expression" dxfId="324" priority="333">
      <formula>$A79="Total"</formula>
    </cfRule>
  </conditionalFormatting>
  <conditionalFormatting sqref="C120:C121">
    <cfRule type="expression" dxfId="323" priority="332">
      <formula>#REF!="Total"</formula>
    </cfRule>
  </conditionalFormatting>
  <conditionalFormatting sqref="C120:C121">
    <cfRule type="expression" dxfId="322" priority="331">
      <formula>#REF!="Total"</formula>
    </cfRule>
  </conditionalFormatting>
  <conditionalFormatting sqref="C120:C121">
    <cfRule type="expression" dxfId="321" priority="330">
      <formula>#REF!="Total"</formula>
    </cfRule>
  </conditionalFormatting>
  <conditionalFormatting sqref="C120:C121">
    <cfRule type="expression" dxfId="320" priority="329">
      <formula>#REF!="Total"</formula>
    </cfRule>
  </conditionalFormatting>
  <conditionalFormatting sqref="C120:C121">
    <cfRule type="expression" dxfId="319" priority="328">
      <formula>$A117="Total"</formula>
    </cfRule>
  </conditionalFormatting>
  <conditionalFormatting sqref="C120:C121">
    <cfRule type="expression" dxfId="318" priority="327">
      <formula>#REF!="Total"</formula>
    </cfRule>
  </conditionalFormatting>
  <conditionalFormatting sqref="C120:C121">
    <cfRule type="expression" dxfId="317" priority="326">
      <formula>$A17="Total"</formula>
    </cfRule>
  </conditionalFormatting>
  <conditionalFormatting sqref="C120:C121">
    <cfRule type="expression" dxfId="316" priority="325">
      <formula>#REF!="Total"</formula>
    </cfRule>
  </conditionalFormatting>
  <conditionalFormatting sqref="C120:C121">
    <cfRule type="expression" dxfId="315" priority="324">
      <formula>$A13="Total"</formula>
    </cfRule>
  </conditionalFormatting>
  <conditionalFormatting sqref="C120:C121">
    <cfRule type="expression" dxfId="314" priority="323">
      <formula>#REF!="Total"</formula>
    </cfRule>
  </conditionalFormatting>
  <conditionalFormatting sqref="C120:C121">
    <cfRule type="expression" dxfId="313" priority="322">
      <formula>$A117="Total"</formula>
    </cfRule>
  </conditionalFormatting>
  <conditionalFormatting sqref="C120:C121">
    <cfRule type="expression" dxfId="312" priority="321">
      <formula>$A116="Total"</formula>
    </cfRule>
  </conditionalFormatting>
  <conditionalFormatting sqref="C120:C121">
    <cfRule type="expression" dxfId="311" priority="320">
      <formula>$A113="Total"</formula>
    </cfRule>
  </conditionalFormatting>
  <conditionalFormatting sqref="C120:C121">
    <cfRule type="expression" dxfId="310" priority="319">
      <formula>$A56="Total"</formula>
    </cfRule>
  </conditionalFormatting>
  <conditionalFormatting sqref="C120:C121">
    <cfRule type="expression" dxfId="309" priority="318">
      <formula>$A117="Total"</formula>
    </cfRule>
  </conditionalFormatting>
  <conditionalFormatting sqref="C120:C121">
    <cfRule type="expression" dxfId="308" priority="317">
      <formula>$A109="Total"</formula>
    </cfRule>
  </conditionalFormatting>
  <conditionalFormatting sqref="C120:C121">
    <cfRule type="expression" dxfId="307" priority="316">
      <formula>$A113="Total"</formula>
    </cfRule>
  </conditionalFormatting>
  <conditionalFormatting sqref="C120:C121">
    <cfRule type="expression" dxfId="306" priority="315">
      <formula>$A111="Total"</formula>
    </cfRule>
  </conditionalFormatting>
  <conditionalFormatting sqref="C120:C121">
    <cfRule type="expression" dxfId="305" priority="314">
      <formula>$A110="Total"</formula>
    </cfRule>
  </conditionalFormatting>
  <conditionalFormatting sqref="C120:C121">
    <cfRule type="expression" dxfId="304" priority="313">
      <formula>$A52="Total"</formula>
    </cfRule>
  </conditionalFormatting>
  <conditionalFormatting sqref="C120:C121">
    <cfRule type="expression" dxfId="303" priority="312">
      <formula>$A59="Total"</formula>
    </cfRule>
  </conditionalFormatting>
  <conditionalFormatting sqref="C120:C121">
    <cfRule type="expression" dxfId="302" priority="311">
      <formula>$A57="Total"</formula>
    </cfRule>
  </conditionalFormatting>
  <conditionalFormatting sqref="C120:C121">
    <cfRule type="expression" dxfId="301" priority="310">
      <formula>$A51="Total"</formula>
    </cfRule>
  </conditionalFormatting>
  <conditionalFormatting sqref="C120:C121">
    <cfRule type="expression" dxfId="300" priority="309">
      <formula>$A55="Total"</formula>
    </cfRule>
  </conditionalFormatting>
  <conditionalFormatting sqref="C120:C121">
    <cfRule type="expression" dxfId="299" priority="308">
      <formula>$A56="Total"</formula>
    </cfRule>
  </conditionalFormatting>
  <conditionalFormatting sqref="C120:C121">
    <cfRule type="expression" dxfId="298" priority="307">
      <formula>$A87="Total"</formula>
    </cfRule>
  </conditionalFormatting>
  <conditionalFormatting sqref="C120:C121">
    <cfRule type="expression" dxfId="297" priority="306">
      <formula>$A85="Total"</formula>
    </cfRule>
  </conditionalFormatting>
  <conditionalFormatting sqref="C120:C121">
    <cfRule type="expression" dxfId="296" priority="305">
      <formula>$A61="Total"</formula>
    </cfRule>
  </conditionalFormatting>
  <conditionalFormatting sqref="C120:C121">
    <cfRule type="expression" dxfId="295" priority="304">
      <formula>$A60="Total"</formula>
    </cfRule>
  </conditionalFormatting>
  <conditionalFormatting sqref="C120:C121">
    <cfRule type="expression" dxfId="294" priority="303">
      <formula>$A58="Total"</formula>
    </cfRule>
  </conditionalFormatting>
  <conditionalFormatting sqref="C120:C121">
    <cfRule type="expression" dxfId="293" priority="302">
      <formula>$A53="Total"</formula>
    </cfRule>
  </conditionalFormatting>
  <conditionalFormatting sqref="C120:C121">
    <cfRule type="expression" dxfId="292" priority="301">
      <formula>$A86="Total"</formula>
    </cfRule>
  </conditionalFormatting>
  <conditionalFormatting sqref="C120:C121">
    <cfRule type="expression" dxfId="291" priority="300">
      <formula>$A39="Total"</formula>
    </cfRule>
  </conditionalFormatting>
  <conditionalFormatting sqref="C120:C121">
    <cfRule type="expression" dxfId="290" priority="299">
      <formula>$A54="Total"</formula>
    </cfRule>
  </conditionalFormatting>
  <conditionalFormatting sqref="C120:C121">
    <cfRule type="expression" dxfId="289" priority="298">
      <formula>#REF!="Total"</formula>
    </cfRule>
  </conditionalFormatting>
  <conditionalFormatting sqref="C120:C121">
    <cfRule type="expression" dxfId="288" priority="297">
      <formula>$A5="Total"</formula>
    </cfRule>
  </conditionalFormatting>
  <conditionalFormatting sqref="C120:C121">
    <cfRule type="expression" dxfId="287" priority="296">
      <formula>$A6="Total"</formula>
    </cfRule>
  </conditionalFormatting>
  <conditionalFormatting sqref="C120:C121">
    <cfRule type="expression" dxfId="286" priority="295">
      <formula>$A2="Total"</formula>
    </cfRule>
  </conditionalFormatting>
  <conditionalFormatting sqref="C120:C121">
    <cfRule type="expression" dxfId="285" priority="294">
      <formula>$A3="Total"</formula>
    </cfRule>
  </conditionalFormatting>
  <conditionalFormatting sqref="C120:C121">
    <cfRule type="expression" dxfId="284" priority="293">
      <formula>$A122="Total"</formula>
    </cfRule>
  </conditionalFormatting>
  <conditionalFormatting sqref="C120:C121">
    <cfRule type="expression" dxfId="283" priority="292">
      <formula>$A4="Total"</formula>
    </cfRule>
  </conditionalFormatting>
  <conditionalFormatting sqref="C120:C121">
    <cfRule type="expression" dxfId="282" priority="291">
      <formula>$A1="Total"</formula>
    </cfRule>
  </conditionalFormatting>
  <conditionalFormatting sqref="C120:C121">
    <cfRule type="expression" dxfId="281" priority="290">
      <formula>$A109="Total"</formula>
    </cfRule>
  </conditionalFormatting>
  <conditionalFormatting sqref="C120:C121">
    <cfRule type="expression" dxfId="280" priority="289">
      <formula>$A113="Total"</formula>
    </cfRule>
  </conditionalFormatting>
  <conditionalFormatting sqref="C120:C121">
    <cfRule type="expression" dxfId="279" priority="288">
      <formula>$A110="Total"</formula>
    </cfRule>
  </conditionalFormatting>
  <conditionalFormatting sqref="C120:C121">
    <cfRule type="expression" dxfId="278" priority="287">
      <formula>#REF!="Total"</formula>
    </cfRule>
  </conditionalFormatting>
  <conditionalFormatting sqref="C120:C121">
    <cfRule type="expression" dxfId="277" priority="286">
      <formula>$A79="Total"</formula>
    </cfRule>
  </conditionalFormatting>
  <conditionalFormatting sqref="C120:C121">
    <cfRule type="expression" dxfId="276" priority="285">
      <formula>#REF!="Total"</formula>
    </cfRule>
  </conditionalFormatting>
  <conditionalFormatting sqref="C120:C121">
    <cfRule type="expression" dxfId="275" priority="284">
      <formula>$A67="Total"</formula>
    </cfRule>
  </conditionalFormatting>
  <conditionalFormatting sqref="C120:C121">
    <cfRule type="expression" dxfId="274" priority="283">
      <formula>#REF!="Total"</formula>
    </cfRule>
  </conditionalFormatting>
  <conditionalFormatting sqref="C120:C121">
    <cfRule type="expression" dxfId="273" priority="282">
      <formula>#REF!="Total"</formula>
    </cfRule>
  </conditionalFormatting>
  <conditionalFormatting sqref="C120:C121">
    <cfRule type="expression" dxfId="272" priority="281">
      <formula>#REF!="Total"</formula>
    </cfRule>
  </conditionalFormatting>
  <conditionalFormatting sqref="C120:C121">
    <cfRule type="expression" dxfId="271" priority="280">
      <formula>$A66="Total"</formula>
    </cfRule>
  </conditionalFormatting>
  <conditionalFormatting sqref="C120:C121">
    <cfRule type="expression" dxfId="270" priority="279">
      <formula>$A117="Total"</formula>
    </cfRule>
  </conditionalFormatting>
  <conditionalFormatting sqref="C120:C121">
    <cfRule type="expression" dxfId="269" priority="278">
      <formula>#REF!="Total"</formula>
    </cfRule>
  </conditionalFormatting>
  <conditionalFormatting sqref="C120:C121">
    <cfRule type="expression" dxfId="268" priority="277">
      <formula>$A15="Total"</formula>
    </cfRule>
  </conditionalFormatting>
  <conditionalFormatting sqref="C120:C121">
    <cfRule type="expression" dxfId="267" priority="276">
      <formula>$A16="Total"</formula>
    </cfRule>
  </conditionalFormatting>
  <conditionalFormatting sqref="C120:C121">
    <cfRule type="expression" dxfId="266" priority="275">
      <formula>$A17="Total"</formula>
    </cfRule>
  </conditionalFormatting>
  <conditionalFormatting sqref="C120:C121">
    <cfRule type="expression" dxfId="265" priority="274">
      <formula>#REF!="Total"</formula>
    </cfRule>
  </conditionalFormatting>
  <conditionalFormatting sqref="C120:C121">
    <cfRule type="expression" dxfId="264" priority="273">
      <formula>$A13="Total"</formula>
    </cfRule>
  </conditionalFormatting>
  <conditionalFormatting sqref="C120:C121">
    <cfRule type="expression" dxfId="263" priority="272">
      <formula>$A117="Total"</formula>
    </cfRule>
  </conditionalFormatting>
  <conditionalFormatting sqref="C120:C121">
    <cfRule type="expression" dxfId="262" priority="271">
      <formula>$A116="Total"</formula>
    </cfRule>
  </conditionalFormatting>
  <conditionalFormatting sqref="C120:C121">
    <cfRule type="expression" dxfId="261" priority="270">
      <formula>$A113="Total"</formula>
    </cfRule>
  </conditionalFormatting>
  <conditionalFormatting sqref="C120:C121">
    <cfRule type="expression" dxfId="260" priority="269">
      <formula>$A56="Total"</formula>
    </cfRule>
  </conditionalFormatting>
  <conditionalFormatting sqref="C120:C121">
    <cfRule type="expression" dxfId="259" priority="452" stopIfTrue="1">
      <formula>$C122="Total"</formula>
    </cfRule>
  </conditionalFormatting>
  <conditionalFormatting sqref="C120:C121">
    <cfRule type="expression" dxfId="258" priority="261">
      <formula>#REF!="Total"</formula>
    </cfRule>
  </conditionalFormatting>
  <conditionalFormatting sqref="C120:C121">
    <cfRule type="expression" dxfId="257" priority="262">
      <formula>#REF!="Total"</formula>
    </cfRule>
  </conditionalFormatting>
  <conditionalFormatting sqref="C120:C121">
    <cfRule type="expression" dxfId="256" priority="263">
      <formula>#REF!="Total"</formula>
    </cfRule>
  </conditionalFormatting>
  <conditionalFormatting sqref="C120:C121">
    <cfRule type="expression" dxfId="255" priority="264">
      <formula>#REF!="Total"</formula>
    </cfRule>
  </conditionalFormatting>
  <conditionalFormatting sqref="C120:C121">
    <cfRule type="expression" dxfId="254" priority="265" stopIfTrue="1">
      <formula>#REF!="Total"</formula>
    </cfRule>
  </conditionalFormatting>
  <conditionalFormatting sqref="C120:C121">
    <cfRule type="expression" dxfId="253" priority="266">
      <formula>#REF!="Total"</formula>
    </cfRule>
  </conditionalFormatting>
  <conditionalFormatting sqref="C120:C121">
    <cfRule type="expression" dxfId="252" priority="267" stopIfTrue="1">
      <formula>#REF!="Total"</formula>
    </cfRule>
  </conditionalFormatting>
  <conditionalFormatting sqref="C120:C121">
    <cfRule type="expression" dxfId="251" priority="268">
      <formula>#REF!="Total"</formula>
    </cfRule>
  </conditionalFormatting>
  <conditionalFormatting sqref="C120:C121">
    <cfRule type="expression" dxfId="250" priority="258" stopIfTrue="1">
      <formula>#REF!="Total"</formula>
    </cfRule>
  </conditionalFormatting>
  <conditionalFormatting sqref="C120:C121">
    <cfRule type="expression" dxfId="249" priority="251">
      <formula>#REF!="Total"</formula>
    </cfRule>
  </conditionalFormatting>
  <conditionalFormatting sqref="C120:C121">
    <cfRule type="expression" dxfId="248" priority="252">
      <formula>#REF!="Total"</formula>
    </cfRule>
  </conditionalFormatting>
  <conditionalFormatting sqref="C120:C121">
    <cfRule type="expression" dxfId="247" priority="247">
      <formula>$A38="Total"</formula>
    </cfRule>
  </conditionalFormatting>
  <conditionalFormatting sqref="C120:C121">
    <cfRule type="expression" dxfId="246" priority="246">
      <formula>$A40="Total"</formula>
    </cfRule>
  </conditionalFormatting>
  <conditionalFormatting sqref="C120:C121">
    <cfRule type="expression" dxfId="245" priority="254">
      <formula>#REF!="Total"</formula>
    </cfRule>
  </conditionalFormatting>
  <conditionalFormatting sqref="C120:C121">
    <cfRule type="expression" dxfId="244" priority="245">
      <formula>#REF!="Total"</formula>
    </cfRule>
  </conditionalFormatting>
  <conditionalFormatting sqref="C120:C121">
    <cfRule type="expression" dxfId="243" priority="244">
      <formula>$A37="Total"</formula>
    </cfRule>
  </conditionalFormatting>
  <conditionalFormatting sqref="C120:C121">
    <cfRule type="expression" dxfId="242" priority="249" stopIfTrue="1">
      <formula>#REF!="Total"</formula>
    </cfRule>
  </conditionalFormatting>
  <conditionalFormatting sqref="C120:C121">
    <cfRule type="expression" dxfId="241" priority="250">
      <formula>$A121="Total"</formula>
    </cfRule>
  </conditionalFormatting>
  <conditionalFormatting sqref="C120:C121">
    <cfRule type="expression" dxfId="240" priority="260">
      <formula>#REF!="Total"</formula>
    </cfRule>
  </conditionalFormatting>
  <conditionalFormatting sqref="B121">
    <cfRule type="expression" dxfId="239" priority="201">
      <formula>#REF!="Total"</formula>
    </cfRule>
  </conditionalFormatting>
  <conditionalFormatting sqref="B121">
    <cfRule type="expression" dxfId="238" priority="200">
      <formula>#REF!="Total"</formula>
    </cfRule>
  </conditionalFormatting>
  <conditionalFormatting sqref="B121">
    <cfRule type="expression" dxfId="237" priority="199">
      <formula>#REF!="Total"</formula>
    </cfRule>
  </conditionalFormatting>
  <conditionalFormatting sqref="B121">
    <cfRule type="expression" dxfId="236" priority="198">
      <formula>#REF!="Total"</formula>
    </cfRule>
  </conditionalFormatting>
  <conditionalFormatting sqref="B121">
    <cfRule type="expression" dxfId="235" priority="197">
      <formula>#REF!="Total"</formula>
    </cfRule>
  </conditionalFormatting>
  <conditionalFormatting sqref="B121">
    <cfRule type="expression" dxfId="234" priority="196">
      <formula>#REF!="Total"</formula>
    </cfRule>
  </conditionalFormatting>
  <conditionalFormatting sqref="B121">
    <cfRule type="expression" dxfId="233" priority="195">
      <formula>#REF!="Total"</formula>
    </cfRule>
  </conditionalFormatting>
  <conditionalFormatting sqref="B121">
    <cfRule type="expression" dxfId="232" priority="194">
      <formula>#REF!="Total"</formula>
    </cfRule>
  </conditionalFormatting>
  <conditionalFormatting sqref="B121">
    <cfRule type="expression" dxfId="231" priority="193">
      <formula>#REF!="Total"</formula>
    </cfRule>
  </conditionalFormatting>
  <conditionalFormatting sqref="B121">
    <cfRule type="expression" dxfId="230" priority="192">
      <formula>#REF!="Total"</formula>
    </cfRule>
  </conditionalFormatting>
  <conditionalFormatting sqref="B121">
    <cfRule type="expression" dxfId="229" priority="202">
      <formula>#REF!="Total"</formula>
    </cfRule>
  </conditionalFormatting>
  <conditionalFormatting sqref="B121">
    <cfRule type="expression" dxfId="228" priority="203">
      <formula>#REF!="Total"</formula>
    </cfRule>
  </conditionalFormatting>
  <conditionalFormatting sqref="B121">
    <cfRule type="expression" dxfId="227" priority="204">
      <formula>#REF!="Total"</formula>
    </cfRule>
  </conditionalFormatting>
  <conditionalFormatting sqref="B121">
    <cfRule type="expression" dxfId="226" priority="205">
      <formula>#REF!="Total"</formula>
    </cfRule>
  </conditionalFormatting>
  <conditionalFormatting sqref="B121">
    <cfRule type="expression" dxfId="225" priority="188">
      <formula>#REF!="Total"</formula>
    </cfRule>
  </conditionalFormatting>
  <conditionalFormatting sqref="B121">
    <cfRule type="expression" dxfId="224" priority="206">
      <formula>#REF!="Total"</formula>
    </cfRule>
  </conditionalFormatting>
  <conditionalFormatting sqref="B121">
    <cfRule type="expression" dxfId="223" priority="187">
      <formula>#REF!="Total"</formula>
    </cfRule>
  </conditionalFormatting>
  <conditionalFormatting sqref="B121">
    <cfRule type="expression" dxfId="222" priority="207">
      <formula>#REF!="Total"</formula>
    </cfRule>
  </conditionalFormatting>
  <conditionalFormatting sqref="B121">
    <cfRule type="expression" dxfId="221" priority="208">
      <formula>#REF!="Total"</formula>
    </cfRule>
  </conditionalFormatting>
  <conditionalFormatting sqref="B121">
    <cfRule type="expression" dxfId="220" priority="209">
      <formula>#REF!="Total"</formula>
    </cfRule>
  </conditionalFormatting>
  <conditionalFormatting sqref="B121">
    <cfRule type="expression" dxfId="219" priority="210">
      <formula>#REF!="Total"</formula>
    </cfRule>
  </conditionalFormatting>
  <conditionalFormatting sqref="B121">
    <cfRule type="expression" dxfId="218" priority="211">
      <formula>#REF!="Total"</formula>
    </cfRule>
  </conditionalFormatting>
  <conditionalFormatting sqref="B121">
    <cfRule type="expression" dxfId="217" priority="212">
      <formula>#REF!="Total"</formula>
    </cfRule>
  </conditionalFormatting>
  <conditionalFormatting sqref="B121">
    <cfRule type="expression" dxfId="216" priority="186">
      <formula>#REF!="Total"</formula>
    </cfRule>
  </conditionalFormatting>
  <conditionalFormatting sqref="B121">
    <cfRule type="expression" dxfId="215" priority="213">
      <formula>#REF!="Total"</formula>
    </cfRule>
  </conditionalFormatting>
  <conditionalFormatting sqref="B121">
    <cfRule type="expression" dxfId="214" priority="214">
      <formula>#REF!="Total"</formula>
    </cfRule>
  </conditionalFormatting>
  <conditionalFormatting sqref="B121">
    <cfRule type="expression" dxfId="213" priority="215">
      <formula>#REF!="Total"</formula>
    </cfRule>
  </conditionalFormatting>
  <conditionalFormatting sqref="B121">
    <cfRule type="expression" dxfId="212" priority="216">
      <formula>#REF!="Total"</formula>
    </cfRule>
  </conditionalFormatting>
  <conditionalFormatting sqref="B121">
    <cfRule type="expression" dxfId="211" priority="217">
      <formula>#REF!="Total"</formula>
    </cfRule>
  </conditionalFormatting>
  <conditionalFormatting sqref="B121">
    <cfRule type="expression" dxfId="210" priority="218">
      <formula>#REF!="Total"</formula>
    </cfRule>
  </conditionalFormatting>
  <conditionalFormatting sqref="B121">
    <cfRule type="expression" dxfId="209" priority="219">
      <formula>#REF!="Total"</formula>
    </cfRule>
  </conditionalFormatting>
  <conditionalFormatting sqref="B121">
    <cfRule type="expression" dxfId="208" priority="220">
      <formula>#REF!="Total"</formula>
    </cfRule>
  </conditionalFormatting>
  <conditionalFormatting sqref="B121">
    <cfRule type="expression" dxfId="207" priority="221">
      <formula>#REF!="Total"</formula>
    </cfRule>
  </conditionalFormatting>
  <conditionalFormatting sqref="B121">
    <cfRule type="expression" dxfId="206" priority="222">
      <formula>#REF!="Total"</formula>
    </cfRule>
  </conditionalFormatting>
  <conditionalFormatting sqref="B121">
    <cfRule type="expression" dxfId="205" priority="223">
      <formula>#REF!="Total"</formula>
    </cfRule>
  </conditionalFormatting>
  <conditionalFormatting sqref="B121">
    <cfRule type="expression" dxfId="204" priority="224">
      <formula>#REF!="Total"</formula>
    </cfRule>
  </conditionalFormatting>
  <conditionalFormatting sqref="B121">
    <cfRule type="expression" dxfId="203" priority="225">
      <formula>#REF!="Total"</formula>
    </cfRule>
  </conditionalFormatting>
  <conditionalFormatting sqref="B121">
    <cfRule type="expression" dxfId="202" priority="226">
      <formula>#REF!="Total"</formula>
    </cfRule>
  </conditionalFormatting>
  <conditionalFormatting sqref="B121">
    <cfRule type="expression" dxfId="201" priority="227">
      <formula>#REF!="Total"</formula>
    </cfRule>
  </conditionalFormatting>
  <conditionalFormatting sqref="B121">
    <cfRule type="expression" dxfId="200" priority="228">
      <formula>#REF!="Total"</formula>
    </cfRule>
  </conditionalFormatting>
  <conditionalFormatting sqref="B121">
    <cfRule type="expression" dxfId="199" priority="229">
      <formula>#REF!="Total"</formula>
    </cfRule>
  </conditionalFormatting>
  <conditionalFormatting sqref="B121">
    <cfRule type="expression" dxfId="198" priority="230">
      <formula>#REF!="Total"</formula>
    </cfRule>
  </conditionalFormatting>
  <conditionalFormatting sqref="B121">
    <cfRule type="expression" dxfId="197" priority="231">
      <formula>#REF!="Total"</formula>
    </cfRule>
  </conditionalFormatting>
  <conditionalFormatting sqref="B121">
    <cfRule type="expression" dxfId="196" priority="232">
      <formula>#REF!="Total"</formula>
    </cfRule>
  </conditionalFormatting>
  <conditionalFormatting sqref="B121">
    <cfRule type="expression" dxfId="195" priority="233">
      <formula>#REF!="Total"</formula>
    </cfRule>
  </conditionalFormatting>
  <conditionalFormatting sqref="B121">
    <cfRule type="expression" dxfId="194" priority="234">
      <formula>#REF!="Total"</formula>
    </cfRule>
  </conditionalFormatting>
  <conditionalFormatting sqref="B121">
    <cfRule type="expression" dxfId="193" priority="235">
      <formula>#REF!="Total"</formula>
    </cfRule>
  </conditionalFormatting>
  <conditionalFormatting sqref="B121">
    <cfRule type="expression" dxfId="192" priority="236">
      <formula>#REF!="Total"</formula>
    </cfRule>
  </conditionalFormatting>
  <conditionalFormatting sqref="B121">
    <cfRule type="expression" dxfId="191" priority="237">
      <formula>#REF!="Total"</formula>
    </cfRule>
  </conditionalFormatting>
  <conditionalFormatting sqref="B121">
    <cfRule type="expression" dxfId="190" priority="238">
      <formula>#REF!="Total"</formula>
    </cfRule>
  </conditionalFormatting>
  <conditionalFormatting sqref="B121">
    <cfRule type="expression" dxfId="189" priority="239">
      <formula>#REF!="Total"</formula>
    </cfRule>
  </conditionalFormatting>
  <conditionalFormatting sqref="B121">
    <cfRule type="expression" dxfId="188" priority="240">
      <formula>#REF!="Total"</formula>
    </cfRule>
  </conditionalFormatting>
  <conditionalFormatting sqref="B121">
    <cfRule type="expression" dxfId="187" priority="185">
      <formula>#REF!="Total"</formula>
    </cfRule>
  </conditionalFormatting>
  <conditionalFormatting sqref="B121">
    <cfRule type="expression" dxfId="186" priority="184">
      <formula>#REF!="Total"</formula>
    </cfRule>
  </conditionalFormatting>
  <conditionalFormatting sqref="B121">
    <cfRule type="expression" dxfId="185" priority="163">
      <formula>#REF!="Total"</formula>
    </cfRule>
  </conditionalFormatting>
  <conditionalFormatting sqref="B121">
    <cfRule type="expression" dxfId="184" priority="164">
      <formula>#REF!="Total"</formula>
    </cfRule>
  </conditionalFormatting>
  <conditionalFormatting sqref="B121">
    <cfRule type="expression" dxfId="183" priority="182">
      <formula>#REF!="Total"</formula>
    </cfRule>
  </conditionalFormatting>
  <conditionalFormatting sqref="B121">
    <cfRule type="expression" dxfId="182" priority="165">
      <formula>#REF!="Total"</formula>
    </cfRule>
  </conditionalFormatting>
  <conditionalFormatting sqref="B121">
    <cfRule type="expression" dxfId="181" priority="166">
      <formula>#REF!="Total"</formula>
    </cfRule>
  </conditionalFormatting>
  <conditionalFormatting sqref="B121">
    <cfRule type="expression" dxfId="180" priority="167">
      <formula>#REF!="Total"</formula>
    </cfRule>
  </conditionalFormatting>
  <conditionalFormatting sqref="B121">
    <cfRule type="expression" dxfId="179" priority="168">
      <formula>#REF!="Total"</formula>
    </cfRule>
  </conditionalFormatting>
  <conditionalFormatting sqref="B121">
    <cfRule type="expression" dxfId="178" priority="169">
      <formula>#REF!="Total"</formula>
    </cfRule>
  </conditionalFormatting>
  <conditionalFormatting sqref="B121">
    <cfRule type="expression" dxfId="177" priority="170">
      <formula>#REF!="Total"</formula>
    </cfRule>
  </conditionalFormatting>
  <conditionalFormatting sqref="B121">
    <cfRule type="expression" dxfId="176" priority="180">
      <formula>#REF!="Total"</formula>
    </cfRule>
  </conditionalFormatting>
  <conditionalFormatting sqref="B121">
    <cfRule type="expression" dxfId="175" priority="179">
      <formula>#REF!="Total"</formula>
    </cfRule>
  </conditionalFormatting>
  <conditionalFormatting sqref="B121">
    <cfRule type="expression" dxfId="174" priority="171">
      <formula>#REF!="Total"</formula>
    </cfRule>
  </conditionalFormatting>
  <conditionalFormatting sqref="B121">
    <cfRule type="expression" dxfId="173" priority="172">
      <formula>#REF!="Total"</formula>
    </cfRule>
  </conditionalFormatting>
  <conditionalFormatting sqref="B121">
    <cfRule type="expression" dxfId="172" priority="173">
      <formula>#REF!="Total"</formula>
    </cfRule>
  </conditionalFormatting>
  <conditionalFormatting sqref="B121">
    <cfRule type="expression" dxfId="171" priority="178">
      <formula>#REF!="Total"</formula>
    </cfRule>
  </conditionalFormatting>
  <conditionalFormatting sqref="B121">
    <cfRule type="expression" dxfId="170" priority="176">
      <formula>#REF!="Total"</formula>
    </cfRule>
  </conditionalFormatting>
  <conditionalFormatting sqref="B121">
    <cfRule type="expression" dxfId="169" priority="191">
      <formula>#REF!="Total"</formula>
    </cfRule>
  </conditionalFormatting>
  <conditionalFormatting sqref="B121">
    <cfRule type="expression" dxfId="168" priority="177">
      <formula>#REF!="Total"</formula>
    </cfRule>
  </conditionalFormatting>
  <conditionalFormatting sqref="B121">
    <cfRule type="expression" dxfId="167" priority="190">
      <formula>#REF!="Total"</formula>
    </cfRule>
  </conditionalFormatting>
  <conditionalFormatting sqref="B121">
    <cfRule type="expression" dxfId="166" priority="189">
      <formula>#REF!="Total"</formula>
    </cfRule>
  </conditionalFormatting>
  <conditionalFormatting sqref="B121">
    <cfRule type="expression" dxfId="165" priority="181">
      <formula>#REF!="Total"</formula>
    </cfRule>
  </conditionalFormatting>
  <conditionalFormatting sqref="B121">
    <cfRule type="expression" dxfId="164" priority="175">
      <formula>#REF!="Total"</formula>
    </cfRule>
  </conditionalFormatting>
  <conditionalFormatting sqref="B121">
    <cfRule type="expression" dxfId="163" priority="183">
      <formula>#REF!="Total"</formula>
    </cfRule>
  </conditionalFormatting>
  <conditionalFormatting sqref="B121">
    <cfRule type="expression" dxfId="162" priority="174">
      <formula>#REF!="Total"</formula>
    </cfRule>
  </conditionalFormatting>
  <conditionalFormatting sqref="C121">
    <cfRule type="expression" dxfId="161" priority="123">
      <formula>#REF!="Total"</formula>
    </cfRule>
  </conditionalFormatting>
  <conditionalFormatting sqref="C121">
    <cfRule type="expression" dxfId="160" priority="122">
      <formula>#REF!="Total"</formula>
    </cfRule>
  </conditionalFormatting>
  <conditionalFormatting sqref="C121">
    <cfRule type="expression" dxfId="159" priority="121">
      <formula>#REF!="Total"</formula>
    </cfRule>
  </conditionalFormatting>
  <conditionalFormatting sqref="C121">
    <cfRule type="expression" dxfId="158" priority="120">
      <formula>#REF!="Total"</formula>
    </cfRule>
  </conditionalFormatting>
  <conditionalFormatting sqref="C121">
    <cfRule type="expression" dxfId="157" priority="119">
      <formula>#REF!="Total"</formula>
    </cfRule>
  </conditionalFormatting>
  <conditionalFormatting sqref="C121">
    <cfRule type="expression" dxfId="156" priority="118">
      <formula>#REF!="Total"</formula>
    </cfRule>
  </conditionalFormatting>
  <conditionalFormatting sqref="C121">
    <cfRule type="expression" dxfId="155" priority="117">
      <formula>#REF!="Total"</formula>
    </cfRule>
  </conditionalFormatting>
  <conditionalFormatting sqref="C121">
    <cfRule type="expression" dxfId="154" priority="116">
      <formula>#REF!="Total"</formula>
    </cfRule>
  </conditionalFormatting>
  <conditionalFormatting sqref="C121">
    <cfRule type="expression" dxfId="153" priority="115">
      <formula>#REF!="Total"</formula>
    </cfRule>
  </conditionalFormatting>
  <conditionalFormatting sqref="C121">
    <cfRule type="expression" dxfId="152" priority="114">
      <formula>#REF!="Total"</formula>
    </cfRule>
  </conditionalFormatting>
  <conditionalFormatting sqref="C121">
    <cfRule type="expression" dxfId="151" priority="124">
      <formula>#REF!="Total"</formula>
    </cfRule>
  </conditionalFormatting>
  <conditionalFormatting sqref="C121">
    <cfRule type="expression" dxfId="150" priority="125">
      <formula>#REF!="Total"</formula>
    </cfRule>
  </conditionalFormatting>
  <conditionalFormatting sqref="C121">
    <cfRule type="expression" dxfId="149" priority="126">
      <formula>#REF!="Total"</formula>
    </cfRule>
  </conditionalFormatting>
  <conditionalFormatting sqref="C121">
    <cfRule type="expression" dxfId="148" priority="127">
      <formula>#REF!="Total"</formula>
    </cfRule>
  </conditionalFormatting>
  <conditionalFormatting sqref="C121">
    <cfRule type="expression" dxfId="147" priority="110">
      <formula>#REF!="Total"</formula>
    </cfRule>
  </conditionalFormatting>
  <conditionalFormatting sqref="C121">
    <cfRule type="expression" dxfId="146" priority="128">
      <formula>#REF!="Total"</formula>
    </cfRule>
  </conditionalFormatting>
  <conditionalFormatting sqref="C121">
    <cfRule type="expression" dxfId="145" priority="109">
      <formula>#REF!="Total"</formula>
    </cfRule>
  </conditionalFormatting>
  <conditionalFormatting sqref="C121">
    <cfRule type="expression" dxfId="144" priority="129">
      <formula>#REF!="Total"</formula>
    </cfRule>
  </conditionalFormatting>
  <conditionalFormatting sqref="C121">
    <cfRule type="expression" dxfId="143" priority="130">
      <formula>#REF!="Total"</formula>
    </cfRule>
  </conditionalFormatting>
  <conditionalFormatting sqref="C121">
    <cfRule type="expression" dxfId="142" priority="131">
      <formula>#REF!="Total"</formula>
    </cfRule>
  </conditionalFormatting>
  <conditionalFormatting sqref="C121">
    <cfRule type="expression" dxfId="141" priority="132">
      <formula>#REF!="Total"</formula>
    </cfRule>
  </conditionalFormatting>
  <conditionalFormatting sqref="C121">
    <cfRule type="expression" dxfId="140" priority="133">
      <formula>#REF!="Total"</formula>
    </cfRule>
  </conditionalFormatting>
  <conditionalFormatting sqref="C121">
    <cfRule type="expression" dxfId="139" priority="134">
      <formula>#REF!="Total"</formula>
    </cfRule>
  </conditionalFormatting>
  <conditionalFormatting sqref="C121">
    <cfRule type="expression" dxfId="138" priority="108">
      <formula>#REF!="Total"</formula>
    </cfRule>
  </conditionalFormatting>
  <conditionalFormatting sqref="C121">
    <cfRule type="expression" dxfId="137" priority="135">
      <formula>#REF!="Total"</formula>
    </cfRule>
  </conditionalFormatting>
  <conditionalFormatting sqref="C121">
    <cfRule type="expression" dxfId="136" priority="136">
      <formula>#REF!="Total"</formula>
    </cfRule>
  </conditionalFormatting>
  <conditionalFormatting sqref="C121">
    <cfRule type="expression" dxfId="135" priority="137">
      <formula>#REF!="Total"</formula>
    </cfRule>
  </conditionalFormatting>
  <conditionalFormatting sqref="C121">
    <cfRule type="expression" dxfId="134" priority="138">
      <formula>#REF!="Total"</formula>
    </cfRule>
  </conditionalFormatting>
  <conditionalFormatting sqref="C121">
    <cfRule type="expression" dxfId="133" priority="139">
      <formula>#REF!="Total"</formula>
    </cfRule>
  </conditionalFormatting>
  <conditionalFormatting sqref="C121">
    <cfRule type="expression" dxfId="132" priority="140">
      <formula>#REF!="Total"</formula>
    </cfRule>
  </conditionalFormatting>
  <conditionalFormatting sqref="C121">
    <cfRule type="expression" dxfId="131" priority="141">
      <formula>#REF!="Total"</formula>
    </cfRule>
  </conditionalFormatting>
  <conditionalFormatting sqref="C121">
    <cfRule type="expression" dxfId="130" priority="142">
      <formula>#REF!="Total"</formula>
    </cfRule>
  </conditionalFormatting>
  <conditionalFormatting sqref="C121">
    <cfRule type="expression" dxfId="129" priority="143">
      <formula>#REF!="Total"</formula>
    </cfRule>
  </conditionalFormatting>
  <conditionalFormatting sqref="C121">
    <cfRule type="expression" dxfId="128" priority="144">
      <formula>#REF!="Total"</formula>
    </cfRule>
  </conditionalFormatting>
  <conditionalFormatting sqref="C121">
    <cfRule type="expression" dxfId="127" priority="145">
      <formula>#REF!="Total"</formula>
    </cfRule>
  </conditionalFormatting>
  <conditionalFormatting sqref="C121">
    <cfRule type="expression" dxfId="126" priority="146">
      <formula>#REF!="Total"</formula>
    </cfRule>
  </conditionalFormatting>
  <conditionalFormatting sqref="C121">
    <cfRule type="expression" dxfId="125" priority="147">
      <formula>#REF!="Total"</formula>
    </cfRule>
  </conditionalFormatting>
  <conditionalFormatting sqref="C121">
    <cfRule type="expression" dxfId="124" priority="148">
      <formula>#REF!="Total"</formula>
    </cfRule>
  </conditionalFormatting>
  <conditionalFormatting sqref="C121">
    <cfRule type="expression" dxfId="123" priority="149">
      <formula>#REF!="Total"</formula>
    </cfRule>
  </conditionalFormatting>
  <conditionalFormatting sqref="C121">
    <cfRule type="expression" dxfId="122" priority="150">
      <formula>#REF!="Total"</formula>
    </cfRule>
  </conditionalFormatting>
  <conditionalFormatting sqref="C121">
    <cfRule type="expression" dxfId="121" priority="151">
      <formula>#REF!="Total"</formula>
    </cfRule>
  </conditionalFormatting>
  <conditionalFormatting sqref="C121">
    <cfRule type="expression" dxfId="120" priority="152">
      <formula>#REF!="Total"</formula>
    </cfRule>
  </conditionalFormatting>
  <conditionalFormatting sqref="C121">
    <cfRule type="expression" dxfId="119" priority="153">
      <formula>#REF!="Total"</formula>
    </cfRule>
  </conditionalFormatting>
  <conditionalFormatting sqref="C121">
    <cfRule type="expression" dxfId="118" priority="154">
      <formula>#REF!="Total"</formula>
    </cfRule>
  </conditionalFormatting>
  <conditionalFormatting sqref="C121">
    <cfRule type="expression" dxfId="117" priority="155">
      <formula>#REF!="Total"</formula>
    </cfRule>
  </conditionalFormatting>
  <conditionalFormatting sqref="C121">
    <cfRule type="expression" dxfId="116" priority="156">
      <formula>#REF!="Total"</formula>
    </cfRule>
  </conditionalFormatting>
  <conditionalFormatting sqref="C121">
    <cfRule type="expression" dxfId="115" priority="157">
      <formula>#REF!="Total"</formula>
    </cfRule>
  </conditionalFormatting>
  <conditionalFormatting sqref="C121">
    <cfRule type="expression" dxfId="114" priority="158">
      <formula>#REF!="Total"</formula>
    </cfRule>
  </conditionalFormatting>
  <conditionalFormatting sqref="C121">
    <cfRule type="expression" dxfId="113" priority="159">
      <formula>#REF!="Total"</formula>
    </cfRule>
  </conditionalFormatting>
  <conditionalFormatting sqref="C121">
    <cfRule type="expression" dxfId="112" priority="160">
      <formula>#REF!="Total"</formula>
    </cfRule>
  </conditionalFormatting>
  <conditionalFormatting sqref="C121">
    <cfRule type="expression" dxfId="111" priority="161">
      <formula>#REF!="Total"</formula>
    </cfRule>
  </conditionalFormatting>
  <conditionalFormatting sqref="C121">
    <cfRule type="expression" dxfId="110" priority="162">
      <formula>#REF!="Total"</formula>
    </cfRule>
  </conditionalFormatting>
  <conditionalFormatting sqref="C121">
    <cfRule type="expression" dxfId="109" priority="107">
      <formula>#REF!="Total"</formula>
    </cfRule>
  </conditionalFormatting>
  <conditionalFormatting sqref="C121">
    <cfRule type="expression" dxfId="108" priority="106">
      <formula>#REF!="Total"</formula>
    </cfRule>
  </conditionalFormatting>
  <conditionalFormatting sqref="C121">
    <cfRule type="expression" dxfId="107" priority="85">
      <formula>#REF!="Total"</formula>
    </cfRule>
  </conditionalFormatting>
  <conditionalFormatting sqref="C121">
    <cfRule type="expression" dxfId="106" priority="86">
      <formula>#REF!="Total"</formula>
    </cfRule>
  </conditionalFormatting>
  <conditionalFormatting sqref="C121">
    <cfRule type="expression" dxfId="105" priority="104">
      <formula>#REF!="Total"</formula>
    </cfRule>
  </conditionalFormatting>
  <conditionalFormatting sqref="C121">
    <cfRule type="expression" dxfId="104" priority="87">
      <formula>#REF!="Total"</formula>
    </cfRule>
  </conditionalFormatting>
  <conditionalFormatting sqref="C121">
    <cfRule type="expression" dxfId="103" priority="88">
      <formula>#REF!="Total"</formula>
    </cfRule>
  </conditionalFormatting>
  <conditionalFormatting sqref="C121">
    <cfRule type="expression" dxfId="102" priority="89">
      <formula>#REF!="Total"</formula>
    </cfRule>
  </conditionalFormatting>
  <conditionalFormatting sqref="C121">
    <cfRule type="expression" dxfId="101" priority="90">
      <formula>#REF!="Total"</formula>
    </cfRule>
  </conditionalFormatting>
  <conditionalFormatting sqref="C121">
    <cfRule type="expression" dxfId="100" priority="91">
      <formula>#REF!="Total"</formula>
    </cfRule>
  </conditionalFormatting>
  <conditionalFormatting sqref="C121">
    <cfRule type="expression" dxfId="99" priority="92">
      <formula>#REF!="Total"</formula>
    </cfRule>
  </conditionalFormatting>
  <conditionalFormatting sqref="C121">
    <cfRule type="expression" dxfId="98" priority="102">
      <formula>#REF!="Total"</formula>
    </cfRule>
  </conditionalFormatting>
  <conditionalFormatting sqref="C121">
    <cfRule type="expression" dxfId="97" priority="101">
      <formula>#REF!="Total"</formula>
    </cfRule>
  </conditionalFormatting>
  <conditionalFormatting sqref="C121">
    <cfRule type="expression" dxfId="96" priority="93">
      <formula>#REF!="Total"</formula>
    </cfRule>
  </conditionalFormatting>
  <conditionalFormatting sqref="C121">
    <cfRule type="expression" dxfId="95" priority="94">
      <formula>#REF!="Total"</formula>
    </cfRule>
  </conditionalFormatting>
  <conditionalFormatting sqref="C121">
    <cfRule type="expression" dxfId="94" priority="95">
      <formula>#REF!="Total"</formula>
    </cfRule>
  </conditionalFormatting>
  <conditionalFormatting sqref="C121">
    <cfRule type="expression" dxfId="93" priority="100">
      <formula>#REF!="Total"</formula>
    </cfRule>
  </conditionalFormatting>
  <conditionalFormatting sqref="C121">
    <cfRule type="expression" dxfId="92" priority="98">
      <formula>#REF!="Total"</formula>
    </cfRule>
  </conditionalFormatting>
  <conditionalFormatting sqref="C121">
    <cfRule type="expression" dxfId="91" priority="113">
      <formula>#REF!="Total"</formula>
    </cfRule>
  </conditionalFormatting>
  <conditionalFormatting sqref="C121">
    <cfRule type="expression" dxfId="90" priority="99">
      <formula>#REF!="Total"</formula>
    </cfRule>
  </conditionalFormatting>
  <conditionalFormatting sqref="C121">
    <cfRule type="expression" dxfId="89" priority="112">
      <formula>#REF!="Total"</formula>
    </cfRule>
  </conditionalFormatting>
  <conditionalFormatting sqref="C121">
    <cfRule type="expression" dxfId="88" priority="111">
      <formula>#REF!="Total"</formula>
    </cfRule>
  </conditionalFormatting>
  <conditionalFormatting sqref="C121">
    <cfRule type="expression" dxfId="87" priority="103">
      <formula>#REF!="Total"</formula>
    </cfRule>
  </conditionalFormatting>
  <conditionalFormatting sqref="C121">
    <cfRule type="expression" dxfId="86" priority="97">
      <formula>#REF!="Total"</formula>
    </cfRule>
  </conditionalFormatting>
  <conditionalFormatting sqref="C121">
    <cfRule type="expression" dxfId="85" priority="105">
      <formula>#REF!="Total"</formula>
    </cfRule>
  </conditionalFormatting>
  <conditionalFormatting sqref="C121">
    <cfRule type="expression" dxfId="84" priority="96">
      <formula>#REF!="Total"</formula>
    </cfRule>
  </conditionalFormatting>
  <conditionalFormatting sqref="B131:B132">
    <cfRule type="expression" dxfId="83" priority="43">
      <formula>#REF!="Total"</formula>
    </cfRule>
  </conditionalFormatting>
  <conditionalFormatting sqref="B131:B132">
    <cfRule type="expression" dxfId="82" priority="42">
      <formula>#REF!="Total"</formula>
    </cfRule>
  </conditionalFormatting>
  <conditionalFormatting sqref="B131:B132">
    <cfRule type="expression" dxfId="81" priority="41">
      <formula>#REF!="Total"</formula>
    </cfRule>
  </conditionalFormatting>
  <conditionalFormatting sqref="B131:B132">
    <cfRule type="expression" dxfId="80" priority="40">
      <formula>#REF!="Total"</formula>
    </cfRule>
  </conditionalFormatting>
  <conditionalFormatting sqref="B131:B132">
    <cfRule type="expression" dxfId="79" priority="39">
      <formula>#REF!="Total"</formula>
    </cfRule>
  </conditionalFormatting>
  <conditionalFormatting sqref="B131:B132">
    <cfRule type="expression" dxfId="78" priority="38">
      <formula>#REF!="Total"</formula>
    </cfRule>
  </conditionalFormatting>
  <conditionalFormatting sqref="B131:B132">
    <cfRule type="expression" dxfId="77" priority="37">
      <formula>#REF!="Total"</formula>
    </cfRule>
  </conditionalFormatting>
  <conditionalFormatting sqref="B131:B132">
    <cfRule type="expression" dxfId="76" priority="36">
      <formula>#REF!="Total"</formula>
    </cfRule>
  </conditionalFormatting>
  <conditionalFormatting sqref="B131:B132">
    <cfRule type="expression" dxfId="75" priority="35">
      <formula>#REF!="Total"</formula>
    </cfRule>
  </conditionalFormatting>
  <conditionalFormatting sqref="B131:B132">
    <cfRule type="expression" dxfId="74" priority="34">
      <formula>#REF!="Total"</formula>
    </cfRule>
  </conditionalFormatting>
  <conditionalFormatting sqref="B131:B132">
    <cfRule type="expression" dxfId="73" priority="44">
      <formula>#REF!="Total"</formula>
    </cfRule>
  </conditionalFormatting>
  <conditionalFormatting sqref="B131:B132">
    <cfRule type="expression" dxfId="72" priority="45">
      <formula>#REF!="Total"</formula>
    </cfRule>
  </conditionalFormatting>
  <conditionalFormatting sqref="B131:B132">
    <cfRule type="expression" dxfId="71" priority="46">
      <formula>#REF!="Total"</formula>
    </cfRule>
  </conditionalFormatting>
  <conditionalFormatting sqref="B131:B132">
    <cfRule type="expression" dxfId="70" priority="47">
      <formula>#REF!="Total"</formula>
    </cfRule>
  </conditionalFormatting>
  <conditionalFormatting sqref="B131:B132">
    <cfRule type="expression" dxfId="69" priority="48">
      <formula>#REF!="Total"</formula>
    </cfRule>
  </conditionalFormatting>
  <conditionalFormatting sqref="B131:B132">
    <cfRule type="expression" dxfId="68" priority="30">
      <formula>#REF!="Total"</formula>
    </cfRule>
  </conditionalFormatting>
  <conditionalFormatting sqref="B131:B132">
    <cfRule type="expression" dxfId="67" priority="49">
      <formula>#REF!="Total"</formula>
    </cfRule>
  </conditionalFormatting>
  <conditionalFormatting sqref="B131:B132">
    <cfRule type="expression" dxfId="66" priority="29">
      <formula>#REF!="Total"</formula>
    </cfRule>
  </conditionalFormatting>
  <conditionalFormatting sqref="B131:B132">
    <cfRule type="expression" dxfId="65" priority="50">
      <formula>#REF!="Total"</formula>
    </cfRule>
  </conditionalFormatting>
  <conditionalFormatting sqref="B131:B132">
    <cfRule type="expression" dxfId="64" priority="51">
      <formula>#REF!="Total"</formula>
    </cfRule>
  </conditionalFormatting>
  <conditionalFormatting sqref="B131:B132">
    <cfRule type="expression" dxfId="63" priority="52">
      <formula>#REF!="Total"</formula>
    </cfRule>
  </conditionalFormatting>
  <conditionalFormatting sqref="B131:B132">
    <cfRule type="expression" dxfId="62" priority="53">
      <formula>#REF!="Total"</formula>
    </cfRule>
  </conditionalFormatting>
  <conditionalFormatting sqref="B131:B132">
    <cfRule type="expression" dxfId="61" priority="54">
      <formula>#REF!="Total"</formula>
    </cfRule>
  </conditionalFormatting>
  <conditionalFormatting sqref="B131:B132">
    <cfRule type="expression" dxfId="60" priority="55">
      <formula>#REF!="Total"</formula>
    </cfRule>
  </conditionalFormatting>
  <conditionalFormatting sqref="B131:B132">
    <cfRule type="expression" dxfId="59" priority="28">
      <formula>#REF!="Total"</formula>
    </cfRule>
  </conditionalFormatting>
  <conditionalFormatting sqref="B131:B132">
    <cfRule type="expression" dxfId="58" priority="56">
      <formula>#REF!="Total"</formula>
    </cfRule>
  </conditionalFormatting>
  <conditionalFormatting sqref="B131:B132">
    <cfRule type="expression" dxfId="57" priority="57">
      <formula>#REF!="Total"</formula>
    </cfRule>
  </conditionalFormatting>
  <conditionalFormatting sqref="B131:B132">
    <cfRule type="expression" dxfId="56" priority="58">
      <formula>#REF!="Total"</formula>
    </cfRule>
  </conditionalFormatting>
  <conditionalFormatting sqref="B131:B132">
    <cfRule type="expression" dxfId="55" priority="59">
      <formula>#REF!="Total"</formula>
    </cfRule>
  </conditionalFormatting>
  <conditionalFormatting sqref="B131:B132">
    <cfRule type="expression" dxfId="54" priority="60">
      <formula>#REF!="Total"</formula>
    </cfRule>
  </conditionalFormatting>
  <conditionalFormatting sqref="B131:B132">
    <cfRule type="expression" dxfId="53" priority="61">
      <formula>#REF!="Total"</formula>
    </cfRule>
  </conditionalFormatting>
  <conditionalFormatting sqref="B131:B132">
    <cfRule type="expression" dxfId="52" priority="62">
      <formula>#REF!="Total"</formula>
    </cfRule>
  </conditionalFormatting>
  <conditionalFormatting sqref="B131:B132">
    <cfRule type="expression" dxfId="51" priority="63">
      <formula>#REF!="Total"</formula>
    </cfRule>
  </conditionalFormatting>
  <conditionalFormatting sqref="B131:B132">
    <cfRule type="expression" dxfId="50" priority="64">
      <formula>#REF!="Total"</formula>
    </cfRule>
  </conditionalFormatting>
  <conditionalFormatting sqref="B131:B132">
    <cfRule type="expression" dxfId="49" priority="65">
      <formula>#REF!="Total"</formula>
    </cfRule>
  </conditionalFormatting>
  <conditionalFormatting sqref="B131:B132">
    <cfRule type="expression" dxfId="48" priority="66">
      <formula>#REF!="Total"</formula>
    </cfRule>
  </conditionalFormatting>
  <conditionalFormatting sqref="B131:B132">
    <cfRule type="expression" dxfId="47" priority="67">
      <formula>#REF!="Total"</formula>
    </cfRule>
  </conditionalFormatting>
  <conditionalFormatting sqref="B131:B132">
    <cfRule type="expression" dxfId="46" priority="68">
      <formula>#REF!="Total"</formula>
    </cfRule>
  </conditionalFormatting>
  <conditionalFormatting sqref="B131:B132">
    <cfRule type="expression" dxfId="45" priority="69">
      <formula>#REF!="Total"</formula>
    </cfRule>
  </conditionalFormatting>
  <conditionalFormatting sqref="B131:B132">
    <cfRule type="expression" dxfId="44" priority="70">
      <formula>#REF!="Total"</formula>
    </cfRule>
  </conditionalFormatting>
  <conditionalFormatting sqref="B131:B132">
    <cfRule type="expression" dxfId="43" priority="71">
      <formula>#REF!="Total"</formula>
    </cfRule>
  </conditionalFormatting>
  <conditionalFormatting sqref="B131:B132">
    <cfRule type="expression" dxfId="42" priority="72">
      <formula>#REF!="Total"</formula>
    </cfRule>
  </conditionalFormatting>
  <conditionalFormatting sqref="B131:B132">
    <cfRule type="expression" dxfId="41" priority="73">
      <formula>#REF!="Total"</formula>
    </cfRule>
  </conditionalFormatting>
  <conditionalFormatting sqref="B131:B132">
    <cfRule type="expression" dxfId="40" priority="74">
      <formula>#REF!="Total"</formula>
    </cfRule>
  </conditionalFormatting>
  <conditionalFormatting sqref="B131:B132">
    <cfRule type="expression" dxfId="39" priority="75">
      <formula>#REF!="Total"</formula>
    </cfRule>
  </conditionalFormatting>
  <conditionalFormatting sqref="B131:B132">
    <cfRule type="expression" dxfId="38" priority="76">
      <formula>#REF!="Total"</formula>
    </cfRule>
  </conditionalFormatting>
  <conditionalFormatting sqref="B131:B132">
    <cfRule type="expression" dxfId="37" priority="77">
      <formula>#REF!="Total"</formula>
    </cfRule>
  </conditionalFormatting>
  <conditionalFormatting sqref="B131:B132">
    <cfRule type="expression" dxfId="36" priority="78">
      <formula>#REF!="Total"</formula>
    </cfRule>
  </conditionalFormatting>
  <conditionalFormatting sqref="B131:B132">
    <cfRule type="expression" dxfId="35" priority="79">
      <formula>#REF!="Total"</formula>
    </cfRule>
  </conditionalFormatting>
  <conditionalFormatting sqref="B131:B132">
    <cfRule type="expression" dxfId="34" priority="80">
      <formula>#REF!="Total"</formula>
    </cfRule>
  </conditionalFormatting>
  <conditionalFormatting sqref="B131:B132">
    <cfRule type="expression" dxfId="33" priority="81">
      <formula>#REF!="Total"</formula>
    </cfRule>
  </conditionalFormatting>
  <conditionalFormatting sqref="B131:B132">
    <cfRule type="expression" dxfId="32" priority="82">
      <formula>#REF!="Total"</formula>
    </cfRule>
  </conditionalFormatting>
  <conditionalFormatting sqref="B131:B132">
    <cfRule type="expression" dxfId="31" priority="83">
      <formula>#REF!="Total"</formula>
    </cfRule>
  </conditionalFormatting>
  <conditionalFormatting sqref="B131:B132">
    <cfRule type="expression" dxfId="30" priority="84">
      <formula>#REF!="Total"</formula>
    </cfRule>
  </conditionalFormatting>
  <conditionalFormatting sqref="B131:B132">
    <cfRule type="expression" dxfId="29" priority="27">
      <formula>#REF!="Total"</formula>
    </cfRule>
  </conditionalFormatting>
  <conditionalFormatting sqref="B131:B132">
    <cfRule type="expression" dxfId="28" priority="26">
      <formula>#REF!="Total"</formula>
    </cfRule>
  </conditionalFormatting>
  <conditionalFormatting sqref="B131:B132">
    <cfRule type="expression" dxfId="27" priority="1">
      <formula>#REF!="Total"</formula>
    </cfRule>
  </conditionalFormatting>
  <conditionalFormatting sqref="B131:B132">
    <cfRule type="expression" dxfId="26" priority="2">
      <formula>#REF!="Total"</formula>
    </cfRule>
  </conditionalFormatting>
  <conditionalFormatting sqref="B131:B132">
    <cfRule type="expression" dxfId="25" priority="24">
      <formula>#REF!="Total"</formula>
    </cfRule>
  </conditionalFormatting>
  <conditionalFormatting sqref="B131:B132">
    <cfRule type="expression" dxfId="24" priority="3">
      <formula>#REF!="Total"</formula>
    </cfRule>
  </conditionalFormatting>
  <conditionalFormatting sqref="B131:B132">
    <cfRule type="expression" dxfId="23" priority="4">
      <formula>#REF!="Total"</formula>
    </cfRule>
  </conditionalFormatting>
  <conditionalFormatting sqref="B131:B132">
    <cfRule type="expression" dxfId="22" priority="5">
      <formula>#REF!="Total"</formula>
    </cfRule>
  </conditionalFormatting>
  <conditionalFormatting sqref="B131:B132">
    <cfRule type="expression" dxfId="21" priority="6">
      <formula>#REF!="Total"</formula>
    </cfRule>
  </conditionalFormatting>
  <conditionalFormatting sqref="B131:B132">
    <cfRule type="expression" dxfId="20" priority="7">
      <formula>#REF!="Total"</formula>
    </cfRule>
  </conditionalFormatting>
  <conditionalFormatting sqref="B131:B132">
    <cfRule type="expression" dxfId="19" priority="8">
      <formula>#REF!="Total"</formula>
    </cfRule>
  </conditionalFormatting>
  <conditionalFormatting sqref="B131:B132">
    <cfRule type="expression" dxfId="18" priority="22">
      <formula>#REF!="Total"</formula>
    </cfRule>
  </conditionalFormatting>
  <conditionalFormatting sqref="B131:B132">
    <cfRule type="expression" dxfId="17" priority="21">
      <formula>#REF!="Total"</formula>
    </cfRule>
  </conditionalFormatting>
  <conditionalFormatting sqref="B131:B132">
    <cfRule type="expression" dxfId="16" priority="19">
      <formula>#REF!="Total"</formula>
    </cfRule>
  </conditionalFormatting>
  <conditionalFormatting sqref="B131:B132">
    <cfRule type="expression" dxfId="15" priority="9">
      <formula>#REF!="Total"</formula>
    </cfRule>
  </conditionalFormatting>
  <conditionalFormatting sqref="B131:B132">
    <cfRule type="expression" dxfId="14" priority="10">
      <formula>#REF!="Total"</formula>
    </cfRule>
  </conditionalFormatting>
  <conditionalFormatting sqref="B131:B132">
    <cfRule type="expression" dxfId="13" priority="11">
      <formula>#REF!="Total"</formula>
    </cfRule>
  </conditionalFormatting>
  <conditionalFormatting sqref="B131:B132">
    <cfRule type="expression" dxfId="12" priority="18">
      <formula>#REF!="Total"</formula>
    </cfRule>
  </conditionalFormatting>
  <conditionalFormatting sqref="B131:B132">
    <cfRule type="expression" dxfId="11" priority="15">
      <formula>#REF!="Total"</formula>
    </cfRule>
  </conditionalFormatting>
  <conditionalFormatting sqref="B131:B132">
    <cfRule type="expression" dxfId="10" priority="33">
      <formula>#REF!="Total"</formula>
    </cfRule>
  </conditionalFormatting>
  <conditionalFormatting sqref="B131:B132">
    <cfRule type="expression" dxfId="9" priority="16">
      <formula>#REF!="Total"</formula>
    </cfRule>
  </conditionalFormatting>
  <conditionalFormatting sqref="B131:B132">
    <cfRule type="expression" dxfId="8" priority="32">
      <formula>#REF!="Total"</formula>
    </cfRule>
  </conditionalFormatting>
  <conditionalFormatting sqref="B131:B132">
    <cfRule type="expression" dxfId="7" priority="20">
      <formula>#REF!="Total"</formula>
    </cfRule>
  </conditionalFormatting>
  <conditionalFormatting sqref="B131:B132">
    <cfRule type="expression" dxfId="6" priority="31">
      <formula>#REF!="Total"</formula>
    </cfRule>
  </conditionalFormatting>
  <conditionalFormatting sqref="B131:B132">
    <cfRule type="expression" dxfId="5" priority="23">
      <formula>#REF!="Total"</formula>
    </cfRule>
  </conditionalFormatting>
  <conditionalFormatting sqref="B131:B132">
    <cfRule type="expression" dxfId="4" priority="14">
      <formula>#REF!="Total"</formula>
    </cfRule>
  </conditionalFormatting>
  <conditionalFormatting sqref="B131:B132">
    <cfRule type="expression" dxfId="3" priority="13">
      <formula>#REF!="Total"</formula>
    </cfRule>
  </conditionalFormatting>
  <conditionalFormatting sqref="B131:B132">
    <cfRule type="expression" dxfId="2" priority="17">
      <formula>#REF!="Total"</formula>
    </cfRule>
  </conditionalFormatting>
  <conditionalFormatting sqref="B131:B132">
    <cfRule type="expression" dxfId="1" priority="25">
      <formula>#REF!="Total"</formula>
    </cfRule>
  </conditionalFormatting>
  <conditionalFormatting sqref="B131:B132">
    <cfRule type="expression" dxfId="0" priority="12">
      <formula>#REF!="Total"</formula>
    </cfRule>
  </conditionalFormatting>
  <hyperlinks>
    <hyperlink ref="A1" location="Index!A1" display="Index" xr:uid="{45B3EB9A-8D1F-4916-885F-3DFA61124439}"/>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C2AA-BA2B-489A-9A2D-AE3D4A05E026}">
  <dimension ref="A1:I186"/>
  <sheetViews>
    <sheetView workbookViewId="0">
      <selection activeCell="F5" sqref="F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39</v>
      </c>
      <c r="C1" s="398"/>
      <c r="D1" s="398"/>
      <c r="E1" s="398"/>
    </row>
    <row r="2" spans="1:9" ht="13.5" thickBot="1"/>
    <row r="3" spans="1:9" s="12" customFormat="1" ht="15">
      <c r="B3" s="19" t="s">
        <v>1638</v>
      </c>
      <c r="C3" s="399"/>
      <c r="D3" s="402"/>
      <c r="F3" s="20"/>
      <c r="G3" s="20"/>
      <c r="H3" s="20"/>
    </row>
    <row r="4" spans="1:9" s="12" customFormat="1" ht="15">
      <c r="B4" s="23" t="s">
        <v>1639</v>
      </c>
      <c r="C4" s="400"/>
      <c r="D4" s="403"/>
      <c r="F4" s="20"/>
      <c r="G4" s="20"/>
      <c r="H4" s="20"/>
    </row>
    <row r="5" spans="1:9" s="12" customFormat="1" ht="15">
      <c r="B5" s="23" t="s">
        <v>1589</v>
      </c>
      <c r="C5" s="400"/>
      <c r="D5" s="403"/>
      <c r="F5" s="20"/>
      <c r="G5" s="20"/>
      <c r="H5" s="20"/>
    </row>
    <row r="6" spans="1:9" s="12" customFormat="1" ht="15">
      <c r="B6" s="23" t="s">
        <v>1604</v>
      </c>
      <c r="C6" s="400"/>
      <c r="D6" s="403"/>
      <c r="F6" s="20"/>
      <c r="G6" s="20"/>
      <c r="H6" s="20"/>
    </row>
    <row r="7" spans="1:9" s="12" customFormat="1" ht="30.75" thickBot="1">
      <c r="B7" s="24" t="s">
        <v>1640</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2553</v>
      </c>
      <c r="C16" s="5" t="s">
        <v>212</v>
      </c>
      <c r="D16" s="1" t="s">
        <v>213</v>
      </c>
      <c r="E16" s="1" t="s">
        <v>214</v>
      </c>
      <c r="F16" s="4">
        <v>1959500</v>
      </c>
      <c r="G16" s="4">
        <v>17189.71</v>
      </c>
      <c r="H16" s="4">
        <v>13.46</v>
      </c>
    </row>
    <row r="17" spans="2:8">
      <c r="B17" s="1" t="s">
        <v>2552</v>
      </c>
      <c r="C17" s="5" t="s">
        <v>212</v>
      </c>
      <c r="D17" s="1" t="s">
        <v>213</v>
      </c>
      <c r="E17" s="1" t="s">
        <v>215</v>
      </c>
      <c r="F17" s="4">
        <v>1040250</v>
      </c>
      <c r="G17" s="4">
        <v>16743.34</v>
      </c>
      <c r="H17" s="4">
        <v>13.11</v>
      </c>
    </row>
    <row r="18" spans="2:8">
      <c r="B18" s="1" t="s">
        <v>2533</v>
      </c>
      <c r="C18" s="5" t="s">
        <v>212</v>
      </c>
      <c r="D18" s="1" t="s">
        <v>213</v>
      </c>
      <c r="E18" s="1" t="s">
        <v>227</v>
      </c>
      <c r="F18" s="4">
        <v>1280000</v>
      </c>
      <c r="G18" s="4">
        <v>10988.8</v>
      </c>
      <c r="H18" s="4">
        <v>8.61</v>
      </c>
    </row>
    <row r="19" spans="2:8">
      <c r="B19" s="1" t="s">
        <v>2582</v>
      </c>
      <c r="C19" s="5" t="s">
        <v>212</v>
      </c>
      <c r="D19" s="1" t="s">
        <v>228</v>
      </c>
      <c r="E19" s="1" t="s">
        <v>229</v>
      </c>
      <c r="F19" s="4">
        <v>396000</v>
      </c>
      <c r="G19" s="4">
        <v>10396.98</v>
      </c>
      <c r="H19" s="4">
        <v>8.14</v>
      </c>
    </row>
    <row r="20" spans="2:8">
      <c r="B20" s="1" t="s">
        <v>364</v>
      </c>
      <c r="C20" s="5" t="s">
        <v>212</v>
      </c>
      <c r="D20" s="1" t="s">
        <v>213</v>
      </c>
      <c r="E20" s="1" t="s">
        <v>365</v>
      </c>
      <c r="F20" s="4">
        <v>1600000</v>
      </c>
      <c r="G20" s="4">
        <v>8380</v>
      </c>
      <c r="H20" s="4">
        <v>6.56</v>
      </c>
    </row>
    <row r="21" spans="2:8">
      <c r="B21" s="1" t="s">
        <v>2540</v>
      </c>
      <c r="C21" s="5" t="s">
        <v>212</v>
      </c>
      <c r="D21" s="1" t="s">
        <v>213</v>
      </c>
      <c r="E21" s="1" t="s">
        <v>224</v>
      </c>
      <c r="F21" s="4">
        <v>370000</v>
      </c>
      <c r="G21" s="4">
        <v>6411.55</v>
      </c>
      <c r="H21" s="4">
        <v>5.0199999999999996</v>
      </c>
    </row>
    <row r="22" spans="2:8">
      <c r="B22" s="1" t="s">
        <v>2524</v>
      </c>
      <c r="C22" s="5" t="s">
        <v>212</v>
      </c>
      <c r="D22" s="1" t="s">
        <v>213</v>
      </c>
      <c r="E22" s="1" t="s">
        <v>223</v>
      </c>
      <c r="F22" s="4">
        <v>4350000</v>
      </c>
      <c r="G22" s="4">
        <v>4541.3999999999996</v>
      </c>
      <c r="H22" s="4">
        <v>3.56</v>
      </c>
    </row>
    <row r="23" spans="2:8">
      <c r="B23" s="1" t="s">
        <v>2623</v>
      </c>
      <c r="C23" s="5" t="s">
        <v>212</v>
      </c>
      <c r="D23" s="1" t="s">
        <v>213</v>
      </c>
      <c r="E23" s="1" t="s">
        <v>400</v>
      </c>
      <c r="F23" s="4">
        <v>2700000</v>
      </c>
      <c r="G23" s="4">
        <v>3809.7</v>
      </c>
      <c r="H23" s="4">
        <v>2.98</v>
      </c>
    </row>
    <row r="24" spans="2:8">
      <c r="B24" s="1" t="s">
        <v>2858</v>
      </c>
      <c r="C24" s="5" t="s">
        <v>212</v>
      </c>
      <c r="D24" s="1" t="s">
        <v>213</v>
      </c>
      <c r="E24" s="1" t="s">
        <v>514</v>
      </c>
      <c r="F24" s="4">
        <v>6800000</v>
      </c>
      <c r="G24" s="4">
        <v>3743.4</v>
      </c>
      <c r="H24" s="4">
        <v>2.93</v>
      </c>
    </row>
    <row r="25" spans="2:8">
      <c r="B25" s="1" t="s">
        <v>232</v>
      </c>
      <c r="C25" s="5" t="s">
        <v>212</v>
      </c>
      <c r="D25" s="1" t="s">
        <v>213</v>
      </c>
      <c r="E25" s="1" t="s">
        <v>233</v>
      </c>
      <c r="F25" s="4">
        <v>1187209</v>
      </c>
      <c r="G25" s="4">
        <v>3425.69</v>
      </c>
      <c r="H25" s="4">
        <v>2.68</v>
      </c>
    </row>
    <row r="26" spans="2:8">
      <c r="B26" s="1" t="s">
        <v>2950</v>
      </c>
      <c r="C26" s="5" t="s">
        <v>212</v>
      </c>
      <c r="D26" s="1" t="s">
        <v>213</v>
      </c>
      <c r="E26" s="1" t="s">
        <v>618</v>
      </c>
      <c r="F26" s="4">
        <v>5074443</v>
      </c>
      <c r="G26" s="4">
        <v>3404.95</v>
      </c>
      <c r="H26" s="4">
        <v>2.67</v>
      </c>
    </row>
    <row r="27" spans="2:8">
      <c r="B27" s="1" t="s">
        <v>2930</v>
      </c>
      <c r="C27" s="5" t="s">
        <v>212</v>
      </c>
      <c r="D27" s="1" t="s">
        <v>228</v>
      </c>
      <c r="E27" s="1" t="s">
        <v>617</v>
      </c>
      <c r="F27" s="4">
        <v>653985</v>
      </c>
      <c r="G27" s="4">
        <v>3355.92</v>
      </c>
      <c r="H27" s="4">
        <v>2.63</v>
      </c>
    </row>
    <row r="28" spans="2:8">
      <c r="B28" s="1" t="s">
        <v>2626</v>
      </c>
      <c r="C28" s="5" t="s">
        <v>212</v>
      </c>
      <c r="D28" s="1" t="s">
        <v>228</v>
      </c>
      <c r="E28" s="1" t="s">
        <v>946</v>
      </c>
      <c r="F28" s="4">
        <v>2680726</v>
      </c>
      <c r="G28" s="4">
        <v>3316.06</v>
      </c>
      <c r="H28" s="4">
        <v>2.6</v>
      </c>
    </row>
    <row r="29" spans="2:8">
      <c r="B29" s="1" t="s">
        <v>2599</v>
      </c>
      <c r="C29" s="5" t="s">
        <v>212</v>
      </c>
      <c r="D29" s="1" t="s">
        <v>213</v>
      </c>
      <c r="E29" s="1" t="s">
        <v>382</v>
      </c>
      <c r="F29" s="4">
        <v>295000</v>
      </c>
      <c r="G29" s="4">
        <v>3150.45</v>
      </c>
      <c r="H29" s="4">
        <v>2.4700000000000002</v>
      </c>
    </row>
    <row r="30" spans="2:8">
      <c r="B30" s="1" t="s">
        <v>2878</v>
      </c>
      <c r="C30" s="5" t="s">
        <v>212</v>
      </c>
      <c r="D30" s="1" t="s">
        <v>213</v>
      </c>
      <c r="E30" s="1" t="s">
        <v>257</v>
      </c>
      <c r="F30" s="4">
        <v>2880022</v>
      </c>
      <c r="G30" s="4">
        <v>3067.22</v>
      </c>
      <c r="H30" s="4">
        <v>2.4</v>
      </c>
    </row>
    <row r="31" spans="2:8">
      <c r="B31" s="1" t="s">
        <v>2549</v>
      </c>
      <c r="C31" s="5" t="s">
        <v>212</v>
      </c>
      <c r="D31" s="1" t="s">
        <v>228</v>
      </c>
      <c r="E31" s="1" t="s">
        <v>387</v>
      </c>
      <c r="F31" s="4">
        <v>400000</v>
      </c>
      <c r="G31" s="4">
        <v>2960.8</v>
      </c>
      <c r="H31" s="4">
        <v>2.3199999999999998</v>
      </c>
    </row>
    <row r="32" spans="2:8">
      <c r="B32" s="1" t="s">
        <v>2585</v>
      </c>
      <c r="C32" s="5" t="s">
        <v>212</v>
      </c>
      <c r="D32" s="1" t="s">
        <v>213</v>
      </c>
      <c r="E32" s="1" t="s">
        <v>515</v>
      </c>
      <c r="F32" s="4">
        <v>1494600</v>
      </c>
      <c r="G32" s="4">
        <v>2925.68</v>
      </c>
      <c r="H32" s="4">
        <v>2.29</v>
      </c>
    </row>
    <row r="33" spans="2:8">
      <c r="B33" s="1" t="s">
        <v>2951</v>
      </c>
      <c r="C33" s="5" t="s">
        <v>212</v>
      </c>
      <c r="D33" s="1" t="s">
        <v>228</v>
      </c>
      <c r="E33" s="1" t="s">
        <v>947</v>
      </c>
      <c r="F33" s="4">
        <v>454922</v>
      </c>
      <c r="G33" s="4">
        <v>2424.0500000000002</v>
      </c>
      <c r="H33" s="4">
        <v>1.9</v>
      </c>
    </row>
    <row r="34" spans="2:8">
      <c r="B34" s="1" t="s">
        <v>2622</v>
      </c>
      <c r="C34" s="5" t="s">
        <v>212</v>
      </c>
      <c r="D34" s="1" t="s">
        <v>274</v>
      </c>
      <c r="E34" s="1" t="s">
        <v>280</v>
      </c>
      <c r="F34" s="4">
        <v>451000</v>
      </c>
      <c r="G34" s="4">
        <v>2251.39</v>
      </c>
      <c r="H34" s="4">
        <v>1.76</v>
      </c>
    </row>
    <row r="35" spans="2:8">
      <c r="B35" s="1" t="s">
        <v>2517</v>
      </c>
      <c r="C35" s="5" t="s">
        <v>212</v>
      </c>
      <c r="D35" s="1" t="s">
        <v>267</v>
      </c>
      <c r="E35" s="1" t="s">
        <v>268</v>
      </c>
      <c r="F35" s="4">
        <v>350000</v>
      </c>
      <c r="G35" s="4">
        <v>2246.83</v>
      </c>
      <c r="H35" s="4">
        <v>1.76</v>
      </c>
    </row>
    <row r="36" spans="2:8">
      <c r="B36" s="1" t="s">
        <v>2644</v>
      </c>
      <c r="C36" s="5" t="s">
        <v>212</v>
      </c>
      <c r="D36" s="1" t="s">
        <v>274</v>
      </c>
      <c r="E36" s="1" t="s">
        <v>275</v>
      </c>
      <c r="F36" s="4">
        <v>210000</v>
      </c>
      <c r="G36" s="4">
        <v>2245.9499999999998</v>
      </c>
      <c r="H36" s="4">
        <v>1.76</v>
      </c>
    </row>
    <row r="37" spans="2:8">
      <c r="B37" s="1" t="s">
        <v>2664</v>
      </c>
      <c r="C37" s="5" t="s">
        <v>212</v>
      </c>
      <c r="D37" s="1" t="s">
        <v>274</v>
      </c>
      <c r="E37" s="1" t="s">
        <v>948</v>
      </c>
      <c r="F37" s="4">
        <v>250000</v>
      </c>
      <c r="G37" s="4">
        <v>1587.5</v>
      </c>
      <c r="H37" s="4">
        <v>1.24</v>
      </c>
    </row>
    <row r="38" spans="2:8">
      <c r="B38" s="1" t="s">
        <v>2952</v>
      </c>
      <c r="C38" s="5" t="s">
        <v>212</v>
      </c>
      <c r="D38" s="1" t="s">
        <v>228</v>
      </c>
      <c r="E38" s="1" t="s">
        <v>949</v>
      </c>
      <c r="F38" s="4">
        <v>340000</v>
      </c>
      <c r="G38" s="4">
        <v>1464.38</v>
      </c>
      <c r="H38" s="4">
        <v>1.1499999999999999</v>
      </c>
    </row>
    <row r="39" spans="2:8">
      <c r="B39" s="1" t="s">
        <v>2931</v>
      </c>
      <c r="C39" s="5" t="s">
        <v>212</v>
      </c>
      <c r="D39" s="1" t="s">
        <v>228</v>
      </c>
      <c r="E39" s="1" t="s">
        <v>880</v>
      </c>
      <c r="F39" s="4">
        <v>259033</v>
      </c>
      <c r="G39" s="4">
        <v>1410.95</v>
      </c>
      <c r="H39" s="4">
        <v>1.1100000000000001</v>
      </c>
    </row>
    <row r="40" spans="2:8">
      <c r="B40" s="1" t="s">
        <v>2646</v>
      </c>
      <c r="C40" s="5" t="s">
        <v>212</v>
      </c>
      <c r="D40" s="1" t="s">
        <v>274</v>
      </c>
      <c r="E40" s="1" t="s">
        <v>596</v>
      </c>
      <c r="F40" s="4">
        <v>110250</v>
      </c>
      <c r="G40" s="4">
        <v>1213.96</v>
      </c>
      <c r="H40" s="4">
        <v>0.95</v>
      </c>
    </row>
    <row r="41" spans="2:8">
      <c r="B41" s="1" t="s">
        <v>2877</v>
      </c>
      <c r="C41" s="5" t="s">
        <v>212</v>
      </c>
      <c r="D41" s="1" t="s">
        <v>213</v>
      </c>
      <c r="E41" s="1" t="s">
        <v>687</v>
      </c>
      <c r="F41" s="4">
        <v>392000</v>
      </c>
      <c r="G41" s="4">
        <v>800.66</v>
      </c>
      <c r="H41" s="4">
        <v>0.63</v>
      </c>
    </row>
    <row r="42" spans="2:8">
      <c r="B42" s="1" t="s">
        <v>2624</v>
      </c>
      <c r="C42" s="5" t="s">
        <v>212</v>
      </c>
      <c r="D42" s="1" t="s">
        <v>228</v>
      </c>
      <c r="E42" s="1" t="s">
        <v>950</v>
      </c>
      <c r="F42" s="4">
        <v>80000</v>
      </c>
      <c r="G42" s="4">
        <v>542.67999999999995</v>
      </c>
      <c r="H42" s="4">
        <v>0.43</v>
      </c>
    </row>
    <row r="43" spans="2:8">
      <c r="B43" s="1" t="s">
        <v>951</v>
      </c>
      <c r="C43" s="5" t="s">
        <v>212</v>
      </c>
      <c r="D43" s="1" t="s">
        <v>243</v>
      </c>
      <c r="E43" s="1" t="s">
        <v>952</v>
      </c>
      <c r="F43" s="4">
        <v>300000</v>
      </c>
      <c r="G43" s="4">
        <v>205.35</v>
      </c>
      <c r="H43" s="4">
        <v>0.16</v>
      </c>
    </row>
    <row r="44" spans="2:8">
      <c r="B44" s="2" t="s">
        <v>289</v>
      </c>
      <c r="C44" s="9"/>
      <c r="D44" s="2"/>
      <c r="E44" s="2"/>
      <c r="F44" s="10"/>
      <c r="G44" s="10">
        <f>SUM(G13:G43)</f>
        <v>124205.34999999999</v>
      </c>
      <c r="H44" s="10">
        <f>SUM(H13:H43)</f>
        <v>97.28000000000003</v>
      </c>
    </row>
    <row r="45" spans="2:8">
      <c r="B45" s="2" t="s">
        <v>290</v>
      </c>
      <c r="C45" s="9"/>
      <c r="D45" s="2"/>
      <c r="E45" s="2"/>
      <c r="F45" s="10"/>
      <c r="G45" s="10">
        <v>1769.6</v>
      </c>
      <c r="H45" s="10">
        <v>1.39</v>
      </c>
    </row>
    <row r="46" spans="2:8">
      <c r="B46" s="2" t="s">
        <v>191</v>
      </c>
      <c r="C46" s="9"/>
      <c r="D46" s="2"/>
      <c r="E46" s="2"/>
      <c r="F46" s="10"/>
      <c r="G46" s="10">
        <v>125974.95000000001</v>
      </c>
      <c r="H46" s="10">
        <v>98.66</v>
      </c>
    </row>
    <row r="47" spans="2:8">
      <c r="B47" s="2" t="s">
        <v>291</v>
      </c>
      <c r="C47" s="9"/>
      <c r="D47" s="2"/>
      <c r="E47" s="2"/>
      <c r="F47" s="10"/>
      <c r="G47" s="10">
        <v>1712.1541858899932</v>
      </c>
      <c r="H47" s="10">
        <v>1.3400000000000034</v>
      </c>
    </row>
    <row r="48" spans="2:8">
      <c r="B48" s="2" t="s">
        <v>193</v>
      </c>
      <c r="C48" s="9"/>
      <c r="D48" s="2"/>
      <c r="E48" s="2"/>
      <c r="F48" s="10"/>
      <c r="G48" s="10">
        <v>127687.10418589</v>
      </c>
      <c r="H48" s="10">
        <v>100</v>
      </c>
    </row>
    <row r="49" spans="2:3">
      <c r="B49" s="1" t="s">
        <v>194</v>
      </c>
    </row>
    <row r="50" spans="2:3">
      <c r="B50" s="1" t="s">
        <v>195</v>
      </c>
    </row>
    <row r="51" spans="2:3">
      <c r="B51" s="1" t="s">
        <v>196</v>
      </c>
      <c r="C51" s="67">
        <v>45016</v>
      </c>
    </row>
    <row r="52" spans="2:3" ht="25.5">
      <c r="B52" s="11" t="s">
        <v>197</v>
      </c>
      <c r="C52" s="5" t="s">
        <v>198</v>
      </c>
    </row>
    <row r="53" spans="2:3">
      <c r="B53" s="2"/>
    </row>
    <row r="54" spans="2:3">
      <c r="B54" s="2" t="s">
        <v>1788</v>
      </c>
      <c r="C54" s="5" t="s">
        <v>198</v>
      </c>
    </row>
    <row r="55" spans="2:3">
      <c r="B55" s="2" t="s">
        <v>1789</v>
      </c>
      <c r="C55" s="5" t="s">
        <v>198</v>
      </c>
    </row>
    <row r="56" spans="2:3">
      <c r="B56" s="2" t="s">
        <v>1790</v>
      </c>
      <c r="C56" s="5" t="s">
        <v>1791</v>
      </c>
    </row>
    <row r="57" spans="2:3">
      <c r="B57" s="2" t="s">
        <v>953</v>
      </c>
      <c r="C57" s="9"/>
    </row>
    <row r="58" spans="2:3">
      <c r="B58" s="2" t="s">
        <v>954</v>
      </c>
      <c r="C58" s="9"/>
    </row>
    <row r="59" spans="2:3">
      <c r="B59" s="2" t="s">
        <v>955</v>
      </c>
      <c r="C59" s="9"/>
    </row>
    <row r="60" spans="2:3">
      <c r="B60" s="2" t="s">
        <v>956</v>
      </c>
      <c r="C60" s="9"/>
    </row>
    <row r="61" spans="2:3">
      <c r="B61" s="2" t="s">
        <v>957</v>
      </c>
      <c r="C61" s="9"/>
    </row>
    <row r="62" spans="2:3">
      <c r="B62" s="2" t="s">
        <v>958</v>
      </c>
      <c r="C62" s="9"/>
    </row>
    <row r="63" spans="2:3">
      <c r="B63" s="2" t="s">
        <v>959</v>
      </c>
      <c r="C63" s="9"/>
    </row>
    <row r="64" spans="2:3">
      <c r="B64" s="2" t="s">
        <v>960</v>
      </c>
      <c r="C64" s="9"/>
    </row>
    <row r="65" spans="2:6">
      <c r="B65" s="189" t="s">
        <v>2163</v>
      </c>
      <c r="C65" s="9"/>
    </row>
    <row r="66" spans="2:6">
      <c r="B66" s="189" t="s">
        <v>207</v>
      </c>
    </row>
    <row r="67" spans="2:6">
      <c r="B67" s="189" t="s">
        <v>208</v>
      </c>
    </row>
    <row r="69" spans="2:6" ht="14.25">
      <c r="B69" s="69" t="s">
        <v>4030</v>
      </c>
      <c r="C69" s="70"/>
    </row>
    <row r="70" spans="2:6" ht="25.5">
      <c r="B70" s="71" t="s">
        <v>1792</v>
      </c>
      <c r="C70" s="71" t="s">
        <v>1793</v>
      </c>
    </row>
    <row r="71" spans="2:6">
      <c r="B71" s="72" t="s">
        <v>1794</v>
      </c>
      <c r="C71" s="73">
        <v>1300</v>
      </c>
    </row>
    <row r="72" spans="2:6">
      <c r="B72" s="72" t="s">
        <v>1795</v>
      </c>
      <c r="C72" s="73">
        <v>0</v>
      </c>
    </row>
    <row r="73" spans="2:6">
      <c r="B73" s="72" t="s">
        <v>1796</v>
      </c>
      <c r="C73" s="73">
        <v>0</v>
      </c>
    </row>
    <row r="74" spans="2:6">
      <c r="B74" s="72" t="s">
        <v>1797</v>
      </c>
      <c r="C74" s="73">
        <v>0</v>
      </c>
    </row>
    <row r="75" spans="2:6">
      <c r="B75" s="72" t="s">
        <v>1798</v>
      </c>
      <c r="C75" s="73">
        <v>0</v>
      </c>
    </row>
    <row r="76" spans="2:6">
      <c r="B76" s="72" t="s">
        <v>1799</v>
      </c>
      <c r="C76" s="73">
        <v>0</v>
      </c>
    </row>
    <row r="77" spans="2:6">
      <c r="B77" s="74" t="s">
        <v>1800</v>
      </c>
      <c r="C77" s="75">
        <f>SUM(C71:C76)</f>
        <v>1300</v>
      </c>
    </row>
    <row r="80" spans="2:6" ht="15">
      <c r="B80" s="76" t="s">
        <v>1801</v>
      </c>
      <c r="C80" s="67">
        <v>45016</v>
      </c>
      <c r="D80" s="12"/>
      <c r="E80" s="12"/>
      <c r="F80" s="20"/>
    </row>
    <row r="81" spans="2:6" ht="60">
      <c r="B81" s="77" t="s">
        <v>1802</v>
      </c>
      <c r="C81" s="77" t="s">
        <v>1803</v>
      </c>
      <c r="D81" s="78" t="s">
        <v>1804</v>
      </c>
      <c r="E81" s="77" t="s">
        <v>1805</v>
      </c>
      <c r="F81" s="140" t="s">
        <v>1806</v>
      </c>
    </row>
    <row r="82" spans="2:6" ht="15">
      <c r="B82" s="180" t="s">
        <v>198</v>
      </c>
      <c r="C82" s="180" t="s">
        <v>198</v>
      </c>
      <c r="D82" s="180" t="s">
        <v>198</v>
      </c>
      <c r="E82" s="180" t="s">
        <v>198</v>
      </c>
      <c r="F82" s="210">
        <f>C77</f>
        <v>1300</v>
      </c>
    </row>
    <row r="84" spans="2:6">
      <c r="B84" s="144" t="s">
        <v>2092</v>
      </c>
      <c r="C84" s="211" t="s">
        <v>198</v>
      </c>
    </row>
    <row r="87" spans="2:6">
      <c r="B87" s="194"/>
      <c r="C87" s="145"/>
      <c r="D87" s="192"/>
      <c r="E87" s="192"/>
      <c r="F87" s="193"/>
    </row>
    <row r="88" spans="2:6" ht="15">
      <c r="B88" s="87" t="s">
        <v>4069</v>
      </c>
      <c r="C88" s="195"/>
      <c r="D88" s="192"/>
      <c r="E88" s="192"/>
      <c r="F88" s="193"/>
    </row>
    <row r="89" spans="2:6" ht="15.75">
      <c r="B89" s="123" t="s">
        <v>1808</v>
      </c>
      <c r="C89" s="124" t="s">
        <v>2086</v>
      </c>
      <c r="D89" s="192"/>
      <c r="E89" s="192"/>
      <c r="F89" s="193"/>
    </row>
    <row r="90" spans="2:6" ht="15">
      <c r="B90" s="212" t="s">
        <v>3609</v>
      </c>
      <c r="C90" s="202">
        <v>90</v>
      </c>
      <c r="D90" s="192"/>
      <c r="E90" s="192"/>
      <c r="F90" s="193"/>
    </row>
    <row r="91" spans="2:6" ht="15">
      <c r="B91" s="212" t="s">
        <v>3636</v>
      </c>
      <c r="C91" s="202">
        <v>133</v>
      </c>
      <c r="D91" s="192"/>
      <c r="E91" s="192"/>
      <c r="F91" s="193"/>
    </row>
    <row r="92" spans="2:6" ht="15">
      <c r="B92" s="212" t="s">
        <v>1843</v>
      </c>
      <c r="C92" s="202">
        <v>609</v>
      </c>
      <c r="D92" s="192"/>
      <c r="E92" s="192"/>
      <c r="F92" s="193"/>
    </row>
    <row r="93" spans="2:6" ht="15">
      <c r="B93" s="212" t="s">
        <v>1936</v>
      </c>
      <c r="C93" s="202">
        <v>43</v>
      </c>
      <c r="D93" s="192"/>
      <c r="E93" s="192"/>
      <c r="F93" s="193"/>
    </row>
    <row r="94" spans="2:6" ht="15">
      <c r="B94" s="212" t="s">
        <v>3850</v>
      </c>
      <c r="C94" s="202">
        <v>138</v>
      </c>
      <c r="D94" s="192"/>
      <c r="E94" s="192"/>
      <c r="F94" s="193"/>
    </row>
    <row r="95" spans="2:6">
      <c r="B95" s="12"/>
      <c r="C95" s="197"/>
      <c r="D95" s="192"/>
      <c r="E95" s="192"/>
      <c r="F95" s="193"/>
    </row>
    <row r="96" spans="2:6" ht="15.75">
      <c r="B96" s="123" t="s">
        <v>2094</v>
      </c>
      <c r="C96" s="124" t="s">
        <v>2086</v>
      </c>
      <c r="D96" s="12"/>
      <c r="E96" s="12"/>
      <c r="F96" s="20"/>
    </row>
    <row r="97" spans="2:6" ht="15">
      <c r="B97" s="212" t="s">
        <v>3609</v>
      </c>
      <c r="C97" s="202">
        <v>90</v>
      </c>
      <c r="D97" s="12"/>
      <c r="E97" s="12"/>
      <c r="F97" s="20"/>
    </row>
    <row r="98" spans="2:6" ht="15">
      <c r="B98" s="212" t="s">
        <v>3636</v>
      </c>
      <c r="C98" s="202">
        <v>133</v>
      </c>
      <c r="D98" s="12"/>
      <c r="E98" s="12"/>
      <c r="F98" s="20"/>
    </row>
    <row r="99" spans="2:6" ht="15">
      <c r="B99" s="212" t="s">
        <v>1843</v>
      </c>
      <c r="C99" s="202">
        <v>609</v>
      </c>
      <c r="D99" s="12"/>
      <c r="E99" s="12"/>
      <c r="F99" s="20"/>
    </row>
    <row r="100" spans="2:6" ht="15">
      <c r="B100" s="212" t="s">
        <v>1936</v>
      </c>
      <c r="C100" s="202">
        <v>43</v>
      </c>
      <c r="D100" s="12"/>
      <c r="E100" s="12"/>
      <c r="F100" s="20"/>
    </row>
    <row r="101" spans="2:6" ht="15">
      <c r="B101" s="212" t="s">
        <v>3850</v>
      </c>
      <c r="C101" s="202">
        <v>138</v>
      </c>
      <c r="D101" s="12"/>
      <c r="E101" s="12"/>
      <c r="F101" s="20"/>
    </row>
    <row r="102" spans="2:6">
      <c r="B102" s="12"/>
      <c r="C102" s="197"/>
      <c r="D102" s="192"/>
      <c r="E102" s="192"/>
      <c r="F102" s="193"/>
    </row>
    <row r="103" spans="2:6" ht="15.75">
      <c r="B103" s="89" t="s">
        <v>2077</v>
      </c>
      <c r="C103" s="124" t="s">
        <v>2088</v>
      </c>
      <c r="D103" s="192"/>
      <c r="E103" s="192"/>
      <c r="F103" s="193"/>
    </row>
    <row r="104" spans="2:6" ht="15">
      <c r="B104" s="212" t="s">
        <v>3609</v>
      </c>
      <c r="C104" s="213">
        <v>119025000</v>
      </c>
      <c r="D104" s="192"/>
      <c r="E104" s="192"/>
      <c r="F104" s="193"/>
    </row>
    <row r="105" spans="2:6" ht="15">
      <c r="B105" s="212" t="s">
        <v>3636</v>
      </c>
      <c r="C105" s="213">
        <v>125430637.5</v>
      </c>
      <c r="D105" s="192"/>
      <c r="E105" s="192"/>
      <c r="F105" s="193"/>
    </row>
    <row r="106" spans="2:6" ht="15">
      <c r="B106" s="212" t="s">
        <v>1843</v>
      </c>
      <c r="C106" s="213">
        <v>251139420</v>
      </c>
      <c r="D106" s="192"/>
      <c r="E106" s="192"/>
      <c r="F106" s="193"/>
    </row>
    <row r="107" spans="2:6" ht="15">
      <c r="B107" s="212" t="s">
        <v>1936</v>
      </c>
      <c r="C107" s="213">
        <v>49965125</v>
      </c>
      <c r="D107" s="192"/>
      <c r="E107" s="192"/>
      <c r="F107" s="193"/>
    </row>
    <row r="108" spans="2:6" ht="15">
      <c r="B108" s="212" t="s">
        <v>3850</v>
      </c>
      <c r="C108" s="213">
        <v>47171160</v>
      </c>
      <c r="D108" s="192"/>
      <c r="E108" s="192"/>
      <c r="F108" s="193"/>
    </row>
    <row r="109" spans="2:6" ht="15">
      <c r="B109" s="180"/>
      <c r="C109" s="214">
        <f>SUM(C104:C108)</f>
        <v>592731342.5</v>
      </c>
      <c r="D109" s="192"/>
      <c r="E109" s="192"/>
      <c r="F109" s="193"/>
    </row>
    <row r="110" spans="2:6">
      <c r="B110" s="12"/>
      <c r="C110" s="197"/>
      <c r="D110" s="192"/>
      <c r="E110" s="192"/>
      <c r="F110" s="193"/>
    </row>
    <row r="111" spans="2:6" ht="15.75">
      <c r="B111" s="89" t="s">
        <v>2079</v>
      </c>
      <c r="C111" s="124" t="s">
        <v>2088</v>
      </c>
      <c r="D111" s="192"/>
      <c r="E111" s="192"/>
      <c r="F111" s="193"/>
    </row>
    <row r="112" spans="2:6" ht="15">
      <c r="B112" s="212" t="s">
        <v>3609</v>
      </c>
      <c r="C112" s="213">
        <v>121780679</v>
      </c>
      <c r="D112" s="192"/>
      <c r="E112" s="192"/>
      <c r="F112" s="193"/>
    </row>
    <row r="113" spans="2:8" ht="15">
      <c r="B113" s="212" t="s">
        <v>3636</v>
      </c>
      <c r="C113" s="213">
        <v>130711685.03</v>
      </c>
      <c r="D113" s="192"/>
      <c r="E113" s="192"/>
      <c r="F113" s="193"/>
    </row>
    <row r="114" spans="2:8" ht="15">
      <c r="B114" s="212" t="s">
        <v>1843</v>
      </c>
      <c r="C114" s="213">
        <v>242740986.47999999</v>
      </c>
      <c r="D114" s="192"/>
      <c r="E114" s="192"/>
      <c r="F114" s="193"/>
    </row>
    <row r="115" spans="2:8" ht="15">
      <c r="B115" s="212" t="s">
        <v>1936</v>
      </c>
      <c r="C115" s="213">
        <v>50021316.799999997</v>
      </c>
      <c r="D115" s="192"/>
      <c r="E115" s="192"/>
      <c r="F115" s="193"/>
    </row>
    <row r="116" spans="2:8" ht="15">
      <c r="B116" s="212" t="s">
        <v>3850</v>
      </c>
      <c r="C116" s="213">
        <v>35576170.920000002</v>
      </c>
      <c r="D116" s="192"/>
      <c r="E116" s="192"/>
      <c r="F116" s="193"/>
    </row>
    <row r="117" spans="2:8" ht="15">
      <c r="B117" s="180"/>
      <c r="C117" s="214">
        <f>SUM(C112:C116)</f>
        <v>580830838.2299999</v>
      </c>
      <c r="D117" s="192"/>
      <c r="E117" s="192"/>
      <c r="F117" s="193"/>
    </row>
    <row r="118" spans="2:8">
      <c r="B118" s="12"/>
      <c r="C118" s="197"/>
      <c r="D118" s="192"/>
      <c r="E118" s="192"/>
      <c r="F118" s="193"/>
    </row>
    <row r="119" spans="2:8" ht="15.75">
      <c r="B119" s="203" t="s">
        <v>2095</v>
      </c>
      <c r="C119" s="93">
        <f>C117-C109</f>
        <v>-11900504.2700001</v>
      </c>
      <c r="D119" s="192"/>
      <c r="E119" s="192"/>
      <c r="F119" s="193"/>
    </row>
    <row r="120" spans="2:8">
      <c r="B120" s="12"/>
      <c r="C120" s="197"/>
      <c r="D120" s="192"/>
      <c r="E120" s="192"/>
      <c r="F120" s="193"/>
    </row>
    <row r="122" spans="2:8" s="12" customFormat="1" ht="15">
      <c r="B122" s="95" t="s">
        <v>2082</v>
      </c>
      <c r="C122" s="67">
        <v>45016</v>
      </c>
      <c r="D122" s="96"/>
      <c r="E122" s="97"/>
      <c r="F122" s="98"/>
      <c r="G122" s="20"/>
      <c r="H122" s="20"/>
    </row>
    <row r="123" spans="2:8" s="12" customFormat="1" ht="51">
      <c r="B123" s="99" t="s">
        <v>1802</v>
      </c>
      <c r="C123" s="99" t="s">
        <v>2083</v>
      </c>
      <c r="D123" s="100" t="s">
        <v>1804</v>
      </c>
      <c r="E123" s="101" t="s">
        <v>1805</v>
      </c>
      <c r="F123" s="71" t="s">
        <v>1806</v>
      </c>
      <c r="G123" s="20"/>
      <c r="H123" s="20"/>
    </row>
    <row r="124" spans="2:8" s="12" customFormat="1" ht="15">
      <c r="B124" s="204" t="s">
        <v>198</v>
      </c>
      <c r="C124" s="204" t="s">
        <v>198</v>
      </c>
      <c r="D124" s="204" t="s">
        <v>198</v>
      </c>
      <c r="E124" s="204" t="s">
        <v>198</v>
      </c>
      <c r="F124" s="130" t="s">
        <v>2096</v>
      </c>
      <c r="G124" s="20"/>
      <c r="H124" s="20"/>
    </row>
    <row r="125" spans="2:8" s="12" customFormat="1">
      <c r="B125" s="106" t="s">
        <v>4065</v>
      </c>
      <c r="C125" s="107"/>
      <c r="D125" s="107"/>
      <c r="E125" s="107"/>
      <c r="F125" s="98"/>
      <c r="G125" s="20"/>
      <c r="H125" s="20"/>
    </row>
    <row r="128" spans="2:8" s="12" customFormat="1">
      <c r="B128" s="12" t="s">
        <v>2084</v>
      </c>
      <c r="C128" s="201" t="s">
        <v>198</v>
      </c>
      <c r="D128" s="107"/>
      <c r="E128" s="107"/>
      <c r="F128" s="98"/>
      <c r="G128" s="20"/>
      <c r="H128" s="20"/>
    </row>
    <row r="130" spans="2:8" s="12" customFormat="1" ht="15">
      <c r="B130" s="87" t="s">
        <v>4058</v>
      </c>
      <c r="C130" s="105"/>
      <c r="F130" s="20"/>
      <c r="G130" s="20"/>
      <c r="H130" s="20"/>
    </row>
    <row r="131" spans="2:8" s="12" customFormat="1">
      <c r="C131" s="105"/>
      <c r="F131" s="20"/>
      <c r="G131" s="20"/>
      <c r="H131" s="20"/>
    </row>
    <row r="132" spans="2:8" s="12" customFormat="1" ht="15">
      <c r="B132" s="113" t="s">
        <v>2097</v>
      </c>
      <c r="C132" s="131" t="s">
        <v>2086</v>
      </c>
      <c r="F132" s="20"/>
      <c r="G132" s="20"/>
      <c r="H132" s="20"/>
    </row>
    <row r="133" spans="2:8" s="12" customFormat="1" ht="15">
      <c r="B133" s="180" t="s">
        <v>198</v>
      </c>
      <c r="C133" s="180" t="s">
        <v>198</v>
      </c>
      <c r="F133" s="20"/>
      <c r="G133" s="20"/>
      <c r="H133" s="20"/>
    </row>
    <row r="134" spans="2:8" s="12" customFormat="1">
      <c r="C134" s="134"/>
      <c r="F134" s="20"/>
      <c r="G134" s="20"/>
      <c r="H134" s="20"/>
    </row>
    <row r="135" spans="2:8" s="12" customFormat="1" ht="15">
      <c r="B135" s="113" t="s">
        <v>2100</v>
      </c>
      <c r="C135" s="135" t="s">
        <v>2086</v>
      </c>
      <c r="F135" s="20"/>
      <c r="G135" s="20"/>
      <c r="H135" s="20"/>
    </row>
    <row r="136" spans="2:8" s="12" customFormat="1" ht="15">
      <c r="B136" s="180" t="s">
        <v>198</v>
      </c>
      <c r="C136" s="180" t="s">
        <v>198</v>
      </c>
      <c r="F136" s="20"/>
      <c r="G136" s="20"/>
      <c r="H136" s="20"/>
    </row>
    <row r="137" spans="2:8" s="12" customFormat="1">
      <c r="C137" s="105"/>
      <c r="F137" s="20"/>
      <c r="G137" s="20"/>
      <c r="H137" s="20"/>
    </row>
    <row r="138" spans="2:8" s="12" customFormat="1" ht="15">
      <c r="B138" s="113" t="s">
        <v>2101</v>
      </c>
      <c r="C138" s="136" t="s">
        <v>2088</v>
      </c>
      <c r="F138" s="20"/>
      <c r="G138" s="20"/>
      <c r="H138" s="20"/>
    </row>
    <row r="139" spans="2:8" s="12" customFormat="1" ht="15">
      <c r="B139" s="180" t="s">
        <v>198</v>
      </c>
      <c r="C139" s="180" t="s">
        <v>198</v>
      </c>
      <c r="F139" s="20"/>
      <c r="G139" s="20"/>
      <c r="H139" s="20"/>
    </row>
    <row r="140" spans="2:8" s="12" customFormat="1">
      <c r="C140" s="105"/>
      <c r="F140" s="20"/>
      <c r="G140" s="20"/>
      <c r="H140" s="20"/>
    </row>
    <row r="141" spans="2:8" s="12" customFormat="1" ht="15">
      <c r="B141" s="113" t="s">
        <v>2102</v>
      </c>
      <c r="C141" s="136" t="s">
        <v>2088</v>
      </c>
      <c r="F141" s="20"/>
      <c r="G141" s="20"/>
      <c r="H141" s="20"/>
    </row>
    <row r="142" spans="2:8" s="12" customFormat="1" ht="15">
      <c r="B142" s="180" t="s">
        <v>198</v>
      </c>
      <c r="C142" s="180" t="s">
        <v>198</v>
      </c>
      <c r="F142" s="20"/>
      <c r="G142" s="20"/>
      <c r="H142" s="20"/>
    </row>
    <row r="143" spans="2:8" s="12" customFormat="1">
      <c r="C143" s="105"/>
      <c r="F143" s="20"/>
      <c r="G143" s="20"/>
      <c r="H143" s="20"/>
    </row>
    <row r="144" spans="2:8" s="12" customFormat="1" ht="15">
      <c r="B144" s="117" t="s">
        <v>2090</v>
      </c>
      <c r="C144" s="138" t="s">
        <v>198</v>
      </c>
      <c r="F144" s="20"/>
      <c r="G144" s="20"/>
      <c r="H144" s="20"/>
    </row>
    <row r="147" spans="2:7" ht="15">
      <c r="B147" s="109" t="s">
        <v>4193</v>
      </c>
      <c r="G147"/>
    </row>
    <row r="148" spans="2:7">
      <c r="B148" s="211"/>
      <c r="C148" s="119"/>
      <c r="D148" s="211"/>
      <c r="E148" s="211"/>
      <c r="G148"/>
    </row>
    <row r="149" spans="2:7" ht="15">
      <c r="B149" s="375" t="s">
        <v>1802</v>
      </c>
      <c r="C149" s="375" t="s">
        <v>2136</v>
      </c>
      <c r="D149" s="375" t="s">
        <v>4194</v>
      </c>
      <c r="E149" s="375" t="s">
        <v>2158</v>
      </c>
      <c r="G149"/>
    </row>
    <row r="150" spans="2:7">
      <c r="B150" s="102" t="s">
        <v>198</v>
      </c>
      <c r="C150" s="103" t="s">
        <v>198</v>
      </c>
      <c r="D150" s="104" t="s">
        <v>198</v>
      </c>
      <c r="E150" s="104" t="s">
        <v>198</v>
      </c>
      <c r="G150"/>
    </row>
    <row r="151" spans="2:7">
      <c r="G151"/>
    </row>
    <row r="152" spans="2:7" ht="15">
      <c r="B152" s="109" t="s">
        <v>4195</v>
      </c>
      <c r="C152" s="5" t="s">
        <v>198</v>
      </c>
      <c r="G152"/>
    </row>
    <row r="153" spans="2:7" ht="15">
      <c r="B153" s="109"/>
      <c r="G153"/>
    </row>
    <row r="154" spans="2:7" ht="15">
      <c r="B154" s="377" t="s">
        <v>4199</v>
      </c>
      <c r="C154" s="377"/>
      <c r="G154"/>
    </row>
    <row r="155" spans="2:7" ht="15">
      <c r="B155" s="376"/>
      <c r="C155" s="376"/>
      <c r="G155"/>
    </row>
    <row r="156" spans="2:7" ht="15">
      <c r="B156" s="113" t="s">
        <v>4198</v>
      </c>
      <c r="C156" s="116" t="s">
        <v>2086</v>
      </c>
      <c r="G156"/>
    </row>
    <row r="157" spans="2:7" ht="15">
      <c r="B157" s="113"/>
      <c r="C157" s="116"/>
      <c r="G157"/>
    </row>
    <row r="158" spans="2:7" ht="15">
      <c r="B158" s="109"/>
      <c r="G158"/>
    </row>
    <row r="159" spans="2:7" ht="15">
      <c r="B159" s="113" t="s">
        <v>4200</v>
      </c>
      <c r="C159" s="116" t="s">
        <v>2088</v>
      </c>
      <c r="G159"/>
    </row>
    <row r="160" spans="2:7" ht="15">
      <c r="B160" s="111"/>
      <c r="C160" s="103" t="s">
        <v>198</v>
      </c>
      <c r="G160"/>
    </row>
    <row r="161" spans="2:7" ht="15">
      <c r="B161" s="109"/>
      <c r="G161"/>
    </row>
    <row r="162" spans="2:7" ht="15">
      <c r="B162" s="109" t="s">
        <v>4201</v>
      </c>
      <c r="C162" s="103" t="s">
        <v>198</v>
      </c>
      <c r="G162"/>
    </row>
    <row r="163" spans="2:7">
      <c r="B163"/>
      <c r="C163"/>
      <c r="D163"/>
      <c r="E163"/>
      <c r="F163"/>
      <c r="G163"/>
    </row>
    <row r="164" spans="2:7">
      <c r="B164" s="2" t="s">
        <v>4196</v>
      </c>
      <c r="G164"/>
    </row>
    <row r="165" spans="2:7">
      <c r="G165"/>
    </row>
    <row r="166" spans="2:7" ht="15">
      <c r="B166" s="375" t="s">
        <v>1802</v>
      </c>
      <c r="C166" s="375" t="s">
        <v>2135</v>
      </c>
      <c r="D166" s="375" t="s">
        <v>4197</v>
      </c>
      <c r="E166" s="375" t="s">
        <v>4194</v>
      </c>
      <c r="F166" s="375" t="s">
        <v>2138</v>
      </c>
      <c r="G166"/>
    </row>
    <row r="167" spans="2:7">
      <c r="B167" s="102" t="s">
        <v>198</v>
      </c>
      <c r="C167" s="102" t="s">
        <v>198</v>
      </c>
      <c r="D167" s="102" t="s">
        <v>198</v>
      </c>
      <c r="E167" s="102" t="s">
        <v>198</v>
      </c>
      <c r="F167" s="102" t="s">
        <v>198</v>
      </c>
      <c r="G167"/>
    </row>
    <row r="168" spans="2:7">
      <c r="G168"/>
    </row>
    <row r="169" spans="2:7">
      <c r="B169" s="2" t="s">
        <v>2139</v>
      </c>
      <c r="C169" s="5" t="s">
        <v>198</v>
      </c>
      <c r="G169"/>
    </row>
    <row r="170" spans="2:7">
      <c r="G170"/>
    </row>
    <row r="171" spans="2:7">
      <c r="G171"/>
    </row>
    <row r="172" spans="2:7">
      <c r="B172" s="2" t="s">
        <v>4202</v>
      </c>
      <c r="C172" s="2"/>
      <c r="D172" s="2"/>
      <c r="G172"/>
    </row>
    <row r="173" spans="2:7">
      <c r="G173"/>
    </row>
    <row r="174" spans="2:7" ht="15">
      <c r="B174" s="113" t="s">
        <v>4198</v>
      </c>
      <c r="C174" s="116" t="s">
        <v>2086</v>
      </c>
      <c r="G174"/>
    </row>
    <row r="175" spans="2:7" ht="15">
      <c r="B175" s="113"/>
      <c r="C175" s="116"/>
      <c r="G175"/>
    </row>
    <row r="176" spans="2:7" ht="15">
      <c r="B176" s="109"/>
      <c r="G176"/>
    </row>
    <row r="177" spans="2:7" ht="15">
      <c r="B177" s="113" t="s">
        <v>4200</v>
      </c>
      <c r="C177" s="116" t="s">
        <v>2088</v>
      </c>
      <c r="G177"/>
    </row>
    <row r="178" spans="2:7" ht="15">
      <c r="B178" s="111"/>
      <c r="C178" s="103" t="s">
        <v>198</v>
      </c>
      <c r="G178"/>
    </row>
    <row r="179" spans="2:7" ht="15">
      <c r="B179" s="109"/>
      <c r="G179"/>
    </row>
    <row r="180" spans="2:7" ht="15">
      <c r="B180" s="109" t="s">
        <v>4201</v>
      </c>
      <c r="C180" s="103" t="s">
        <v>198</v>
      </c>
      <c r="G180"/>
    </row>
    <row r="181" spans="2:7">
      <c r="G181"/>
    </row>
    <row r="182" spans="2:7">
      <c r="G182"/>
    </row>
    <row r="183" spans="2:7">
      <c r="B183" s="120" t="s">
        <v>2361</v>
      </c>
      <c r="C183" s="119"/>
      <c r="G183"/>
    </row>
    <row r="184" spans="2:7" ht="45">
      <c r="B184" s="185" t="s">
        <v>2148</v>
      </c>
      <c r="C184" s="272" t="s">
        <v>2149</v>
      </c>
      <c r="D184" s="185" t="s">
        <v>2150</v>
      </c>
      <c r="E184" s="186" t="s">
        <v>2151</v>
      </c>
      <c r="F184" s="186" t="s">
        <v>2152</v>
      </c>
      <c r="G184"/>
    </row>
    <row r="185" spans="2:7">
      <c r="B185" s="103" t="s">
        <v>198</v>
      </c>
      <c r="C185" s="103" t="s">
        <v>198</v>
      </c>
      <c r="D185" s="103" t="s">
        <v>198</v>
      </c>
      <c r="E185" s="103" t="s">
        <v>198</v>
      </c>
      <c r="F185" s="103" t="s">
        <v>198</v>
      </c>
      <c r="G185"/>
    </row>
    <row r="186" spans="2:7">
      <c r="B186" s="188" t="s">
        <v>2153</v>
      </c>
      <c r="C186" s="119"/>
      <c r="G186"/>
    </row>
  </sheetData>
  <mergeCells count="3">
    <mergeCell ref="B1:E1"/>
    <mergeCell ref="C3:C7"/>
    <mergeCell ref="D3:D7"/>
  </mergeCells>
  <hyperlinks>
    <hyperlink ref="A1" location="Index!A1" display="Index" xr:uid="{FD8BF092-1DAE-4AD0-9A09-760F3F03A603}"/>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EFF41-7FDF-489F-9719-695B0CA69C43}">
  <dimension ref="A1:I172"/>
  <sheetViews>
    <sheetView workbookViewId="0">
      <selection activeCell="E5" sqref="E5"/>
    </sheetView>
  </sheetViews>
  <sheetFormatPr defaultRowHeight="12.75"/>
  <cols>
    <col min="1" max="1" width="5.42578125" style="1" bestFit="1" customWidth="1"/>
    <col min="2" max="2" width="94.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94.140625" style="1" bestFit="1" customWidth="1"/>
    <col min="259" max="259" width="13.140625" style="1" bestFit="1" customWidth="1"/>
    <col min="260" max="260" width="28.5703125" style="1" bestFit="1" customWidth="1"/>
    <col min="261" max="261" width="14.57031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94.140625" style="1" bestFit="1" customWidth="1"/>
    <col min="515" max="515" width="13.140625" style="1" bestFit="1" customWidth="1"/>
    <col min="516" max="516" width="28.5703125" style="1" bestFit="1" customWidth="1"/>
    <col min="517" max="517" width="14.57031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94.140625" style="1" bestFit="1" customWidth="1"/>
    <col min="771" max="771" width="13.140625" style="1" bestFit="1" customWidth="1"/>
    <col min="772" max="772" width="28.5703125" style="1" bestFit="1" customWidth="1"/>
    <col min="773" max="773" width="14.57031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94.140625" style="1" bestFit="1" customWidth="1"/>
    <col min="1027" max="1027" width="13.140625" style="1" bestFit="1" customWidth="1"/>
    <col min="1028" max="1028" width="28.5703125" style="1" bestFit="1" customWidth="1"/>
    <col min="1029" max="1029" width="14.57031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94.140625" style="1" bestFit="1" customWidth="1"/>
    <col min="1283" max="1283" width="13.140625" style="1" bestFit="1" customWidth="1"/>
    <col min="1284" max="1284" width="28.5703125" style="1" bestFit="1" customWidth="1"/>
    <col min="1285" max="1285" width="14.57031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94.140625" style="1" bestFit="1" customWidth="1"/>
    <col min="1539" max="1539" width="13.140625" style="1" bestFit="1" customWidth="1"/>
    <col min="1540" max="1540" width="28.5703125" style="1" bestFit="1" customWidth="1"/>
    <col min="1541" max="1541" width="14.57031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94.140625" style="1" bestFit="1" customWidth="1"/>
    <col min="1795" max="1795" width="13.140625" style="1" bestFit="1" customWidth="1"/>
    <col min="1796" max="1796" width="28.5703125" style="1" bestFit="1" customWidth="1"/>
    <col min="1797" max="1797" width="14.57031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94.140625" style="1" bestFit="1" customWidth="1"/>
    <col min="2051" max="2051" width="13.140625" style="1" bestFit="1" customWidth="1"/>
    <col min="2052" max="2052" width="28.5703125" style="1" bestFit="1" customWidth="1"/>
    <col min="2053" max="2053" width="14.57031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94.140625" style="1" bestFit="1" customWidth="1"/>
    <col min="2307" max="2307" width="13.140625" style="1" bestFit="1" customWidth="1"/>
    <col min="2308" max="2308" width="28.5703125" style="1" bestFit="1" customWidth="1"/>
    <col min="2309" max="2309" width="14.57031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94.140625" style="1" bestFit="1" customWidth="1"/>
    <col min="2563" max="2563" width="13.140625" style="1" bestFit="1" customWidth="1"/>
    <col min="2564" max="2564" width="28.5703125" style="1" bestFit="1" customWidth="1"/>
    <col min="2565" max="2565" width="14.57031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94.140625" style="1" bestFit="1" customWidth="1"/>
    <col min="2819" max="2819" width="13.140625" style="1" bestFit="1" customWidth="1"/>
    <col min="2820" max="2820" width="28.5703125" style="1" bestFit="1" customWidth="1"/>
    <col min="2821" max="2821" width="14.57031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94.140625" style="1" bestFit="1" customWidth="1"/>
    <col min="3075" max="3075" width="13.140625" style="1" bestFit="1" customWidth="1"/>
    <col min="3076" max="3076" width="28.5703125" style="1" bestFit="1" customWidth="1"/>
    <col min="3077" max="3077" width="14.57031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94.140625" style="1" bestFit="1" customWidth="1"/>
    <col min="3331" max="3331" width="13.140625" style="1" bestFit="1" customWidth="1"/>
    <col min="3332" max="3332" width="28.5703125" style="1" bestFit="1" customWidth="1"/>
    <col min="3333" max="3333" width="14.57031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94.140625" style="1" bestFit="1" customWidth="1"/>
    <col min="3587" max="3587" width="13.140625" style="1" bestFit="1" customWidth="1"/>
    <col min="3588" max="3588" width="28.5703125" style="1" bestFit="1" customWidth="1"/>
    <col min="3589" max="3589" width="14.57031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94.140625" style="1" bestFit="1" customWidth="1"/>
    <col min="3843" max="3843" width="13.140625" style="1" bestFit="1" customWidth="1"/>
    <col min="3844" max="3844" width="28.5703125" style="1" bestFit="1" customWidth="1"/>
    <col min="3845" max="3845" width="14.57031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94.140625" style="1" bestFit="1" customWidth="1"/>
    <col min="4099" max="4099" width="13.140625" style="1" bestFit="1" customWidth="1"/>
    <col min="4100" max="4100" width="28.5703125" style="1" bestFit="1" customWidth="1"/>
    <col min="4101" max="4101" width="14.57031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94.140625" style="1" bestFit="1" customWidth="1"/>
    <col min="4355" max="4355" width="13.140625" style="1" bestFit="1" customWidth="1"/>
    <col min="4356" max="4356" width="28.5703125" style="1" bestFit="1" customWidth="1"/>
    <col min="4357" max="4357" width="14.57031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94.140625" style="1" bestFit="1" customWidth="1"/>
    <col min="4611" max="4611" width="13.140625" style="1" bestFit="1" customWidth="1"/>
    <col min="4612" max="4612" width="28.5703125" style="1" bestFit="1" customWidth="1"/>
    <col min="4613" max="4613" width="14.57031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94.140625" style="1" bestFit="1" customWidth="1"/>
    <col min="4867" max="4867" width="13.140625" style="1" bestFit="1" customWidth="1"/>
    <col min="4868" max="4868" width="28.5703125" style="1" bestFit="1" customWidth="1"/>
    <col min="4869" max="4869" width="14.57031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94.140625" style="1" bestFit="1" customWidth="1"/>
    <col min="5123" max="5123" width="13.140625" style="1" bestFit="1" customWidth="1"/>
    <col min="5124" max="5124" width="28.5703125" style="1" bestFit="1" customWidth="1"/>
    <col min="5125" max="5125" width="14.57031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94.140625" style="1" bestFit="1" customWidth="1"/>
    <col min="5379" max="5379" width="13.140625" style="1" bestFit="1" customWidth="1"/>
    <col min="5380" max="5380" width="28.5703125" style="1" bestFit="1" customWidth="1"/>
    <col min="5381" max="5381" width="14.57031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94.140625" style="1" bestFit="1" customWidth="1"/>
    <col min="5635" max="5635" width="13.140625" style="1" bestFit="1" customWidth="1"/>
    <col min="5636" max="5636" width="28.5703125" style="1" bestFit="1" customWidth="1"/>
    <col min="5637" max="5637" width="14.57031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94.140625" style="1" bestFit="1" customWidth="1"/>
    <col min="5891" max="5891" width="13.140625" style="1" bestFit="1" customWidth="1"/>
    <col min="5892" max="5892" width="28.5703125" style="1" bestFit="1" customWidth="1"/>
    <col min="5893" max="5893" width="14.57031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94.140625" style="1" bestFit="1" customWidth="1"/>
    <col min="6147" max="6147" width="13.140625" style="1" bestFit="1" customWidth="1"/>
    <col min="6148" max="6148" width="28.5703125" style="1" bestFit="1" customWidth="1"/>
    <col min="6149" max="6149" width="14.57031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94.140625" style="1" bestFit="1" customWidth="1"/>
    <col min="6403" max="6403" width="13.140625" style="1" bestFit="1" customWidth="1"/>
    <col min="6404" max="6404" width="28.5703125" style="1" bestFit="1" customWidth="1"/>
    <col min="6405" max="6405" width="14.57031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94.140625" style="1" bestFit="1" customWidth="1"/>
    <col min="6659" max="6659" width="13.140625" style="1" bestFit="1" customWidth="1"/>
    <col min="6660" max="6660" width="28.5703125" style="1" bestFit="1" customWidth="1"/>
    <col min="6661" max="6661" width="14.57031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94.140625" style="1" bestFit="1" customWidth="1"/>
    <col min="6915" max="6915" width="13.140625" style="1" bestFit="1" customWidth="1"/>
    <col min="6916" max="6916" width="28.5703125" style="1" bestFit="1" customWidth="1"/>
    <col min="6917" max="6917" width="14.57031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94.140625" style="1" bestFit="1" customWidth="1"/>
    <col min="7171" max="7171" width="13.140625" style="1" bestFit="1" customWidth="1"/>
    <col min="7172" max="7172" width="28.5703125" style="1" bestFit="1" customWidth="1"/>
    <col min="7173" max="7173" width="14.57031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94.140625" style="1" bestFit="1" customWidth="1"/>
    <col min="7427" max="7427" width="13.140625" style="1" bestFit="1" customWidth="1"/>
    <col min="7428" max="7428" width="28.5703125" style="1" bestFit="1" customWidth="1"/>
    <col min="7429" max="7429" width="14.57031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94.140625" style="1" bestFit="1" customWidth="1"/>
    <col min="7683" max="7683" width="13.140625" style="1" bestFit="1" customWidth="1"/>
    <col min="7684" max="7684" width="28.5703125" style="1" bestFit="1" customWidth="1"/>
    <col min="7685" max="7685" width="14.57031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94.140625" style="1" bestFit="1" customWidth="1"/>
    <col min="7939" max="7939" width="13.140625" style="1" bestFit="1" customWidth="1"/>
    <col min="7940" max="7940" width="28.5703125" style="1" bestFit="1" customWidth="1"/>
    <col min="7941" max="7941" width="14.57031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94.140625" style="1" bestFit="1" customWidth="1"/>
    <col min="8195" max="8195" width="13.140625" style="1" bestFit="1" customWidth="1"/>
    <col min="8196" max="8196" width="28.5703125" style="1" bestFit="1" customWidth="1"/>
    <col min="8197" max="8197" width="14.57031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94.140625" style="1" bestFit="1" customWidth="1"/>
    <col min="8451" max="8451" width="13.140625" style="1" bestFit="1" customWidth="1"/>
    <col min="8452" max="8452" width="28.5703125" style="1" bestFit="1" customWidth="1"/>
    <col min="8453" max="8453" width="14.57031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94.140625" style="1" bestFit="1" customWidth="1"/>
    <col min="8707" max="8707" width="13.140625" style="1" bestFit="1" customWidth="1"/>
    <col min="8708" max="8708" width="28.5703125" style="1" bestFit="1" customWidth="1"/>
    <col min="8709" max="8709" width="14.57031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94.140625" style="1" bestFit="1" customWidth="1"/>
    <col min="8963" max="8963" width="13.140625" style="1" bestFit="1" customWidth="1"/>
    <col min="8964" max="8964" width="28.5703125" style="1" bestFit="1" customWidth="1"/>
    <col min="8965" max="8965" width="14.57031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94.140625" style="1" bestFit="1" customWidth="1"/>
    <col min="9219" max="9219" width="13.140625" style="1" bestFit="1" customWidth="1"/>
    <col min="9220" max="9220" width="28.5703125" style="1" bestFit="1" customWidth="1"/>
    <col min="9221" max="9221" width="14.57031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94.140625" style="1" bestFit="1" customWidth="1"/>
    <col min="9475" max="9475" width="13.140625" style="1" bestFit="1" customWidth="1"/>
    <col min="9476" max="9476" width="28.5703125" style="1" bestFit="1" customWidth="1"/>
    <col min="9477" max="9477" width="14.57031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94.140625" style="1" bestFit="1" customWidth="1"/>
    <col min="9731" max="9731" width="13.140625" style="1" bestFit="1" customWidth="1"/>
    <col min="9732" max="9732" width="28.5703125" style="1" bestFit="1" customWidth="1"/>
    <col min="9733" max="9733" width="14.57031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94.140625" style="1" bestFit="1" customWidth="1"/>
    <col min="9987" max="9987" width="13.140625" style="1" bestFit="1" customWidth="1"/>
    <col min="9988" max="9988" width="28.5703125" style="1" bestFit="1" customWidth="1"/>
    <col min="9989" max="9989" width="14.57031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4.140625" style="1" bestFit="1" customWidth="1"/>
    <col min="10243" max="10243" width="13.140625" style="1" bestFit="1" customWidth="1"/>
    <col min="10244" max="10244" width="28.5703125" style="1" bestFit="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4.140625" style="1" bestFit="1" customWidth="1"/>
    <col min="10499" max="10499" width="13.140625" style="1" bestFit="1" customWidth="1"/>
    <col min="10500" max="10500" width="28.5703125" style="1" bestFit="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4.140625" style="1" bestFit="1" customWidth="1"/>
    <col min="10755" max="10755" width="13.140625" style="1" bestFit="1" customWidth="1"/>
    <col min="10756" max="10756" width="28.5703125" style="1" bestFit="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4.140625" style="1" bestFit="1" customWidth="1"/>
    <col min="11011" max="11011" width="13.140625" style="1" bestFit="1" customWidth="1"/>
    <col min="11012" max="11012" width="28.5703125" style="1" bestFit="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4.140625" style="1" bestFit="1" customWidth="1"/>
    <col min="11267" max="11267" width="13.140625" style="1" bestFit="1" customWidth="1"/>
    <col min="11268" max="11268" width="28.5703125" style="1" bestFit="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4.140625" style="1" bestFit="1" customWidth="1"/>
    <col min="11523" max="11523" width="13.140625" style="1" bestFit="1" customWidth="1"/>
    <col min="11524" max="11524" width="28.5703125" style="1" bestFit="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4.140625" style="1" bestFit="1" customWidth="1"/>
    <col min="11779" max="11779" width="13.140625" style="1" bestFit="1" customWidth="1"/>
    <col min="11780" max="11780" width="28.5703125" style="1" bestFit="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4.140625" style="1" bestFit="1" customWidth="1"/>
    <col min="12035" max="12035" width="13.140625" style="1" bestFit="1" customWidth="1"/>
    <col min="12036" max="12036" width="28.5703125" style="1" bestFit="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4.140625" style="1" bestFit="1" customWidth="1"/>
    <col min="12291" max="12291" width="13.140625" style="1" bestFit="1" customWidth="1"/>
    <col min="12292" max="12292" width="28.5703125" style="1" bestFit="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4.140625" style="1" bestFit="1" customWidth="1"/>
    <col min="12547" max="12547" width="13.140625" style="1" bestFit="1" customWidth="1"/>
    <col min="12548" max="12548" width="28.5703125" style="1" bestFit="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4.140625" style="1" bestFit="1" customWidth="1"/>
    <col min="12803" max="12803" width="13.140625" style="1" bestFit="1" customWidth="1"/>
    <col min="12804" max="12804" width="28.5703125" style="1" bestFit="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4.140625" style="1" bestFit="1" customWidth="1"/>
    <col min="13059" max="13059" width="13.140625" style="1" bestFit="1" customWidth="1"/>
    <col min="13060" max="13060" width="28.5703125" style="1" bestFit="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4.140625" style="1" bestFit="1" customWidth="1"/>
    <col min="13315" max="13315" width="13.140625" style="1" bestFit="1" customWidth="1"/>
    <col min="13316" max="13316" width="28.5703125" style="1" bestFit="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4.140625" style="1" bestFit="1" customWidth="1"/>
    <col min="13571" max="13571" width="13.140625" style="1" bestFit="1" customWidth="1"/>
    <col min="13572" max="13572" width="28.5703125" style="1" bestFit="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4.140625" style="1" bestFit="1" customWidth="1"/>
    <col min="13827" max="13827" width="13.140625" style="1" bestFit="1" customWidth="1"/>
    <col min="13828" max="13828" width="28.5703125" style="1" bestFit="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4.140625" style="1" bestFit="1" customWidth="1"/>
    <col min="14083" max="14083" width="13.140625" style="1" bestFit="1" customWidth="1"/>
    <col min="14084" max="14084" width="28.5703125" style="1" bestFit="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4.140625" style="1" bestFit="1" customWidth="1"/>
    <col min="14339" max="14339" width="13.140625" style="1" bestFit="1" customWidth="1"/>
    <col min="14340" max="14340" width="28.5703125" style="1" bestFit="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4.140625" style="1" bestFit="1" customWidth="1"/>
    <col min="14595" max="14595" width="13.140625" style="1" bestFit="1" customWidth="1"/>
    <col min="14596" max="14596" width="28.5703125" style="1" bestFit="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4.140625" style="1" bestFit="1" customWidth="1"/>
    <col min="14851" max="14851" width="13.140625" style="1" bestFit="1" customWidth="1"/>
    <col min="14852" max="14852" width="28.5703125" style="1" bestFit="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4.140625" style="1" bestFit="1" customWidth="1"/>
    <col min="15107" max="15107" width="13.140625" style="1" bestFit="1" customWidth="1"/>
    <col min="15108" max="15108" width="28.5703125" style="1" bestFit="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4.140625" style="1" bestFit="1" customWidth="1"/>
    <col min="15363" max="15363" width="13.140625" style="1" bestFit="1" customWidth="1"/>
    <col min="15364" max="15364" width="28.5703125" style="1" bestFit="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4.140625" style="1" bestFit="1" customWidth="1"/>
    <col min="15619" max="15619" width="13.140625" style="1" bestFit="1" customWidth="1"/>
    <col min="15620" max="15620" width="28.5703125" style="1" bestFit="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4.140625" style="1" bestFit="1" customWidth="1"/>
    <col min="15875" max="15875" width="13.140625" style="1" bestFit="1" customWidth="1"/>
    <col min="15876" max="15876" width="28.5703125" style="1" bestFit="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4.140625" style="1" bestFit="1" customWidth="1"/>
    <col min="16131" max="16131" width="13.140625" style="1" bestFit="1" customWidth="1"/>
    <col min="16132" max="16132" width="28.5703125" style="1" bestFit="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8" t="s">
        <v>43</v>
      </c>
      <c r="C1" s="398"/>
      <c r="D1" s="398"/>
      <c r="E1" s="398"/>
    </row>
    <row r="2" spans="1:9" ht="13.5" thickBot="1"/>
    <row r="3" spans="1:9" s="12" customFormat="1" ht="15">
      <c r="B3" s="28" t="s">
        <v>1641</v>
      </c>
      <c r="C3" s="416"/>
      <c r="D3" s="402"/>
      <c r="F3" s="20"/>
      <c r="G3" s="20"/>
      <c r="H3" s="20"/>
    </row>
    <row r="4" spans="1:9" s="12" customFormat="1" ht="15">
      <c r="B4" s="29" t="s">
        <v>1642</v>
      </c>
      <c r="C4" s="417"/>
      <c r="D4" s="403"/>
      <c r="F4" s="20"/>
      <c r="G4" s="20"/>
      <c r="H4" s="20"/>
    </row>
    <row r="5" spans="1:9" s="12" customFormat="1" ht="15">
      <c r="B5" s="29" t="s">
        <v>1589</v>
      </c>
      <c r="C5" s="417"/>
      <c r="D5" s="403"/>
      <c r="F5" s="20"/>
      <c r="G5" s="20"/>
      <c r="H5" s="20"/>
    </row>
    <row r="6" spans="1:9" s="12" customFormat="1" ht="15">
      <c r="B6" s="29" t="s">
        <v>1604</v>
      </c>
      <c r="C6" s="417"/>
      <c r="D6" s="403"/>
      <c r="F6" s="20"/>
      <c r="G6" s="20"/>
      <c r="H6" s="20"/>
    </row>
    <row r="7" spans="1:9" s="12" customFormat="1" ht="22.5" customHeight="1" thickBot="1">
      <c r="B7" s="31" t="s">
        <v>1643</v>
      </c>
      <c r="C7" s="418"/>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2597</v>
      </c>
      <c r="C16" s="5" t="s">
        <v>212</v>
      </c>
      <c r="D16" s="1" t="s">
        <v>218</v>
      </c>
      <c r="E16" s="1" t="s">
        <v>219</v>
      </c>
      <c r="F16" s="4">
        <v>11184598</v>
      </c>
      <c r="G16" s="4">
        <v>159710.47</v>
      </c>
      <c r="H16" s="4">
        <v>23.55</v>
      </c>
    </row>
    <row r="17" spans="2:8">
      <c r="B17" s="1" t="s">
        <v>2547</v>
      </c>
      <c r="C17" s="5" t="s">
        <v>212</v>
      </c>
      <c r="D17" s="1" t="s">
        <v>218</v>
      </c>
      <c r="E17" s="1" t="s">
        <v>220</v>
      </c>
      <c r="F17" s="4">
        <v>3903371</v>
      </c>
      <c r="G17" s="4">
        <v>125138.17</v>
      </c>
      <c r="H17" s="4">
        <v>18.45</v>
      </c>
    </row>
    <row r="18" spans="2:8">
      <c r="B18" s="1" t="s">
        <v>2519</v>
      </c>
      <c r="C18" s="5" t="s">
        <v>212</v>
      </c>
      <c r="D18" s="1" t="s">
        <v>218</v>
      </c>
      <c r="E18" s="1" t="s">
        <v>396</v>
      </c>
      <c r="F18" s="4">
        <v>1208062</v>
      </c>
      <c r="G18" s="4">
        <v>57499.519999999997</v>
      </c>
      <c r="H18" s="4">
        <v>8.48</v>
      </c>
    </row>
    <row r="19" spans="2:8">
      <c r="B19" s="1" t="s">
        <v>2809</v>
      </c>
      <c r="C19" s="5" t="s">
        <v>212</v>
      </c>
      <c r="D19" s="1" t="s">
        <v>218</v>
      </c>
      <c r="E19" s="1" t="s">
        <v>370</v>
      </c>
      <c r="F19" s="4">
        <v>5283886</v>
      </c>
      <c r="G19" s="4">
        <v>57343.37</v>
      </c>
      <c r="H19" s="4">
        <v>8.4600000000000009</v>
      </c>
    </row>
    <row r="20" spans="2:8">
      <c r="B20" s="1" t="s">
        <v>2666</v>
      </c>
      <c r="C20" s="5" t="s">
        <v>212</v>
      </c>
      <c r="D20" s="1" t="s">
        <v>366</v>
      </c>
      <c r="E20" s="1" t="s">
        <v>367</v>
      </c>
      <c r="F20" s="4">
        <v>6819200</v>
      </c>
      <c r="G20" s="4">
        <v>51075.81</v>
      </c>
      <c r="H20" s="4">
        <v>7.53</v>
      </c>
    </row>
    <row r="21" spans="2:8">
      <c r="B21" s="1" t="s">
        <v>2811</v>
      </c>
      <c r="C21" s="5" t="s">
        <v>212</v>
      </c>
      <c r="D21" s="1" t="s">
        <v>218</v>
      </c>
      <c r="E21" s="1" t="s">
        <v>381</v>
      </c>
      <c r="F21" s="4">
        <v>4322444</v>
      </c>
      <c r="G21" s="4">
        <v>47626.85</v>
      </c>
      <c r="H21" s="4">
        <v>7.02</v>
      </c>
    </row>
    <row r="22" spans="2:8">
      <c r="B22" s="1" t="s">
        <v>2874</v>
      </c>
      <c r="C22" s="5" t="s">
        <v>212</v>
      </c>
      <c r="D22" s="1" t="s">
        <v>218</v>
      </c>
      <c r="E22" s="1" t="s">
        <v>253</v>
      </c>
      <c r="F22" s="4">
        <v>4013632</v>
      </c>
      <c r="G22" s="4">
        <v>14659.79</v>
      </c>
      <c r="H22" s="4">
        <v>2.16</v>
      </c>
    </row>
    <row r="23" spans="2:8">
      <c r="B23" s="1" t="s">
        <v>2522</v>
      </c>
      <c r="C23" s="5" t="s">
        <v>212</v>
      </c>
      <c r="D23" s="1" t="s">
        <v>218</v>
      </c>
      <c r="E23" s="1" t="s">
        <v>248</v>
      </c>
      <c r="F23" s="4">
        <v>283450</v>
      </c>
      <c r="G23" s="4">
        <v>13065.63</v>
      </c>
      <c r="H23" s="4">
        <v>1.93</v>
      </c>
    </row>
    <row r="24" spans="2:8">
      <c r="B24" s="1" t="s">
        <v>2868</v>
      </c>
      <c r="C24" s="5" t="s">
        <v>212</v>
      </c>
      <c r="D24" s="1" t="s">
        <v>570</v>
      </c>
      <c r="E24" s="1" t="s">
        <v>572</v>
      </c>
      <c r="F24" s="4">
        <v>1259737</v>
      </c>
      <c r="G24" s="4">
        <v>12537.53</v>
      </c>
      <c r="H24" s="4">
        <v>1.85</v>
      </c>
    </row>
    <row r="25" spans="2:8">
      <c r="B25" s="1" t="s">
        <v>2922</v>
      </c>
      <c r="C25" s="5" t="s">
        <v>212</v>
      </c>
      <c r="D25" s="1" t="s">
        <v>218</v>
      </c>
      <c r="E25" s="1" t="s">
        <v>501</v>
      </c>
      <c r="F25" s="4">
        <v>260000</v>
      </c>
      <c r="G25" s="4">
        <v>9916.66</v>
      </c>
      <c r="H25" s="4">
        <v>1.46</v>
      </c>
    </row>
    <row r="26" spans="2:8">
      <c r="B26" s="1" t="s">
        <v>2661</v>
      </c>
      <c r="C26" s="5" t="s">
        <v>212</v>
      </c>
      <c r="D26" s="1" t="s">
        <v>265</v>
      </c>
      <c r="E26" s="1" t="s">
        <v>559</v>
      </c>
      <c r="F26" s="4">
        <v>244830</v>
      </c>
      <c r="G26" s="4">
        <v>9116.3700000000008</v>
      </c>
      <c r="H26" s="4">
        <v>1.34</v>
      </c>
    </row>
    <row r="27" spans="2:8">
      <c r="B27" s="1" t="s">
        <v>2953</v>
      </c>
      <c r="C27" s="5" t="s">
        <v>212</v>
      </c>
      <c r="D27" s="1" t="s">
        <v>298</v>
      </c>
      <c r="E27" s="1" t="s">
        <v>905</v>
      </c>
      <c r="F27" s="4">
        <v>7231000</v>
      </c>
      <c r="G27" s="4">
        <v>7628.71</v>
      </c>
      <c r="H27" s="4">
        <v>1.1200000000000001</v>
      </c>
    </row>
    <row r="28" spans="2:8">
      <c r="B28" s="1" t="s">
        <v>2816</v>
      </c>
      <c r="C28" s="5" t="s">
        <v>212</v>
      </c>
      <c r="D28" s="1" t="s">
        <v>237</v>
      </c>
      <c r="E28" s="1" t="s">
        <v>529</v>
      </c>
      <c r="F28" s="4">
        <v>205572</v>
      </c>
      <c r="G28" s="4">
        <v>6917.81</v>
      </c>
      <c r="H28" s="4">
        <v>1.02</v>
      </c>
    </row>
    <row r="29" spans="2:8">
      <c r="B29" s="1" t="s">
        <v>2654</v>
      </c>
      <c r="C29" s="5" t="s">
        <v>212</v>
      </c>
      <c r="D29" s="1" t="s">
        <v>366</v>
      </c>
      <c r="E29" s="1" t="s">
        <v>563</v>
      </c>
      <c r="F29" s="4">
        <v>486700</v>
      </c>
      <c r="G29" s="4">
        <v>6061.85</v>
      </c>
      <c r="H29" s="4">
        <v>0.89</v>
      </c>
    </row>
    <row r="30" spans="2:8">
      <c r="B30" s="1" t="s">
        <v>2619</v>
      </c>
      <c r="C30" s="5" t="s">
        <v>212</v>
      </c>
      <c r="D30" s="1" t="s">
        <v>237</v>
      </c>
      <c r="E30" s="1" t="s">
        <v>399</v>
      </c>
      <c r="F30" s="4">
        <v>164737</v>
      </c>
      <c r="G30" s="4">
        <v>5481.05</v>
      </c>
      <c r="H30" s="4">
        <v>0.81</v>
      </c>
    </row>
    <row r="31" spans="2:8">
      <c r="B31" s="1" t="s">
        <v>2852</v>
      </c>
      <c r="C31" s="5" t="s">
        <v>212</v>
      </c>
      <c r="D31" s="1" t="s">
        <v>298</v>
      </c>
      <c r="E31" s="1" t="s">
        <v>299</v>
      </c>
      <c r="F31" s="4">
        <v>3263343</v>
      </c>
      <c r="G31" s="4">
        <v>5438.36</v>
      </c>
      <c r="H31" s="4">
        <v>0.8</v>
      </c>
    </row>
    <row r="32" spans="2:8">
      <c r="B32" s="1" t="s">
        <v>2954</v>
      </c>
      <c r="C32" s="5" t="s">
        <v>212</v>
      </c>
      <c r="D32" s="1" t="s">
        <v>265</v>
      </c>
      <c r="E32" s="1" t="s">
        <v>560</v>
      </c>
      <c r="F32" s="4">
        <v>9500000</v>
      </c>
      <c r="G32" s="4">
        <v>4845</v>
      </c>
      <c r="H32" s="4">
        <v>0.71</v>
      </c>
    </row>
    <row r="33" spans="2:8">
      <c r="B33" s="1" t="s">
        <v>2955</v>
      </c>
      <c r="C33" s="5" t="s">
        <v>212</v>
      </c>
      <c r="D33" s="1" t="s">
        <v>564</v>
      </c>
      <c r="E33" s="1" t="s">
        <v>565</v>
      </c>
      <c r="F33" s="4">
        <v>747321</v>
      </c>
      <c r="G33" s="4">
        <v>4774.63</v>
      </c>
      <c r="H33" s="4">
        <v>0.7</v>
      </c>
    </row>
    <row r="34" spans="2:8">
      <c r="B34" s="1" t="s">
        <v>2956</v>
      </c>
      <c r="C34" s="5" t="s">
        <v>212</v>
      </c>
      <c r="D34" s="1" t="s">
        <v>218</v>
      </c>
      <c r="E34" s="1" t="s">
        <v>569</v>
      </c>
      <c r="F34" s="4">
        <v>227249</v>
      </c>
      <c r="G34" s="4">
        <v>4080.82</v>
      </c>
      <c r="H34" s="4">
        <v>0.6</v>
      </c>
    </row>
    <row r="35" spans="2:8">
      <c r="B35" s="1" t="s">
        <v>2871</v>
      </c>
      <c r="C35" s="5" t="s">
        <v>212</v>
      </c>
      <c r="D35" s="1" t="s">
        <v>306</v>
      </c>
      <c r="E35" s="1" t="s">
        <v>673</v>
      </c>
      <c r="F35" s="4">
        <v>10490</v>
      </c>
      <c r="G35" s="4">
        <v>3816.81</v>
      </c>
      <c r="H35" s="4">
        <v>0.56000000000000005</v>
      </c>
    </row>
    <row r="36" spans="2:8">
      <c r="B36" s="1" t="s">
        <v>2957</v>
      </c>
      <c r="C36" s="5" t="s">
        <v>212</v>
      </c>
      <c r="D36" s="1" t="s">
        <v>366</v>
      </c>
      <c r="E36" s="1" t="s">
        <v>906</v>
      </c>
      <c r="F36" s="4">
        <v>2926580</v>
      </c>
      <c r="G36" s="4">
        <v>2958.77</v>
      </c>
      <c r="H36" s="4">
        <v>0.44</v>
      </c>
    </row>
    <row r="37" spans="2:8">
      <c r="B37" s="1" t="s">
        <v>2670</v>
      </c>
      <c r="C37" s="5" t="s">
        <v>212</v>
      </c>
      <c r="D37" s="1" t="s">
        <v>218</v>
      </c>
      <c r="E37" s="1" t="s">
        <v>575</v>
      </c>
      <c r="F37" s="4">
        <v>1080043</v>
      </c>
      <c r="G37" s="4">
        <v>2820.53</v>
      </c>
      <c r="H37" s="4">
        <v>0.42</v>
      </c>
    </row>
    <row r="38" spans="2:8">
      <c r="B38" s="1" t="s">
        <v>2958</v>
      </c>
      <c r="C38" s="5" t="s">
        <v>212</v>
      </c>
      <c r="D38" s="1" t="s">
        <v>218</v>
      </c>
      <c r="E38" s="1" t="s">
        <v>907</v>
      </c>
      <c r="F38" s="4">
        <v>977340</v>
      </c>
      <c r="G38" s="4">
        <v>2681.33</v>
      </c>
      <c r="H38" s="4">
        <v>0.4</v>
      </c>
    </row>
    <row r="39" spans="2:8">
      <c r="B39" s="1" t="s">
        <v>2959</v>
      </c>
      <c r="C39" s="5" t="s">
        <v>212</v>
      </c>
      <c r="D39" s="1" t="s">
        <v>298</v>
      </c>
      <c r="E39" s="1" t="s">
        <v>908</v>
      </c>
      <c r="F39" s="4">
        <v>173765</v>
      </c>
      <c r="G39" s="4">
        <v>2242.2600000000002</v>
      </c>
      <c r="H39" s="4">
        <v>0.33</v>
      </c>
    </row>
    <row r="40" spans="2:8">
      <c r="B40" s="1" t="s">
        <v>2960</v>
      </c>
      <c r="C40" s="5" t="s">
        <v>212</v>
      </c>
      <c r="D40" s="1" t="s">
        <v>570</v>
      </c>
      <c r="E40" s="1" t="s">
        <v>571</v>
      </c>
      <c r="F40" s="4">
        <v>43566</v>
      </c>
      <c r="G40" s="4">
        <v>1471.9</v>
      </c>
      <c r="H40" s="4">
        <v>0.22</v>
      </c>
    </row>
    <row r="41" spans="2:8">
      <c r="B41" s="1" t="s">
        <v>2961</v>
      </c>
      <c r="C41" s="5" t="s">
        <v>212</v>
      </c>
      <c r="D41" s="1" t="s">
        <v>218</v>
      </c>
      <c r="E41" s="1" t="s">
        <v>286</v>
      </c>
      <c r="F41" s="4">
        <v>108000</v>
      </c>
      <c r="G41" s="4">
        <v>999.11</v>
      </c>
      <c r="H41" s="4">
        <v>0.15</v>
      </c>
    </row>
    <row r="42" spans="2:8">
      <c r="B42" s="1" t="s">
        <v>2853</v>
      </c>
      <c r="C42" s="5" t="s">
        <v>212</v>
      </c>
      <c r="D42" s="1" t="s">
        <v>218</v>
      </c>
      <c r="E42" s="1" t="s">
        <v>502</v>
      </c>
      <c r="F42" s="4">
        <v>17325</v>
      </c>
      <c r="G42" s="4">
        <v>565.44000000000005</v>
      </c>
      <c r="H42" s="4">
        <v>0.08</v>
      </c>
    </row>
    <row r="43" spans="2:8">
      <c r="B43" s="1" t="s">
        <v>2518</v>
      </c>
      <c r="C43" s="5" t="s">
        <v>212</v>
      </c>
      <c r="D43" s="1" t="s">
        <v>265</v>
      </c>
      <c r="E43" s="1" t="s">
        <v>403</v>
      </c>
      <c r="F43" s="4">
        <v>55722</v>
      </c>
      <c r="G43" s="4">
        <v>284.74</v>
      </c>
      <c r="H43" s="4">
        <v>0.04</v>
      </c>
    </row>
    <row r="44" spans="2:8">
      <c r="B44" s="2" t="s">
        <v>289</v>
      </c>
      <c r="C44" s="9"/>
      <c r="D44" s="2"/>
      <c r="E44" s="2"/>
      <c r="F44" s="10"/>
      <c r="G44" s="10">
        <f>SUM(G13:G43)</f>
        <v>620759.29</v>
      </c>
      <c r="H44" s="10">
        <f>SUM(H13:H43)</f>
        <v>91.52</v>
      </c>
    </row>
    <row r="45" spans="2:8">
      <c r="B45" s="6" t="s">
        <v>108</v>
      </c>
      <c r="C45" s="7" t="s">
        <v>109</v>
      </c>
      <c r="D45" s="6" t="s">
        <v>209</v>
      </c>
      <c r="E45" s="6" t="s">
        <v>111</v>
      </c>
      <c r="F45" s="8" t="s">
        <v>112</v>
      </c>
      <c r="G45" s="8" t="s">
        <v>113</v>
      </c>
      <c r="H45" s="8" t="s">
        <v>114</v>
      </c>
    </row>
    <row r="46" spans="2:8">
      <c r="B46" s="2" t="s">
        <v>211</v>
      </c>
    </row>
    <row r="47" spans="2:8">
      <c r="B47" s="2" t="s">
        <v>909</v>
      </c>
    </row>
    <row r="48" spans="2:8">
      <c r="B48" s="1" t="s">
        <v>910</v>
      </c>
      <c r="C48" s="5" t="s">
        <v>212</v>
      </c>
      <c r="D48" s="1" t="s">
        <v>570</v>
      </c>
      <c r="E48" s="1" t="s">
        <v>911</v>
      </c>
      <c r="F48" s="4">
        <v>101740</v>
      </c>
      <c r="G48" s="4">
        <v>10860.79</v>
      </c>
      <c r="H48" s="4">
        <v>1.6</v>
      </c>
    </row>
    <row r="49" spans="2:8">
      <c r="B49" s="1" t="s">
        <v>912</v>
      </c>
      <c r="C49" s="5" t="s">
        <v>212</v>
      </c>
      <c r="D49" s="1" t="s">
        <v>218</v>
      </c>
      <c r="E49" s="1" t="s">
        <v>913</v>
      </c>
      <c r="F49" s="4">
        <v>542170</v>
      </c>
      <c r="G49" s="4">
        <v>10087.44</v>
      </c>
      <c r="H49" s="4">
        <v>1.49</v>
      </c>
    </row>
    <row r="50" spans="2:8">
      <c r="B50" s="1" t="s">
        <v>914</v>
      </c>
      <c r="C50" s="5" t="s">
        <v>212</v>
      </c>
      <c r="D50" s="1" t="s">
        <v>570</v>
      </c>
      <c r="E50" s="1" t="s">
        <v>915</v>
      </c>
      <c r="F50" s="4">
        <v>104000</v>
      </c>
      <c r="G50" s="4">
        <v>5114.09</v>
      </c>
      <c r="H50" s="4">
        <v>0.75</v>
      </c>
    </row>
    <row r="51" spans="2:8">
      <c r="B51" s="1" t="s">
        <v>916</v>
      </c>
      <c r="C51" s="5" t="s">
        <v>212</v>
      </c>
      <c r="D51" s="1" t="s">
        <v>570</v>
      </c>
      <c r="E51" s="1" t="s">
        <v>917</v>
      </c>
      <c r="F51" s="4">
        <v>20000</v>
      </c>
      <c r="G51" s="4">
        <v>4647.8900000000003</v>
      </c>
      <c r="H51" s="4">
        <v>0.69</v>
      </c>
    </row>
    <row r="52" spans="2:8">
      <c r="B52" s="1" t="s">
        <v>918</v>
      </c>
      <c r="C52" s="5" t="s">
        <v>212</v>
      </c>
      <c r="D52" s="1" t="s">
        <v>218</v>
      </c>
      <c r="E52" s="1" t="s">
        <v>919</v>
      </c>
      <c r="F52" s="4">
        <v>53600</v>
      </c>
      <c r="G52" s="4">
        <v>4494.96</v>
      </c>
      <c r="H52" s="4">
        <v>0.66</v>
      </c>
    </row>
    <row r="53" spans="2:8">
      <c r="B53" s="1" t="s">
        <v>920</v>
      </c>
      <c r="C53" s="5" t="s">
        <v>212</v>
      </c>
      <c r="D53" s="1" t="s">
        <v>570</v>
      </c>
      <c r="E53" s="1" t="s">
        <v>921</v>
      </c>
      <c r="F53" s="4">
        <v>6750</v>
      </c>
      <c r="G53" s="4">
        <v>2119.41</v>
      </c>
      <c r="H53" s="4">
        <v>0.31</v>
      </c>
    </row>
    <row r="54" spans="2:8">
      <c r="B54" s="1" t="s">
        <v>922</v>
      </c>
      <c r="C54" s="5" t="s">
        <v>212</v>
      </c>
      <c r="D54" s="1" t="s">
        <v>218</v>
      </c>
      <c r="E54" s="1" t="s">
        <v>923</v>
      </c>
      <c r="F54" s="4">
        <v>8500</v>
      </c>
      <c r="G54" s="4">
        <v>1985.07</v>
      </c>
      <c r="H54" s="4">
        <v>0.28999999999999998</v>
      </c>
    </row>
    <row r="55" spans="2:8">
      <c r="B55" s="1" t="s">
        <v>924</v>
      </c>
      <c r="C55" s="5" t="s">
        <v>212</v>
      </c>
      <c r="D55" s="1" t="s">
        <v>218</v>
      </c>
      <c r="E55" s="1" t="s">
        <v>925</v>
      </c>
      <c r="F55" s="4">
        <v>18500</v>
      </c>
      <c r="G55" s="4">
        <v>1534.55</v>
      </c>
      <c r="H55" s="4">
        <v>0.23</v>
      </c>
    </row>
    <row r="56" spans="2:8">
      <c r="B56" s="1" t="s">
        <v>926</v>
      </c>
      <c r="C56" s="5" t="s">
        <v>212</v>
      </c>
      <c r="D56" s="1" t="s">
        <v>570</v>
      </c>
      <c r="E56" s="1" t="s">
        <v>927</v>
      </c>
      <c r="F56" s="4">
        <v>10000</v>
      </c>
      <c r="G56" s="4">
        <v>1321.31</v>
      </c>
      <c r="H56" s="4">
        <v>0.19</v>
      </c>
    </row>
    <row r="57" spans="2:8">
      <c r="B57" s="2" t="s">
        <v>928</v>
      </c>
      <c r="C57" s="9"/>
      <c r="D57" s="2"/>
      <c r="E57" s="2"/>
      <c r="F57" s="10"/>
      <c r="G57" s="10">
        <f>SUM(G45:G56)</f>
        <v>42165.51</v>
      </c>
      <c r="H57" s="10">
        <f>SUM(H45:H56)</f>
        <v>6.21</v>
      </c>
    </row>
    <row r="58" spans="2:8">
      <c r="B58" s="2" t="s">
        <v>290</v>
      </c>
      <c r="C58" s="9"/>
      <c r="D58" s="2"/>
      <c r="E58" s="2"/>
      <c r="F58" s="10"/>
      <c r="G58" s="10">
        <v>10434.67</v>
      </c>
      <c r="H58" s="10">
        <v>1.54</v>
      </c>
    </row>
    <row r="59" spans="2:8">
      <c r="B59" s="2" t="s">
        <v>191</v>
      </c>
      <c r="C59" s="9"/>
      <c r="D59" s="2"/>
      <c r="E59" s="2"/>
      <c r="F59" s="10"/>
      <c r="G59" s="10">
        <v>673359.47000000009</v>
      </c>
      <c r="H59" s="10">
        <v>99.3</v>
      </c>
    </row>
    <row r="60" spans="2:8">
      <c r="B60" s="2" t="s">
        <v>291</v>
      </c>
      <c r="C60" s="9"/>
      <c r="D60" s="2"/>
      <c r="E60" s="2"/>
      <c r="F60" s="10"/>
      <c r="G60" s="10">
        <v>4752.8814417799422</v>
      </c>
      <c r="H60" s="10">
        <v>0.70000000000000284</v>
      </c>
    </row>
    <row r="61" spans="2:8">
      <c r="B61" s="2" t="s">
        <v>193</v>
      </c>
      <c r="C61" s="9"/>
      <c r="D61" s="2"/>
      <c r="E61" s="2"/>
      <c r="F61" s="10"/>
      <c r="G61" s="10">
        <v>678112.35144177999</v>
      </c>
      <c r="H61" s="10">
        <v>100</v>
      </c>
    </row>
    <row r="62" spans="2:8">
      <c r="B62" s="1" t="s">
        <v>194</v>
      </c>
    </row>
    <row r="63" spans="2:8">
      <c r="B63" s="1" t="s">
        <v>195</v>
      </c>
    </row>
    <row r="64" spans="2:8">
      <c r="B64" s="1" t="s">
        <v>196</v>
      </c>
      <c r="C64" s="67">
        <v>45016</v>
      </c>
    </row>
    <row r="65" spans="2:3" ht="25.5">
      <c r="B65" s="11" t="s">
        <v>197</v>
      </c>
      <c r="C65" s="5" t="s">
        <v>198</v>
      </c>
    </row>
    <row r="66" spans="2:3">
      <c r="B66" s="2"/>
    </row>
    <row r="67" spans="2:3">
      <c r="B67" s="2" t="s">
        <v>1788</v>
      </c>
      <c r="C67" s="5" t="s">
        <v>198</v>
      </c>
    </row>
    <row r="68" spans="2:3">
      <c r="B68" s="2" t="s">
        <v>1789</v>
      </c>
      <c r="C68" s="5" t="s">
        <v>198</v>
      </c>
    </row>
    <row r="69" spans="2:3">
      <c r="B69" s="2" t="s">
        <v>1790</v>
      </c>
      <c r="C69" s="5" t="s">
        <v>1791</v>
      </c>
    </row>
    <row r="70" spans="2:3">
      <c r="B70" s="2" t="s">
        <v>929</v>
      </c>
      <c r="C70" s="9"/>
    </row>
    <row r="71" spans="2:3">
      <c r="B71" s="2" t="s">
        <v>930</v>
      </c>
      <c r="C71" s="9"/>
    </row>
    <row r="72" spans="2:3">
      <c r="B72" s="2" t="s">
        <v>931</v>
      </c>
      <c r="C72" s="9"/>
    </row>
    <row r="73" spans="2:3">
      <c r="B73" s="2" t="s">
        <v>932</v>
      </c>
      <c r="C73" s="9"/>
    </row>
    <row r="74" spans="2:3">
      <c r="B74" s="2" t="s">
        <v>933</v>
      </c>
      <c r="C74" s="9"/>
    </row>
    <row r="75" spans="2:3">
      <c r="B75" s="2" t="s">
        <v>934</v>
      </c>
      <c r="C75" s="9"/>
    </row>
    <row r="76" spans="2:3">
      <c r="B76" s="2" t="s">
        <v>935</v>
      </c>
      <c r="C76" s="9"/>
    </row>
    <row r="77" spans="2:3">
      <c r="B77" s="2" t="s">
        <v>936</v>
      </c>
      <c r="C77" s="9"/>
    </row>
    <row r="78" spans="2:3">
      <c r="B78" s="189" t="s">
        <v>2568</v>
      </c>
      <c r="C78" s="9"/>
    </row>
    <row r="79" spans="2:3">
      <c r="B79" s="189" t="s">
        <v>207</v>
      </c>
    </row>
    <row r="80" spans="2:3">
      <c r="B80" s="215" t="s">
        <v>2161</v>
      </c>
    </row>
    <row r="81" spans="1:8">
      <c r="B81" s="215" t="s">
        <v>4186</v>
      </c>
    </row>
    <row r="82" spans="1:8">
      <c r="B82" s="215" t="s">
        <v>4185</v>
      </c>
    </row>
    <row r="84" spans="1:8" s="12" customFormat="1" ht="15">
      <c r="A84" s="12" t="s">
        <v>4072</v>
      </c>
      <c r="B84" s="76" t="s">
        <v>1801</v>
      </c>
      <c r="C84" s="67">
        <v>45016</v>
      </c>
      <c r="F84" s="20"/>
      <c r="G84" s="20"/>
      <c r="H84" s="20"/>
    </row>
    <row r="85" spans="1:8" s="12" customFormat="1" ht="45">
      <c r="B85" s="77" t="s">
        <v>1802</v>
      </c>
      <c r="C85" s="77" t="s">
        <v>1803</v>
      </c>
      <c r="D85" s="78" t="s">
        <v>1804</v>
      </c>
      <c r="E85" s="77" t="s">
        <v>1805</v>
      </c>
      <c r="F85" s="140" t="s">
        <v>1806</v>
      </c>
      <c r="G85" s="20"/>
      <c r="H85" s="20"/>
    </row>
    <row r="86" spans="1:8" s="115" customFormat="1">
      <c r="B86" s="312" t="s">
        <v>198</v>
      </c>
      <c r="C86" s="312" t="s">
        <v>198</v>
      </c>
      <c r="D86" s="312" t="s">
        <v>198</v>
      </c>
      <c r="E86" s="312" t="s">
        <v>198</v>
      </c>
      <c r="F86" s="349"/>
      <c r="G86" s="105"/>
      <c r="H86" s="105"/>
    </row>
    <row r="87" spans="1:8" s="12" customFormat="1">
      <c r="C87" s="105"/>
      <c r="F87" s="20"/>
      <c r="G87" s="20"/>
      <c r="H87" s="20"/>
    </row>
    <row r="88" spans="1:8" s="192" customFormat="1">
      <c r="B88" s="194" t="s">
        <v>4073</v>
      </c>
      <c r="C88" s="145" t="s">
        <v>198</v>
      </c>
      <c r="F88" s="193"/>
      <c r="G88" s="193"/>
      <c r="H88" s="193"/>
    </row>
    <row r="89" spans="1:8" s="192" customFormat="1">
      <c r="B89" s="194"/>
      <c r="C89" s="145"/>
      <c r="F89" s="193"/>
      <c r="G89" s="193"/>
      <c r="H89" s="193"/>
    </row>
    <row r="90" spans="1:8" s="192" customFormat="1" ht="15">
      <c r="B90" s="87" t="s">
        <v>4069</v>
      </c>
      <c r="C90" s="195"/>
      <c r="F90" s="193"/>
      <c r="G90" s="193"/>
      <c r="H90" s="193"/>
    </row>
    <row r="91" spans="1:8" s="192" customFormat="1" ht="15.75">
      <c r="B91" s="123" t="s">
        <v>1808</v>
      </c>
      <c r="C91" s="124" t="s">
        <v>2086</v>
      </c>
      <c r="F91" s="193"/>
      <c r="G91" s="193"/>
      <c r="H91" s="193"/>
    </row>
    <row r="92" spans="1:8" s="115" customFormat="1" ht="15">
      <c r="B92" s="41" t="s">
        <v>4074</v>
      </c>
      <c r="C92" s="91">
        <v>40</v>
      </c>
      <c r="F92" s="105"/>
      <c r="G92" s="105"/>
      <c r="H92" s="105"/>
    </row>
    <row r="93" spans="1:8" s="12" customFormat="1">
      <c r="C93" s="197"/>
      <c r="F93" s="20"/>
      <c r="G93" s="20"/>
      <c r="H93" s="20"/>
    </row>
    <row r="94" spans="1:8" s="12" customFormat="1">
      <c r="C94" s="197"/>
      <c r="F94" s="20"/>
      <c r="G94" s="20"/>
      <c r="H94" s="20"/>
    </row>
    <row r="95" spans="1:8" s="192" customFormat="1" ht="15.75">
      <c r="B95" s="123" t="s">
        <v>2094</v>
      </c>
      <c r="C95" s="124" t="s">
        <v>2086</v>
      </c>
      <c r="F95" s="193"/>
      <c r="G95" s="193"/>
      <c r="H95" s="193"/>
    </row>
    <row r="96" spans="1:8" s="12" customFormat="1" ht="15">
      <c r="B96" s="41" t="s">
        <v>4074</v>
      </c>
      <c r="C96" s="91">
        <v>40</v>
      </c>
      <c r="F96" s="20"/>
      <c r="G96" s="20"/>
      <c r="H96" s="20"/>
    </row>
    <row r="97" spans="2:8" s="12" customFormat="1">
      <c r="C97" s="197"/>
      <c r="F97" s="20"/>
      <c r="G97" s="20"/>
      <c r="H97" s="20"/>
    </row>
    <row r="98" spans="2:8" s="12" customFormat="1">
      <c r="C98" s="197"/>
      <c r="F98" s="20"/>
      <c r="G98" s="20"/>
      <c r="H98" s="20"/>
    </row>
    <row r="99" spans="2:8" s="192" customFormat="1" ht="15.75">
      <c r="B99" s="89" t="s">
        <v>2077</v>
      </c>
      <c r="C99" s="124" t="s">
        <v>2088</v>
      </c>
      <c r="F99" s="193"/>
      <c r="G99" s="193"/>
      <c r="H99" s="193"/>
    </row>
    <row r="100" spans="2:8" s="12" customFormat="1" ht="15">
      <c r="B100" s="41" t="s">
        <v>4074</v>
      </c>
      <c r="C100" s="350">
        <v>57954765.329999998</v>
      </c>
      <c r="F100" s="20"/>
      <c r="G100" s="20"/>
      <c r="H100" s="20"/>
    </row>
    <row r="101" spans="2:8" ht="15.75">
      <c r="C101" s="93">
        <f>SUM(C100)</f>
        <v>57954765.329999998</v>
      </c>
    </row>
    <row r="102" spans="2:8" s="12" customFormat="1">
      <c r="C102" s="197"/>
      <c r="F102" s="20"/>
      <c r="G102" s="20"/>
      <c r="H102" s="20"/>
    </row>
    <row r="103" spans="2:8" s="192" customFormat="1" ht="15.75">
      <c r="B103" s="89" t="s">
        <v>2079</v>
      </c>
      <c r="C103" s="124" t="s">
        <v>2088</v>
      </c>
      <c r="F103" s="193"/>
      <c r="G103" s="193"/>
      <c r="H103" s="193"/>
    </row>
    <row r="104" spans="2:8" s="12" customFormat="1" ht="15">
      <c r="B104" s="41" t="s">
        <v>4074</v>
      </c>
      <c r="C104" s="350">
        <v>61241768.219999999</v>
      </c>
      <c r="F104" s="20"/>
      <c r="G104" s="20"/>
      <c r="H104" s="20"/>
    </row>
    <row r="105" spans="2:8" ht="15.75">
      <c r="C105" s="93">
        <f>SUM(C104)</f>
        <v>61241768.219999999</v>
      </c>
    </row>
    <row r="106" spans="2:8" s="12" customFormat="1">
      <c r="C106" s="197"/>
      <c r="F106" s="20"/>
      <c r="G106" s="20"/>
      <c r="H106" s="20"/>
    </row>
    <row r="107" spans="2:8" s="192" customFormat="1" ht="15.75">
      <c r="B107" s="203" t="s">
        <v>2095</v>
      </c>
      <c r="C107" s="93">
        <f>+C105-C101</f>
        <v>3287002.8900000006</v>
      </c>
      <c r="F107" s="193"/>
      <c r="G107" s="193"/>
      <c r="H107" s="193"/>
    </row>
    <row r="109" spans="2:8" ht="15">
      <c r="B109" s="95" t="s">
        <v>2082</v>
      </c>
      <c r="C109" s="67">
        <v>45016</v>
      </c>
      <c r="D109" s="96"/>
      <c r="E109" s="97"/>
      <c r="F109" s="98"/>
      <c r="G109"/>
    </row>
    <row r="110" spans="2:8" ht="45">
      <c r="B110" s="99" t="s">
        <v>1802</v>
      </c>
      <c r="C110" s="99" t="s">
        <v>2083</v>
      </c>
      <c r="D110" s="100" t="s">
        <v>1804</v>
      </c>
      <c r="E110" s="101" t="s">
        <v>1805</v>
      </c>
      <c r="F110" s="71" t="s">
        <v>1806</v>
      </c>
      <c r="G110"/>
    </row>
    <row r="111" spans="2:8">
      <c r="B111" s="102" t="s">
        <v>198</v>
      </c>
      <c r="C111" s="103" t="s">
        <v>198</v>
      </c>
      <c r="D111" s="104" t="s">
        <v>198</v>
      </c>
      <c r="E111" s="104" t="s">
        <v>198</v>
      </c>
      <c r="F111" s="104" t="s">
        <v>198</v>
      </c>
      <c r="G111"/>
    </row>
    <row r="112" spans="2:8">
      <c r="B112" s="106"/>
      <c r="C112" s="107"/>
      <c r="D112" s="107"/>
      <c r="E112" s="107"/>
      <c r="F112" s="98"/>
      <c r="G112"/>
    </row>
    <row r="113" spans="2:7">
      <c r="B113" s="107"/>
      <c r="C113" s="107"/>
      <c r="D113" s="107"/>
      <c r="E113" s="107"/>
      <c r="F113" s="98"/>
      <c r="G113"/>
    </row>
    <row r="114" spans="2:7" ht="15">
      <c r="B114" s="109" t="s">
        <v>2084</v>
      </c>
      <c r="C114" s="103" t="s">
        <v>198</v>
      </c>
      <c r="D114" s="107"/>
      <c r="E114" s="107"/>
      <c r="F114" s="98"/>
      <c r="G114"/>
    </row>
    <row r="115" spans="2:7">
      <c r="B115" s="107"/>
      <c r="C115" s="107"/>
      <c r="D115" s="107"/>
      <c r="E115" s="107"/>
      <c r="F115" s="98"/>
      <c r="G115"/>
    </row>
    <row r="116" spans="2:7" ht="15">
      <c r="B116" s="87" t="s">
        <v>4183</v>
      </c>
      <c r="C116" s="107"/>
      <c r="D116" s="12"/>
      <c r="E116" s="107"/>
      <c r="F116" s="98"/>
      <c r="G116"/>
    </row>
    <row r="117" spans="2:7">
      <c r="B117" s="107"/>
      <c r="C117" s="107"/>
      <c r="D117" s="12"/>
      <c r="E117" s="107"/>
      <c r="F117" s="98"/>
      <c r="G117"/>
    </row>
    <row r="118" spans="2:7" ht="15">
      <c r="B118" s="109" t="s">
        <v>2085</v>
      </c>
      <c r="C118" s="110" t="s">
        <v>2086</v>
      </c>
      <c r="D118" s="12"/>
      <c r="E118" s="107"/>
      <c r="F118" s="98"/>
      <c r="G118"/>
    </row>
    <row r="119" spans="2:7" ht="15">
      <c r="B119" s="111"/>
      <c r="C119" s="103" t="s">
        <v>198</v>
      </c>
      <c r="D119" s="12"/>
      <c r="E119" s="107"/>
      <c r="F119" s="98"/>
      <c r="G119"/>
    </row>
    <row r="120" spans="2:7" ht="15">
      <c r="B120" s="112"/>
      <c r="C120" s="383"/>
      <c r="D120" s="12"/>
      <c r="E120" s="107"/>
      <c r="F120" s="98"/>
      <c r="G120"/>
    </row>
    <row r="121" spans="2:7" ht="15">
      <c r="B121" s="113" t="s">
        <v>2076</v>
      </c>
      <c r="C121" s="114" t="s">
        <v>2086</v>
      </c>
      <c r="D121" s="12"/>
      <c r="E121" s="107"/>
      <c r="F121" s="98"/>
      <c r="G121"/>
    </row>
    <row r="122" spans="2:7">
      <c r="B122" s="103"/>
      <c r="C122" s="103" t="s">
        <v>198</v>
      </c>
      <c r="D122" s="12"/>
      <c r="E122" s="107"/>
      <c r="F122" s="98"/>
      <c r="G122"/>
    </row>
    <row r="123" spans="2:7">
      <c r="B123" s="12"/>
      <c r="C123" s="115"/>
      <c r="D123" s="12"/>
      <c r="E123" s="107"/>
      <c r="F123" s="98"/>
      <c r="G123"/>
    </row>
    <row r="124" spans="2:7" ht="15">
      <c r="B124" s="109" t="s">
        <v>2087</v>
      </c>
      <c r="C124" s="110" t="s">
        <v>2088</v>
      </c>
      <c r="D124" s="12"/>
      <c r="E124" s="107"/>
      <c r="F124" s="98"/>
      <c r="G124"/>
    </row>
    <row r="125" spans="2:7" ht="15">
      <c r="B125" s="111"/>
      <c r="C125" s="103" t="s">
        <v>198</v>
      </c>
      <c r="D125" s="12"/>
      <c r="E125" s="107"/>
      <c r="F125" s="98"/>
      <c r="G125"/>
    </row>
    <row r="126" spans="2:7">
      <c r="B126" s="12"/>
      <c r="C126" s="115"/>
      <c r="D126" s="12"/>
      <c r="E126" s="12"/>
      <c r="F126" s="20"/>
      <c r="G126"/>
    </row>
    <row r="127" spans="2:7" ht="15">
      <c r="B127" s="113" t="s">
        <v>2089</v>
      </c>
      <c r="C127" s="116" t="s">
        <v>2088</v>
      </c>
      <c r="D127" s="12"/>
      <c r="E127" s="12"/>
      <c r="F127" s="20"/>
      <c r="G127"/>
    </row>
    <row r="128" spans="2:7" ht="15">
      <c r="B128" s="111"/>
      <c r="C128" s="103" t="s">
        <v>198</v>
      </c>
      <c r="D128" s="12"/>
      <c r="E128" s="12"/>
      <c r="F128" s="20"/>
      <c r="G128"/>
    </row>
    <row r="129" spans="2:7">
      <c r="B129" s="12"/>
      <c r="C129" s="115"/>
      <c r="D129" s="12"/>
      <c r="E129" s="12"/>
      <c r="F129" s="20"/>
      <c r="G129"/>
    </row>
    <row r="130" spans="2:7" ht="15">
      <c r="B130" s="378" t="s">
        <v>2090</v>
      </c>
      <c r="C130" s="379" t="s">
        <v>198</v>
      </c>
      <c r="D130" s="12"/>
      <c r="E130" s="12"/>
      <c r="F130" s="20"/>
      <c r="G130"/>
    </row>
    <row r="131" spans="2:7" ht="15">
      <c r="B131" s="378"/>
      <c r="C131" s="379"/>
      <c r="D131" s="12"/>
      <c r="E131" s="12"/>
      <c r="F131" s="20"/>
      <c r="G131"/>
    </row>
    <row r="132" spans="2:7">
      <c r="G132"/>
    </row>
    <row r="133" spans="2:7" ht="15">
      <c r="B133" s="109" t="s">
        <v>4193</v>
      </c>
      <c r="G133"/>
    </row>
    <row r="134" spans="2:7">
      <c r="B134" s="211"/>
      <c r="C134" s="119"/>
      <c r="D134" s="211"/>
      <c r="E134" s="211"/>
      <c r="G134"/>
    </row>
    <row r="135" spans="2:7" ht="15">
      <c r="B135" s="375" t="s">
        <v>1802</v>
      </c>
      <c r="C135" s="375" t="s">
        <v>2136</v>
      </c>
      <c r="D135" s="375" t="s">
        <v>4194</v>
      </c>
      <c r="E135" s="375" t="s">
        <v>2158</v>
      </c>
      <c r="G135"/>
    </row>
    <row r="136" spans="2:7">
      <c r="B136" s="102" t="s">
        <v>198</v>
      </c>
      <c r="C136" s="103" t="s">
        <v>198</v>
      </c>
      <c r="D136" s="104" t="s">
        <v>198</v>
      </c>
      <c r="E136" s="104" t="s">
        <v>198</v>
      </c>
      <c r="G136"/>
    </row>
    <row r="137" spans="2:7">
      <c r="G137"/>
    </row>
    <row r="138" spans="2:7" ht="15">
      <c r="B138" s="109" t="s">
        <v>4195</v>
      </c>
      <c r="C138" s="5" t="s">
        <v>198</v>
      </c>
      <c r="G138"/>
    </row>
    <row r="139" spans="2:7" ht="15">
      <c r="B139" s="109"/>
      <c r="G139"/>
    </row>
    <row r="140" spans="2:7" ht="15">
      <c r="B140" s="377" t="s">
        <v>4199</v>
      </c>
      <c r="C140" s="377"/>
      <c r="G140"/>
    </row>
    <row r="141" spans="2:7" ht="15">
      <c r="B141" s="376"/>
      <c r="C141" s="376"/>
      <c r="G141"/>
    </row>
    <row r="142" spans="2:7" ht="15">
      <c r="B142" s="113" t="s">
        <v>4198</v>
      </c>
      <c r="C142" s="116" t="s">
        <v>2086</v>
      </c>
      <c r="G142"/>
    </row>
    <row r="143" spans="2:7" ht="15">
      <c r="B143" s="113"/>
      <c r="C143" s="116"/>
      <c r="G143"/>
    </row>
    <row r="144" spans="2:7" ht="15">
      <c r="B144" s="109"/>
      <c r="G144"/>
    </row>
    <row r="145" spans="2:7" ht="15">
      <c r="B145" s="113" t="s">
        <v>4200</v>
      </c>
      <c r="C145" s="116" t="s">
        <v>2088</v>
      </c>
      <c r="G145"/>
    </row>
    <row r="146" spans="2:7" ht="15">
      <c r="B146" s="111"/>
      <c r="C146" s="103" t="s">
        <v>198</v>
      </c>
      <c r="G146"/>
    </row>
    <row r="147" spans="2:7" ht="15">
      <c r="B147" s="109"/>
      <c r="G147"/>
    </row>
    <row r="148" spans="2:7" ht="15">
      <c r="B148" s="109" t="s">
        <v>4201</v>
      </c>
      <c r="C148" s="103" t="s">
        <v>198</v>
      </c>
      <c r="G148"/>
    </row>
    <row r="149" spans="2:7">
      <c r="B149"/>
      <c r="C149"/>
      <c r="D149"/>
      <c r="E149"/>
      <c r="F149"/>
      <c r="G149"/>
    </row>
    <row r="150" spans="2:7">
      <c r="B150" s="2" t="s">
        <v>4196</v>
      </c>
      <c r="G150"/>
    </row>
    <row r="151" spans="2:7">
      <c r="G151"/>
    </row>
    <row r="152" spans="2:7" ht="15">
      <c r="B152" s="375" t="s">
        <v>1802</v>
      </c>
      <c r="C152" s="375" t="s">
        <v>2135</v>
      </c>
      <c r="D152" s="375" t="s">
        <v>4197</v>
      </c>
      <c r="E152" s="375" t="s">
        <v>4194</v>
      </c>
      <c r="F152" s="375" t="s">
        <v>2138</v>
      </c>
      <c r="G152"/>
    </row>
    <row r="153" spans="2:7">
      <c r="B153" s="102" t="s">
        <v>198</v>
      </c>
      <c r="C153" s="102" t="s">
        <v>198</v>
      </c>
      <c r="D153" s="102" t="s">
        <v>198</v>
      </c>
      <c r="E153" s="102" t="s">
        <v>198</v>
      </c>
      <c r="F153" s="102" t="s">
        <v>198</v>
      </c>
      <c r="G153"/>
    </row>
    <row r="154" spans="2:7">
      <c r="G154"/>
    </row>
    <row r="155" spans="2:7">
      <c r="B155" s="2" t="s">
        <v>2139</v>
      </c>
      <c r="C155" s="5" t="s">
        <v>198</v>
      </c>
      <c r="G155"/>
    </row>
    <row r="156" spans="2:7">
      <c r="G156"/>
    </row>
    <row r="157" spans="2:7">
      <c r="G157"/>
    </row>
    <row r="158" spans="2:7">
      <c r="B158" s="2" t="s">
        <v>4202</v>
      </c>
      <c r="C158" s="2"/>
      <c r="D158" s="2"/>
      <c r="G158"/>
    </row>
    <row r="159" spans="2:7">
      <c r="G159"/>
    </row>
    <row r="160" spans="2:7" ht="15">
      <c r="B160" s="113" t="s">
        <v>4198</v>
      </c>
      <c r="C160" s="116" t="s">
        <v>2086</v>
      </c>
      <c r="G160"/>
    </row>
    <row r="161" spans="2:7" ht="15">
      <c r="B161" s="113"/>
      <c r="C161" s="116"/>
      <c r="G161"/>
    </row>
    <row r="162" spans="2:7" ht="15">
      <c r="B162" s="109"/>
      <c r="G162"/>
    </row>
    <row r="163" spans="2:7" ht="15">
      <c r="B163" s="113" t="s">
        <v>4200</v>
      </c>
      <c r="C163" s="116" t="s">
        <v>2088</v>
      </c>
      <c r="G163"/>
    </row>
    <row r="164" spans="2:7" ht="15">
      <c r="B164" s="111"/>
      <c r="C164" s="103" t="s">
        <v>198</v>
      </c>
      <c r="G164"/>
    </row>
    <row r="165" spans="2:7" ht="15">
      <c r="B165" s="109"/>
      <c r="G165"/>
    </row>
    <row r="166" spans="2:7" ht="15">
      <c r="B166" s="109" t="s">
        <v>4201</v>
      </c>
      <c r="C166" s="103" t="s">
        <v>198</v>
      </c>
      <c r="G166"/>
    </row>
    <row r="167" spans="2:7">
      <c r="G167"/>
    </row>
    <row r="168" spans="2:7">
      <c r="G168"/>
    </row>
    <row r="169" spans="2:7">
      <c r="B169" s="120" t="s">
        <v>2361</v>
      </c>
      <c r="C169" s="119"/>
      <c r="G169"/>
    </row>
    <row r="170" spans="2:7" ht="45">
      <c r="B170" s="185" t="s">
        <v>2148</v>
      </c>
      <c r="C170" s="272" t="s">
        <v>2149</v>
      </c>
      <c r="D170" s="185" t="s">
        <v>2150</v>
      </c>
      <c r="E170" s="186" t="s">
        <v>2151</v>
      </c>
      <c r="F170" s="186" t="s">
        <v>2152</v>
      </c>
      <c r="G170"/>
    </row>
    <row r="171" spans="2:7">
      <c r="B171" s="103" t="s">
        <v>198</v>
      </c>
      <c r="C171" s="103" t="s">
        <v>198</v>
      </c>
      <c r="D171" s="103" t="s">
        <v>198</v>
      </c>
      <c r="E171" s="103" t="s">
        <v>198</v>
      </c>
      <c r="F171" s="103" t="s">
        <v>198</v>
      </c>
      <c r="G171"/>
    </row>
    <row r="172" spans="2:7">
      <c r="B172" s="188" t="s">
        <v>2153</v>
      </c>
      <c r="C172" s="119"/>
      <c r="G172"/>
    </row>
  </sheetData>
  <mergeCells count="3">
    <mergeCell ref="B1:E1"/>
    <mergeCell ref="C3:C7"/>
    <mergeCell ref="D3:D7"/>
  </mergeCells>
  <hyperlinks>
    <hyperlink ref="A1" location="Index!A1" display="Index" xr:uid="{B6BC596B-4EFC-4064-BBBD-10801A745C64}"/>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C6CB-426D-4918-BA8F-F1FFD445D532}">
  <dimension ref="A1:I179"/>
  <sheetViews>
    <sheetView workbookViewId="0">
      <selection activeCell="F5" sqref="F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6.28515625" style="4"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61</v>
      </c>
      <c r="C1" s="398"/>
      <c r="D1" s="398"/>
      <c r="E1" s="398"/>
    </row>
    <row r="2" spans="1:9" ht="13.5" thickBot="1"/>
    <row r="3" spans="1:9" s="12" customFormat="1" ht="15">
      <c r="B3" s="19" t="s">
        <v>1644</v>
      </c>
      <c r="C3" s="399"/>
      <c r="D3" s="402"/>
      <c r="F3" s="20"/>
      <c r="G3" s="20"/>
      <c r="H3" s="20"/>
    </row>
    <row r="4" spans="1:9" s="12" customFormat="1" ht="15">
      <c r="B4" s="23" t="s">
        <v>1645</v>
      </c>
      <c r="C4" s="400"/>
      <c r="D4" s="403"/>
      <c r="F4" s="20"/>
      <c r="G4" s="20"/>
      <c r="H4" s="20"/>
    </row>
    <row r="5" spans="1:9" s="12" customFormat="1" ht="15">
      <c r="B5" s="23" t="s">
        <v>1589</v>
      </c>
      <c r="C5" s="400"/>
      <c r="D5" s="403"/>
      <c r="F5" s="20"/>
      <c r="G5" s="20"/>
      <c r="H5" s="20"/>
    </row>
    <row r="6" spans="1:9" s="12" customFormat="1" ht="15">
      <c r="B6" s="23" t="s">
        <v>1604</v>
      </c>
      <c r="C6" s="400"/>
      <c r="D6" s="403"/>
      <c r="F6" s="20"/>
      <c r="G6" s="20"/>
      <c r="H6" s="20"/>
    </row>
    <row r="7" spans="1:9" s="12" customFormat="1" ht="30.75" thickBot="1">
      <c r="B7" s="24" t="s">
        <v>1646</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2550</v>
      </c>
      <c r="C16" s="5" t="s">
        <v>212</v>
      </c>
      <c r="D16" s="1" t="s">
        <v>221</v>
      </c>
      <c r="E16" s="1" t="s">
        <v>222</v>
      </c>
      <c r="F16" s="4">
        <v>4185000</v>
      </c>
      <c r="G16" s="4">
        <v>16049.48</v>
      </c>
      <c r="H16" s="4">
        <v>11.87</v>
      </c>
    </row>
    <row r="17" spans="2:8">
      <c r="B17" s="1" t="s">
        <v>2534</v>
      </c>
      <c r="C17" s="5" t="s">
        <v>212</v>
      </c>
      <c r="D17" s="1" t="s">
        <v>379</v>
      </c>
      <c r="E17" s="1" t="s">
        <v>380</v>
      </c>
      <c r="F17" s="4">
        <v>45800</v>
      </c>
      <c r="G17" s="4">
        <v>9024.66</v>
      </c>
      <c r="H17" s="4">
        <v>6.67</v>
      </c>
    </row>
    <row r="18" spans="2:8">
      <c r="B18" s="1" t="s">
        <v>2548</v>
      </c>
      <c r="C18" s="5" t="s">
        <v>212</v>
      </c>
      <c r="D18" s="1" t="s">
        <v>251</v>
      </c>
      <c r="E18" s="1" t="s">
        <v>297</v>
      </c>
      <c r="F18" s="4">
        <v>730000</v>
      </c>
      <c r="G18" s="4">
        <v>8720.58</v>
      </c>
      <c r="H18" s="4">
        <v>6.45</v>
      </c>
    </row>
    <row r="19" spans="2:8">
      <c r="B19" s="1" t="s">
        <v>2538</v>
      </c>
      <c r="C19" s="5" t="s">
        <v>212</v>
      </c>
      <c r="D19" s="1" t="s">
        <v>225</v>
      </c>
      <c r="E19" s="1" t="s">
        <v>226</v>
      </c>
      <c r="F19" s="4">
        <v>340000</v>
      </c>
      <c r="G19" s="4">
        <v>8550.66</v>
      </c>
      <c r="H19" s="4">
        <v>6.32</v>
      </c>
    </row>
    <row r="20" spans="2:8">
      <c r="B20" s="1" t="s">
        <v>2671</v>
      </c>
      <c r="C20" s="5" t="s">
        <v>212</v>
      </c>
      <c r="D20" s="1" t="s">
        <v>265</v>
      </c>
      <c r="E20" s="1" t="s">
        <v>523</v>
      </c>
      <c r="F20" s="4">
        <v>560000</v>
      </c>
      <c r="G20" s="4">
        <v>7699.72</v>
      </c>
      <c r="H20" s="4">
        <v>5.69</v>
      </c>
    </row>
    <row r="21" spans="2:8">
      <c r="B21" s="1" t="s">
        <v>2543</v>
      </c>
      <c r="C21" s="5" t="s">
        <v>212</v>
      </c>
      <c r="D21" s="1" t="s">
        <v>272</v>
      </c>
      <c r="E21" s="1" t="s">
        <v>391</v>
      </c>
      <c r="F21" s="4">
        <v>1711000</v>
      </c>
      <c r="G21" s="4">
        <v>7530.11</v>
      </c>
      <c r="H21" s="4">
        <v>5.57</v>
      </c>
    </row>
    <row r="22" spans="2:8">
      <c r="B22" s="1" t="s">
        <v>2537</v>
      </c>
      <c r="C22" s="5" t="s">
        <v>212</v>
      </c>
      <c r="D22" s="1" t="s">
        <v>225</v>
      </c>
      <c r="E22" s="1" t="s">
        <v>392</v>
      </c>
      <c r="F22" s="4">
        <v>532000</v>
      </c>
      <c r="G22" s="4">
        <v>6322.82</v>
      </c>
      <c r="H22" s="4">
        <v>4.68</v>
      </c>
    </row>
    <row r="23" spans="2:8">
      <c r="B23" s="1" t="s">
        <v>2528</v>
      </c>
      <c r="C23" s="5" t="s">
        <v>212</v>
      </c>
      <c r="D23" s="1" t="s">
        <v>225</v>
      </c>
      <c r="E23" s="1" t="s">
        <v>270</v>
      </c>
      <c r="F23" s="4">
        <v>659470</v>
      </c>
      <c r="G23" s="4">
        <v>5240.4799999999996</v>
      </c>
      <c r="H23" s="4">
        <v>3.88</v>
      </c>
    </row>
    <row r="24" spans="2:8">
      <c r="B24" s="1" t="s">
        <v>2536</v>
      </c>
      <c r="C24" s="5" t="s">
        <v>212</v>
      </c>
      <c r="D24" s="1" t="s">
        <v>258</v>
      </c>
      <c r="E24" s="1" t="s">
        <v>259</v>
      </c>
      <c r="F24" s="4">
        <v>720000</v>
      </c>
      <c r="G24" s="4">
        <v>5103.72</v>
      </c>
      <c r="H24" s="4">
        <v>3.77</v>
      </c>
    </row>
    <row r="25" spans="2:8">
      <c r="B25" s="1" t="s">
        <v>2645</v>
      </c>
      <c r="C25" s="5" t="s">
        <v>212</v>
      </c>
      <c r="D25" s="1" t="s">
        <v>260</v>
      </c>
      <c r="E25" s="1" t="s">
        <v>611</v>
      </c>
      <c r="F25" s="4">
        <v>856000</v>
      </c>
      <c r="G25" s="4">
        <v>4664.34</v>
      </c>
      <c r="H25" s="4">
        <v>3.45</v>
      </c>
    </row>
    <row r="26" spans="2:8">
      <c r="B26" s="1" t="s">
        <v>2546</v>
      </c>
      <c r="C26" s="5" t="s">
        <v>212</v>
      </c>
      <c r="D26" s="1" t="s">
        <v>225</v>
      </c>
      <c r="E26" s="1" t="s">
        <v>282</v>
      </c>
      <c r="F26" s="4">
        <v>70170</v>
      </c>
      <c r="G26" s="4">
        <v>4493.0200000000004</v>
      </c>
      <c r="H26" s="4">
        <v>3.32</v>
      </c>
    </row>
    <row r="27" spans="2:8">
      <c r="B27" s="1" t="s">
        <v>2526</v>
      </c>
      <c r="C27" s="5" t="s">
        <v>212</v>
      </c>
      <c r="D27" s="1" t="s">
        <v>239</v>
      </c>
      <c r="E27" s="1" t="s">
        <v>402</v>
      </c>
      <c r="F27" s="4">
        <v>320166</v>
      </c>
      <c r="G27" s="4">
        <v>4280.62</v>
      </c>
      <c r="H27" s="4">
        <v>3.17</v>
      </c>
    </row>
    <row r="28" spans="2:8">
      <c r="B28" s="1" t="s">
        <v>2587</v>
      </c>
      <c r="C28" s="5" t="s">
        <v>212</v>
      </c>
      <c r="D28" s="1" t="s">
        <v>225</v>
      </c>
      <c r="E28" s="1" t="s">
        <v>369</v>
      </c>
      <c r="F28" s="4">
        <v>146164</v>
      </c>
      <c r="G28" s="4">
        <v>4036.54</v>
      </c>
      <c r="H28" s="4">
        <v>2.98</v>
      </c>
    </row>
    <row r="29" spans="2:8">
      <c r="B29" s="1" t="s">
        <v>2525</v>
      </c>
      <c r="C29" s="5" t="s">
        <v>212</v>
      </c>
      <c r="D29" s="1" t="s">
        <v>251</v>
      </c>
      <c r="E29" s="1" t="s">
        <v>252</v>
      </c>
      <c r="F29" s="4">
        <v>457919</v>
      </c>
      <c r="G29" s="4">
        <v>3463.24</v>
      </c>
      <c r="H29" s="4">
        <v>2.56</v>
      </c>
    </row>
    <row r="30" spans="2:8">
      <c r="B30" s="1" t="s">
        <v>2928</v>
      </c>
      <c r="C30" s="5" t="s">
        <v>212</v>
      </c>
      <c r="D30" s="1" t="s">
        <v>225</v>
      </c>
      <c r="E30" s="1" t="s">
        <v>749</v>
      </c>
      <c r="F30" s="4">
        <v>1232500</v>
      </c>
      <c r="G30" s="4">
        <v>3353.02</v>
      </c>
      <c r="H30" s="4">
        <v>2.48</v>
      </c>
    </row>
    <row r="31" spans="2:8">
      <c r="B31" s="1" t="s">
        <v>750</v>
      </c>
      <c r="C31" s="5" t="s">
        <v>212</v>
      </c>
      <c r="D31" s="1" t="s">
        <v>379</v>
      </c>
      <c r="E31" s="1" t="s">
        <v>751</v>
      </c>
      <c r="F31" s="4">
        <v>918774</v>
      </c>
      <c r="G31" s="4">
        <v>3331.47</v>
      </c>
      <c r="H31" s="4">
        <v>2.46</v>
      </c>
    </row>
    <row r="32" spans="2:8">
      <c r="B32" s="1" t="s">
        <v>2929</v>
      </c>
      <c r="C32" s="5" t="s">
        <v>212</v>
      </c>
      <c r="D32" s="1" t="s">
        <v>493</v>
      </c>
      <c r="E32" s="1" t="s">
        <v>549</v>
      </c>
      <c r="F32" s="4">
        <v>168000</v>
      </c>
      <c r="G32" s="4">
        <v>3176.96</v>
      </c>
      <c r="H32" s="4">
        <v>2.35</v>
      </c>
    </row>
    <row r="33" spans="2:8">
      <c r="B33" s="1" t="s">
        <v>2539</v>
      </c>
      <c r="C33" s="5" t="s">
        <v>212</v>
      </c>
      <c r="D33" s="1" t="s">
        <v>272</v>
      </c>
      <c r="E33" s="1" t="s">
        <v>273</v>
      </c>
      <c r="F33" s="4">
        <v>450000</v>
      </c>
      <c r="G33" s="4">
        <v>3075.08</v>
      </c>
      <c r="H33" s="4">
        <v>2.27</v>
      </c>
    </row>
    <row r="34" spans="2:8">
      <c r="B34" s="1" t="s">
        <v>2530</v>
      </c>
      <c r="C34" s="5" t="s">
        <v>212</v>
      </c>
      <c r="D34" s="1" t="s">
        <v>393</v>
      </c>
      <c r="E34" s="1" t="s">
        <v>394</v>
      </c>
      <c r="F34" s="4">
        <v>1398000</v>
      </c>
      <c r="G34" s="4">
        <v>2967.26</v>
      </c>
      <c r="H34" s="4">
        <v>2.19</v>
      </c>
    </row>
    <row r="35" spans="2:8">
      <c r="B35" s="1" t="s">
        <v>2532</v>
      </c>
      <c r="C35" s="5" t="s">
        <v>212</v>
      </c>
      <c r="D35" s="1" t="s">
        <v>284</v>
      </c>
      <c r="E35" s="1" t="s">
        <v>285</v>
      </c>
      <c r="F35" s="4">
        <v>100577</v>
      </c>
      <c r="G35" s="4">
        <v>2965.86</v>
      </c>
      <c r="H35" s="4">
        <v>2.19</v>
      </c>
    </row>
    <row r="36" spans="2:8">
      <c r="B36" s="1" t="s">
        <v>2529</v>
      </c>
      <c r="C36" s="5" t="s">
        <v>212</v>
      </c>
      <c r="D36" s="1" t="s">
        <v>265</v>
      </c>
      <c r="E36" s="1" t="s">
        <v>266</v>
      </c>
      <c r="F36" s="4">
        <v>60000</v>
      </c>
      <c r="G36" s="4">
        <v>2040.63</v>
      </c>
      <c r="H36" s="4">
        <v>1.51</v>
      </c>
    </row>
    <row r="37" spans="2:8">
      <c r="B37" s="1" t="s">
        <v>2926</v>
      </c>
      <c r="C37" s="5" t="s">
        <v>212</v>
      </c>
      <c r="D37" s="1" t="s">
        <v>225</v>
      </c>
      <c r="E37" s="1" t="s">
        <v>752</v>
      </c>
      <c r="F37" s="4">
        <v>70000</v>
      </c>
      <c r="G37" s="4">
        <v>2002.91</v>
      </c>
      <c r="H37" s="4">
        <v>1.48</v>
      </c>
    </row>
    <row r="38" spans="2:8">
      <c r="B38" s="1" t="s">
        <v>2542</v>
      </c>
      <c r="C38" s="5" t="s">
        <v>212</v>
      </c>
      <c r="D38" s="1" t="s">
        <v>239</v>
      </c>
      <c r="E38" s="1" t="s">
        <v>390</v>
      </c>
      <c r="F38" s="4">
        <v>57000</v>
      </c>
      <c r="G38" s="4">
        <v>1641.63</v>
      </c>
      <c r="H38" s="4">
        <v>1.21</v>
      </c>
    </row>
    <row r="39" spans="2:8">
      <c r="B39" s="1" t="s">
        <v>2962</v>
      </c>
      <c r="C39" s="5" t="s">
        <v>212</v>
      </c>
      <c r="D39" s="1" t="s">
        <v>225</v>
      </c>
      <c r="E39" s="1" t="s">
        <v>609</v>
      </c>
      <c r="F39" s="4">
        <v>600000</v>
      </c>
      <c r="G39" s="4">
        <v>1621.8</v>
      </c>
      <c r="H39" s="4">
        <v>1.2</v>
      </c>
    </row>
    <row r="40" spans="2:8">
      <c r="B40" s="1" t="s">
        <v>2939</v>
      </c>
      <c r="C40" s="5" t="s">
        <v>212</v>
      </c>
      <c r="D40" s="1" t="s">
        <v>225</v>
      </c>
      <c r="E40" s="1" t="s">
        <v>753</v>
      </c>
      <c r="F40" s="4">
        <v>337349</v>
      </c>
      <c r="G40" s="4">
        <v>1572.72</v>
      </c>
      <c r="H40" s="4">
        <v>1.1599999999999999</v>
      </c>
    </row>
    <row r="41" spans="2:8">
      <c r="B41" s="1" t="s">
        <v>2963</v>
      </c>
      <c r="C41" s="5" t="s">
        <v>212</v>
      </c>
      <c r="D41" s="1" t="s">
        <v>379</v>
      </c>
      <c r="E41" s="1" t="s">
        <v>754</v>
      </c>
      <c r="F41" s="4">
        <v>100000</v>
      </c>
      <c r="G41" s="4">
        <v>1550.3</v>
      </c>
      <c r="H41" s="4">
        <v>1.1499999999999999</v>
      </c>
    </row>
    <row r="42" spans="2:8">
      <c r="B42" s="1" t="s">
        <v>2964</v>
      </c>
      <c r="C42" s="5" t="s">
        <v>212</v>
      </c>
      <c r="D42" s="1" t="s">
        <v>225</v>
      </c>
      <c r="E42" s="1" t="s">
        <v>755</v>
      </c>
      <c r="F42" s="4">
        <v>140000</v>
      </c>
      <c r="G42" s="4">
        <v>1472.66</v>
      </c>
      <c r="H42" s="4">
        <v>1.0900000000000001</v>
      </c>
    </row>
    <row r="43" spans="2:8">
      <c r="B43" s="1" t="s">
        <v>622</v>
      </c>
      <c r="C43" s="5" t="s">
        <v>212</v>
      </c>
      <c r="D43" s="1" t="s">
        <v>306</v>
      </c>
      <c r="E43" s="1" t="s">
        <v>623</v>
      </c>
      <c r="F43" s="4">
        <v>500000</v>
      </c>
      <c r="G43" s="4">
        <v>1312.75</v>
      </c>
      <c r="H43" s="4">
        <v>0.97</v>
      </c>
    </row>
    <row r="44" spans="2:8">
      <c r="B44" s="1" t="s">
        <v>2581</v>
      </c>
      <c r="C44" s="5" t="s">
        <v>212</v>
      </c>
      <c r="D44" s="1" t="s">
        <v>272</v>
      </c>
      <c r="E44" s="1" t="s">
        <v>615</v>
      </c>
      <c r="F44" s="4">
        <v>169500</v>
      </c>
      <c r="G44" s="4">
        <v>1073.19</v>
      </c>
      <c r="H44" s="4">
        <v>0.79</v>
      </c>
    </row>
    <row r="45" spans="2:8">
      <c r="B45" s="1" t="s">
        <v>2965</v>
      </c>
      <c r="C45" s="5" t="s">
        <v>212</v>
      </c>
      <c r="D45" s="1" t="s">
        <v>225</v>
      </c>
      <c r="E45" s="1" t="s">
        <v>756</v>
      </c>
      <c r="F45" s="4">
        <v>45664</v>
      </c>
      <c r="G45" s="4">
        <v>223.23</v>
      </c>
      <c r="H45" s="4">
        <v>0.17</v>
      </c>
    </row>
    <row r="46" spans="2:8">
      <c r="B46" s="2" t="s">
        <v>289</v>
      </c>
      <c r="C46" s="9"/>
      <c r="D46" s="2"/>
      <c r="E46" s="2"/>
      <c r="F46" s="10"/>
      <c r="G46" s="10">
        <f>SUM(G13:G45)</f>
        <v>128561.46000000004</v>
      </c>
      <c r="H46" s="10">
        <f>SUM(H13:H45)</f>
        <v>95.050000000000011</v>
      </c>
    </row>
    <row r="47" spans="2:8">
      <c r="B47" s="6" t="s">
        <v>108</v>
      </c>
      <c r="C47" s="7" t="s">
        <v>109</v>
      </c>
      <c r="D47" s="6" t="s">
        <v>110</v>
      </c>
      <c r="E47" s="6" t="s">
        <v>111</v>
      </c>
      <c r="F47" s="8" t="s">
        <v>112</v>
      </c>
      <c r="G47" s="8" t="s">
        <v>113</v>
      </c>
      <c r="H47" s="8" t="s">
        <v>114</v>
      </c>
    </row>
    <row r="48" spans="2:8">
      <c r="B48" s="2" t="s">
        <v>115</v>
      </c>
    </row>
    <row r="49" spans="2:8">
      <c r="B49" s="2" t="s">
        <v>116</v>
      </c>
    </row>
    <row r="50" spans="2:8">
      <c r="B50" s="2" t="s">
        <v>503</v>
      </c>
    </row>
    <row r="51" spans="2:8">
      <c r="B51" s="1" t="s">
        <v>2949</v>
      </c>
      <c r="C51" s="5">
        <v>7.75</v>
      </c>
      <c r="D51" s="1" t="s">
        <v>420</v>
      </c>
      <c r="E51" s="1" t="s">
        <v>504</v>
      </c>
      <c r="F51" s="4">
        <v>52770</v>
      </c>
      <c r="G51" s="4">
        <v>14.93</v>
      </c>
      <c r="H51" s="4">
        <v>0.01</v>
      </c>
    </row>
    <row r="52" spans="2:8">
      <c r="B52" s="2" t="s">
        <v>436</v>
      </c>
      <c r="C52" s="9"/>
      <c r="D52" s="2"/>
      <c r="E52" s="2"/>
      <c r="F52" s="10"/>
      <c r="G52" s="10">
        <f>SUM(G47:G51)</f>
        <v>14.93</v>
      </c>
      <c r="H52" s="10">
        <f>SUM(H47:H51)</f>
        <v>0.01</v>
      </c>
    </row>
    <row r="53" spans="2:8">
      <c r="B53" s="2" t="s">
        <v>440</v>
      </c>
      <c r="C53" s="9"/>
      <c r="D53" s="2"/>
      <c r="E53" s="2"/>
      <c r="F53" s="10"/>
      <c r="G53" s="10">
        <v>3982.6</v>
      </c>
      <c r="H53" s="10">
        <v>2.94</v>
      </c>
    </row>
    <row r="54" spans="2:8">
      <c r="B54" s="2" t="s">
        <v>191</v>
      </c>
      <c r="C54" s="9"/>
      <c r="D54" s="2"/>
      <c r="E54" s="2"/>
      <c r="F54" s="10"/>
      <c r="G54" s="10">
        <v>132558.99</v>
      </c>
      <c r="H54" s="10">
        <v>98.02</v>
      </c>
    </row>
    <row r="55" spans="2:8">
      <c r="B55" s="2" t="s">
        <v>291</v>
      </c>
      <c r="C55" s="9"/>
      <c r="D55" s="2"/>
      <c r="E55" s="2"/>
      <c r="F55" s="10"/>
      <c r="G55" s="10">
        <v>2673.6692807999993</v>
      </c>
      <c r="H55" s="10">
        <v>1.980000000000004</v>
      </c>
    </row>
    <row r="56" spans="2:8">
      <c r="B56" s="2" t="s">
        <v>193</v>
      </c>
      <c r="C56" s="9"/>
      <c r="D56" s="2"/>
      <c r="E56" s="2"/>
      <c r="F56" s="10"/>
      <c r="G56" s="10">
        <v>135232.6592808</v>
      </c>
      <c r="H56" s="10">
        <v>100</v>
      </c>
    </row>
    <row r="57" spans="2:8">
      <c r="B57" s="1" t="s">
        <v>194</v>
      </c>
    </row>
    <row r="58" spans="2:8">
      <c r="B58" s="1" t="s">
        <v>195</v>
      </c>
    </row>
    <row r="59" spans="2:8">
      <c r="B59" s="1" t="s">
        <v>196</v>
      </c>
      <c r="C59" s="67">
        <v>45016</v>
      </c>
    </row>
    <row r="60" spans="2:8" ht="25.5">
      <c r="B60" s="11" t="s">
        <v>197</v>
      </c>
      <c r="C60" s="5" t="s">
        <v>198</v>
      </c>
    </row>
    <row r="61" spans="2:8">
      <c r="B61" s="2"/>
    </row>
    <row r="62" spans="2:8">
      <c r="B62" s="2" t="s">
        <v>1788</v>
      </c>
      <c r="C62" s="5" t="s">
        <v>198</v>
      </c>
    </row>
    <row r="63" spans="2:8">
      <c r="B63" s="2" t="s">
        <v>1789</v>
      </c>
      <c r="C63" s="5" t="s">
        <v>198</v>
      </c>
    </row>
    <row r="64" spans="2:8">
      <c r="B64" s="2" t="s">
        <v>1790</v>
      </c>
      <c r="C64" s="5" t="s">
        <v>1791</v>
      </c>
    </row>
    <row r="65" spans="2:3">
      <c r="B65" s="2" t="s">
        <v>757</v>
      </c>
      <c r="C65" s="9"/>
    </row>
    <row r="66" spans="2:3">
      <c r="B66" s="2" t="s">
        <v>758</v>
      </c>
      <c r="C66" s="9"/>
    </row>
    <row r="67" spans="2:3">
      <c r="B67" s="2" t="s">
        <v>759</v>
      </c>
      <c r="C67" s="9"/>
    </row>
    <row r="68" spans="2:3">
      <c r="B68" s="2" t="s">
        <v>760</v>
      </c>
      <c r="C68" s="9"/>
    </row>
    <row r="69" spans="2:3">
      <c r="B69" s="2" t="s">
        <v>761</v>
      </c>
      <c r="C69" s="9"/>
    </row>
    <row r="70" spans="2:3">
      <c r="B70" s="2" t="s">
        <v>762</v>
      </c>
      <c r="C70" s="9"/>
    </row>
    <row r="71" spans="2:3">
      <c r="B71" s="2" t="s">
        <v>763</v>
      </c>
      <c r="C71" s="9"/>
    </row>
    <row r="72" spans="2:3">
      <c r="B72" s="2" t="s">
        <v>764</v>
      </c>
      <c r="C72" s="9"/>
    </row>
    <row r="73" spans="2:3">
      <c r="B73" s="189" t="s">
        <v>2155</v>
      </c>
      <c r="C73" s="9"/>
    </row>
    <row r="74" spans="2:3">
      <c r="B74" s="189" t="s">
        <v>207</v>
      </c>
    </row>
    <row r="75" spans="2:3">
      <c r="B75" s="189" t="s">
        <v>208</v>
      </c>
    </row>
    <row r="77" spans="2:3" ht="14.25">
      <c r="B77" s="69" t="s">
        <v>4030</v>
      </c>
      <c r="C77" s="70"/>
    </row>
    <row r="78" spans="2:3" ht="25.5">
      <c r="B78" s="71" t="s">
        <v>1792</v>
      </c>
      <c r="C78" s="71" t="s">
        <v>1793</v>
      </c>
    </row>
    <row r="79" spans="2:3">
      <c r="B79" s="72" t="s">
        <v>1794</v>
      </c>
      <c r="C79" s="73">
        <v>450</v>
      </c>
    </row>
    <row r="80" spans="2:3">
      <c r="B80" s="72" t="s">
        <v>1795</v>
      </c>
      <c r="C80" s="73">
        <v>0</v>
      </c>
    </row>
    <row r="81" spans="2:6">
      <c r="B81" s="72" t="s">
        <v>1796</v>
      </c>
      <c r="C81" s="73">
        <v>0</v>
      </c>
    </row>
    <row r="82" spans="2:6">
      <c r="B82" s="72" t="s">
        <v>1797</v>
      </c>
      <c r="C82" s="73">
        <v>0</v>
      </c>
    </row>
    <row r="83" spans="2:6">
      <c r="B83" s="72" t="s">
        <v>1798</v>
      </c>
      <c r="C83" s="73">
        <v>0</v>
      </c>
    </row>
    <row r="84" spans="2:6">
      <c r="B84" s="72" t="s">
        <v>1799</v>
      </c>
      <c r="C84" s="73">
        <v>0</v>
      </c>
    </row>
    <row r="85" spans="2:6">
      <c r="B85" s="74" t="s">
        <v>1800</v>
      </c>
      <c r="C85" s="75">
        <f>SUM(C79:C84)</f>
        <v>450</v>
      </c>
    </row>
    <row r="88" spans="2:6" ht="15">
      <c r="B88" s="76" t="s">
        <v>1801</v>
      </c>
      <c r="C88" s="67">
        <v>45016</v>
      </c>
      <c r="D88" s="12"/>
      <c r="E88" s="12"/>
      <c r="F88" s="20"/>
    </row>
    <row r="89" spans="2:6" ht="45">
      <c r="B89" s="77" t="s">
        <v>1802</v>
      </c>
      <c r="C89" s="77" t="s">
        <v>1803</v>
      </c>
      <c r="D89" s="78" t="s">
        <v>1804</v>
      </c>
      <c r="E89" s="77" t="s">
        <v>1805</v>
      </c>
      <c r="F89" s="140" t="s">
        <v>1806</v>
      </c>
    </row>
    <row r="90" spans="2:6" ht="15">
      <c r="B90" s="180" t="s">
        <v>198</v>
      </c>
      <c r="C90" s="180" t="s">
        <v>198</v>
      </c>
      <c r="D90" s="180" t="s">
        <v>198</v>
      </c>
      <c r="E90" s="180" t="s">
        <v>198</v>
      </c>
      <c r="F90" s="191">
        <f>C85</f>
        <v>450</v>
      </c>
    </row>
    <row r="92" spans="2:6">
      <c r="B92" s="144" t="s">
        <v>2092</v>
      </c>
      <c r="C92" s="145">
        <v>0</v>
      </c>
    </row>
    <row r="95" spans="2:6">
      <c r="B95" s="194"/>
      <c r="C95" s="145"/>
      <c r="D95" s="192"/>
      <c r="E95" s="192"/>
      <c r="F95" s="193"/>
    </row>
    <row r="96" spans="2:6" ht="15">
      <c r="B96" s="87" t="s">
        <v>4029</v>
      </c>
      <c r="C96" s="195"/>
      <c r="D96" s="192"/>
      <c r="E96" s="192"/>
      <c r="F96" s="193"/>
    </row>
    <row r="97" spans="2:6" ht="15.75">
      <c r="B97" s="123" t="s">
        <v>1808</v>
      </c>
      <c r="C97" s="124" t="s">
        <v>2086</v>
      </c>
      <c r="D97" s="192"/>
      <c r="E97" s="192"/>
      <c r="F97" s="193"/>
    </row>
    <row r="98" spans="2:6" ht="15">
      <c r="B98" s="132" t="s">
        <v>2162</v>
      </c>
      <c r="C98" s="196">
        <v>215</v>
      </c>
      <c r="D98" s="192"/>
      <c r="E98" s="192"/>
      <c r="F98" s="193"/>
    </row>
    <row r="99" spans="2:6">
      <c r="B99" s="12"/>
      <c r="C99" s="197"/>
      <c r="D99" s="12"/>
      <c r="E99" s="12"/>
      <c r="F99" s="20"/>
    </row>
    <row r="100" spans="2:6">
      <c r="B100" s="12"/>
      <c r="C100" s="197"/>
      <c r="D100" s="12"/>
      <c r="E100" s="12"/>
      <c r="F100" s="20"/>
    </row>
    <row r="101" spans="2:6" ht="15.75">
      <c r="B101" s="123" t="s">
        <v>2094</v>
      </c>
      <c r="C101" s="124" t="s">
        <v>2086</v>
      </c>
      <c r="D101" s="192"/>
      <c r="E101" s="192"/>
      <c r="F101" s="193"/>
    </row>
    <row r="102" spans="2:6" ht="15">
      <c r="B102" s="132" t="s">
        <v>2162</v>
      </c>
      <c r="C102" s="196">
        <v>215</v>
      </c>
      <c r="D102" s="192"/>
      <c r="E102" s="192"/>
      <c r="F102" s="193"/>
    </row>
    <row r="103" spans="2:6">
      <c r="B103" s="12"/>
      <c r="C103" s="197"/>
      <c r="D103" s="12"/>
      <c r="E103" s="12"/>
      <c r="F103" s="20"/>
    </row>
    <row r="104" spans="2:6">
      <c r="B104" s="12"/>
      <c r="C104" s="197"/>
      <c r="D104" s="12"/>
      <c r="E104" s="12"/>
      <c r="F104" s="20"/>
    </row>
    <row r="105" spans="2:6" ht="15.75">
      <c r="B105" s="89" t="s">
        <v>2077</v>
      </c>
      <c r="C105" s="124" t="s">
        <v>2088</v>
      </c>
      <c r="D105" s="192"/>
      <c r="E105" s="192"/>
      <c r="F105" s="193"/>
    </row>
    <row r="106" spans="2:6" ht="15">
      <c r="B106" s="132" t="s">
        <v>2162</v>
      </c>
      <c r="C106" s="198">
        <v>116969943.75</v>
      </c>
      <c r="D106" s="192"/>
      <c r="E106" s="192"/>
      <c r="F106" s="193"/>
    </row>
    <row r="107" spans="2:6" ht="15.75">
      <c r="C107" s="93">
        <f>SUM(C106:C106)</f>
        <v>116969943.75</v>
      </c>
    </row>
    <row r="108" spans="2:6">
      <c r="B108" s="12"/>
      <c r="C108" s="197"/>
      <c r="D108" s="12"/>
      <c r="E108" s="12"/>
      <c r="F108" s="20"/>
    </row>
    <row r="109" spans="2:6">
      <c r="B109" s="12"/>
      <c r="C109" s="197"/>
      <c r="D109" s="12"/>
      <c r="E109" s="12"/>
      <c r="F109" s="20"/>
    </row>
    <row r="110" spans="2:6" ht="15.75">
      <c r="B110" s="89" t="s">
        <v>2079</v>
      </c>
      <c r="C110" s="124" t="s">
        <v>2088</v>
      </c>
      <c r="D110" s="192"/>
      <c r="E110" s="192"/>
      <c r="F110" s="193"/>
    </row>
    <row r="111" spans="2:6" ht="15">
      <c r="B111" s="132" t="s">
        <v>2162</v>
      </c>
      <c r="C111" s="198">
        <v>113506519.5</v>
      </c>
      <c r="D111" s="192"/>
      <c r="E111" s="192"/>
      <c r="F111" s="193"/>
    </row>
    <row r="112" spans="2:6" ht="15.75">
      <c r="C112" s="93">
        <f>SUM(C111:C111)</f>
        <v>113506519.5</v>
      </c>
    </row>
    <row r="113" spans="2:7">
      <c r="B113" s="12"/>
      <c r="C113" s="197"/>
      <c r="D113" s="12"/>
      <c r="E113" s="12"/>
      <c r="F113" s="20"/>
    </row>
    <row r="114" spans="2:7" ht="15.75">
      <c r="B114" s="203" t="s">
        <v>2095</v>
      </c>
      <c r="C114" s="93">
        <f>C112-C107</f>
        <v>-3463424.25</v>
      </c>
      <c r="D114" s="192"/>
      <c r="E114" s="192"/>
      <c r="F114" s="193"/>
    </row>
    <row r="115" spans="2:7">
      <c r="B115" s="12"/>
      <c r="C115" s="197"/>
      <c r="D115" s="12"/>
      <c r="E115" s="12"/>
      <c r="F115" s="20"/>
    </row>
    <row r="116" spans="2:7" ht="15">
      <c r="B116" s="95" t="s">
        <v>2082</v>
      </c>
      <c r="C116" s="67">
        <v>45016</v>
      </c>
      <c r="D116" s="96"/>
      <c r="E116" s="97"/>
      <c r="F116" s="98"/>
      <c r="G116"/>
    </row>
    <row r="117" spans="2:7" ht="45">
      <c r="B117" s="99" t="s">
        <v>1802</v>
      </c>
      <c r="C117" s="99" t="s">
        <v>2083</v>
      </c>
      <c r="D117" s="100" t="s">
        <v>1804</v>
      </c>
      <c r="E117" s="101" t="s">
        <v>1805</v>
      </c>
      <c r="F117" s="71" t="s">
        <v>1806</v>
      </c>
      <c r="G117"/>
    </row>
    <row r="118" spans="2:7">
      <c r="B118" s="102" t="s">
        <v>198</v>
      </c>
      <c r="C118" s="103" t="s">
        <v>198</v>
      </c>
      <c r="D118" s="104" t="s">
        <v>198</v>
      </c>
      <c r="E118" s="104" t="s">
        <v>198</v>
      </c>
      <c r="F118" s="104" t="s">
        <v>198</v>
      </c>
      <c r="G118"/>
    </row>
    <row r="119" spans="2:7">
      <c r="B119" s="106"/>
      <c r="C119" s="107"/>
      <c r="D119" s="107"/>
      <c r="E119" s="107"/>
      <c r="F119" s="98"/>
      <c r="G119"/>
    </row>
    <row r="120" spans="2:7">
      <c r="B120" s="107"/>
      <c r="C120" s="107"/>
      <c r="D120" s="107"/>
      <c r="E120" s="107"/>
      <c r="F120" s="98"/>
      <c r="G120"/>
    </row>
    <row r="121" spans="2:7" ht="15">
      <c r="B121" s="109" t="s">
        <v>2084</v>
      </c>
      <c r="C121" s="103" t="s">
        <v>198</v>
      </c>
      <c r="D121" s="107"/>
      <c r="E121" s="107"/>
      <c r="F121" s="98"/>
      <c r="G121"/>
    </row>
    <row r="122" spans="2:7">
      <c r="B122" s="107"/>
      <c r="C122" s="107"/>
      <c r="D122" s="107"/>
      <c r="E122" s="107"/>
      <c r="F122" s="98"/>
      <c r="G122"/>
    </row>
    <row r="123" spans="2:7" ht="15">
      <c r="B123" s="87" t="s">
        <v>4183</v>
      </c>
      <c r="C123" s="107"/>
      <c r="D123" s="12"/>
      <c r="E123" s="107"/>
      <c r="F123" s="98"/>
      <c r="G123"/>
    </row>
    <row r="124" spans="2:7">
      <c r="B124" s="107"/>
      <c r="C124" s="107"/>
      <c r="D124" s="12"/>
      <c r="E124" s="107"/>
      <c r="F124" s="98"/>
      <c r="G124"/>
    </row>
    <row r="125" spans="2:7" ht="15">
      <c r="B125" s="109" t="s">
        <v>2085</v>
      </c>
      <c r="C125" s="110" t="s">
        <v>2086</v>
      </c>
      <c r="D125" s="12"/>
      <c r="E125" s="107"/>
      <c r="F125" s="98"/>
      <c r="G125"/>
    </row>
    <row r="126" spans="2:7" ht="15">
      <c r="B126" s="111"/>
      <c r="C126" s="103" t="s">
        <v>198</v>
      </c>
      <c r="D126" s="12"/>
      <c r="E126" s="107"/>
      <c r="F126" s="98"/>
      <c r="G126"/>
    </row>
    <row r="127" spans="2:7" ht="15">
      <c r="B127" s="112"/>
      <c r="C127" s="383"/>
      <c r="D127" s="12"/>
      <c r="E127" s="107"/>
      <c r="F127" s="98"/>
      <c r="G127"/>
    </row>
    <row r="128" spans="2:7" ht="15">
      <c r="B128" s="113" t="s">
        <v>2076</v>
      </c>
      <c r="C128" s="114" t="s">
        <v>2086</v>
      </c>
      <c r="D128" s="12"/>
      <c r="E128" s="107"/>
      <c r="F128" s="98"/>
      <c r="G128"/>
    </row>
    <row r="129" spans="2:7">
      <c r="B129" s="103"/>
      <c r="C129" s="103" t="s">
        <v>198</v>
      </c>
      <c r="D129" s="12"/>
      <c r="E129" s="107"/>
      <c r="F129" s="98"/>
      <c r="G129"/>
    </row>
    <row r="130" spans="2:7">
      <c r="B130" s="12"/>
      <c r="C130" s="115"/>
      <c r="D130" s="12"/>
      <c r="E130" s="107"/>
      <c r="F130" s="98"/>
      <c r="G130"/>
    </row>
    <row r="131" spans="2:7" ht="15">
      <c r="B131" s="109" t="s">
        <v>2087</v>
      </c>
      <c r="C131" s="110" t="s">
        <v>2088</v>
      </c>
      <c r="D131" s="12"/>
      <c r="E131" s="107"/>
      <c r="F131" s="98"/>
      <c r="G131"/>
    </row>
    <row r="132" spans="2:7" ht="15">
      <c r="B132" s="111"/>
      <c r="C132" s="103" t="s">
        <v>198</v>
      </c>
      <c r="D132" s="12"/>
      <c r="E132" s="107"/>
      <c r="F132" s="98"/>
      <c r="G132"/>
    </row>
    <row r="133" spans="2:7">
      <c r="B133" s="12"/>
      <c r="C133" s="115"/>
      <c r="D133" s="12"/>
      <c r="E133" s="12"/>
      <c r="F133" s="20"/>
      <c r="G133"/>
    </row>
    <row r="134" spans="2:7" ht="15">
      <c r="B134" s="113" t="s">
        <v>2089</v>
      </c>
      <c r="C134" s="116" t="s">
        <v>2088</v>
      </c>
      <c r="D134" s="12"/>
      <c r="E134" s="12"/>
      <c r="F134" s="20"/>
      <c r="G134"/>
    </row>
    <row r="135" spans="2:7" ht="15">
      <c r="B135" s="111"/>
      <c r="C135" s="103" t="s">
        <v>198</v>
      </c>
      <c r="D135" s="12"/>
      <c r="E135" s="12"/>
      <c r="F135" s="20"/>
      <c r="G135"/>
    </row>
    <row r="136" spans="2:7">
      <c r="B136" s="12"/>
      <c r="C136" s="115"/>
      <c r="D136" s="12"/>
      <c r="E136" s="12"/>
      <c r="F136" s="20"/>
      <c r="G136"/>
    </row>
    <row r="137" spans="2:7" ht="15">
      <c r="B137" s="378" t="s">
        <v>2090</v>
      </c>
      <c r="C137" s="379" t="s">
        <v>198</v>
      </c>
      <c r="D137" s="12"/>
      <c r="E137" s="12"/>
      <c r="F137" s="20"/>
      <c r="G137"/>
    </row>
    <row r="138" spans="2:7" ht="15">
      <c r="B138" s="378"/>
      <c r="C138" s="379"/>
      <c r="D138" s="12"/>
      <c r="E138" s="12"/>
      <c r="F138" s="20"/>
      <c r="G138"/>
    </row>
    <row r="139" spans="2:7">
      <c r="G139"/>
    </row>
    <row r="140" spans="2:7" ht="15">
      <c r="B140" s="109" t="s">
        <v>4193</v>
      </c>
      <c r="G140"/>
    </row>
    <row r="141" spans="2:7">
      <c r="B141" s="211"/>
      <c r="C141" s="119"/>
      <c r="D141" s="211"/>
      <c r="E141" s="211"/>
      <c r="G141"/>
    </row>
    <row r="142" spans="2:7" ht="15">
      <c r="B142" s="375" t="s">
        <v>1802</v>
      </c>
      <c r="C142" s="375" t="s">
        <v>2136</v>
      </c>
      <c r="D142" s="375" t="s">
        <v>4194</v>
      </c>
      <c r="E142" s="375" t="s">
        <v>2158</v>
      </c>
      <c r="G142"/>
    </row>
    <row r="143" spans="2:7">
      <c r="B143" s="102" t="s">
        <v>198</v>
      </c>
      <c r="C143" s="103" t="s">
        <v>198</v>
      </c>
      <c r="D143" s="104" t="s">
        <v>198</v>
      </c>
      <c r="E143" s="104" t="s">
        <v>198</v>
      </c>
      <c r="G143"/>
    </row>
    <row r="144" spans="2:7">
      <c r="G144"/>
    </row>
    <row r="145" spans="2:7" ht="15">
      <c r="B145" s="109" t="s">
        <v>4195</v>
      </c>
      <c r="C145" s="5" t="s">
        <v>198</v>
      </c>
      <c r="G145"/>
    </row>
    <row r="146" spans="2:7" ht="15">
      <c r="B146" s="109"/>
      <c r="G146"/>
    </row>
    <row r="147" spans="2:7" ht="15">
      <c r="B147" s="377" t="s">
        <v>4199</v>
      </c>
      <c r="C147" s="377"/>
      <c r="G147"/>
    </row>
    <row r="148" spans="2:7" ht="15">
      <c r="B148" s="376"/>
      <c r="C148" s="376"/>
      <c r="G148"/>
    </row>
    <row r="149" spans="2:7" ht="15">
      <c r="B149" s="113" t="s">
        <v>4198</v>
      </c>
      <c r="C149" s="116" t="s">
        <v>2086</v>
      </c>
      <c r="G149"/>
    </row>
    <row r="150" spans="2:7" ht="15">
      <c r="B150" s="113"/>
      <c r="C150" s="116"/>
      <c r="G150"/>
    </row>
    <row r="151" spans="2:7" ht="15">
      <c r="B151" s="109"/>
      <c r="G151"/>
    </row>
    <row r="152" spans="2:7" ht="15">
      <c r="B152" s="113" t="s">
        <v>4200</v>
      </c>
      <c r="C152" s="116" t="s">
        <v>2088</v>
      </c>
      <c r="G152"/>
    </row>
    <row r="153" spans="2:7" ht="15">
      <c r="B153" s="111"/>
      <c r="C153" s="103" t="s">
        <v>198</v>
      </c>
      <c r="G153"/>
    </row>
    <row r="154" spans="2:7" ht="15">
      <c r="B154" s="109"/>
      <c r="G154"/>
    </row>
    <row r="155" spans="2:7" ht="15">
      <c r="B155" s="109" t="s">
        <v>4201</v>
      </c>
      <c r="C155" s="103" t="s">
        <v>198</v>
      </c>
      <c r="G155"/>
    </row>
    <row r="156" spans="2:7">
      <c r="B156"/>
      <c r="C156"/>
      <c r="D156"/>
      <c r="E156"/>
      <c r="F156"/>
      <c r="G156"/>
    </row>
    <row r="157" spans="2:7">
      <c r="B157" s="2" t="s">
        <v>4196</v>
      </c>
      <c r="G157"/>
    </row>
    <row r="158" spans="2:7">
      <c r="G158"/>
    </row>
    <row r="159" spans="2:7" ht="15">
      <c r="B159" s="375" t="s">
        <v>1802</v>
      </c>
      <c r="C159" s="375" t="s">
        <v>2135</v>
      </c>
      <c r="D159" s="375" t="s">
        <v>4197</v>
      </c>
      <c r="E159" s="375" t="s">
        <v>4194</v>
      </c>
      <c r="F159" s="375" t="s">
        <v>2138</v>
      </c>
      <c r="G159"/>
    </row>
    <row r="160" spans="2:7">
      <c r="B160" s="102" t="s">
        <v>198</v>
      </c>
      <c r="C160" s="102" t="s">
        <v>198</v>
      </c>
      <c r="D160" s="102" t="s">
        <v>198</v>
      </c>
      <c r="E160" s="102" t="s">
        <v>198</v>
      </c>
      <c r="F160" s="102" t="s">
        <v>198</v>
      </c>
      <c r="G160"/>
    </row>
    <row r="161" spans="2:7">
      <c r="G161"/>
    </row>
    <row r="162" spans="2:7">
      <c r="B162" s="2" t="s">
        <v>2139</v>
      </c>
      <c r="C162" s="5" t="s">
        <v>198</v>
      </c>
      <c r="G162"/>
    </row>
    <row r="163" spans="2:7">
      <c r="G163"/>
    </row>
    <row r="164" spans="2:7">
      <c r="G164"/>
    </row>
    <row r="165" spans="2:7">
      <c r="B165" s="2" t="s">
        <v>4202</v>
      </c>
      <c r="C165" s="2"/>
      <c r="D165" s="2"/>
      <c r="G165"/>
    </row>
    <row r="166" spans="2:7">
      <c r="G166"/>
    </row>
    <row r="167" spans="2:7" ht="15">
      <c r="B167" s="113" t="s">
        <v>4198</v>
      </c>
      <c r="C167" s="116" t="s">
        <v>2086</v>
      </c>
      <c r="G167"/>
    </row>
    <row r="168" spans="2:7" ht="15">
      <c r="B168" s="113"/>
      <c r="C168" s="116"/>
      <c r="G168"/>
    </row>
    <row r="169" spans="2:7" ht="15">
      <c r="B169" s="109"/>
      <c r="G169"/>
    </row>
    <row r="170" spans="2:7" ht="15">
      <c r="B170" s="113" t="s">
        <v>4200</v>
      </c>
      <c r="C170" s="116" t="s">
        <v>2088</v>
      </c>
      <c r="G170"/>
    </row>
    <row r="171" spans="2:7" ht="15">
      <c r="B171" s="111"/>
      <c r="C171" s="103" t="s">
        <v>198</v>
      </c>
      <c r="G171"/>
    </row>
    <row r="172" spans="2:7" ht="15">
      <c r="B172" s="109"/>
      <c r="G172"/>
    </row>
    <row r="173" spans="2:7" ht="15">
      <c r="B173" s="109" t="s">
        <v>4201</v>
      </c>
      <c r="C173" s="103" t="s">
        <v>198</v>
      </c>
      <c r="G173"/>
    </row>
    <row r="174" spans="2:7">
      <c r="G174"/>
    </row>
    <row r="175" spans="2:7">
      <c r="G175"/>
    </row>
    <row r="176" spans="2:7">
      <c r="B176" s="120" t="s">
        <v>2361</v>
      </c>
      <c r="C176" s="119"/>
      <c r="G176"/>
    </row>
    <row r="177" spans="2:7" ht="45">
      <c r="B177" s="185" t="s">
        <v>2148</v>
      </c>
      <c r="C177" s="272" t="s">
        <v>2149</v>
      </c>
      <c r="D177" s="185" t="s">
        <v>2150</v>
      </c>
      <c r="E177" s="186" t="s">
        <v>2151</v>
      </c>
      <c r="F177" s="186" t="s">
        <v>2152</v>
      </c>
      <c r="G177"/>
    </row>
    <row r="178" spans="2:7">
      <c r="B178" s="103" t="s">
        <v>198</v>
      </c>
      <c r="C178" s="103" t="s">
        <v>198</v>
      </c>
      <c r="D178" s="103" t="s">
        <v>198</v>
      </c>
      <c r="E178" s="103" t="s">
        <v>198</v>
      </c>
      <c r="F178" s="103" t="s">
        <v>198</v>
      </c>
      <c r="G178"/>
    </row>
    <row r="179" spans="2:7">
      <c r="B179" s="188" t="s">
        <v>2153</v>
      </c>
      <c r="C179" s="119"/>
      <c r="G179"/>
    </row>
  </sheetData>
  <mergeCells count="3">
    <mergeCell ref="B1:E1"/>
    <mergeCell ref="C3:C7"/>
    <mergeCell ref="D3:D7"/>
  </mergeCells>
  <hyperlinks>
    <hyperlink ref="A1" location="Index!A1" display="Index" xr:uid="{3D79ACDE-2FFE-4C51-94AA-185AD1022716}"/>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1395-8AF3-4417-8C2F-6E59A5D2EC33}">
  <dimension ref="A1:I152"/>
  <sheetViews>
    <sheetView workbookViewId="0">
      <selection activeCell="G5" sqref="G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98" t="s">
        <v>63</v>
      </c>
      <c r="C1" s="398"/>
      <c r="D1" s="398"/>
      <c r="E1" s="398"/>
    </row>
    <row r="2" spans="1:9" ht="13.5" thickBot="1"/>
    <row r="3" spans="1:9" s="12" customFormat="1" ht="15">
      <c r="B3" s="19" t="s">
        <v>1647</v>
      </c>
      <c r="C3" s="399"/>
      <c r="D3" s="402"/>
      <c r="F3" s="20"/>
      <c r="G3" s="20"/>
      <c r="H3" s="20"/>
    </row>
    <row r="4" spans="1:9" s="12" customFormat="1" ht="15">
      <c r="B4" s="23" t="s">
        <v>1648</v>
      </c>
      <c r="C4" s="400"/>
      <c r="D4" s="403"/>
      <c r="F4" s="20"/>
      <c r="G4" s="20"/>
      <c r="H4" s="20"/>
    </row>
    <row r="5" spans="1:9" s="12" customFormat="1" ht="15">
      <c r="B5" s="23" t="s">
        <v>1589</v>
      </c>
      <c r="C5" s="400"/>
      <c r="D5" s="403"/>
      <c r="F5" s="20"/>
      <c r="G5" s="20"/>
      <c r="H5" s="20"/>
    </row>
    <row r="6" spans="1:9" s="12" customFormat="1" ht="15">
      <c r="B6" s="22" t="s">
        <v>1604</v>
      </c>
      <c r="C6" s="400"/>
      <c r="D6" s="403"/>
      <c r="F6" s="20"/>
      <c r="G6" s="20"/>
      <c r="H6" s="20"/>
    </row>
    <row r="7" spans="1:9" s="12" customFormat="1" ht="30.75" thickBot="1">
      <c r="B7" s="27" t="s">
        <v>1649</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2618</v>
      </c>
      <c r="C16" s="5" t="s">
        <v>212</v>
      </c>
      <c r="D16" s="1" t="s">
        <v>243</v>
      </c>
      <c r="E16" s="1" t="s">
        <v>373</v>
      </c>
      <c r="F16" s="4">
        <v>902100</v>
      </c>
      <c r="G16" s="4">
        <v>8868.5499999999993</v>
      </c>
      <c r="H16" s="4">
        <v>17.97</v>
      </c>
    </row>
    <row r="17" spans="2:8">
      <c r="B17" s="1" t="s">
        <v>2588</v>
      </c>
      <c r="C17" s="5" t="s">
        <v>212</v>
      </c>
      <c r="D17" s="1" t="s">
        <v>243</v>
      </c>
      <c r="E17" s="1" t="s">
        <v>597</v>
      </c>
      <c r="F17" s="4">
        <v>605000</v>
      </c>
      <c r="G17" s="4">
        <v>5448.03</v>
      </c>
      <c r="H17" s="4">
        <v>11.04</v>
      </c>
    </row>
    <row r="18" spans="2:8">
      <c r="B18" s="1" t="s">
        <v>2612</v>
      </c>
      <c r="C18" s="5" t="s">
        <v>212</v>
      </c>
      <c r="D18" s="1" t="s">
        <v>243</v>
      </c>
      <c r="E18" s="1" t="s">
        <v>244</v>
      </c>
      <c r="F18" s="4">
        <v>81200</v>
      </c>
      <c r="G18" s="4">
        <v>3753.67</v>
      </c>
      <c r="H18" s="4">
        <v>7.61</v>
      </c>
    </row>
    <row r="19" spans="2:8">
      <c r="B19" s="1" t="s">
        <v>2913</v>
      </c>
      <c r="C19" s="5" t="s">
        <v>212</v>
      </c>
      <c r="D19" s="1" t="s">
        <v>243</v>
      </c>
      <c r="E19" s="1" t="s">
        <v>254</v>
      </c>
      <c r="F19" s="4">
        <v>103049</v>
      </c>
      <c r="G19" s="4">
        <v>3499.65</v>
      </c>
      <c r="H19" s="4">
        <v>7.09</v>
      </c>
    </row>
    <row r="20" spans="2:8">
      <c r="B20" s="1" t="s">
        <v>2659</v>
      </c>
      <c r="C20" s="5" t="s">
        <v>212</v>
      </c>
      <c r="D20" s="1" t="s">
        <v>243</v>
      </c>
      <c r="E20" s="1" t="s">
        <v>626</v>
      </c>
      <c r="F20" s="4">
        <v>518240</v>
      </c>
      <c r="G20" s="4">
        <v>3360.27</v>
      </c>
      <c r="H20" s="4">
        <v>6.81</v>
      </c>
    </row>
    <row r="21" spans="2:8">
      <c r="B21" s="1" t="s">
        <v>2876</v>
      </c>
      <c r="C21" s="5" t="s">
        <v>212</v>
      </c>
      <c r="D21" s="1" t="s">
        <v>243</v>
      </c>
      <c r="E21" s="1" t="s">
        <v>492</v>
      </c>
      <c r="F21" s="4">
        <v>317452</v>
      </c>
      <c r="G21" s="4">
        <v>2572.4699999999998</v>
      </c>
      <c r="H21" s="4">
        <v>5.21</v>
      </c>
    </row>
    <row r="22" spans="2:8">
      <c r="B22" s="1" t="s">
        <v>2665</v>
      </c>
      <c r="C22" s="5" t="s">
        <v>212</v>
      </c>
      <c r="D22" s="1" t="s">
        <v>243</v>
      </c>
      <c r="E22" s="1" t="s">
        <v>283</v>
      </c>
      <c r="F22" s="4">
        <v>81965</v>
      </c>
      <c r="G22" s="4">
        <v>2314.16</v>
      </c>
      <c r="H22" s="4">
        <v>4.6900000000000004</v>
      </c>
    </row>
    <row r="23" spans="2:8">
      <c r="B23" s="1" t="s">
        <v>2934</v>
      </c>
      <c r="C23" s="5" t="s">
        <v>212</v>
      </c>
      <c r="D23" s="1" t="s">
        <v>311</v>
      </c>
      <c r="E23" s="1" t="s">
        <v>547</v>
      </c>
      <c r="F23" s="4">
        <v>855100</v>
      </c>
      <c r="G23" s="4">
        <v>2222.4</v>
      </c>
      <c r="H23" s="4">
        <v>4.5</v>
      </c>
    </row>
    <row r="24" spans="2:8">
      <c r="B24" s="1" t="s">
        <v>2808</v>
      </c>
      <c r="C24" s="5" t="s">
        <v>212</v>
      </c>
      <c r="D24" s="1" t="s">
        <v>311</v>
      </c>
      <c r="E24" s="1" t="s">
        <v>482</v>
      </c>
      <c r="F24" s="4">
        <v>35960</v>
      </c>
      <c r="G24" s="4">
        <v>1550.2</v>
      </c>
      <c r="H24" s="4">
        <v>3.14</v>
      </c>
    </row>
    <row r="25" spans="2:8">
      <c r="B25" s="1" t="s">
        <v>2884</v>
      </c>
      <c r="C25" s="5" t="s">
        <v>212</v>
      </c>
      <c r="D25" s="1" t="s">
        <v>311</v>
      </c>
      <c r="E25" s="1" t="s">
        <v>312</v>
      </c>
      <c r="F25" s="4">
        <v>539121</v>
      </c>
      <c r="G25" s="4">
        <v>1414.92</v>
      </c>
      <c r="H25" s="4">
        <v>2.87</v>
      </c>
    </row>
    <row r="26" spans="2:8">
      <c r="B26" s="1" t="s">
        <v>2637</v>
      </c>
      <c r="C26" s="5" t="s">
        <v>212</v>
      </c>
      <c r="D26" s="1" t="s">
        <v>243</v>
      </c>
      <c r="E26" s="1" t="s">
        <v>731</v>
      </c>
      <c r="F26" s="4">
        <v>255000</v>
      </c>
      <c r="G26" s="4">
        <v>1321.16</v>
      </c>
      <c r="H26" s="4">
        <v>2.68</v>
      </c>
    </row>
    <row r="27" spans="2:8">
      <c r="B27" s="1" t="s">
        <v>2966</v>
      </c>
      <c r="C27" s="5" t="s">
        <v>212</v>
      </c>
      <c r="D27" s="1" t="s">
        <v>243</v>
      </c>
      <c r="E27" s="1" t="s">
        <v>732</v>
      </c>
      <c r="F27" s="4">
        <v>471283</v>
      </c>
      <c r="G27" s="4">
        <v>1207.9000000000001</v>
      </c>
      <c r="H27" s="4">
        <v>2.4500000000000002</v>
      </c>
    </row>
    <row r="28" spans="2:8">
      <c r="B28" s="1" t="s">
        <v>2967</v>
      </c>
      <c r="C28" s="5" t="s">
        <v>212</v>
      </c>
      <c r="D28" s="1" t="s">
        <v>311</v>
      </c>
      <c r="E28" s="1" t="s">
        <v>733</v>
      </c>
      <c r="F28" s="4">
        <v>72520</v>
      </c>
      <c r="G28" s="4">
        <v>1016.33</v>
      </c>
      <c r="H28" s="4">
        <v>2.06</v>
      </c>
    </row>
    <row r="29" spans="2:8">
      <c r="B29" s="1" t="s">
        <v>2968</v>
      </c>
      <c r="C29" s="5" t="s">
        <v>212</v>
      </c>
      <c r="D29" s="1" t="s">
        <v>243</v>
      </c>
      <c r="E29" s="1" t="s">
        <v>734</v>
      </c>
      <c r="F29" s="4">
        <v>188818</v>
      </c>
      <c r="G29" s="4">
        <v>928.13</v>
      </c>
      <c r="H29" s="4">
        <v>1.88</v>
      </c>
    </row>
    <row r="30" spans="2:8">
      <c r="B30" s="1" t="s">
        <v>2969</v>
      </c>
      <c r="C30" s="5" t="s">
        <v>212</v>
      </c>
      <c r="D30" s="1" t="s">
        <v>243</v>
      </c>
      <c r="E30" s="1" t="s">
        <v>735</v>
      </c>
      <c r="F30" s="4">
        <v>276851</v>
      </c>
      <c r="G30" s="4">
        <v>900.46</v>
      </c>
      <c r="H30" s="4">
        <v>1.82</v>
      </c>
    </row>
    <row r="31" spans="2:8">
      <c r="B31" s="1" t="s">
        <v>2935</v>
      </c>
      <c r="C31" s="5" t="s">
        <v>212</v>
      </c>
      <c r="D31" s="1" t="s">
        <v>243</v>
      </c>
      <c r="E31" s="1" t="s">
        <v>696</v>
      </c>
      <c r="F31" s="4">
        <v>64724</v>
      </c>
      <c r="G31" s="4">
        <v>820.86</v>
      </c>
      <c r="H31" s="4">
        <v>1.66</v>
      </c>
    </row>
    <row r="32" spans="2:8">
      <c r="B32" s="1" t="s">
        <v>2649</v>
      </c>
      <c r="C32" s="5" t="s">
        <v>212</v>
      </c>
      <c r="D32" s="1" t="s">
        <v>243</v>
      </c>
      <c r="E32" s="1" t="s">
        <v>736</v>
      </c>
      <c r="F32" s="4">
        <v>167000</v>
      </c>
      <c r="G32" s="4">
        <v>776.05</v>
      </c>
      <c r="H32" s="4">
        <v>1.57</v>
      </c>
    </row>
    <row r="33" spans="2:8">
      <c r="B33" s="1" t="s">
        <v>2970</v>
      </c>
      <c r="C33" s="5" t="s">
        <v>212</v>
      </c>
      <c r="D33" s="1" t="s">
        <v>311</v>
      </c>
      <c r="E33" s="1" t="s">
        <v>737</v>
      </c>
      <c r="F33" s="4">
        <v>314625</v>
      </c>
      <c r="G33" s="4">
        <v>757.3</v>
      </c>
      <c r="H33" s="4">
        <v>1.53</v>
      </c>
    </row>
    <row r="34" spans="2:8">
      <c r="B34" s="1" t="s">
        <v>2521</v>
      </c>
      <c r="C34" s="5" t="s">
        <v>212</v>
      </c>
      <c r="D34" s="1" t="s">
        <v>243</v>
      </c>
      <c r="E34" s="1" t="s">
        <v>401</v>
      </c>
      <c r="F34" s="4">
        <v>16000</v>
      </c>
      <c r="G34" s="4">
        <v>749.77</v>
      </c>
      <c r="H34" s="4">
        <v>1.52</v>
      </c>
    </row>
    <row r="35" spans="2:8">
      <c r="B35" s="1" t="s">
        <v>2860</v>
      </c>
      <c r="C35" s="5" t="s">
        <v>212</v>
      </c>
      <c r="D35" s="1" t="s">
        <v>243</v>
      </c>
      <c r="E35" s="1" t="s">
        <v>675</v>
      </c>
      <c r="F35" s="4">
        <v>58129</v>
      </c>
      <c r="G35" s="4">
        <v>702.66</v>
      </c>
      <c r="H35" s="4">
        <v>1.42</v>
      </c>
    </row>
    <row r="36" spans="2:8">
      <c r="B36" s="1" t="s">
        <v>2971</v>
      </c>
      <c r="C36" s="5" t="s">
        <v>212</v>
      </c>
      <c r="D36" s="1" t="s">
        <v>243</v>
      </c>
      <c r="E36" s="1" t="s">
        <v>738</v>
      </c>
      <c r="F36" s="4">
        <v>2600</v>
      </c>
      <c r="G36" s="4">
        <v>573.69000000000005</v>
      </c>
      <c r="H36" s="4">
        <v>1.1599999999999999</v>
      </c>
    </row>
    <row r="37" spans="2:8">
      <c r="B37" s="1" t="s">
        <v>2616</v>
      </c>
      <c r="C37" s="5" t="s">
        <v>212</v>
      </c>
      <c r="D37" s="1" t="s">
        <v>243</v>
      </c>
      <c r="E37" s="1" t="s">
        <v>739</v>
      </c>
      <c r="F37" s="4">
        <v>35000</v>
      </c>
      <c r="G37" s="4">
        <v>538</v>
      </c>
      <c r="H37" s="4">
        <v>1.0900000000000001</v>
      </c>
    </row>
    <row r="38" spans="2:8">
      <c r="B38" s="1" t="s">
        <v>2972</v>
      </c>
      <c r="C38" s="5" t="s">
        <v>212</v>
      </c>
      <c r="D38" s="1" t="s">
        <v>265</v>
      </c>
      <c r="E38" s="1" t="s">
        <v>740</v>
      </c>
      <c r="F38" s="4">
        <v>78000</v>
      </c>
      <c r="G38" s="4">
        <v>506.77</v>
      </c>
      <c r="H38" s="4">
        <v>1.03</v>
      </c>
    </row>
    <row r="39" spans="2:8">
      <c r="B39" s="1" t="s">
        <v>2973</v>
      </c>
      <c r="C39" s="5" t="s">
        <v>212</v>
      </c>
      <c r="D39" s="1" t="s">
        <v>243</v>
      </c>
      <c r="E39" s="1" t="s">
        <v>491</v>
      </c>
      <c r="F39" s="4">
        <v>29588</v>
      </c>
      <c r="G39" s="4">
        <v>391.97</v>
      </c>
      <c r="H39" s="4">
        <v>0.79</v>
      </c>
    </row>
    <row r="40" spans="2:8">
      <c r="B40" s="1" t="s">
        <v>2974</v>
      </c>
      <c r="C40" s="5" t="s">
        <v>212</v>
      </c>
      <c r="D40" s="1" t="s">
        <v>243</v>
      </c>
      <c r="E40" s="1" t="s">
        <v>287</v>
      </c>
      <c r="F40" s="4">
        <v>5500</v>
      </c>
      <c r="G40" s="4">
        <v>315.45</v>
      </c>
      <c r="H40" s="4">
        <v>0.64</v>
      </c>
    </row>
    <row r="41" spans="2:8">
      <c r="B41" s="1" t="s">
        <v>2936</v>
      </c>
      <c r="C41" s="5" t="s">
        <v>212</v>
      </c>
      <c r="D41" s="1" t="s">
        <v>311</v>
      </c>
      <c r="E41" s="1" t="s">
        <v>697</v>
      </c>
      <c r="F41" s="4">
        <v>50000</v>
      </c>
      <c r="G41" s="4">
        <v>297.25</v>
      </c>
      <c r="H41" s="4">
        <v>0.6</v>
      </c>
    </row>
    <row r="42" spans="2:8">
      <c r="B42" s="2" t="s">
        <v>289</v>
      </c>
      <c r="C42" s="9"/>
      <c r="D42" s="2"/>
      <c r="E42" s="2"/>
      <c r="F42" s="10"/>
      <c r="G42" s="10">
        <f>SUM(G13:G41)</f>
        <v>46808.070000000007</v>
      </c>
      <c r="H42" s="10">
        <f>SUM(H13:H41)</f>
        <v>94.829999999999984</v>
      </c>
    </row>
    <row r="43" spans="2:8">
      <c r="B43" s="2" t="s">
        <v>290</v>
      </c>
      <c r="C43" s="9"/>
      <c r="D43" s="2"/>
      <c r="E43" s="2"/>
      <c r="F43" s="10"/>
      <c r="G43" s="10">
        <v>2179.89</v>
      </c>
      <c r="H43" s="10">
        <v>4.42</v>
      </c>
    </row>
    <row r="44" spans="2:8">
      <c r="B44" s="2" t="s">
        <v>191</v>
      </c>
      <c r="C44" s="9"/>
      <c r="D44" s="2"/>
      <c r="E44" s="2"/>
      <c r="F44" s="10"/>
      <c r="G44" s="10">
        <v>48987.96</v>
      </c>
      <c r="H44" s="10">
        <v>99.28</v>
      </c>
    </row>
    <row r="45" spans="2:8">
      <c r="B45" s="2" t="s">
        <v>291</v>
      </c>
      <c r="C45" s="9"/>
      <c r="D45" s="2"/>
      <c r="E45" s="2"/>
      <c r="F45" s="10"/>
      <c r="G45" s="10">
        <v>355.69993780000323</v>
      </c>
      <c r="H45" s="10">
        <v>0.71999999999999886</v>
      </c>
    </row>
    <row r="46" spans="2:8">
      <c r="B46" s="2" t="s">
        <v>193</v>
      </c>
      <c r="C46" s="9"/>
      <c r="D46" s="2"/>
      <c r="E46" s="2"/>
      <c r="F46" s="10"/>
      <c r="G46" s="10">
        <v>49343.659937800003</v>
      </c>
      <c r="H46" s="10">
        <v>100</v>
      </c>
    </row>
    <row r="47" spans="2:8">
      <c r="B47" s="1" t="s">
        <v>194</v>
      </c>
    </row>
    <row r="48" spans="2:8">
      <c r="B48" s="1" t="s">
        <v>195</v>
      </c>
    </row>
    <row r="49" spans="2:3">
      <c r="B49" s="1" t="s">
        <v>196</v>
      </c>
      <c r="C49" s="67">
        <v>45016</v>
      </c>
    </row>
    <row r="50" spans="2:3" ht="25.5">
      <c r="B50" s="11" t="s">
        <v>197</v>
      </c>
      <c r="C50" s="5" t="s">
        <v>198</v>
      </c>
    </row>
    <row r="51" spans="2:3">
      <c r="B51" s="2"/>
    </row>
    <row r="52" spans="2:3">
      <c r="B52" s="2" t="s">
        <v>1788</v>
      </c>
      <c r="C52" s="5" t="s">
        <v>198</v>
      </c>
    </row>
    <row r="53" spans="2:3">
      <c r="B53" s="2" t="s">
        <v>1789</v>
      </c>
      <c r="C53" s="5" t="s">
        <v>198</v>
      </c>
    </row>
    <row r="54" spans="2:3">
      <c r="B54" s="2" t="s">
        <v>1790</v>
      </c>
      <c r="C54" s="5" t="s">
        <v>1791</v>
      </c>
    </row>
    <row r="55" spans="2:3">
      <c r="B55" s="2" t="s">
        <v>741</v>
      </c>
      <c r="C55" s="9"/>
    </row>
    <row r="56" spans="2:3">
      <c r="B56" s="2" t="s">
        <v>742</v>
      </c>
      <c r="C56" s="9"/>
    </row>
    <row r="57" spans="2:3">
      <c r="B57" s="2" t="s">
        <v>743</v>
      </c>
      <c r="C57" s="9"/>
    </row>
    <row r="58" spans="2:3">
      <c r="B58" s="2" t="s">
        <v>744</v>
      </c>
      <c r="C58" s="9"/>
    </row>
    <row r="59" spans="2:3">
      <c r="B59" s="2" t="s">
        <v>745</v>
      </c>
      <c r="C59" s="9"/>
    </row>
    <row r="60" spans="2:3">
      <c r="B60" s="2" t="s">
        <v>746</v>
      </c>
      <c r="C60" s="9"/>
    </row>
    <row r="61" spans="2:3">
      <c r="B61" s="2" t="s">
        <v>747</v>
      </c>
      <c r="C61" s="9"/>
    </row>
    <row r="62" spans="2:3">
      <c r="B62" s="2" t="s">
        <v>748</v>
      </c>
      <c r="C62" s="9"/>
    </row>
    <row r="63" spans="2:3">
      <c r="B63" s="189" t="s">
        <v>2163</v>
      </c>
      <c r="C63" s="9"/>
    </row>
    <row r="64" spans="2:3">
      <c r="B64" s="189" t="s">
        <v>207</v>
      </c>
    </row>
    <row r="65" spans="2:7">
      <c r="B65" s="189" t="s">
        <v>208</v>
      </c>
    </row>
    <row r="67" spans="2:7" ht="15">
      <c r="B67" s="76" t="s">
        <v>1801</v>
      </c>
      <c r="C67" s="67">
        <v>45016</v>
      </c>
      <c r="D67" s="12"/>
      <c r="E67" s="12"/>
      <c r="F67" s="20"/>
      <c r="G67"/>
    </row>
    <row r="68" spans="2:7" ht="60">
      <c r="B68" s="77" t="s">
        <v>1802</v>
      </c>
      <c r="C68" s="77" t="s">
        <v>1803</v>
      </c>
      <c r="D68" s="78" t="s">
        <v>1804</v>
      </c>
      <c r="E68" s="77" t="s">
        <v>1805</v>
      </c>
      <c r="F68" s="79" t="s">
        <v>1806</v>
      </c>
      <c r="G68"/>
    </row>
    <row r="69" spans="2:7" ht="15">
      <c r="B69" s="380" t="s">
        <v>198</v>
      </c>
      <c r="C69" s="381" t="s">
        <v>198</v>
      </c>
      <c r="D69" s="381" t="s">
        <v>198</v>
      </c>
      <c r="E69" s="381" t="s">
        <v>198</v>
      </c>
      <c r="F69" s="381" t="s">
        <v>198</v>
      </c>
      <c r="G69"/>
    </row>
    <row r="70" spans="2:7">
      <c r="B70"/>
      <c r="C70"/>
      <c r="D70"/>
      <c r="E70"/>
      <c r="F70"/>
      <c r="G70"/>
    </row>
    <row r="71" spans="2:7" ht="15">
      <c r="B71" s="85" t="s">
        <v>1807</v>
      </c>
      <c r="C71" s="86" t="s">
        <v>198</v>
      </c>
      <c r="D71"/>
      <c r="E71"/>
      <c r="F71"/>
      <c r="G71"/>
    </row>
    <row r="72" spans="2:7">
      <c r="B72"/>
      <c r="C72"/>
      <c r="D72"/>
      <c r="E72"/>
      <c r="F72"/>
      <c r="G72"/>
    </row>
    <row r="73" spans="2:7" ht="15">
      <c r="B73" s="87" t="s">
        <v>4029</v>
      </c>
      <c r="C73" s="88"/>
      <c r="D73"/>
      <c r="E73"/>
      <c r="F73"/>
      <c r="G73"/>
    </row>
    <row r="74" spans="2:7" ht="15.75">
      <c r="B74" s="89" t="s">
        <v>1808</v>
      </c>
      <c r="C74" s="90" t="s">
        <v>1809</v>
      </c>
      <c r="D74"/>
      <c r="E74"/>
      <c r="F74"/>
      <c r="G74"/>
    </row>
    <row r="75" spans="2:7">
      <c r="B75" s="323" t="s">
        <v>198</v>
      </c>
      <c r="C75" s="323" t="s">
        <v>198</v>
      </c>
      <c r="D75"/>
      <c r="E75"/>
      <c r="F75"/>
      <c r="G75"/>
    </row>
    <row r="76" spans="2:7">
      <c r="B76"/>
      <c r="C76"/>
      <c r="D76"/>
      <c r="E76"/>
      <c r="F76"/>
      <c r="G76"/>
    </row>
    <row r="77" spans="2:7" ht="15">
      <c r="B77" s="314" t="s">
        <v>2076</v>
      </c>
      <c r="C77" s="315" t="s">
        <v>1809</v>
      </c>
      <c r="D77"/>
      <c r="E77"/>
      <c r="F77"/>
      <c r="G77"/>
    </row>
    <row r="78" spans="2:7" ht="15">
      <c r="B78" s="39" t="s">
        <v>198</v>
      </c>
      <c r="C78" s="316" t="s">
        <v>198</v>
      </c>
      <c r="D78"/>
      <c r="E78"/>
      <c r="F78"/>
      <c r="G78"/>
    </row>
    <row r="79" spans="2:7">
      <c r="B79"/>
      <c r="C79"/>
      <c r="D79"/>
      <c r="E79"/>
      <c r="F79"/>
      <c r="G79"/>
    </row>
    <row r="80" spans="2:7" ht="15">
      <c r="B80" s="314" t="s">
        <v>2077</v>
      </c>
      <c r="C80" s="382" t="s">
        <v>2078</v>
      </c>
      <c r="D80"/>
      <c r="E80"/>
      <c r="F80"/>
      <c r="G80"/>
    </row>
    <row r="81" spans="2:7">
      <c r="B81" s="323" t="s">
        <v>198</v>
      </c>
      <c r="C81" s="323" t="s">
        <v>198</v>
      </c>
      <c r="D81"/>
      <c r="E81"/>
      <c r="F81"/>
      <c r="G81"/>
    </row>
    <row r="82" spans="2:7">
      <c r="B82"/>
      <c r="C82"/>
      <c r="D82"/>
      <c r="E82"/>
      <c r="F82"/>
      <c r="G82"/>
    </row>
    <row r="83" spans="2:7" ht="15">
      <c r="B83" s="314" t="s">
        <v>2079</v>
      </c>
      <c r="C83" s="382" t="s">
        <v>2078</v>
      </c>
      <c r="D83"/>
      <c r="E83"/>
      <c r="F83"/>
      <c r="G83"/>
    </row>
    <row r="84" spans="2:7">
      <c r="B84" s="323" t="s">
        <v>198</v>
      </c>
      <c r="C84" s="323" t="s">
        <v>198</v>
      </c>
      <c r="D84"/>
      <c r="E84"/>
      <c r="F84"/>
      <c r="G84"/>
    </row>
    <row r="85" spans="2:7">
      <c r="B85"/>
      <c r="C85"/>
      <c r="D85"/>
      <c r="E85"/>
      <c r="F85"/>
      <c r="G85"/>
    </row>
    <row r="86" spans="2:7" ht="15.75">
      <c r="B86" s="89" t="s">
        <v>2080</v>
      </c>
      <c r="C86" s="93" t="s">
        <v>198</v>
      </c>
      <c r="D86"/>
      <c r="E86"/>
      <c r="F86"/>
      <c r="G86"/>
    </row>
    <row r="87" spans="2:7">
      <c r="B87"/>
      <c r="C87"/>
      <c r="D87"/>
      <c r="E87"/>
      <c r="F87"/>
      <c r="G87"/>
    </row>
    <row r="88" spans="2:7">
      <c r="G88"/>
    </row>
    <row r="89" spans="2:7" ht="15">
      <c r="B89" s="95" t="s">
        <v>2082</v>
      </c>
      <c r="C89" s="67">
        <v>45016</v>
      </c>
      <c r="D89" s="96"/>
      <c r="E89" s="97"/>
      <c r="F89" s="98"/>
      <c r="G89"/>
    </row>
    <row r="90" spans="2:7" ht="51">
      <c r="B90" s="99" t="s">
        <v>1802</v>
      </c>
      <c r="C90" s="99" t="s">
        <v>2083</v>
      </c>
      <c r="D90" s="100" t="s">
        <v>1804</v>
      </c>
      <c r="E90" s="101" t="s">
        <v>1805</v>
      </c>
      <c r="F90" s="71" t="s">
        <v>1806</v>
      </c>
      <c r="G90"/>
    </row>
    <row r="91" spans="2:7">
      <c r="B91" s="102" t="s">
        <v>198</v>
      </c>
      <c r="C91" s="103" t="s">
        <v>198</v>
      </c>
      <c r="D91" s="104" t="s">
        <v>198</v>
      </c>
      <c r="E91" s="104" t="s">
        <v>198</v>
      </c>
      <c r="F91" s="104" t="s">
        <v>198</v>
      </c>
      <c r="G91"/>
    </row>
    <row r="92" spans="2:7">
      <c r="B92" s="106"/>
      <c r="C92" s="107"/>
      <c r="D92" s="107"/>
      <c r="E92" s="107"/>
      <c r="F92" s="98"/>
      <c r="G92"/>
    </row>
    <row r="93" spans="2:7">
      <c r="B93" s="107"/>
      <c r="C93" s="107"/>
      <c r="D93" s="107"/>
      <c r="E93" s="107"/>
      <c r="F93" s="98"/>
      <c r="G93"/>
    </row>
    <row r="94" spans="2:7" ht="15">
      <c r="B94" s="109" t="s">
        <v>2084</v>
      </c>
      <c r="C94" s="103" t="s">
        <v>198</v>
      </c>
      <c r="D94" s="107"/>
      <c r="E94" s="107"/>
      <c r="F94" s="98"/>
      <c r="G94"/>
    </row>
    <row r="95" spans="2:7">
      <c r="B95" s="107"/>
      <c r="C95" s="107"/>
      <c r="D95" s="107"/>
      <c r="E95" s="107"/>
      <c r="F95" s="98"/>
      <c r="G95"/>
    </row>
    <row r="96" spans="2:7" ht="15">
      <c r="B96" s="87" t="s">
        <v>4183</v>
      </c>
      <c r="C96" s="107"/>
      <c r="D96" s="12"/>
      <c r="E96" s="107"/>
      <c r="F96" s="98"/>
      <c r="G96"/>
    </row>
    <row r="97" spans="2:7">
      <c r="B97" s="107"/>
      <c r="C97" s="107"/>
      <c r="D97" s="12"/>
      <c r="E97" s="107"/>
      <c r="F97" s="98"/>
      <c r="G97"/>
    </row>
    <row r="98" spans="2:7" ht="15">
      <c r="B98" s="109" t="s">
        <v>2085</v>
      </c>
      <c r="C98" s="110" t="s">
        <v>2086</v>
      </c>
      <c r="D98" s="12"/>
      <c r="E98" s="107"/>
      <c r="F98" s="98"/>
      <c r="G98"/>
    </row>
    <row r="99" spans="2:7" ht="15">
      <c r="B99" s="111"/>
      <c r="C99" s="103" t="s">
        <v>198</v>
      </c>
      <c r="D99" s="12"/>
      <c r="E99" s="107"/>
      <c r="F99" s="98"/>
      <c r="G99"/>
    </row>
    <row r="100" spans="2:7" ht="15">
      <c r="B100" s="112"/>
      <c r="C100" s="383"/>
      <c r="D100" s="12"/>
      <c r="E100" s="107"/>
      <c r="F100" s="98"/>
      <c r="G100"/>
    </row>
    <row r="101" spans="2:7" ht="15">
      <c r="B101" s="113" t="s">
        <v>2076</v>
      </c>
      <c r="C101" s="114" t="s">
        <v>2086</v>
      </c>
      <c r="D101" s="12"/>
      <c r="E101" s="107"/>
      <c r="F101" s="98"/>
      <c r="G101"/>
    </row>
    <row r="102" spans="2:7">
      <c r="B102" s="103"/>
      <c r="C102" s="103" t="s">
        <v>198</v>
      </c>
      <c r="D102" s="12"/>
      <c r="E102" s="107"/>
      <c r="F102" s="98"/>
      <c r="G102"/>
    </row>
    <row r="103" spans="2:7">
      <c r="B103" s="12"/>
      <c r="C103" s="115"/>
      <c r="D103" s="12"/>
      <c r="E103" s="107"/>
      <c r="F103" s="98"/>
      <c r="G103"/>
    </row>
    <row r="104" spans="2:7" ht="15">
      <c r="B104" s="109" t="s">
        <v>2087</v>
      </c>
      <c r="C104" s="110" t="s">
        <v>2088</v>
      </c>
      <c r="D104" s="12"/>
      <c r="E104" s="107"/>
      <c r="F104" s="98"/>
      <c r="G104"/>
    </row>
    <row r="105" spans="2:7" ht="15">
      <c r="B105" s="111"/>
      <c r="C105" s="103" t="s">
        <v>198</v>
      </c>
      <c r="D105" s="12"/>
      <c r="E105" s="107"/>
      <c r="F105" s="98"/>
      <c r="G105"/>
    </row>
    <row r="106" spans="2:7">
      <c r="B106" s="12"/>
      <c r="C106" s="115"/>
      <c r="D106" s="12"/>
      <c r="E106" s="12"/>
      <c r="F106" s="20"/>
      <c r="G106"/>
    </row>
    <row r="107" spans="2:7" ht="15">
      <c r="B107" s="113" t="s">
        <v>2089</v>
      </c>
      <c r="C107" s="116" t="s">
        <v>2088</v>
      </c>
      <c r="D107" s="12"/>
      <c r="E107" s="12"/>
      <c r="F107" s="20"/>
      <c r="G107"/>
    </row>
    <row r="108" spans="2:7" ht="15">
      <c r="B108" s="111"/>
      <c r="C108" s="103" t="s">
        <v>198</v>
      </c>
      <c r="D108" s="12"/>
      <c r="E108" s="12"/>
      <c r="F108" s="20"/>
      <c r="G108"/>
    </row>
    <row r="109" spans="2:7">
      <c r="B109" s="12"/>
      <c r="C109" s="115"/>
      <c r="D109" s="12"/>
      <c r="E109" s="12"/>
      <c r="F109" s="20"/>
      <c r="G109"/>
    </row>
    <row r="110" spans="2:7" ht="15">
      <c r="B110" s="378" t="s">
        <v>2090</v>
      </c>
      <c r="C110" s="379" t="s">
        <v>198</v>
      </c>
      <c r="D110" s="12"/>
      <c r="E110" s="12"/>
      <c r="F110" s="20"/>
      <c r="G110"/>
    </row>
    <row r="111" spans="2:7" ht="15">
      <c r="B111" s="378"/>
      <c r="C111" s="379"/>
      <c r="D111" s="12"/>
      <c r="E111" s="12"/>
      <c r="F111" s="20"/>
      <c r="G111"/>
    </row>
    <row r="112" spans="2:7">
      <c r="G112"/>
    </row>
    <row r="113" spans="2:7" ht="15">
      <c r="B113" s="109" t="s">
        <v>4193</v>
      </c>
      <c r="G113"/>
    </row>
    <row r="114" spans="2:7">
      <c r="B114" s="211"/>
      <c r="C114" s="119"/>
      <c r="D114" s="211"/>
      <c r="E114" s="211"/>
      <c r="G114"/>
    </row>
    <row r="115" spans="2:7" ht="15">
      <c r="B115" s="375" t="s">
        <v>1802</v>
      </c>
      <c r="C115" s="375" t="s">
        <v>2136</v>
      </c>
      <c r="D115" s="375" t="s">
        <v>4194</v>
      </c>
      <c r="E115" s="375" t="s">
        <v>2158</v>
      </c>
      <c r="G115"/>
    </row>
    <row r="116" spans="2:7">
      <c r="B116" s="102" t="s">
        <v>198</v>
      </c>
      <c r="C116" s="103" t="s">
        <v>198</v>
      </c>
      <c r="D116" s="104" t="s">
        <v>198</v>
      </c>
      <c r="E116" s="104" t="s">
        <v>198</v>
      </c>
      <c r="G116"/>
    </row>
    <row r="117" spans="2:7">
      <c r="G117"/>
    </row>
    <row r="118" spans="2:7" ht="15">
      <c r="B118" s="109" t="s">
        <v>4195</v>
      </c>
      <c r="C118" s="5" t="s">
        <v>198</v>
      </c>
      <c r="G118"/>
    </row>
    <row r="119" spans="2:7" ht="15">
      <c r="B119" s="109"/>
      <c r="G119"/>
    </row>
    <row r="120" spans="2:7" ht="15">
      <c r="B120" s="377" t="s">
        <v>4199</v>
      </c>
      <c r="C120" s="377"/>
      <c r="G120"/>
    </row>
    <row r="121" spans="2:7" ht="15">
      <c r="B121" s="376"/>
      <c r="C121" s="376"/>
      <c r="G121"/>
    </row>
    <row r="122" spans="2:7" ht="15">
      <c r="B122" s="113" t="s">
        <v>4198</v>
      </c>
      <c r="C122" s="116" t="s">
        <v>2086</v>
      </c>
      <c r="G122"/>
    </row>
    <row r="123" spans="2:7" ht="15">
      <c r="B123" s="113"/>
      <c r="C123" s="116"/>
      <c r="G123"/>
    </row>
    <row r="124" spans="2:7" ht="15">
      <c r="B124" s="109"/>
      <c r="G124"/>
    </row>
    <row r="125" spans="2:7" ht="15">
      <c r="B125" s="113" t="s">
        <v>4200</v>
      </c>
      <c r="C125" s="116" t="s">
        <v>2088</v>
      </c>
      <c r="G125"/>
    </row>
    <row r="126" spans="2:7" ht="15">
      <c r="B126" s="111"/>
      <c r="C126" s="103" t="s">
        <v>198</v>
      </c>
      <c r="G126"/>
    </row>
    <row r="127" spans="2:7" ht="15">
      <c r="B127" s="109"/>
      <c r="G127"/>
    </row>
    <row r="128" spans="2:7" ht="15">
      <c r="B128" s="109" t="s">
        <v>4201</v>
      </c>
      <c r="C128" s="103" t="s">
        <v>198</v>
      </c>
      <c r="G128"/>
    </row>
    <row r="129" spans="2:7">
      <c r="B129"/>
      <c r="C129"/>
      <c r="D129"/>
      <c r="E129"/>
      <c r="F129"/>
      <c r="G129"/>
    </row>
    <row r="130" spans="2:7">
      <c r="B130" s="2" t="s">
        <v>4196</v>
      </c>
      <c r="G130"/>
    </row>
    <row r="131" spans="2:7">
      <c r="G131"/>
    </row>
    <row r="132" spans="2:7" ht="15">
      <c r="B132" s="375" t="s">
        <v>1802</v>
      </c>
      <c r="C132" s="375" t="s">
        <v>2135</v>
      </c>
      <c r="D132" s="375" t="s">
        <v>4197</v>
      </c>
      <c r="E132" s="375" t="s">
        <v>4194</v>
      </c>
      <c r="F132" s="375" t="s">
        <v>2138</v>
      </c>
      <c r="G132"/>
    </row>
    <row r="133" spans="2:7">
      <c r="B133" s="102" t="s">
        <v>198</v>
      </c>
      <c r="C133" s="102" t="s">
        <v>198</v>
      </c>
      <c r="D133" s="102" t="s">
        <v>198</v>
      </c>
      <c r="E133" s="102" t="s">
        <v>198</v>
      </c>
      <c r="F133" s="102" t="s">
        <v>198</v>
      </c>
      <c r="G133"/>
    </row>
    <row r="134" spans="2:7">
      <c r="G134"/>
    </row>
    <row r="135" spans="2:7">
      <c r="B135" s="2" t="s">
        <v>2139</v>
      </c>
      <c r="C135" s="5" t="s">
        <v>198</v>
      </c>
      <c r="G135"/>
    </row>
    <row r="136" spans="2:7">
      <c r="G136"/>
    </row>
    <row r="137" spans="2:7">
      <c r="G137"/>
    </row>
    <row r="138" spans="2:7">
      <c r="B138" s="2" t="s">
        <v>4202</v>
      </c>
      <c r="C138" s="2"/>
      <c r="D138" s="2"/>
      <c r="G138"/>
    </row>
    <row r="139" spans="2:7">
      <c r="G139"/>
    </row>
    <row r="140" spans="2:7" ht="15">
      <c r="B140" s="113" t="s">
        <v>4198</v>
      </c>
      <c r="C140" s="116" t="s">
        <v>2086</v>
      </c>
      <c r="G140"/>
    </row>
    <row r="141" spans="2:7" ht="15">
      <c r="B141" s="113"/>
      <c r="C141" s="116"/>
      <c r="G141"/>
    </row>
    <row r="142" spans="2:7" ht="15">
      <c r="B142" s="109"/>
      <c r="G142"/>
    </row>
    <row r="143" spans="2:7" ht="15">
      <c r="B143" s="113" t="s">
        <v>4200</v>
      </c>
      <c r="C143" s="116" t="s">
        <v>2088</v>
      </c>
      <c r="G143"/>
    </row>
    <row r="144" spans="2:7" ht="15">
      <c r="B144" s="111"/>
      <c r="C144" s="103" t="s">
        <v>198</v>
      </c>
      <c r="G144"/>
    </row>
    <row r="145" spans="2:7" ht="15">
      <c r="B145" s="109"/>
      <c r="G145"/>
    </row>
    <row r="146" spans="2:7" ht="15">
      <c r="B146" s="109" t="s">
        <v>4201</v>
      </c>
      <c r="C146" s="103" t="s">
        <v>198</v>
      </c>
      <c r="G146"/>
    </row>
    <row r="147" spans="2:7">
      <c r="G147"/>
    </row>
    <row r="148" spans="2:7">
      <c r="G148"/>
    </row>
    <row r="149" spans="2:7">
      <c r="B149" s="120" t="s">
        <v>2361</v>
      </c>
      <c r="C149" s="119"/>
      <c r="G149"/>
    </row>
    <row r="150" spans="2:7" ht="45">
      <c r="B150" s="185" t="s">
        <v>2148</v>
      </c>
      <c r="C150" s="272" t="s">
        <v>2149</v>
      </c>
      <c r="D150" s="185" t="s">
        <v>2150</v>
      </c>
      <c r="E150" s="186" t="s">
        <v>2151</v>
      </c>
      <c r="F150" s="186" t="s">
        <v>2152</v>
      </c>
      <c r="G150"/>
    </row>
    <row r="151" spans="2:7">
      <c r="B151" s="103" t="s">
        <v>198</v>
      </c>
      <c r="C151" s="103" t="s">
        <v>198</v>
      </c>
      <c r="D151" s="103" t="s">
        <v>198</v>
      </c>
      <c r="E151" s="103" t="s">
        <v>198</v>
      </c>
      <c r="F151" s="103" t="s">
        <v>198</v>
      </c>
      <c r="G151"/>
    </row>
    <row r="152" spans="2:7">
      <c r="B152" s="188" t="s">
        <v>2153</v>
      </c>
      <c r="C152" s="119"/>
      <c r="G152"/>
    </row>
  </sheetData>
  <mergeCells count="3">
    <mergeCell ref="B1:E1"/>
    <mergeCell ref="C3:C7"/>
    <mergeCell ref="D3:D7"/>
  </mergeCells>
  <hyperlinks>
    <hyperlink ref="A1" location="Index!A1" display="Index" xr:uid="{0FB34FB1-CEDF-4D5E-9181-84793E02C15E}"/>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4976-54DA-4688-9DDF-D8914F765E67}">
  <dimension ref="A1:I158"/>
  <sheetViews>
    <sheetView workbookViewId="0">
      <selection activeCell="G5" sqref="G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93</v>
      </c>
      <c r="C1" s="398"/>
      <c r="D1" s="398"/>
      <c r="E1" s="398"/>
    </row>
    <row r="2" spans="1:9" ht="13.5" thickBot="1"/>
    <row r="3" spans="1:9" s="12" customFormat="1" ht="15">
      <c r="B3" s="19" t="s">
        <v>1650</v>
      </c>
      <c r="C3" s="399"/>
      <c r="D3" s="402"/>
      <c r="F3" s="20"/>
      <c r="G3" s="20"/>
      <c r="H3" s="20"/>
    </row>
    <row r="4" spans="1:9" s="12" customFormat="1" ht="15">
      <c r="B4" s="23" t="s">
        <v>1651</v>
      </c>
      <c r="C4" s="400"/>
      <c r="D4" s="403"/>
      <c r="F4" s="20"/>
      <c r="G4" s="20"/>
      <c r="H4" s="20"/>
    </row>
    <row r="5" spans="1:9" s="12" customFormat="1" ht="15">
      <c r="B5" s="23" t="s">
        <v>1589</v>
      </c>
      <c r="C5" s="400"/>
      <c r="D5" s="403"/>
      <c r="F5" s="20"/>
      <c r="G5" s="20"/>
      <c r="H5" s="20"/>
    </row>
    <row r="6" spans="1:9" s="12" customFormat="1" ht="15">
      <c r="B6" s="22" t="s">
        <v>1604</v>
      </c>
      <c r="C6" s="400"/>
      <c r="D6" s="403"/>
      <c r="F6" s="20"/>
      <c r="G6" s="20"/>
      <c r="H6" s="20"/>
    </row>
    <row r="7" spans="1:9" s="12" customFormat="1" ht="30.75" thickBot="1">
      <c r="B7" s="27" t="s">
        <v>1652</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2551</v>
      </c>
      <c r="C16" s="5" t="s">
        <v>212</v>
      </c>
      <c r="D16" s="1" t="s">
        <v>216</v>
      </c>
      <c r="E16" s="1" t="s">
        <v>217</v>
      </c>
      <c r="F16" s="4">
        <v>75000</v>
      </c>
      <c r="G16" s="4">
        <v>1748.29</v>
      </c>
      <c r="H16" s="4">
        <v>7.22</v>
      </c>
    </row>
    <row r="17" spans="2:8">
      <c r="B17" s="1" t="s">
        <v>2541</v>
      </c>
      <c r="C17" s="5" t="s">
        <v>212</v>
      </c>
      <c r="D17" s="1" t="s">
        <v>241</v>
      </c>
      <c r="E17" s="1" t="s">
        <v>242</v>
      </c>
      <c r="F17" s="4">
        <v>21000</v>
      </c>
      <c r="G17" s="4">
        <v>1600.65</v>
      </c>
      <c r="H17" s="4">
        <v>6.61</v>
      </c>
    </row>
    <row r="18" spans="2:8">
      <c r="B18" s="1" t="s">
        <v>2591</v>
      </c>
      <c r="C18" s="5" t="s">
        <v>212</v>
      </c>
      <c r="D18" s="1" t="s">
        <v>241</v>
      </c>
      <c r="E18" s="1" t="s">
        <v>445</v>
      </c>
      <c r="F18" s="4">
        <v>380000</v>
      </c>
      <c r="G18" s="4">
        <v>1389.09</v>
      </c>
      <c r="H18" s="4">
        <v>5.74</v>
      </c>
    </row>
    <row r="19" spans="2:8">
      <c r="B19" s="1" t="s">
        <v>2636</v>
      </c>
      <c r="C19" s="5" t="s">
        <v>212</v>
      </c>
      <c r="D19" s="1" t="s">
        <v>354</v>
      </c>
      <c r="E19" s="1" t="s">
        <v>375</v>
      </c>
      <c r="F19" s="4">
        <v>700000</v>
      </c>
      <c r="G19" s="4">
        <v>1225.7</v>
      </c>
      <c r="H19" s="4">
        <v>5.0599999999999996</v>
      </c>
    </row>
    <row r="20" spans="2:8">
      <c r="B20" s="1" t="s">
        <v>2608</v>
      </c>
      <c r="C20" s="5" t="s">
        <v>212</v>
      </c>
      <c r="D20" s="1" t="s">
        <v>255</v>
      </c>
      <c r="E20" s="1" t="s">
        <v>446</v>
      </c>
      <c r="F20" s="4">
        <v>45000</v>
      </c>
      <c r="G20" s="4">
        <v>1085.33</v>
      </c>
      <c r="H20" s="4">
        <v>4.4800000000000004</v>
      </c>
    </row>
    <row r="21" spans="2:8">
      <c r="B21" s="1" t="s">
        <v>2603</v>
      </c>
      <c r="C21" s="5" t="s">
        <v>212</v>
      </c>
      <c r="D21" s="1" t="s">
        <v>241</v>
      </c>
      <c r="E21" s="1" t="s">
        <v>447</v>
      </c>
      <c r="F21" s="4">
        <v>60000</v>
      </c>
      <c r="G21" s="4">
        <v>979.62</v>
      </c>
      <c r="H21" s="4">
        <v>4.05</v>
      </c>
    </row>
    <row r="22" spans="2:8">
      <c r="B22" s="1" t="s">
        <v>2681</v>
      </c>
      <c r="C22" s="5" t="s">
        <v>212</v>
      </c>
      <c r="D22" s="1" t="s">
        <v>448</v>
      </c>
      <c r="E22" s="1" t="s">
        <v>449</v>
      </c>
      <c r="F22" s="4">
        <v>230000</v>
      </c>
      <c r="G22" s="4">
        <v>932.31</v>
      </c>
      <c r="H22" s="4">
        <v>3.85</v>
      </c>
    </row>
    <row r="23" spans="2:8">
      <c r="B23" s="1" t="s">
        <v>2606</v>
      </c>
      <c r="C23" s="5" t="s">
        <v>212</v>
      </c>
      <c r="D23" s="1" t="s">
        <v>331</v>
      </c>
      <c r="E23" s="1" t="s">
        <v>450</v>
      </c>
      <c r="F23" s="4">
        <v>30000</v>
      </c>
      <c r="G23" s="4">
        <v>909.06</v>
      </c>
      <c r="H23" s="4">
        <v>3.75</v>
      </c>
    </row>
    <row r="24" spans="2:8">
      <c r="B24" s="1" t="s">
        <v>2975</v>
      </c>
      <c r="C24" s="5" t="s">
        <v>212</v>
      </c>
      <c r="D24" s="1" t="s">
        <v>340</v>
      </c>
      <c r="E24" s="1" t="s">
        <v>451</v>
      </c>
      <c r="F24" s="4">
        <v>280600</v>
      </c>
      <c r="G24" s="4">
        <v>813.18</v>
      </c>
      <c r="H24" s="4">
        <v>3.36</v>
      </c>
    </row>
    <row r="25" spans="2:8">
      <c r="B25" s="1" t="s">
        <v>2527</v>
      </c>
      <c r="C25" s="5" t="s">
        <v>212</v>
      </c>
      <c r="D25" s="1" t="s">
        <v>241</v>
      </c>
      <c r="E25" s="1" t="s">
        <v>276</v>
      </c>
      <c r="F25" s="4">
        <v>47000</v>
      </c>
      <c r="G25" s="4">
        <v>783.58</v>
      </c>
      <c r="H25" s="4">
        <v>3.24</v>
      </c>
    </row>
    <row r="26" spans="2:8">
      <c r="B26" s="1" t="s">
        <v>2634</v>
      </c>
      <c r="C26" s="5" t="s">
        <v>212</v>
      </c>
      <c r="D26" s="1" t="s">
        <v>340</v>
      </c>
      <c r="E26" s="1" t="s">
        <v>452</v>
      </c>
      <c r="F26" s="4">
        <v>140000</v>
      </c>
      <c r="G26" s="4">
        <v>764.68</v>
      </c>
      <c r="H26" s="4">
        <v>3.16</v>
      </c>
    </row>
    <row r="27" spans="2:8">
      <c r="B27" s="1" t="s">
        <v>2668</v>
      </c>
      <c r="C27" s="5" t="s">
        <v>212</v>
      </c>
      <c r="D27" s="1" t="s">
        <v>258</v>
      </c>
      <c r="E27" s="1" t="s">
        <v>453</v>
      </c>
      <c r="F27" s="4">
        <v>186500</v>
      </c>
      <c r="G27" s="4">
        <v>738.07</v>
      </c>
      <c r="H27" s="4">
        <v>3.05</v>
      </c>
    </row>
    <row r="28" spans="2:8">
      <c r="B28" s="1" t="s">
        <v>2667</v>
      </c>
      <c r="C28" s="5" t="s">
        <v>212</v>
      </c>
      <c r="D28" s="1" t="s">
        <v>331</v>
      </c>
      <c r="E28" s="1" t="s">
        <v>454</v>
      </c>
      <c r="F28" s="4">
        <v>100000</v>
      </c>
      <c r="G28" s="4">
        <v>717.65</v>
      </c>
      <c r="H28" s="4">
        <v>2.96</v>
      </c>
    </row>
    <row r="29" spans="2:8">
      <c r="B29" s="1" t="s">
        <v>455</v>
      </c>
      <c r="C29" s="5" t="s">
        <v>212</v>
      </c>
      <c r="D29" s="1" t="s">
        <v>331</v>
      </c>
      <c r="E29" s="1" t="s">
        <v>456</v>
      </c>
      <c r="F29" s="4">
        <v>1246210</v>
      </c>
      <c r="G29" s="4">
        <v>628.09</v>
      </c>
      <c r="H29" s="4">
        <v>2.59</v>
      </c>
    </row>
    <row r="30" spans="2:8">
      <c r="B30" s="1" t="s">
        <v>2632</v>
      </c>
      <c r="C30" s="5" t="s">
        <v>212</v>
      </c>
      <c r="D30" s="1" t="s">
        <v>216</v>
      </c>
      <c r="E30" s="1" t="s">
        <v>457</v>
      </c>
      <c r="F30" s="4">
        <v>250000</v>
      </c>
      <c r="G30" s="4">
        <v>592</v>
      </c>
      <c r="H30" s="4">
        <v>2.4500000000000002</v>
      </c>
    </row>
    <row r="31" spans="2:8">
      <c r="B31" s="1" t="s">
        <v>2976</v>
      </c>
      <c r="C31" s="5" t="s">
        <v>212</v>
      </c>
      <c r="D31" s="1" t="s">
        <v>354</v>
      </c>
      <c r="E31" s="1" t="s">
        <v>458</v>
      </c>
      <c r="F31" s="4">
        <v>111681</v>
      </c>
      <c r="G31" s="4">
        <v>570.02</v>
      </c>
      <c r="H31" s="4">
        <v>2.35</v>
      </c>
    </row>
    <row r="32" spans="2:8">
      <c r="B32" s="1" t="s">
        <v>2545</v>
      </c>
      <c r="C32" s="5" t="s">
        <v>212</v>
      </c>
      <c r="D32" s="1" t="s">
        <v>239</v>
      </c>
      <c r="E32" s="1" t="s">
        <v>389</v>
      </c>
      <c r="F32" s="4">
        <v>46930</v>
      </c>
      <c r="G32" s="4">
        <v>565.66999999999996</v>
      </c>
      <c r="H32" s="4">
        <v>2.34</v>
      </c>
    </row>
    <row r="33" spans="2:8">
      <c r="B33" s="1" t="s">
        <v>2914</v>
      </c>
      <c r="C33" s="5" t="s">
        <v>212</v>
      </c>
      <c r="D33" s="1" t="s">
        <v>255</v>
      </c>
      <c r="E33" s="1" t="s">
        <v>459</v>
      </c>
      <c r="F33" s="4">
        <v>13100</v>
      </c>
      <c r="G33" s="4">
        <v>559.45000000000005</v>
      </c>
      <c r="H33" s="4">
        <v>2.31</v>
      </c>
    </row>
    <row r="34" spans="2:8">
      <c r="B34" s="1" t="s">
        <v>2669</v>
      </c>
      <c r="C34" s="5" t="s">
        <v>212</v>
      </c>
      <c r="D34" s="1" t="s">
        <v>331</v>
      </c>
      <c r="E34" s="1" t="s">
        <v>460</v>
      </c>
      <c r="F34" s="4">
        <v>200000</v>
      </c>
      <c r="G34" s="4">
        <v>528.20000000000005</v>
      </c>
      <c r="H34" s="4">
        <v>2.1800000000000002</v>
      </c>
    </row>
    <row r="35" spans="2:8">
      <c r="B35" s="1" t="s">
        <v>2656</v>
      </c>
      <c r="C35" s="5" t="s">
        <v>212</v>
      </c>
      <c r="D35" s="1" t="s">
        <v>331</v>
      </c>
      <c r="E35" s="1" t="s">
        <v>461</v>
      </c>
      <c r="F35" s="4">
        <v>60000</v>
      </c>
      <c r="G35" s="4">
        <v>527.54999999999995</v>
      </c>
      <c r="H35" s="4">
        <v>2.1800000000000002</v>
      </c>
    </row>
    <row r="36" spans="2:8">
      <c r="B36" s="1" t="s">
        <v>2629</v>
      </c>
      <c r="C36" s="5" t="s">
        <v>212</v>
      </c>
      <c r="D36" s="1" t="s">
        <v>216</v>
      </c>
      <c r="E36" s="1" t="s">
        <v>462</v>
      </c>
      <c r="F36" s="4">
        <v>150000</v>
      </c>
      <c r="G36" s="4">
        <v>516.45000000000005</v>
      </c>
      <c r="H36" s="4">
        <v>2.13</v>
      </c>
    </row>
    <row r="37" spans="2:8">
      <c r="B37" s="1" t="s">
        <v>2977</v>
      </c>
      <c r="C37" s="5" t="s">
        <v>212</v>
      </c>
      <c r="D37" s="1" t="s">
        <v>255</v>
      </c>
      <c r="E37" s="1" t="s">
        <v>256</v>
      </c>
      <c r="F37" s="4">
        <v>28000</v>
      </c>
      <c r="G37" s="4">
        <v>515.92999999999995</v>
      </c>
      <c r="H37" s="4">
        <v>2.13</v>
      </c>
    </row>
    <row r="38" spans="2:8">
      <c r="B38" s="1" t="s">
        <v>2978</v>
      </c>
      <c r="C38" s="5" t="s">
        <v>212</v>
      </c>
      <c r="D38" s="1" t="s">
        <v>258</v>
      </c>
      <c r="E38" s="1" t="s">
        <v>463</v>
      </c>
      <c r="F38" s="4">
        <v>90100</v>
      </c>
      <c r="G38" s="4">
        <v>511.45</v>
      </c>
      <c r="H38" s="4">
        <v>2.11</v>
      </c>
    </row>
    <row r="39" spans="2:8">
      <c r="B39" s="1" t="s">
        <v>2948</v>
      </c>
      <c r="C39" s="5" t="s">
        <v>212</v>
      </c>
      <c r="D39" s="1" t="s">
        <v>464</v>
      </c>
      <c r="E39" s="1" t="s">
        <v>465</v>
      </c>
      <c r="F39" s="4">
        <v>180000</v>
      </c>
      <c r="G39" s="4">
        <v>494.01</v>
      </c>
      <c r="H39" s="4">
        <v>2.04</v>
      </c>
    </row>
    <row r="40" spans="2:8">
      <c r="B40" s="1" t="s">
        <v>2584</v>
      </c>
      <c r="C40" s="5" t="s">
        <v>212</v>
      </c>
      <c r="D40" s="1" t="s">
        <v>354</v>
      </c>
      <c r="E40" s="1" t="s">
        <v>466</v>
      </c>
      <c r="F40" s="4">
        <v>250000</v>
      </c>
      <c r="G40" s="4">
        <v>475.63</v>
      </c>
      <c r="H40" s="4">
        <v>1.96</v>
      </c>
    </row>
    <row r="41" spans="2:8">
      <c r="B41" s="1" t="s">
        <v>2979</v>
      </c>
      <c r="C41" s="5" t="s">
        <v>212</v>
      </c>
      <c r="D41" s="1" t="s">
        <v>331</v>
      </c>
      <c r="E41" s="1" t="s">
        <v>467</v>
      </c>
      <c r="F41" s="4">
        <v>96772</v>
      </c>
      <c r="G41" s="4">
        <v>473.89</v>
      </c>
      <c r="H41" s="4">
        <v>1.96</v>
      </c>
    </row>
    <row r="42" spans="2:8">
      <c r="B42" s="1" t="s">
        <v>2819</v>
      </c>
      <c r="C42" s="5" t="s">
        <v>212</v>
      </c>
      <c r="D42" s="1" t="s">
        <v>340</v>
      </c>
      <c r="E42" s="1" t="s">
        <v>374</v>
      </c>
      <c r="F42" s="4">
        <v>450000</v>
      </c>
      <c r="G42" s="4">
        <v>470.25</v>
      </c>
      <c r="H42" s="4">
        <v>1.94</v>
      </c>
    </row>
    <row r="43" spans="2:8">
      <c r="B43" s="1" t="s">
        <v>2607</v>
      </c>
      <c r="C43" s="5" t="s">
        <v>212</v>
      </c>
      <c r="D43" s="1" t="s">
        <v>337</v>
      </c>
      <c r="E43" s="1" t="s">
        <v>468</v>
      </c>
      <c r="F43" s="4">
        <v>440000</v>
      </c>
      <c r="G43" s="4">
        <v>462.66</v>
      </c>
      <c r="H43" s="4">
        <v>1.91</v>
      </c>
    </row>
    <row r="44" spans="2:8">
      <c r="B44" s="1" t="s">
        <v>2927</v>
      </c>
      <c r="C44" s="5" t="s">
        <v>212</v>
      </c>
      <c r="D44" s="1" t="s">
        <v>469</v>
      </c>
      <c r="E44" s="1" t="s">
        <v>470</v>
      </c>
      <c r="F44" s="4">
        <v>200000</v>
      </c>
      <c r="G44" s="4">
        <v>427.3</v>
      </c>
      <c r="H44" s="4">
        <v>1.76</v>
      </c>
    </row>
    <row r="45" spans="2:8">
      <c r="B45" s="1" t="s">
        <v>2980</v>
      </c>
      <c r="C45" s="5" t="s">
        <v>212</v>
      </c>
      <c r="D45" s="1" t="s">
        <v>331</v>
      </c>
      <c r="E45" s="1" t="s">
        <v>471</v>
      </c>
      <c r="F45" s="4">
        <v>100000</v>
      </c>
      <c r="G45" s="4">
        <v>426.1</v>
      </c>
      <c r="H45" s="4">
        <v>1.76</v>
      </c>
    </row>
    <row r="46" spans="2:8">
      <c r="B46" s="1" t="s">
        <v>2902</v>
      </c>
      <c r="C46" s="5" t="s">
        <v>212</v>
      </c>
      <c r="D46" s="1" t="s">
        <v>241</v>
      </c>
      <c r="E46" s="1" t="s">
        <v>335</v>
      </c>
      <c r="F46" s="4">
        <v>45000</v>
      </c>
      <c r="G46" s="4">
        <v>340.49</v>
      </c>
      <c r="H46" s="4">
        <v>1.41</v>
      </c>
    </row>
    <row r="47" spans="2:8">
      <c r="B47" s="1" t="s">
        <v>2981</v>
      </c>
      <c r="C47" s="5" t="s">
        <v>212</v>
      </c>
      <c r="D47" s="1" t="s">
        <v>255</v>
      </c>
      <c r="E47" s="1" t="s">
        <v>472</v>
      </c>
      <c r="F47" s="4">
        <v>100000</v>
      </c>
      <c r="G47" s="4">
        <v>228.8</v>
      </c>
      <c r="H47" s="4">
        <v>0.95</v>
      </c>
    </row>
    <row r="48" spans="2:8">
      <c r="B48" s="2" t="s">
        <v>289</v>
      </c>
      <c r="C48" s="9"/>
      <c r="D48" s="2"/>
      <c r="E48" s="2"/>
      <c r="F48" s="10"/>
      <c r="G48" s="10">
        <f>SUM(G13:G47)</f>
        <v>23001.149999999998</v>
      </c>
      <c r="H48" s="10">
        <f>SUM(H13:H47)</f>
        <v>94.99</v>
      </c>
    </row>
    <row r="49" spans="2:8">
      <c r="B49" s="2" t="s">
        <v>290</v>
      </c>
      <c r="C49" s="9"/>
      <c r="D49" s="2"/>
      <c r="E49" s="2"/>
      <c r="F49" s="10"/>
      <c r="G49" s="10">
        <v>152.04</v>
      </c>
      <c r="H49" s="10">
        <v>0.63</v>
      </c>
    </row>
    <row r="50" spans="2:8">
      <c r="B50" s="2" t="s">
        <v>191</v>
      </c>
      <c r="C50" s="9"/>
      <c r="D50" s="2"/>
      <c r="E50" s="2"/>
      <c r="F50" s="10"/>
      <c r="G50" s="10">
        <v>23153.190000000002</v>
      </c>
      <c r="H50" s="10">
        <v>95.63</v>
      </c>
    </row>
    <row r="51" spans="2:8">
      <c r="B51" s="2" t="s">
        <v>291</v>
      </c>
      <c r="C51" s="9"/>
      <c r="D51" s="2"/>
      <c r="E51" s="2"/>
      <c r="F51" s="10"/>
      <c r="G51" s="10">
        <v>1057.8055682799977</v>
      </c>
      <c r="H51" s="10">
        <v>4.3700000000000045</v>
      </c>
    </row>
    <row r="52" spans="2:8">
      <c r="B52" s="2" t="s">
        <v>193</v>
      </c>
      <c r="C52" s="9"/>
      <c r="D52" s="2"/>
      <c r="E52" s="2"/>
      <c r="F52" s="10"/>
      <c r="G52" s="10">
        <v>24210.995568279999</v>
      </c>
      <c r="H52" s="10">
        <v>100</v>
      </c>
    </row>
    <row r="53" spans="2:8">
      <c r="B53" s="1" t="s">
        <v>194</v>
      </c>
    </row>
    <row r="54" spans="2:8">
      <c r="B54" s="1" t="s">
        <v>195</v>
      </c>
    </row>
    <row r="55" spans="2:8">
      <c r="B55" s="1" t="s">
        <v>196</v>
      </c>
      <c r="C55" s="67">
        <v>45016</v>
      </c>
    </row>
    <row r="56" spans="2:8" ht="25.5">
      <c r="B56" s="11" t="s">
        <v>197</v>
      </c>
      <c r="C56" s="5" t="s">
        <v>198</v>
      </c>
    </row>
    <row r="57" spans="2:8">
      <c r="B57" s="2"/>
    </row>
    <row r="58" spans="2:8">
      <c r="B58" s="2" t="s">
        <v>1788</v>
      </c>
      <c r="C58" s="5" t="s">
        <v>198</v>
      </c>
    </row>
    <row r="59" spans="2:8">
      <c r="B59" s="2" t="s">
        <v>1789</v>
      </c>
      <c r="C59" s="5" t="s">
        <v>198</v>
      </c>
    </row>
    <row r="60" spans="2:8">
      <c r="B60" s="2" t="s">
        <v>1790</v>
      </c>
      <c r="C60" s="5" t="s">
        <v>1791</v>
      </c>
    </row>
    <row r="61" spans="2:8">
      <c r="B61" s="2" t="s">
        <v>473</v>
      </c>
      <c r="C61" s="9"/>
    </row>
    <row r="62" spans="2:8">
      <c r="B62" s="2" t="s">
        <v>474</v>
      </c>
      <c r="C62" s="9"/>
    </row>
    <row r="63" spans="2:8">
      <c r="B63" s="2" t="s">
        <v>475</v>
      </c>
      <c r="C63" s="9"/>
    </row>
    <row r="64" spans="2:8">
      <c r="B64" s="2" t="s">
        <v>476</v>
      </c>
      <c r="C64" s="9"/>
    </row>
    <row r="65" spans="2:7">
      <c r="B65" s="2" t="s">
        <v>477</v>
      </c>
      <c r="C65" s="9"/>
    </row>
    <row r="66" spans="2:7">
      <c r="B66" s="2" t="s">
        <v>478</v>
      </c>
      <c r="C66" s="9"/>
    </row>
    <row r="67" spans="2:7">
      <c r="B67" s="2" t="s">
        <v>479</v>
      </c>
      <c r="C67" s="9"/>
    </row>
    <row r="68" spans="2:7">
      <c r="B68" s="2" t="s">
        <v>480</v>
      </c>
      <c r="C68" s="9"/>
    </row>
    <row r="69" spans="2:7">
      <c r="B69" s="189" t="s">
        <v>2569</v>
      </c>
      <c r="C69" s="9"/>
    </row>
    <row r="70" spans="2:7">
      <c r="B70" s="189" t="s">
        <v>207</v>
      </c>
    </row>
    <row r="71" spans="2:7">
      <c r="B71" s="189" t="s">
        <v>208</v>
      </c>
    </row>
    <row r="73" spans="2:7" ht="15">
      <c r="B73" s="76" t="s">
        <v>1801</v>
      </c>
      <c r="C73" s="67">
        <v>45016</v>
      </c>
      <c r="D73" s="12"/>
      <c r="E73" s="12"/>
      <c r="F73" s="20"/>
      <c r="G73"/>
    </row>
    <row r="74" spans="2:7" ht="60">
      <c r="B74" s="77" t="s">
        <v>1802</v>
      </c>
      <c r="C74" s="77" t="s">
        <v>1803</v>
      </c>
      <c r="D74" s="78" t="s">
        <v>1804</v>
      </c>
      <c r="E74" s="77" t="s">
        <v>1805</v>
      </c>
      <c r="F74" s="79" t="s">
        <v>1806</v>
      </c>
      <c r="G74"/>
    </row>
    <row r="75" spans="2:7" ht="15">
      <c r="B75" s="380" t="s">
        <v>198</v>
      </c>
      <c r="C75" s="381" t="s">
        <v>198</v>
      </c>
      <c r="D75" s="381" t="s">
        <v>198</v>
      </c>
      <c r="E75" s="381" t="s">
        <v>198</v>
      </c>
      <c r="F75" s="381" t="s">
        <v>198</v>
      </c>
      <c r="G75"/>
    </row>
    <row r="76" spans="2:7">
      <c r="B76"/>
      <c r="C76"/>
      <c r="D76"/>
      <c r="E76"/>
      <c r="F76"/>
      <c r="G76"/>
    </row>
    <row r="77" spans="2:7" ht="15">
      <c r="B77" s="85" t="s">
        <v>1807</v>
      </c>
      <c r="C77" s="86" t="s">
        <v>198</v>
      </c>
      <c r="D77"/>
      <c r="E77"/>
      <c r="F77"/>
      <c r="G77"/>
    </row>
    <row r="78" spans="2:7">
      <c r="B78"/>
      <c r="C78"/>
      <c r="D78"/>
      <c r="E78"/>
      <c r="F78"/>
      <c r="G78"/>
    </row>
    <row r="79" spans="2:7" ht="15">
      <c r="B79" s="87" t="s">
        <v>4029</v>
      </c>
      <c r="C79" s="88"/>
      <c r="D79"/>
      <c r="E79"/>
      <c r="F79"/>
      <c r="G79"/>
    </row>
    <row r="80" spans="2:7" ht="15.75">
      <c r="B80" s="89" t="s">
        <v>1808</v>
      </c>
      <c r="C80" s="90" t="s">
        <v>1809</v>
      </c>
      <c r="D80"/>
      <c r="E80"/>
      <c r="F80"/>
      <c r="G80"/>
    </row>
    <row r="81" spans="2:7">
      <c r="B81" s="323" t="s">
        <v>198</v>
      </c>
      <c r="C81" s="323" t="s">
        <v>198</v>
      </c>
      <c r="D81"/>
      <c r="E81"/>
      <c r="F81"/>
      <c r="G81"/>
    </row>
    <row r="82" spans="2:7">
      <c r="B82"/>
      <c r="C82"/>
      <c r="D82"/>
      <c r="E82"/>
      <c r="F82"/>
      <c r="G82"/>
    </row>
    <row r="83" spans="2:7" ht="15">
      <c r="B83" s="314" t="s">
        <v>2076</v>
      </c>
      <c r="C83" s="315" t="s">
        <v>1809</v>
      </c>
      <c r="D83"/>
      <c r="E83"/>
      <c r="F83"/>
      <c r="G83"/>
    </row>
    <row r="84" spans="2:7" ht="15">
      <c r="B84" s="39" t="s">
        <v>198</v>
      </c>
      <c r="C84" s="316" t="s">
        <v>198</v>
      </c>
      <c r="D84"/>
      <c r="E84"/>
      <c r="F84"/>
      <c r="G84"/>
    </row>
    <row r="85" spans="2:7">
      <c r="B85"/>
      <c r="C85"/>
      <c r="D85"/>
      <c r="E85"/>
      <c r="F85"/>
      <c r="G85"/>
    </row>
    <row r="86" spans="2:7" ht="15">
      <c r="B86" s="314" t="s">
        <v>2077</v>
      </c>
      <c r="C86" s="382" t="s">
        <v>2078</v>
      </c>
      <c r="D86"/>
      <c r="E86"/>
      <c r="F86"/>
      <c r="G86"/>
    </row>
    <row r="87" spans="2:7">
      <c r="B87" s="323" t="s">
        <v>198</v>
      </c>
      <c r="C87" s="323" t="s">
        <v>198</v>
      </c>
      <c r="D87"/>
      <c r="E87"/>
      <c r="F87"/>
      <c r="G87"/>
    </row>
    <row r="88" spans="2:7">
      <c r="B88"/>
      <c r="C88"/>
      <c r="D88"/>
      <c r="E88"/>
      <c r="F88"/>
      <c r="G88"/>
    </row>
    <row r="89" spans="2:7" ht="15">
      <c r="B89" s="314" t="s">
        <v>2079</v>
      </c>
      <c r="C89" s="382" t="s">
        <v>2078</v>
      </c>
      <c r="D89"/>
      <c r="E89"/>
      <c r="F89"/>
      <c r="G89"/>
    </row>
    <row r="90" spans="2:7">
      <c r="B90" s="323" t="s">
        <v>198</v>
      </c>
      <c r="C90" s="323" t="s">
        <v>198</v>
      </c>
      <c r="D90"/>
      <c r="E90"/>
      <c r="F90"/>
      <c r="G90"/>
    </row>
    <row r="91" spans="2:7">
      <c r="B91"/>
      <c r="C91"/>
      <c r="D91"/>
      <c r="E91"/>
      <c r="F91"/>
      <c r="G91"/>
    </row>
    <row r="92" spans="2:7" ht="15.75">
      <c r="B92" s="89" t="s">
        <v>2080</v>
      </c>
      <c r="C92" s="93" t="s">
        <v>198</v>
      </c>
      <c r="D92"/>
      <c r="E92"/>
      <c r="F92"/>
      <c r="G92"/>
    </row>
    <row r="93" spans="2:7">
      <c r="B93"/>
      <c r="C93"/>
      <c r="D93"/>
      <c r="E93"/>
      <c r="F93"/>
      <c r="G93"/>
    </row>
    <row r="94" spans="2:7">
      <c r="G94"/>
    </row>
    <row r="95" spans="2:7" ht="15">
      <c r="B95" s="95" t="s">
        <v>2082</v>
      </c>
      <c r="C95" s="67">
        <v>45016</v>
      </c>
      <c r="D95" s="96"/>
      <c r="E95" s="97"/>
      <c r="F95" s="98"/>
      <c r="G95"/>
    </row>
    <row r="96" spans="2:7" ht="51">
      <c r="B96" s="99" t="s">
        <v>1802</v>
      </c>
      <c r="C96" s="99" t="s">
        <v>2083</v>
      </c>
      <c r="D96" s="100" t="s">
        <v>1804</v>
      </c>
      <c r="E96" s="101" t="s">
        <v>1805</v>
      </c>
      <c r="F96" s="71" t="s">
        <v>1806</v>
      </c>
      <c r="G96"/>
    </row>
    <row r="97" spans="2:7">
      <c r="B97" s="102" t="s">
        <v>198</v>
      </c>
      <c r="C97" s="103" t="s">
        <v>198</v>
      </c>
      <c r="D97" s="104" t="s">
        <v>198</v>
      </c>
      <c r="E97" s="104" t="s">
        <v>198</v>
      </c>
      <c r="F97" s="104" t="s">
        <v>198</v>
      </c>
      <c r="G97"/>
    </row>
    <row r="98" spans="2:7">
      <c r="B98" s="106"/>
      <c r="C98" s="107"/>
      <c r="D98" s="107"/>
      <c r="E98" s="107"/>
      <c r="F98" s="98"/>
      <c r="G98"/>
    </row>
    <row r="99" spans="2:7">
      <c r="B99" s="107"/>
      <c r="C99" s="107"/>
      <c r="D99" s="107"/>
      <c r="E99" s="107"/>
      <c r="F99" s="98"/>
      <c r="G99"/>
    </row>
    <row r="100" spans="2:7" ht="15">
      <c r="B100" s="109" t="s">
        <v>2084</v>
      </c>
      <c r="C100" s="103" t="s">
        <v>198</v>
      </c>
      <c r="D100" s="107"/>
      <c r="E100" s="107"/>
      <c r="F100" s="98"/>
      <c r="G100"/>
    </row>
    <row r="101" spans="2:7">
      <c r="B101" s="107"/>
      <c r="C101" s="107"/>
      <c r="D101" s="107"/>
      <c r="E101" s="107"/>
      <c r="F101" s="98"/>
      <c r="G101"/>
    </row>
    <row r="102" spans="2:7" ht="15">
      <c r="B102" s="87" t="s">
        <v>4183</v>
      </c>
      <c r="C102" s="107"/>
      <c r="D102" s="12"/>
      <c r="E102" s="107"/>
      <c r="F102" s="98"/>
      <c r="G102"/>
    </row>
    <row r="103" spans="2:7">
      <c r="B103" s="107"/>
      <c r="C103" s="107"/>
      <c r="D103" s="12"/>
      <c r="E103" s="107"/>
      <c r="F103" s="98"/>
      <c r="G103"/>
    </row>
    <row r="104" spans="2:7" ht="15">
      <c r="B104" s="109" t="s">
        <v>2085</v>
      </c>
      <c r="C104" s="110" t="s">
        <v>2086</v>
      </c>
      <c r="D104" s="12"/>
      <c r="E104" s="107"/>
      <c r="F104" s="98"/>
      <c r="G104"/>
    </row>
    <row r="105" spans="2:7" ht="15">
      <c r="B105" s="111"/>
      <c r="C105" s="103" t="s">
        <v>198</v>
      </c>
      <c r="D105" s="12"/>
      <c r="E105" s="107"/>
      <c r="F105" s="98"/>
      <c r="G105"/>
    </row>
    <row r="106" spans="2:7" ht="15">
      <c r="B106" s="112"/>
      <c r="C106" s="383"/>
      <c r="D106" s="12"/>
      <c r="E106" s="107"/>
      <c r="F106" s="98"/>
      <c r="G106"/>
    </row>
    <row r="107" spans="2:7" ht="15">
      <c r="B107" s="113" t="s">
        <v>2076</v>
      </c>
      <c r="C107" s="114" t="s">
        <v>2086</v>
      </c>
      <c r="D107" s="12"/>
      <c r="E107" s="107"/>
      <c r="F107" s="98"/>
      <c r="G107"/>
    </row>
    <row r="108" spans="2:7">
      <c r="B108" s="103"/>
      <c r="C108" s="103" t="s">
        <v>198</v>
      </c>
      <c r="D108" s="12"/>
      <c r="E108" s="107"/>
      <c r="F108" s="98"/>
      <c r="G108"/>
    </row>
    <row r="109" spans="2:7">
      <c r="B109" s="12"/>
      <c r="C109" s="115"/>
      <c r="D109" s="12"/>
      <c r="E109" s="107"/>
      <c r="F109" s="98"/>
      <c r="G109"/>
    </row>
    <row r="110" spans="2:7" ht="15">
      <c r="B110" s="109" t="s">
        <v>2087</v>
      </c>
      <c r="C110" s="110" t="s">
        <v>2088</v>
      </c>
      <c r="D110" s="12"/>
      <c r="E110" s="107"/>
      <c r="F110" s="98"/>
      <c r="G110"/>
    </row>
    <row r="111" spans="2:7" ht="15">
      <c r="B111" s="111"/>
      <c r="C111" s="103" t="s">
        <v>198</v>
      </c>
      <c r="D111" s="12"/>
      <c r="E111" s="107"/>
      <c r="F111" s="98"/>
      <c r="G111"/>
    </row>
    <row r="112" spans="2:7">
      <c r="B112" s="12"/>
      <c r="C112" s="115"/>
      <c r="D112" s="12"/>
      <c r="E112" s="12"/>
      <c r="F112" s="20"/>
      <c r="G112"/>
    </row>
    <row r="113" spans="2:7" ht="15">
      <c r="B113" s="113" t="s">
        <v>2089</v>
      </c>
      <c r="C113" s="116" t="s">
        <v>2088</v>
      </c>
      <c r="D113" s="12"/>
      <c r="E113" s="12"/>
      <c r="F113" s="20"/>
      <c r="G113"/>
    </row>
    <row r="114" spans="2:7" ht="15">
      <c r="B114" s="111"/>
      <c r="C114" s="103" t="s">
        <v>198</v>
      </c>
      <c r="D114" s="12"/>
      <c r="E114" s="12"/>
      <c r="F114" s="20"/>
      <c r="G114"/>
    </row>
    <row r="115" spans="2:7">
      <c r="B115" s="12"/>
      <c r="C115" s="115"/>
      <c r="D115" s="12"/>
      <c r="E115" s="12"/>
      <c r="F115" s="20"/>
      <c r="G115"/>
    </row>
    <row r="116" spans="2:7" ht="15">
      <c r="B116" s="378" t="s">
        <v>2090</v>
      </c>
      <c r="C116" s="379" t="s">
        <v>198</v>
      </c>
      <c r="D116" s="12"/>
      <c r="E116" s="12"/>
      <c r="F116" s="20"/>
      <c r="G116"/>
    </row>
    <row r="117" spans="2:7" ht="15">
      <c r="B117" s="378"/>
      <c r="C117" s="379"/>
      <c r="D117" s="12"/>
      <c r="E117" s="12"/>
      <c r="F117" s="20"/>
      <c r="G117"/>
    </row>
    <row r="118" spans="2:7">
      <c r="G118"/>
    </row>
    <row r="119" spans="2:7" ht="15">
      <c r="B119" s="109" t="s">
        <v>4193</v>
      </c>
      <c r="G119"/>
    </row>
    <row r="120" spans="2:7">
      <c r="B120" s="211"/>
      <c r="C120" s="119"/>
      <c r="D120" s="211"/>
      <c r="E120" s="211"/>
      <c r="G120"/>
    </row>
    <row r="121" spans="2:7" ht="15">
      <c r="B121" s="375" t="s">
        <v>1802</v>
      </c>
      <c r="C121" s="375" t="s">
        <v>2136</v>
      </c>
      <c r="D121" s="375" t="s">
        <v>4194</v>
      </c>
      <c r="E121" s="375" t="s">
        <v>2158</v>
      </c>
      <c r="G121"/>
    </row>
    <row r="122" spans="2:7">
      <c r="B122" s="102" t="s">
        <v>198</v>
      </c>
      <c r="C122" s="103" t="s">
        <v>198</v>
      </c>
      <c r="D122" s="104" t="s">
        <v>198</v>
      </c>
      <c r="E122" s="104" t="s">
        <v>198</v>
      </c>
      <c r="G122"/>
    </row>
    <row r="123" spans="2:7">
      <c r="G123"/>
    </row>
    <row r="124" spans="2:7" ht="15">
      <c r="B124" s="109" t="s">
        <v>4195</v>
      </c>
      <c r="C124" s="5" t="s">
        <v>198</v>
      </c>
      <c r="G124"/>
    </row>
    <row r="125" spans="2:7" ht="15">
      <c r="B125" s="109"/>
      <c r="G125"/>
    </row>
    <row r="126" spans="2:7" ht="15">
      <c r="B126" s="377" t="s">
        <v>4199</v>
      </c>
      <c r="C126" s="377"/>
      <c r="G126"/>
    </row>
    <row r="127" spans="2:7" ht="15">
      <c r="B127" s="376"/>
      <c r="C127" s="376"/>
      <c r="G127"/>
    </row>
    <row r="128" spans="2:7" ht="15">
      <c r="B128" s="113" t="s">
        <v>4198</v>
      </c>
      <c r="C128" s="116" t="s">
        <v>2086</v>
      </c>
      <c r="G128"/>
    </row>
    <row r="129" spans="2:7" ht="15">
      <c r="B129" s="113"/>
      <c r="C129" s="116"/>
      <c r="G129"/>
    </row>
    <row r="130" spans="2:7" ht="15">
      <c r="B130" s="109"/>
      <c r="G130"/>
    </row>
    <row r="131" spans="2:7" ht="15">
      <c r="B131" s="113" t="s">
        <v>4200</v>
      </c>
      <c r="C131" s="116" t="s">
        <v>2088</v>
      </c>
      <c r="G131"/>
    </row>
    <row r="132" spans="2:7" ht="15">
      <c r="B132" s="111"/>
      <c r="C132" s="103" t="s">
        <v>198</v>
      </c>
      <c r="G132"/>
    </row>
    <row r="133" spans="2:7" ht="15">
      <c r="B133" s="109"/>
      <c r="G133"/>
    </row>
    <row r="134" spans="2:7" ht="15">
      <c r="B134" s="109" t="s">
        <v>4201</v>
      </c>
      <c r="C134" s="103" t="s">
        <v>198</v>
      </c>
      <c r="G134"/>
    </row>
    <row r="135" spans="2:7">
      <c r="B135"/>
      <c r="C135"/>
      <c r="D135"/>
      <c r="E135"/>
      <c r="F135"/>
      <c r="G135"/>
    </row>
    <row r="136" spans="2:7">
      <c r="B136" s="2" t="s">
        <v>4196</v>
      </c>
      <c r="G136"/>
    </row>
    <row r="137" spans="2:7">
      <c r="G137"/>
    </row>
    <row r="138" spans="2:7" ht="15">
      <c r="B138" s="375" t="s">
        <v>1802</v>
      </c>
      <c r="C138" s="375" t="s">
        <v>2135</v>
      </c>
      <c r="D138" s="375" t="s">
        <v>4197</v>
      </c>
      <c r="E138" s="375" t="s">
        <v>4194</v>
      </c>
      <c r="F138" s="375" t="s">
        <v>2138</v>
      </c>
      <c r="G138"/>
    </row>
    <row r="139" spans="2:7">
      <c r="B139" s="102" t="s">
        <v>198</v>
      </c>
      <c r="C139" s="102" t="s">
        <v>198</v>
      </c>
      <c r="D139" s="102" t="s">
        <v>198</v>
      </c>
      <c r="E139" s="102" t="s">
        <v>198</v>
      </c>
      <c r="F139" s="102" t="s">
        <v>198</v>
      </c>
      <c r="G139"/>
    </row>
    <row r="140" spans="2:7">
      <c r="G140"/>
    </row>
    <row r="141" spans="2:7">
      <c r="B141" s="2" t="s">
        <v>2139</v>
      </c>
      <c r="C141" s="5" t="s">
        <v>198</v>
      </c>
      <c r="G141"/>
    </row>
    <row r="142" spans="2:7">
      <c r="G142"/>
    </row>
    <row r="143" spans="2:7">
      <c r="G143"/>
    </row>
    <row r="144" spans="2:7">
      <c r="B144" s="2" t="s">
        <v>4202</v>
      </c>
      <c r="C144" s="2"/>
      <c r="D144" s="2"/>
      <c r="G144"/>
    </row>
    <row r="145" spans="2:7">
      <c r="G145"/>
    </row>
    <row r="146" spans="2:7" ht="15">
      <c r="B146" s="113" t="s">
        <v>4198</v>
      </c>
      <c r="C146" s="116" t="s">
        <v>2086</v>
      </c>
      <c r="G146"/>
    </row>
    <row r="147" spans="2:7" ht="15">
      <c r="B147" s="113"/>
      <c r="C147" s="116"/>
      <c r="G147"/>
    </row>
    <row r="148" spans="2:7" ht="15">
      <c r="B148" s="109"/>
      <c r="G148"/>
    </row>
    <row r="149" spans="2:7" ht="15">
      <c r="B149" s="113" t="s">
        <v>4200</v>
      </c>
      <c r="C149" s="116" t="s">
        <v>2088</v>
      </c>
      <c r="G149"/>
    </row>
    <row r="150" spans="2:7" ht="15">
      <c r="B150" s="111"/>
      <c r="C150" s="103" t="s">
        <v>198</v>
      </c>
      <c r="G150"/>
    </row>
    <row r="151" spans="2:7" ht="15">
      <c r="B151" s="109"/>
      <c r="G151"/>
    </row>
    <row r="152" spans="2:7" ht="15">
      <c r="B152" s="109" t="s">
        <v>4201</v>
      </c>
      <c r="C152" s="103" t="s">
        <v>198</v>
      </c>
      <c r="G152"/>
    </row>
    <row r="153" spans="2:7">
      <c r="G153"/>
    </row>
    <row r="154" spans="2:7">
      <c r="G154"/>
    </row>
    <row r="155" spans="2:7">
      <c r="B155" s="120" t="s">
        <v>2361</v>
      </c>
      <c r="C155" s="119"/>
      <c r="G155"/>
    </row>
    <row r="156" spans="2:7" ht="45">
      <c r="B156" s="185" t="s">
        <v>2148</v>
      </c>
      <c r="C156" s="272" t="s">
        <v>2149</v>
      </c>
      <c r="D156" s="185" t="s">
        <v>2150</v>
      </c>
      <c r="E156" s="186" t="s">
        <v>2151</v>
      </c>
      <c r="F156" s="186" t="s">
        <v>2152</v>
      </c>
      <c r="G156"/>
    </row>
    <row r="157" spans="2:7">
      <c r="B157" s="103" t="s">
        <v>198</v>
      </c>
      <c r="C157" s="103" t="s">
        <v>198</v>
      </c>
      <c r="D157" s="103" t="s">
        <v>198</v>
      </c>
      <c r="E157" s="103" t="s">
        <v>198</v>
      </c>
      <c r="F157" s="103" t="s">
        <v>198</v>
      </c>
      <c r="G157"/>
    </row>
    <row r="158" spans="2:7">
      <c r="B158" s="188" t="s">
        <v>2153</v>
      </c>
      <c r="C158" s="119"/>
      <c r="G158"/>
    </row>
  </sheetData>
  <mergeCells count="3">
    <mergeCell ref="B1:E1"/>
    <mergeCell ref="C3:C7"/>
    <mergeCell ref="D3:D7"/>
  </mergeCells>
  <hyperlinks>
    <hyperlink ref="A1" location="Index!A1" display="Index" xr:uid="{7DF27D11-723B-4C36-B83E-F02B04A24047}"/>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F07A-45AE-45F1-87BF-C75C215D613F}">
  <dimension ref="A1:I172"/>
  <sheetViews>
    <sheetView workbookViewId="0">
      <selection activeCell="G5" sqref="G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67</v>
      </c>
      <c r="C1" s="398"/>
      <c r="D1" s="398"/>
      <c r="E1" s="398"/>
    </row>
    <row r="2" spans="1:9" ht="13.5" thickBot="1"/>
    <row r="3" spans="1:9" s="12" customFormat="1" ht="15">
      <c r="B3" s="19" t="s">
        <v>1653</v>
      </c>
      <c r="C3" s="399"/>
      <c r="D3" s="402"/>
      <c r="F3" s="20"/>
      <c r="G3" s="20"/>
      <c r="H3" s="20"/>
    </row>
    <row r="4" spans="1:9" s="12" customFormat="1" ht="15">
      <c r="B4" s="23" t="s">
        <v>1654</v>
      </c>
      <c r="C4" s="400"/>
      <c r="D4" s="403"/>
      <c r="F4" s="20"/>
      <c r="G4" s="20"/>
      <c r="H4" s="20"/>
    </row>
    <row r="5" spans="1:9" s="12" customFormat="1" ht="15">
      <c r="B5" s="23" t="s">
        <v>1589</v>
      </c>
      <c r="C5" s="400"/>
      <c r="D5" s="403"/>
      <c r="F5" s="20"/>
      <c r="G5" s="20"/>
      <c r="H5" s="20"/>
    </row>
    <row r="6" spans="1:9" s="12" customFormat="1" ht="15">
      <c r="B6" s="22" t="s">
        <v>1604</v>
      </c>
      <c r="C6" s="400"/>
      <c r="D6" s="403"/>
      <c r="F6" s="20"/>
      <c r="G6" s="20"/>
      <c r="H6" s="20"/>
    </row>
    <row r="7" spans="1:9" s="12" customFormat="1" ht="30.75" thickBot="1">
      <c r="B7" s="24" t="s">
        <v>1655</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2621</v>
      </c>
      <c r="C16" s="5" t="s">
        <v>212</v>
      </c>
      <c r="D16" s="1" t="s">
        <v>235</v>
      </c>
      <c r="E16" s="1" t="s">
        <v>236</v>
      </c>
      <c r="F16" s="4">
        <v>387500</v>
      </c>
      <c r="G16" s="4">
        <v>8386.2800000000007</v>
      </c>
      <c r="H16" s="4">
        <v>8.6199999999999992</v>
      </c>
    </row>
    <row r="17" spans="2:8">
      <c r="B17" s="1" t="s">
        <v>2636</v>
      </c>
      <c r="C17" s="5" t="s">
        <v>212</v>
      </c>
      <c r="D17" s="1" t="s">
        <v>354</v>
      </c>
      <c r="E17" s="1" t="s">
        <v>375</v>
      </c>
      <c r="F17" s="4">
        <v>2395000</v>
      </c>
      <c r="G17" s="4">
        <v>4193.6499999999996</v>
      </c>
      <c r="H17" s="4">
        <v>4.3099999999999996</v>
      </c>
    </row>
    <row r="18" spans="2:8">
      <c r="B18" s="1" t="s">
        <v>2619</v>
      </c>
      <c r="C18" s="5" t="s">
        <v>212</v>
      </c>
      <c r="D18" s="1" t="s">
        <v>237</v>
      </c>
      <c r="E18" s="1" t="s">
        <v>399</v>
      </c>
      <c r="F18" s="4">
        <v>106575</v>
      </c>
      <c r="G18" s="4">
        <v>3545.91</v>
      </c>
      <c r="H18" s="4">
        <v>3.64</v>
      </c>
    </row>
    <row r="19" spans="2:8">
      <c r="B19" s="1" t="s">
        <v>2810</v>
      </c>
      <c r="C19" s="5" t="s">
        <v>212</v>
      </c>
      <c r="D19" s="1" t="s">
        <v>239</v>
      </c>
      <c r="E19" s="1" t="s">
        <v>522</v>
      </c>
      <c r="F19" s="4">
        <v>212000</v>
      </c>
      <c r="G19" s="4">
        <v>3454.75</v>
      </c>
      <c r="H19" s="4">
        <v>3.55</v>
      </c>
    </row>
    <row r="20" spans="2:8">
      <c r="B20" s="1" t="s">
        <v>2982</v>
      </c>
      <c r="C20" s="5" t="s">
        <v>212</v>
      </c>
      <c r="D20" s="1" t="s">
        <v>239</v>
      </c>
      <c r="E20" s="1" t="s">
        <v>240</v>
      </c>
      <c r="F20" s="4">
        <v>176700</v>
      </c>
      <c r="G20" s="4">
        <v>3319.13</v>
      </c>
      <c r="H20" s="4">
        <v>3.41</v>
      </c>
    </row>
    <row r="21" spans="2:8">
      <c r="B21" s="1" t="s">
        <v>2816</v>
      </c>
      <c r="C21" s="5" t="s">
        <v>212</v>
      </c>
      <c r="D21" s="1" t="s">
        <v>237</v>
      </c>
      <c r="E21" s="1" t="s">
        <v>529</v>
      </c>
      <c r="F21" s="4">
        <v>88500</v>
      </c>
      <c r="G21" s="4">
        <v>2978.16</v>
      </c>
      <c r="H21" s="4">
        <v>3.06</v>
      </c>
    </row>
    <row r="22" spans="2:8">
      <c r="B22" s="1" t="s">
        <v>2583</v>
      </c>
      <c r="C22" s="5" t="s">
        <v>212</v>
      </c>
      <c r="D22" s="1" t="s">
        <v>316</v>
      </c>
      <c r="E22" s="1" t="s">
        <v>499</v>
      </c>
      <c r="F22" s="4">
        <v>790000</v>
      </c>
      <c r="G22" s="4">
        <v>2817.93</v>
      </c>
      <c r="H22" s="4">
        <v>2.9</v>
      </c>
    </row>
    <row r="23" spans="2:8">
      <c r="B23" s="1" t="s">
        <v>2541</v>
      </c>
      <c r="C23" s="5" t="s">
        <v>212</v>
      </c>
      <c r="D23" s="1" t="s">
        <v>241</v>
      </c>
      <c r="E23" s="1" t="s">
        <v>242</v>
      </c>
      <c r="F23" s="4">
        <v>36300</v>
      </c>
      <c r="G23" s="4">
        <v>2766.84</v>
      </c>
      <c r="H23" s="4">
        <v>2.84</v>
      </c>
    </row>
    <row r="24" spans="2:8">
      <c r="B24" s="1" t="s">
        <v>2526</v>
      </c>
      <c r="C24" s="5" t="s">
        <v>212</v>
      </c>
      <c r="D24" s="1" t="s">
        <v>239</v>
      </c>
      <c r="E24" s="1" t="s">
        <v>402</v>
      </c>
      <c r="F24" s="4">
        <v>204000</v>
      </c>
      <c r="G24" s="4">
        <v>2727.48</v>
      </c>
      <c r="H24" s="4">
        <v>2.8</v>
      </c>
    </row>
    <row r="25" spans="2:8">
      <c r="B25" s="1" t="s">
        <v>2925</v>
      </c>
      <c r="C25" s="5" t="s">
        <v>212</v>
      </c>
      <c r="D25" s="1" t="s">
        <v>230</v>
      </c>
      <c r="E25" s="1" t="s">
        <v>536</v>
      </c>
      <c r="F25" s="4">
        <v>92500</v>
      </c>
      <c r="G25" s="4">
        <v>2652.48</v>
      </c>
      <c r="H25" s="4">
        <v>2.73</v>
      </c>
    </row>
    <row r="26" spans="2:8">
      <c r="B26" s="1" t="s">
        <v>2846</v>
      </c>
      <c r="C26" s="5" t="s">
        <v>212</v>
      </c>
      <c r="D26" s="1" t="s">
        <v>237</v>
      </c>
      <c r="E26" s="1" t="s">
        <v>238</v>
      </c>
      <c r="F26" s="4">
        <v>114300</v>
      </c>
      <c r="G26" s="4">
        <v>2620.56</v>
      </c>
      <c r="H26" s="4">
        <v>2.69</v>
      </c>
    </row>
    <row r="27" spans="2:8">
      <c r="B27" s="1" t="s">
        <v>2912</v>
      </c>
      <c r="C27" s="5" t="s">
        <v>212</v>
      </c>
      <c r="D27" s="1" t="s">
        <v>239</v>
      </c>
      <c r="E27" s="1" t="s">
        <v>538</v>
      </c>
      <c r="F27" s="4">
        <v>88400</v>
      </c>
      <c r="G27" s="4">
        <v>2566.34</v>
      </c>
      <c r="H27" s="4">
        <v>2.64</v>
      </c>
    </row>
    <row r="28" spans="2:8">
      <c r="B28" s="1" t="s">
        <v>2603</v>
      </c>
      <c r="C28" s="5" t="s">
        <v>212</v>
      </c>
      <c r="D28" s="1" t="s">
        <v>241</v>
      </c>
      <c r="E28" s="1" t="s">
        <v>447</v>
      </c>
      <c r="F28" s="4">
        <v>157000</v>
      </c>
      <c r="G28" s="4">
        <v>2563.34</v>
      </c>
      <c r="H28" s="4">
        <v>2.63</v>
      </c>
    </row>
    <row r="29" spans="2:8">
      <c r="B29" s="1" t="s">
        <v>2527</v>
      </c>
      <c r="C29" s="5" t="s">
        <v>212</v>
      </c>
      <c r="D29" s="1" t="s">
        <v>241</v>
      </c>
      <c r="E29" s="1" t="s">
        <v>276</v>
      </c>
      <c r="F29" s="4">
        <v>148000</v>
      </c>
      <c r="G29" s="4">
        <v>2467.46</v>
      </c>
      <c r="H29" s="4">
        <v>2.54</v>
      </c>
    </row>
    <row r="30" spans="2:8">
      <c r="B30" s="1" t="s">
        <v>2891</v>
      </c>
      <c r="C30" s="5" t="s">
        <v>212</v>
      </c>
      <c r="D30" s="1" t="s">
        <v>239</v>
      </c>
      <c r="E30" s="1" t="s">
        <v>320</v>
      </c>
      <c r="F30" s="4">
        <v>112000</v>
      </c>
      <c r="G30" s="4">
        <v>2346.1799999999998</v>
      </c>
      <c r="H30" s="4">
        <v>2.41</v>
      </c>
    </row>
    <row r="31" spans="2:8">
      <c r="B31" s="1" t="s">
        <v>2924</v>
      </c>
      <c r="C31" s="5" t="s">
        <v>212</v>
      </c>
      <c r="D31" s="1" t="s">
        <v>235</v>
      </c>
      <c r="E31" s="1" t="s">
        <v>619</v>
      </c>
      <c r="F31" s="4">
        <v>898700</v>
      </c>
      <c r="G31" s="4">
        <v>2280</v>
      </c>
      <c r="H31" s="4">
        <v>2.34</v>
      </c>
    </row>
    <row r="32" spans="2:8">
      <c r="B32" s="1" t="s">
        <v>2678</v>
      </c>
      <c r="C32" s="5" t="s">
        <v>212</v>
      </c>
      <c r="D32" s="1" t="s">
        <v>249</v>
      </c>
      <c r="E32" s="1" t="s">
        <v>600</v>
      </c>
      <c r="F32" s="4">
        <v>360000</v>
      </c>
      <c r="G32" s="4">
        <v>2274.84</v>
      </c>
      <c r="H32" s="4">
        <v>2.34</v>
      </c>
    </row>
    <row r="33" spans="2:8">
      <c r="B33" s="1" t="s">
        <v>2976</v>
      </c>
      <c r="C33" s="5" t="s">
        <v>212</v>
      </c>
      <c r="D33" s="1" t="s">
        <v>354</v>
      </c>
      <c r="E33" s="1" t="s">
        <v>458</v>
      </c>
      <c r="F33" s="4">
        <v>435000</v>
      </c>
      <c r="G33" s="4">
        <v>2220.2399999999998</v>
      </c>
      <c r="H33" s="4">
        <v>2.2799999999999998</v>
      </c>
    </row>
    <row r="34" spans="2:8">
      <c r="B34" s="1" t="s">
        <v>2983</v>
      </c>
      <c r="C34" s="5" t="s">
        <v>212</v>
      </c>
      <c r="D34" s="1" t="s">
        <v>239</v>
      </c>
      <c r="E34" s="1" t="s">
        <v>706</v>
      </c>
      <c r="F34" s="4">
        <v>80323</v>
      </c>
      <c r="G34" s="4">
        <v>2213.2600000000002</v>
      </c>
      <c r="H34" s="4">
        <v>2.27</v>
      </c>
    </row>
    <row r="35" spans="2:8">
      <c r="B35" s="1" t="s">
        <v>2551</v>
      </c>
      <c r="C35" s="5" t="s">
        <v>212</v>
      </c>
      <c r="D35" s="1" t="s">
        <v>216</v>
      </c>
      <c r="E35" s="1" t="s">
        <v>217</v>
      </c>
      <c r="F35" s="4">
        <v>87000</v>
      </c>
      <c r="G35" s="4">
        <v>2028.01</v>
      </c>
      <c r="H35" s="4">
        <v>2.08</v>
      </c>
    </row>
    <row r="36" spans="2:8">
      <c r="B36" s="1" t="s">
        <v>2869</v>
      </c>
      <c r="C36" s="5" t="s">
        <v>212</v>
      </c>
      <c r="D36" s="1" t="s">
        <v>225</v>
      </c>
      <c r="E36" s="1" t="s">
        <v>552</v>
      </c>
      <c r="F36" s="4">
        <v>185535</v>
      </c>
      <c r="G36" s="4">
        <v>1956.1</v>
      </c>
      <c r="H36" s="4">
        <v>2.0099999999999998</v>
      </c>
    </row>
    <row r="37" spans="2:8">
      <c r="B37" s="1" t="s">
        <v>2871</v>
      </c>
      <c r="C37" s="5" t="s">
        <v>212</v>
      </c>
      <c r="D37" s="1" t="s">
        <v>306</v>
      </c>
      <c r="E37" s="1" t="s">
        <v>673</v>
      </c>
      <c r="F37" s="4">
        <v>5310</v>
      </c>
      <c r="G37" s="4">
        <v>1932.05</v>
      </c>
      <c r="H37" s="4">
        <v>1.99</v>
      </c>
    </row>
    <row r="38" spans="2:8">
      <c r="B38" s="1" t="s">
        <v>2531</v>
      </c>
      <c r="C38" s="5" t="s">
        <v>212</v>
      </c>
      <c r="D38" s="1" t="s">
        <v>277</v>
      </c>
      <c r="E38" s="1" t="s">
        <v>278</v>
      </c>
      <c r="F38" s="4">
        <v>8170</v>
      </c>
      <c r="G38" s="4">
        <v>1876.15</v>
      </c>
      <c r="H38" s="4">
        <v>1.93</v>
      </c>
    </row>
    <row r="39" spans="2:8">
      <c r="B39" s="1" t="s">
        <v>2584</v>
      </c>
      <c r="C39" s="5" t="s">
        <v>212</v>
      </c>
      <c r="D39" s="1" t="s">
        <v>354</v>
      </c>
      <c r="E39" s="1" t="s">
        <v>466</v>
      </c>
      <c r="F39" s="4">
        <v>950000</v>
      </c>
      <c r="G39" s="4">
        <v>1807.38</v>
      </c>
      <c r="H39" s="4">
        <v>1.86</v>
      </c>
    </row>
    <row r="40" spans="2:8">
      <c r="B40" s="1" t="s">
        <v>2856</v>
      </c>
      <c r="C40" s="5" t="s">
        <v>212</v>
      </c>
      <c r="D40" s="1" t="s">
        <v>249</v>
      </c>
      <c r="E40" s="1" t="s">
        <v>250</v>
      </c>
      <c r="F40" s="4">
        <v>1532000</v>
      </c>
      <c r="G40" s="4">
        <v>1784.01</v>
      </c>
      <c r="H40" s="4">
        <v>1.83</v>
      </c>
    </row>
    <row r="41" spans="2:8">
      <c r="B41" s="1" t="s">
        <v>2627</v>
      </c>
      <c r="C41" s="5" t="s">
        <v>212</v>
      </c>
      <c r="D41" s="1" t="s">
        <v>237</v>
      </c>
      <c r="E41" s="1" t="s">
        <v>539</v>
      </c>
      <c r="F41" s="4">
        <v>2400000</v>
      </c>
      <c r="G41" s="4">
        <v>1681.2</v>
      </c>
      <c r="H41" s="4">
        <v>1.73</v>
      </c>
    </row>
    <row r="42" spans="2:8">
      <c r="B42" s="1" t="s">
        <v>2916</v>
      </c>
      <c r="C42" s="5" t="s">
        <v>212</v>
      </c>
      <c r="D42" s="1" t="s">
        <v>316</v>
      </c>
      <c r="E42" s="1" t="s">
        <v>535</v>
      </c>
      <c r="F42" s="4">
        <v>126000</v>
      </c>
      <c r="G42" s="4">
        <v>1639.2</v>
      </c>
      <c r="H42" s="4">
        <v>1.68</v>
      </c>
    </row>
    <row r="43" spans="2:8">
      <c r="B43" s="1" t="s">
        <v>2535</v>
      </c>
      <c r="C43" s="5" t="s">
        <v>212</v>
      </c>
      <c r="D43" s="1" t="s">
        <v>354</v>
      </c>
      <c r="E43" s="1" t="s">
        <v>377</v>
      </c>
      <c r="F43" s="4">
        <v>700000</v>
      </c>
      <c r="G43" s="4">
        <v>1579.9</v>
      </c>
      <c r="H43" s="4">
        <v>1.62</v>
      </c>
    </row>
    <row r="44" spans="2:8">
      <c r="B44" s="1" t="s">
        <v>2814</v>
      </c>
      <c r="C44" s="5" t="s">
        <v>212</v>
      </c>
      <c r="D44" s="1" t="s">
        <v>237</v>
      </c>
      <c r="E44" s="1" t="s">
        <v>641</v>
      </c>
      <c r="F44" s="4">
        <v>345000</v>
      </c>
      <c r="G44" s="4">
        <v>1574.41</v>
      </c>
      <c r="H44" s="4">
        <v>1.62</v>
      </c>
    </row>
    <row r="45" spans="2:8">
      <c r="B45" s="1" t="s">
        <v>245</v>
      </c>
      <c r="C45" s="5" t="s">
        <v>212</v>
      </c>
      <c r="D45" s="1" t="s">
        <v>246</v>
      </c>
      <c r="E45" s="1" t="s">
        <v>247</v>
      </c>
      <c r="F45" s="4">
        <v>102970</v>
      </c>
      <c r="G45" s="4">
        <v>1416.56</v>
      </c>
      <c r="H45" s="4">
        <v>1.46</v>
      </c>
    </row>
    <row r="46" spans="2:8">
      <c r="B46" s="1" t="s">
        <v>2523</v>
      </c>
      <c r="C46" s="5" t="s">
        <v>212</v>
      </c>
      <c r="D46" s="1" t="s">
        <v>316</v>
      </c>
      <c r="E46" s="1" t="s">
        <v>395</v>
      </c>
      <c r="F46" s="4">
        <v>167000</v>
      </c>
      <c r="G46" s="4">
        <v>1407.14</v>
      </c>
      <c r="H46" s="4">
        <v>1.45</v>
      </c>
    </row>
    <row r="47" spans="2:8">
      <c r="B47" s="1" t="s">
        <v>2984</v>
      </c>
      <c r="C47" s="5" t="s">
        <v>212</v>
      </c>
      <c r="D47" s="1" t="s">
        <v>239</v>
      </c>
      <c r="E47" s="1" t="s">
        <v>707</v>
      </c>
      <c r="F47" s="4">
        <v>53000</v>
      </c>
      <c r="G47" s="4">
        <v>1388.04</v>
      </c>
      <c r="H47" s="4">
        <v>1.43</v>
      </c>
    </row>
    <row r="48" spans="2:8">
      <c r="B48" s="1" t="s">
        <v>2902</v>
      </c>
      <c r="C48" s="5" t="s">
        <v>212</v>
      </c>
      <c r="D48" s="1" t="s">
        <v>241</v>
      </c>
      <c r="E48" s="1" t="s">
        <v>335</v>
      </c>
      <c r="F48" s="4">
        <v>180000</v>
      </c>
      <c r="G48" s="4">
        <v>1361.97</v>
      </c>
      <c r="H48" s="4">
        <v>1.4</v>
      </c>
    </row>
    <row r="49" spans="2:8">
      <c r="B49" s="1" t="s">
        <v>2815</v>
      </c>
      <c r="C49" s="5" t="s">
        <v>212</v>
      </c>
      <c r="D49" s="1" t="s">
        <v>255</v>
      </c>
      <c r="E49" s="1" t="s">
        <v>262</v>
      </c>
      <c r="F49" s="4">
        <v>30090</v>
      </c>
      <c r="G49" s="4">
        <v>1212.58</v>
      </c>
      <c r="H49" s="4">
        <v>1.25</v>
      </c>
    </row>
    <row r="50" spans="2:8">
      <c r="B50" s="1" t="s">
        <v>2985</v>
      </c>
      <c r="C50" s="5" t="s">
        <v>212</v>
      </c>
      <c r="D50" s="1" t="s">
        <v>237</v>
      </c>
      <c r="E50" s="1" t="s">
        <v>708</v>
      </c>
      <c r="F50" s="4">
        <v>43295</v>
      </c>
      <c r="G50" s="4">
        <v>1165.7</v>
      </c>
      <c r="H50" s="4">
        <v>1.2</v>
      </c>
    </row>
    <row r="51" spans="2:8">
      <c r="B51" s="1" t="s">
        <v>2520</v>
      </c>
      <c r="C51" s="5" t="s">
        <v>212</v>
      </c>
      <c r="D51" s="1" t="s">
        <v>237</v>
      </c>
      <c r="E51" s="1" t="s">
        <v>398</v>
      </c>
      <c r="F51" s="4">
        <v>34842</v>
      </c>
      <c r="G51" s="4">
        <v>1164.9100000000001</v>
      </c>
      <c r="H51" s="4">
        <v>1.2</v>
      </c>
    </row>
    <row r="52" spans="2:8">
      <c r="B52" s="1" t="s">
        <v>2986</v>
      </c>
      <c r="C52" s="5" t="s">
        <v>212</v>
      </c>
      <c r="D52" s="1" t="s">
        <v>366</v>
      </c>
      <c r="E52" s="1" t="s">
        <v>709</v>
      </c>
      <c r="F52" s="4">
        <v>805000</v>
      </c>
      <c r="G52" s="4">
        <v>1151.1500000000001</v>
      </c>
      <c r="H52" s="4">
        <v>1.18</v>
      </c>
    </row>
    <row r="53" spans="2:8">
      <c r="B53" s="1" t="s">
        <v>2987</v>
      </c>
      <c r="C53" s="5" t="s">
        <v>212</v>
      </c>
      <c r="D53" s="1" t="s">
        <v>337</v>
      </c>
      <c r="E53" s="1" t="s">
        <v>620</v>
      </c>
      <c r="F53" s="4">
        <v>230000</v>
      </c>
      <c r="G53" s="4">
        <v>1057.08</v>
      </c>
      <c r="H53" s="4">
        <v>1.0900000000000001</v>
      </c>
    </row>
    <row r="54" spans="2:8">
      <c r="B54" s="1" t="s">
        <v>2591</v>
      </c>
      <c r="C54" s="5" t="s">
        <v>212</v>
      </c>
      <c r="D54" s="1" t="s">
        <v>241</v>
      </c>
      <c r="E54" s="1" t="s">
        <v>445</v>
      </c>
      <c r="F54" s="4">
        <v>275000</v>
      </c>
      <c r="G54" s="4">
        <v>1005.26</v>
      </c>
      <c r="H54" s="4">
        <v>1.03</v>
      </c>
    </row>
    <row r="55" spans="2:8">
      <c r="B55" s="1" t="s">
        <v>2607</v>
      </c>
      <c r="C55" s="5" t="s">
        <v>212</v>
      </c>
      <c r="D55" s="1" t="s">
        <v>337</v>
      </c>
      <c r="E55" s="1" t="s">
        <v>468</v>
      </c>
      <c r="F55" s="4">
        <v>900000</v>
      </c>
      <c r="G55" s="4">
        <v>946.35</v>
      </c>
      <c r="H55" s="4">
        <v>0.97</v>
      </c>
    </row>
    <row r="56" spans="2:8">
      <c r="B56" s="1" t="s">
        <v>2988</v>
      </c>
      <c r="C56" s="5" t="s">
        <v>212</v>
      </c>
      <c r="D56" s="1" t="s">
        <v>263</v>
      </c>
      <c r="E56" s="1" t="s">
        <v>264</v>
      </c>
      <c r="F56" s="4">
        <v>146900</v>
      </c>
      <c r="G56" s="4">
        <v>931.35</v>
      </c>
      <c r="H56" s="4">
        <v>0.96</v>
      </c>
    </row>
    <row r="57" spans="2:8">
      <c r="B57" s="1" t="s">
        <v>639</v>
      </c>
      <c r="C57" s="5" t="s">
        <v>212</v>
      </c>
      <c r="D57" s="1" t="s">
        <v>306</v>
      </c>
      <c r="E57" s="1" t="s">
        <v>640</v>
      </c>
      <c r="F57" s="4">
        <v>132462</v>
      </c>
      <c r="G57" s="4">
        <v>929.15</v>
      </c>
      <c r="H57" s="4">
        <v>0.95</v>
      </c>
    </row>
    <row r="58" spans="2:8">
      <c r="B58" s="1" t="s">
        <v>2899</v>
      </c>
      <c r="C58" s="5" t="s">
        <v>212</v>
      </c>
      <c r="D58" s="1" t="s">
        <v>300</v>
      </c>
      <c r="E58" s="1" t="s">
        <v>330</v>
      </c>
      <c r="F58" s="4">
        <v>132800</v>
      </c>
      <c r="G58" s="4">
        <v>832.46</v>
      </c>
      <c r="H58" s="4">
        <v>0.86</v>
      </c>
    </row>
    <row r="59" spans="2:8">
      <c r="B59" s="1" t="s">
        <v>2642</v>
      </c>
      <c r="C59" s="5" t="s">
        <v>212</v>
      </c>
      <c r="D59" s="1" t="s">
        <v>272</v>
      </c>
      <c r="E59" s="1" t="s">
        <v>484</v>
      </c>
      <c r="F59" s="4">
        <v>140000</v>
      </c>
      <c r="G59" s="4">
        <v>801.92</v>
      </c>
      <c r="H59" s="4">
        <v>0.82</v>
      </c>
    </row>
    <row r="60" spans="2:8">
      <c r="B60" s="2" t="s">
        <v>352</v>
      </c>
    </row>
    <row r="61" spans="2:8">
      <c r="B61" s="1" t="s">
        <v>353</v>
      </c>
      <c r="C61" s="5" t="s">
        <v>212</v>
      </c>
      <c r="D61" s="1" t="s">
        <v>354</v>
      </c>
      <c r="E61" s="1" t="s">
        <v>355</v>
      </c>
      <c r="F61" s="4">
        <v>699600</v>
      </c>
      <c r="G61" s="4">
        <v>857.15</v>
      </c>
      <c r="H61" s="4">
        <v>0.88</v>
      </c>
    </row>
    <row r="62" spans="2:8">
      <c r="B62" s="2" t="s">
        <v>289</v>
      </c>
      <c r="C62" s="9"/>
      <c r="D62" s="2"/>
      <c r="E62" s="2"/>
      <c r="F62" s="10"/>
      <c r="G62" s="10">
        <f>SUM(G13:G60)</f>
        <v>93024.859999999986</v>
      </c>
      <c r="H62" s="10">
        <f>SUM(H13:H60)</f>
        <v>95.600000000000037</v>
      </c>
    </row>
    <row r="63" spans="2:8">
      <c r="B63" s="2" t="s">
        <v>290</v>
      </c>
      <c r="C63" s="9"/>
      <c r="D63" s="2"/>
      <c r="E63" s="2"/>
      <c r="F63" s="10"/>
      <c r="G63" s="10">
        <v>2780.3</v>
      </c>
      <c r="H63" s="10">
        <v>2.86</v>
      </c>
    </row>
    <row r="64" spans="2:8">
      <c r="B64" s="2" t="s">
        <v>191</v>
      </c>
      <c r="C64" s="9"/>
      <c r="D64" s="2"/>
      <c r="E64" s="2"/>
      <c r="F64" s="10"/>
      <c r="G64" s="10">
        <v>96662.31</v>
      </c>
      <c r="H64" s="10">
        <v>99.32</v>
      </c>
    </row>
    <row r="65" spans="2:8">
      <c r="B65" s="2" t="s">
        <v>291</v>
      </c>
      <c r="C65" s="9"/>
      <c r="D65" s="2"/>
      <c r="E65" s="2"/>
      <c r="F65" s="10"/>
      <c r="G65" s="10">
        <v>669.68901047999952</v>
      </c>
      <c r="H65" s="10">
        <v>0.68000000000000682</v>
      </c>
    </row>
    <row r="66" spans="2:8">
      <c r="B66" s="2" t="s">
        <v>193</v>
      </c>
      <c r="C66" s="9"/>
      <c r="D66" s="2"/>
      <c r="E66" s="2"/>
      <c r="F66" s="10"/>
      <c r="G66" s="10">
        <v>97331.999010479994</v>
      </c>
      <c r="H66" s="10">
        <v>100</v>
      </c>
    </row>
    <row r="67" spans="2:8">
      <c r="B67" s="1" t="s">
        <v>194</v>
      </c>
    </row>
    <row r="68" spans="2:8">
      <c r="B68" s="1" t="s">
        <v>195</v>
      </c>
    </row>
    <row r="69" spans="2:8">
      <c r="B69" s="1" t="s">
        <v>196</v>
      </c>
      <c r="C69" s="67">
        <v>45016</v>
      </c>
    </row>
    <row r="70" spans="2:8" ht="25.5">
      <c r="B70" s="11" t="s">
        <v>197</v>
      </c>
      <c r="C70" s="5" t="s">
        <v>198</v>
      </c>
    </row>
    <row r="71" spans="2:8">
      <c r="B71" s="2"/>
    </row>
    <row r="72" spans="2:8">
      <c r="B72" s="2" t="s">
        <v>1788</v>
      </c>
      <c r="C72" s="5" t="s">
        <v>198</v>
      </c>
    </row>
    <row r="73" spans="2:8">
      <c r="B73" s="2" t="s">
        <v>1789</v>
      </c>
      <c r="C73" s="5" t="s">
        <v>198</v>
      </c>
    </row>
    <row r="74" spans="2:8">
      <c r="B74" s="2" t="s">
        <v>1790</v>
      </c>
      <c r="C74" s="5" t="s">
        <v>1791</v>
      </c>
    </row>
    <row r="75" spans="2:8">
      <c r="B75" s="2" t="s">
        <v>710</v>
      </c>
      <c r="C75" s="9"/>
    </row>
    <row r="76" spans="2:8">
      <c r="B76" s="2" t="s">
        <v>711</v>
      </c>
      <c r="C76" s="9"/>
    </row>
    <row r="77" spans="2:8">
      <c r="B77" s="2" t="s">
        <v>712</v>
      </c>
      <c r="C77" s="9"/>
    </row>
    <row r="78" spans="2:8">
      <c r="B78" s="2" t="s">
        <v>713</v>
      </c>
      <c r="C78" s="9"/>
    </row>
    <row r="79" spans="2:8">
      <c r="B79" s="2" t="s">
        <v>714</v>
      </c>
      <c r="C79" s="9"/>
    </row>
    <row r="80" spans="2:8">
      <c r="B80" s="2" t="s">
        <v>715</v>
      </c>
      <c r="C80" s="9"/>
    </row>
    <row r="81" spans="2:7">
      <c r="B81" s="2" t="s">
        <v>716</v>
      </c>
      <c r="C81" s="9"/>
    </row>
    <row r="82" spans="2:7">
      <c r="B82" s="2" t="s">
        <v>717</v>
      </c>
      <c r="C82" s="9"/>
    </row>
    <row r="83" spans="2:7">
      <c r="B83" s="189" t="s">
        <v>2163</v>
      </c>
      <c r="C83" s="9"/>
    </row>
    <row r="84" spans="2:7">
      <c r="B84" s="189" t="s">
        <v>207</v>
      </c>
    </row>
    <row r="85" spans="2:7">
      <c r="B85" s="189" t="s">
        <v>208</v>
      </c>
    </row>
    <row r="87" spans="2:7" ht="15">
      <c r="B87" s="76" t="s">
        <v>1801</v>
      </c>
      <c r="C87" s="67">
        <v>45016</v>
      </c>
      <c r="D87" s="12"/>
      <c r="E87" s="12"/>
      <c r="F87" s="20"/>
      <c r="G87"/>
    </row>
    <row r="88" spans="2:7" ht="60">
      <c r="B88" s="77" t="s">
        <v>1802</v>
      </c>
      <c r="C88" s="77" t="s">
        <v>1803</v>
      </c>
      <c r="D88" s="78" t="s">
        <v>1804</v>
      </c>
      <c r="E88" s="77" t="s">
        <v>1805</v>
      </c>
      <c r="F88" s="79" t="s">
        <v>1806</v>
      </c>
      <c r="G88"/>
    </row>
    <row r="89" spans="2:7" ht="15">
      <c r="B89" s="380" t="s">
        <v>198</v>
      </c>
      <c r="C89" s="381" t="s">
        <v>198</v>
      </c>
      <c r="D89" s="381" t="s">
        <v>198</v>
      </c>
      <c r="E89" s="381" t="s">
        <v>198</v>
      </c>
      <c r="F89" s="381" t="s">
        <v>198</v>
      </c>
      <c r="G89"/>
    </row>
    <row r="90" spans="2:7">
      <c r="B90"/>
      <c r="C90"/>
      <c r="D90"/>
      <c r="E90"/>
      <c r="F90"/>
      <c r="G90"/>
    </row>
    <row r="91" spans="2:7" ht="15">
      <c r="B91" s="85" t="s">
        <v>1807</v>
      </c>
      <c r="C91" s="86" t="s">
        <v>198</v>
      </c>
      <c r="D91"/>
      <c r="E91"/>
      <c r="F91"/>
      <c r="G91"/>
    </row>
    <row r="92" spans="2:7">
      <c r="B92"/>
      <c r="C92"/>
      <c r="D92"/>
      <c r="E92"/>
      <c r="F92"/>
      <c r="G92"/>
    </row>
    <row r="93" spans="2:7" ht="15">
      <c r="B93" s="87" t="s">
        <v>4029</v>
      </c>
      <c r="C93" s="88"/>
      <c r="D93"/>
      <c r="E93"/>
      <c r="F93"/>
      <c r="G93"/>
    </row>
    <row r="94" spans="2:7" ht="15.75">
      <c r="B94" s="89" t="s">
        <v>1808</v>
      </c>
      <c r="C94" s="90" t="s">
        <v>1809</v>
      </c>
      <c r="D94"/>
      <c r="E94"/>
      <c r="F94"/>
      <c r="G94"/>
    </row>
    <row r="95" spans="2:7">
      <c r="B95" s="323" t="s">
        <v>198</v>
      </c>
      <c r="C95" s="323" t="s">
        <v>198</v>
      </c>
      <c r="D95"/>
      <c r="E95"/>
      <c r="F95"/>
      <c r="G95"/>
    </row>
    <row r="96" spans="2:7">
      <c r="B96"/>
      <c r="C96"/>
      <c r="D96"/>
      <c r="E96"/>
      <c r="F96"/>
      <c r="G96"/>
    </row>
    <row r="97" spans="2:7" ht="15">
      <c r="B97" s="314" t="s">
        <v>2076</v>
      </c>
      <c r="C97" s="315" t="s">
        <v>1809</v>
      </c>
      <c r="D97"/>
      <c r="E97"/>
      <c r="F97"/>
      <c r="G97"/>
    </row>
    <row r="98" spans="2:7" ht="15">
      <c r="B98" s="39" t="s">
        <v>198</v>
      </c>
      <c r="C98" s="316" t="s">
        <v>198</v>
      </c>
      <c r="D98"/>
      <c r="E98"/>
      <c r="F98"/>
      <c r="G98"/>
    </row>
    <row r="99" spans="2:7">
      <c r="B99"/>
      <c r="C99"/>
      <c r="D99"/>
      <c r="E99"/>
      <c r="F99"/>
      <c r="G99"/>
    </row>
    <row r="100" spans="2:7" ht="15">
      <c r="B100" s="314" t="s">
        <v>2077</v>
      </c>
      <c r="C100" s="382" t="s">
        <v>2078</v>
      </c>
      <c r="D100"/>
      <c r="E100"/>
      <c r="F100"/>
      <c r="G100"/>
    </row>
    <row r="101" spans="2:7">
      <c r="B101" s="323" t="s">
        <v>198</v>
      </c>
      <c r="C101" s="323" t="s">
        <v>198</v>
      </c>
      <c r="D101"/>
      <c r="E101"/>
      <c r="F101"/>
      <c r="G101"/>
    </row>
    <row r="102" spans="2:7">
      <c r="B102"/>
      <c r="C102"/>
      <c r="D102"/>
      <c r="E102"/>
      <c r="F102"/>
      <c r="G102"/>
    </row>
    <row r="103" spans="2:7" ht="15">
      <c r="B103" s="314" t="s">
        <v>2079</v>
      </c>
      <c r="C103" s="382" t="s">
        <v>2078</v>
      </c>
      <c r="D103"/>
      <c r="E103"/>
      <c r="F103"/>
      <c r="G103"/>
    </row>
    <row r="104" spans="2:7">
      <c r="B104" s="323" t="s">
        <v>198</v>
      </c>
      <c r="C104" s="323" t="s">
        <v>198</v>
      </c>
      <c r="D104"/>
      <c r="E104"/>
      <c r="F104"/>
      <c r="G104"/>
    </row>
    <row r="105" spans="2:7">
      <c r="B105"/>
      <c r="C105"/>
      <c r="D105"/>
      <c r="E105"/>
      <c r="F105"/>
      <c r="G105"/>
    </row>
    <row r="106" spans="2:7" ht="15.75">
      <c r="B106" s="89" t="s">
        <v>2080</v>
      </c>
      <c r="C106" s="93" t="s">
        <v>198</v>
      </c>
      <c r="D106"/>
      <c r="E106"/>
      <c r="F106"/>
      <c r="G106"/>
    </row>
    <row r="107" spans="2:7">
      <c r="B107"/>
      <c r="C107"/>
      <c r="D107"/>
      <c r="E107"/>
      <c r="F107"/>
      <c r="G107"/>
    </row>
    <row r="108" spans="2:7">
      <c r="G108"/>
    </row>
    <row r="109" spans="2:7" ht="15">
      <c r="B109" s="95" t="s">
        <v>2082</v>
      </c>
      <c r="C109" s="67">
        <v>45016</v>
      </c>
      <c r="D109" s="96"/>
      <c r="E109" s="97"/>
      <c r="F109" s="98"/>
      <c r="G109"/>
    </row>
    <row r="110" spans="2:7" ht="51">
      <c r="B110" s="99" t="s">
        <v>1802</v>
      </c>
      <c r="C110" s="99" t="s">
        <v>2083</v>
      </c>
      <c r="D110" s="100" t="s">
        <v>1804</v>
      </c>
      <c r="E110" s="101" t="s">
        <v>1805</v>
      </c>
      <c r="F110" s="71" t="s">
        <v>1806</v>
      </c>
      <c r="G110"/>
    </row>
    <row r="111" spans="2:7">
      <c r="B111" s="102" t="s">
        <v>198</v>
      </c>
      <c r="C111" s="103" t="s">
        <v>198</v>
      </c>
      <c r="D111" s="104" t="s">
        <v>198</v>
      </c>
      <c r="E111" s="104" t="s">
        <v>198</v>
      </c>
      <c r="F111" s="104" t="s">
        <v>198</v>
      </c>
      <c r="G111"/>
    </row>
    <row r="112" spans="2:7">
      <c r="B112" s="106"/>
      <c r="C112" s="107"/>
      <c r="D112" s="107"/>
      <c r="E112" s="107"/>
      <c r="F112" s="98"/>
      <c r="G112"/>
    </row>
    <row r="113" spans="2:7">
      <c r="B113" s="107"/>
      <c r="C113" s="107"/>
      <c r="D113" s="107"/>
      <c r="E113" s="107"/>
      <c r="F113" s="98"/>
      <c r="G113"/>
    </row>
    <row r="114" spans="2:7" ht="15">
      <c r="B114" s="109" t="s">
        <v>2084</v>
      </c>
      <c r="C114" s="103" t="s">
        <v>198</v>
      </c>
      <c r="D114" s="107"/>
      <c r="E114" s="107"/>
      <c r="F114" s="98"/>
      <c r="G114"/>
    </row>
    <row r="115" spans="2:7">
      <c r="B115" s="107"/>
      <c r="C115" s="107"/>
      <c r="D115" s="107"/>
      <c r="E115" s="107"/>
      <c r="F115" s="98"/>
      <c r="G115"/>
    </row>
    <row r="116" spans="2:7" ht="15">
      <c r="B116" s="87" t="s">
        <v>4183</v>
      </c>
      <c r="C116" s="107"/>
      <c r="D116" s="12"/>
      <c r="E116" s="107"/>
      <c r="F116" s="98"/>
      <c r="G116"/>
    </row>
    <row r="117" spans="2:7">
      <c r="B117" s="107"/>
      <c r="C117" s="107"/>
      <c r="D117" s="12"/>
      <c r="E117" s="107"/>
      <c r="F117" s="98"/>
      <c r="G117"/>
    </row>
    <row r="118" spans="2:7" ht="15">
      <c r="B118" s="109" t="s">
        <v>2085</v>
      </c>
      <c r="C118" s="110" t="s">
        <v>2086</v>
      </c>
      <c r="D118" s="12"/>
      <c r="E118" s="107"/>
      <c r="F118" s="98"/>
      <c r="G118"/>
    </row>
    <row r="119" spans="2:7" ht="15">
      <c r="B119" s="111"/>
      <c r="C119" s="103" t="s">
        <v>198</v>
      </c>
      <c r="D119" s="12"/>
      <c r="E119" s="107"/>
      <c r="F119" s="98"/>
      <c r="G119"/>
    </row>
    <row r="120" spans="2:7" ht="15">
      <c r="B120" s="112"/>
      <c r="C120" s="383"/>
      <c r="D120" s="12"/>
      <c r="E120" s="107"/>
      <c r="F120" s="98"/>
      <c r="G120"/>
    </row>
    <row r="121" spans="2:7" ht="15">
      <c r="B121" s="113" t="s">
        <v>2076</v>
      </c>
      <c r="C121" s="114" t="s">
        <v>2086</v>
      </c>
      <c r="D121" s="12"/>
      <c r="E121" s="107"/>
      <c r="F121" s="98"/>
      <c r="G121"/>
    </row>
    <row r="122" spans="2:7">
      <c r="B122" s="103"/>
      <c r="C122" s="103" t="s">
        <v>198</v>
      </c>
      <c r="D122" s="12"/>
      <c r="E122" s="107"/>
      <c r="F122" s="98"/>
      <c r="G122"/>
    </row>
    <row r="123" spans="2:7">
      <c r="B123" s="12"/>
      <c r="C123" s="115"/>
      <c r="D123" s="12"/>
      <c r="E123" s="107"/>
      <c r="F123" s="98"/>
      <c r="G123"/>
    </row>
    <row r="124" spans="2:7" ht="15">
      <c r="B124" s="109" t="s">
        <v>2087</v>
      </c>
      <c r="C124" s="110" t="s">
        <v>2088</v>
      </c>
      <c r="D124" s="12"/>
      <c r="E124" s="107"/>
      <c r="F124" s="98"/>
      <c r="G124"/>
    </row>
    <row r="125" spans="2:7" ht="15">
      <c r="B125" s="111"/>
      <c r="C125" s="103" t="s">
        <v>198</v>
      </c>
      <c r="D125" s="12"/>
      <c r="E125" s="107"/>
      <c r="F125" s="98"/>
      <c r="G125"/>
    </row>
    <row r="126" spans="2:7">
      <c r="B126" s="12"/>
      <c r="C126" s="115"/>
      <c r="D126" s="12"/>
      <c r="E126" s="12"/>
      <c r="F126" s="20"/>
      <c r="G126"/>
    </row>
    <row r="127" spans="2:7" ht="15">
      <c r="B127" s="113" t="s">
        <v>2089</v>
      </c>
      <c r="C127" s="116" t="s">
        <v>2088</v>
      </c>
      <c r="D127" s="12"/>
      <c r="E127" s="12"/>
      <c r="F127" s="20"/>
      <c r="G127"/>
    </row>
    <row r="128" spans="2:7" ht="15">
      <c r="B128" s="111"/>
      <c r="C128" s="103" t="s">
        <v>198</v>
      </c>
      <c r="D128" s="12"/>
      <c r="E128" s="12"/>
      <c r="F128" s="20"/>
      <c r="G128"/>
    </row>
    <row r="129" spans="2:7">
      <c r="B129" s="12"/>
      <c r="C129" s="115"/>
      <c r="D129" s="12"/>
      <c r="E129" s="12"/>
      <c r="F129" s="20"/>
      <c r="G129"/>
    </row>
    <row r="130" spans="2:7" ht="15">
      <c r="B130" s="378" t="s">
        <v>2090</v>
      </c>
      <c r="C130" s="379" t="s">
        <v>198</v>
      </c>
      <c r="D130" s="12"/>
      <c r="E130" s="12"/>
      <c r="F130" s="20"/>
      <c r="G130"/>
    </row>
    <row r="131" spans="2:7" ht="15">
      <c r="B131" s="378"/>
      <c r="C131" s="379"/>
      <c r="D131" s="12"/>
      <c r="E131" s="12"/>
      <c r="F131" s="20"/>
      <c r="G131"/>
    </row>
    <row r="132" spans="2:7">
      <c r="G132"/>
    </row>
    <row r="133" spans="2:7" ht="15">
      <c r="B133" s="109" t="s">
        <v>4193</v>
      </c>
      <c r="G133"/>
    </row>
    <row r="134" spans="2:7">
      <c r="B134" s="211"/>
      <c r="C134" s="119"/>
      <c r="D134" s="211"/>
      <c r="E134" s="211"/>
      <c r="G134"/>
    </row>
    <row r="135" spans="2:7" ht="15">
      <c r="B135" s="375" t="s">
        <v>1802</v>
      </c>
      <c r="C135" s="375" t="s">
        <v>2136</v>
      </c>
      <c r="D135" s="375" t="s">
        <v>4194</v>
      </c>
      <c r="E135" s="375" t="s">
        <v>2158</v>
      </c>
      <c r="G135"/>
    </row>
    <row r="136" spans="2:7">
      <c r="B136" s="102" t="s">
        <v>198</v>
      </c>
      <c r="C136" s="103" t="s">
        <v>198</v>
      </c>
      <c r="D136" s="104" t="s">
        <v>198</v>
      </c>
      <c r="E136" s="104" t="s">
        <v>198</v>
      </c>
      <c r="G136"/>
    </row>
    <row r="137" spans="2:7">
      <c r="G137"/>
    </row>
    <row r="138" spans="2:7" ht="15">
      <c r="B138" s="109" t="s">
        <v>4195</v>
      </c>
      <c r="C138" s="5" t="s">
        <v>198</v>
      </c>
      <c r="G138"/>
    </row>
    <row r="139" spans="2:7" ht="15">
      <c r="B139" s="109"/>
      <c r="G139"/>
    </row>
    <row r="140" spans="2:7" ht="15">
      <c r="B140" s="377" t="s">
        <v>4199</v>
      </c>
      <c r="C140" s="377"/>
      <c r="G140"/>
    </row>
    <row r="141" spans="2:7" ht="15">
      <c r="B141" s="376"/>
      <c r="C141" s="376"/>
      <c r="G141"/>
    </row>
    <row r="142" spans="2:7" ht="15">
      <c r="B142" s="113" t="s">
        <v>4198</v>
      </c>
      <c r="C142" s="116" t="s">
        <v>2086</v>
      </c>
      <c r="G142"/>
    </row>
    <row r="143" spans="2:7" ht="15">
      <c r="B143" s="113"/>
      <c r="C143" s="116"/>
      <c r="G143"/>
    </row>
    <row r="144" spans="2:7" ht="15">
      <c r="B144" s="109"/>
      <c r="G144"/>
    </row>
    <row r="145" spans="2:7" ht="15">
      <c r="B145" s="113" t="s">
        <v>4200</v>
      </c>
      <c r="C145" s="116" t="s">
        <v>2088</v>
      </c>
      <c r="G145"/>
    </row>
    <row r="146" spans="2:7" ht="15">
      <c r="B146" s="111"/>
      <c r="C146" s="103" t="s">
        <v>198</v>
      </c>
      <c r="G146"/>
    </row>
    <row r="147" spans="2:7" ht="15">
      <c r="B147" s="109"/>
      <c r="G147"/>
    </row>
    <row r="148" spans="2:7" ht="15">
      <c r="B148" s="109" t="s">
        <v>4201</v>
      </c>
      <c r="C148" s="103" t="s">
        <v>198</v>
      </c>
      <c r="G148"/>
    </row>
    <row r="149" spans="2:7">
      <c r="B149"/>
      <c r="C149"/>
      <c r="D149"/>
      <c r="E149"/>
      <c r="F149"/>
      <c r="G149"/>
    </row>
    <row r="150" spans="2:7">
      <c r="B150" s="2" t="s">
        <v>4196</v>
      </c>
      <c r="G150"/>
    </row>
    <row r="151" spans="2:7">
      <c r="G151"/>
    </row>
    <row r="152" spans="2:7" ht="15">
      <c r="B152" s="375" t="s">
        <v>1802</v>
      </c>
      <c r="C152" s="375" t="s">
        <v>2135</v>
      </c>
      <c r="D152" s="375" t="s">
        <v>4197</v>
      </c>
      <c r="E152" s="375" t="s">
        <v>4194</v>
      </c>
      <c r="F152" s="375" t="s">
        <v>2138</v>
      </c>
      <c r="G152"/>
    </row>
    <row r="153" spans="2:7">
      <c r="B153" s="102" t="s">
        <v>198</v>
      </c>
      <c r="C153" s="102" t="s">
        <v>198</v>
      </c>
      <c r="D153" s="102" t="s">
        <v>198</v>
      </c>
      <c r="E153" s="102" t="s">
        <v>198</v>
      </c>
      <c r="F153" s="102" t="s">
        <v>198</v>
      </c>
      <c r="G153"/>
    </row>
    <row r="154" spans="2:7">
      <c r="G154"/>
    </row>
    <row r="155" spans="2:7">
      <c r="B155" s="2" t="s">
        <v>2139</v>
      </c>
      <c r="C155" s="5" t="s">
        <v>198</v>
      </c>
      <c r="G155"/>
    </row>
    <row r="156" spans="2:7">
      <c r="G156"/>
    </row>
    <row r="157" spans="2:7">
      <c r="G157"/>
    </row>
    <row r="158" spans="2:7">
      <c r="B158" s="2" t="s">
        <v>4202</v>
      </c>
      <c r="C158" s="2"/>
      <c r="D158" s="2"/>
      <c r="G158"/>
    </row>
    <row r="159" spans="2:7">
      <c r="G159"/>
    </row>
    <row r="160" spans="2:7" ht="15">
      <c r="B160" s="113" t="s">
        <v>4198</v>
      </c>
      <c r="C160" s="116" t="s">
        <v>2086</v>
      </c>
      <c r="G160"/>
    </row>
    <row r="161" spans="2:7" ht="15">
      <c r="B161" s="113"/>
      <c r="C161" s="116"/>
      <c r="G161"/>
    </row>
    <row r="162" spans="2:7" ht="15">
      <c r="B162" s="109"/>
      <c r="G162"/>
    </row>
    <row r="163" spans="2:7" ht="15">
      <c r="B163" s="113" t="s">
        <v>4200</v>
      </c>
      <c r="C163" s="116" t="s">
        <v>2088</v>
      </c>
      <c r="G163"/>
    </row>
    <row r="164" spans="2:7" ht="15">
      <c r="B164" s="111"/>
      <c r="C164" s="103" t="s">
        <v>198</v>
      </c>
      <c r="G164"/>
    </row>
    <row r="165" spans="2:7" ht="15">
      <c r="B165" s="109"/>
      <c r="G165"/>
    </row>
    <row r="166" spans="2:7" ht="15">
      <c r="B166" s="109" t="s">
        <v>4201</v>
      </c>
      <c r="C166" s="103" t="s">
        <v>198</v>
      </c>
      <c r="G166"/>
    </row>
    <row r="167" spans="2:7">
      <c r="G167"/>
    </row>
    <row r="168" spans="2:7">
      <c r="G168"/>
    </row>
    <row r="169" spans="2:7">
      <c r="B169" s="120" t="s">
        <v>2361</v>
      </c>
      <c r="C169" s="119"/>
      <c r="G169"/>
    </row>
    <row r="170" spans="2:7" ht="45">
      <c r="B170" s="185" t="s">
        <v>2148</v>
      </c>
      <c r="C170" s="272" t="s">
        <v>2149</v>
      </c>
      <c r="D170" s="185" t="s">
        <v>2150</v>
      </c>
      <c r="E170" s="186" t="s">
        <v>2151</v>
      </c>
      <c r="F170" s="186" t="s">
        <v>2152</v>
      </c>
      <c r="G170"/>
    </row>
    <row r="171" spans="2:7">
      <c r="B171" s="103" t="s">
        <v>198</v>
      </c>
      <c r="C171" s="103" t="s">
        <v>198</v>
      </c>
      <c r="D171" s="103" t="s">
        <v>198</v>
      </c>
      <c r="E171" s="103" t="s">
        <v>198</v>
      </c>
      <c r="F171" s="103" t="s">
        <v>198</v>
      </c>
      <c r="G171"/>
    </row>
    <row r="172" spans="2:7">
      <c r="B172" s="188" t="s">
        <v>2153</v>
      </c>
      <c r="C172" s="119"/>
      <c r="G172"/>
    </row>
  </sheetData>
  <mergeCells count="3">
    <mergeCell ref="B1:E1"/>
    <mergeCell ref="C3:C7"/>
    <mergeCell ref="D3:D7"/>
  </mergeCells>
  <hyperlinks>
    <hyperlink ref="A1" location="Index!A1" display="Index" xr:uid="{7AD67F0F-0E72-4D85-AB81-B7ACFAC54C2A}"/>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89EC-A3F8-4A12-9292-F746FA685905}">
  <dimension ref="A1:I153"/>
  <sheetViews>
    <sheetView workbookViewId="0">
      <selection activeCell="G5" sqref="G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8" t="s">
        <v>99</v>
      </c>
      <c r="C1" s="398"/>
      <c r="D1" s="398"/>
      <c r="E1" s="398"/>
    </row>
    <row r="2" spans="1:9" ht="13.5" thickBot="1"/>
    <row r="3" spans="1:9" s="12" customFormat="1" ht="15">
      <c r="B3" s="19" t="s">
        <v>1656</v>
      </c>
      <c r="C3" s="399"/>
      <c r="D3" s="402"/>
      <c r="F3" s="20"/>
      <c r="G3" s="20"/>
      <c r="H3" s="20"/>
    </row>
    <row r="4" spans="1:9" s="12" customFormat="1" ht="15">
      <c r="B4" s="22" t="s">
        <v>1657</v>
      </c>
      <c r="C4" s="400"/>
      <c r="D4" s="403"/>
      <c r="F4" s="20"/>
      <c r="G4" s="20"/>
      <c r="H4" s="20"/>
    </row>
    <row r="5" spans="1:9" s="12" customFormat="1" ht="15">
      <c r="B5" s="35"/>
      <c r="C5" s="400"/>
      <c r="D5" s="403"/>
      <c r="F5" s="20"/>
      <c r="G5" s="20"/>
      <c r="H5" s="20"/>
    </row>
    <row r="6" spans="1:9" s="12" customFormat="1" ht="15">
      <c r="B6" s="22" t="s">
        <v>1589</v>
      </c>
      <c r="C6" s="400"/>
      <c r="D6" s="403"/>
      <c r="F6" s="20"/>
      <c r="G6" s="20"/>
      <c r="H6" s="20"/>
    </row>
    <row r="7" spans="1:9" s="12" customFormat="1" ht="15">
      <c r="B7" s="22" t="s">
        <v>1600</v>
      </c>
      <c r="C7" s="400"/>
      <c r="D7" s="403"/>
      <c r="F7" s="20"/>
      <c r="G7" s="20"/>
      <c r="H7" s="20"/>
    </row>
    <row r="8" spans="1:9" s="12" customFormat="1" ht="30.75" thickBot="1">
      <c r="B8" s="24" t="s">
        <v>1658</v>
      </c>
      <c r="C8" s="401"/>
      <c r="D8" s="404"/>
      <c r="F8" s="20"/>
      <c r="G8" s="20"/>
      <c r="H8" s="20"/>
    </row>
    <row r="9" spans="1:9" s="12" customFormat="1">
      <c r="C9" s="25" t="s">
        <v>1592</v>
      </c>
      <c r="D9" s="25" t="s">
        <v>1593</v>
      </c>
      <c r="F9" s="20"/>
      <c r="G9" s="20"/>
      <c r="H9" s="20"/>
    </row>
    <row r="12" spans="1:9">
      <c r="B12" s="1" t="s">
        <v>107</v>
      </c>
    </row>
    <row r="14" spans="1:9">
      <c r="B14" s="6" t="s">
        <v>108</v>
      </c>
      <c r="C14" s="7" t="s">
        <v>109</v>
      </c>
      <c r="D14" s="6" t="s">
        <v>209</v>
      </c>
      <c r="E14" s="6" t="s">
        <v>111</v>
      </c>
      <c r="F14" s="8" t="s">
        <v>112</v>
      </c>
      <c r="G14" s="8" t="s">
        <v>113</v>
      </c>
      <c r="H14" s="8" t="s">
        <v>114</v>
      </c>
      <c r="I14" s="2" t="s">
        <v>210</v>
      </c>
    </row>
    <row r="15" spans="1:9">
      <c r="B15" s="2" t="s">
        <v>211</v>
      </c>
    </row>
    <row r="16" spans="1:9">
      <c r="B16" s="2" t="s">
        <v>116</v>
      </c>
    </row>
    <row r="17" spans="2:8">
      <c r="B17" s="1" t="s">
        <v>2551</v>
      </c>
      <c r="C17" s="5" t="s">
        <v>212</v>
      </c>
      <c r="D17" s="1" t="s">
        <v>216</v>
      </c>
      <c r="E17" s="1" t="s">
        <v>217</v>
      </c>
      <c r="F17" s="4">
        <v>115178</v>
      </c>
      <c r="G17" s="4">
        <v>2684.86</v>
      </c>
      <c r="H17" s="4">
        <v>12.51</v>
      </c>
    </row>
    <row r="18" spans="2:8">
      <c r="B18" s="1" t="s">
        <v>2552</v>
      </c>
      <c r="C18" s="5" t="s">
        <v>212</v>
      </c>
      <c r="D18" s="1" t="s">
        <v>213</v>
      </c>
      <c r="E18" s="1" t="s">
        <v>215</v>
      </c>
      <c r="F18" s="4">
        <v>147047</v>
      </c>
      <c r="G18" s="4">
        <v>2367.09</v>
      </c>
      <c r="H18" s="4">
        <v>11.03</v>
      </c>
    </row>
    <row r="19" spans="2:8">
      <c r="B19" s="1" t="s">
        <v>2553</v>
      </c>
      <c r="C19" s="5" t="s">
        <v>212</v>
      </c>
      <c r="D19" s="1" t="s">
        <v>213</v>
      </c>
      <c r="E19" s="1" t="s">
        <v>214</v>
      </c>
      <c r="F19" s="4">
        <v>232843</v>
      </c>
      <c r="G19" s="4">
        <v>2042.5</v>
      </c>
      <c r="H19" s="4">
        <v>9.52</v>
      </c>
    </row>
    <row r="20" spans="2:8">
      <c r="B20" s="1" t="s">
        <v>2597</v>
      </c>
      <c r="C20" s="5" t="s">
        <v>212</v>
      </c>
      <c r="D20" s="1" t="s">
        <v>218</v>
      </c>
      <c r="E20" s="1" t="s">
        <v>219</v>
      </c>
      <c r="F20" s="4">
        <v>120428</v>
      </c>
      <c r="G20" s="4">
        <v>1719.35</v>
      </c>
      <c r="H20" s="4">
        <v>8.01</v>
      </c>
    </row>
    <row r="21" spans="2:8">
      <c r="B21" s="1" t="s">
        <v>2582</v>
      </c>
      <c r="C21" s="5" t="s">
        <v>212</v>
      </c>
      <c r="D21" s="1" t="s">
        <v>228</v>
      </c>
      <c r="E21" s="1" t="s">
        <v>229</v>
      </c>
      <c r="F21" s="4">
        <v>60897</v>
      </c>
      <c r="G21" s="4">
        <v>1599.98</v>
      </c>
      <c r="H21" s="4">
        <v>7.46</v>
      </c>
    </row>
    <row r="22" spans="2:8">
      <c r="B22" s="1" t="s">
        <v>2550</v>
      </c>
      <c r="C22" s="5" t="s">
        <v>212</v>
      </c>
      <c r="D22" s="1" t="s">
        <v>221</v>
      </c>
      <c r="E22" s="1" t="s">
        <v>222</v>
      </c>
      <c r="F22" s="4">
        <v>293716</v>
      </c>
      <c r="G22" s="4">
        <v>1126.25</v>
      </c>
      <c r="H22" s="4">
        <v>5.25</v>
      </c>
    </row>
    <row r="23" spans="2:8">
      <c r="B23" s="1" t="s">
        <v>2547</v>
      </c>
      <c r="C23" s="5" t="s">
        <v>212</v>
      </c>
      <c r="D23" s="1" t="s">
        <v>218</v>
      </c>
      <c r="E23" s="1" t="s">
        <v>220</v>
      </c>
      <c r="F23" s="4">
        <v>34118</v>
      </c>
      <c r="G23" s="4">
        <v>1093.75</v>
      </c>
      <c r="H23" s="4">
        <v>5.0999999999999996</v>
      </c>
    </row>
    <row r="24" spans="2:8">
      <c r="B24" s="1" t="s">
        <v>2621</v>
      </c>
      <c r="C24" s="5" t="s">
        <v>212</v>
      </c>
      <c r="D24" s="1" t="s">
        <v>235</v>
      </c>
      <c r="E24" s="1" t="s">
        <v>236</v>
      </c>
      <c r="F24" s="4">
        <v>40017</v>
      </c>
      <c r="G24" s="4">
        <v>866.27</v>
      </c>
      <c r="H24" s="4">
        <v>4.04</v>
      </c>
    </row>
    <row r="25" spans="2:8">
      <c r="B25" s="1" t="s">
        <v>2540</v>
      </c>
      <c r="C25" s="5" t="s">
        <v>212</v>
      </c>
      <c r="D25" s="1" t="s">
        <v>213</v>
      </c>
      <c r="E25" s="1" t="s">
        <v>224</v>
      </c>
      <c r="F25" s="4">
        <v>47388</v>
      </c>
      <c r="G25" s="4">
        <v>821.47</v>
      </c>
      <c r="H25" s="4">
        <v>3.83</v>
      </c>
    </row>
    <row r="26" spans="2:8">
      <c r="B26" s="1" t="s">
        <v>2533</v>
      </c>
      <c r="C26" s="5" t="s">
        <v>212</v>
      </c>
      <c r="D26" s="1" t="s">
        <v>213</v>
      </c>
      <c r="E26" s="1" t="s">
        <v>227</v>
      </c>
      <c r="F26" s="4">
        <v>91743</v>
      </c>
      <c r="G26" s="4">
        <v>787.57</v>
      </c>
      <c r="H26" s="4">
        <v>3.67</v>
      </c>
    </row>
    <row r="27" spans="2:8">
      <c r="B27" s="1" t="s">
        <v>2807</v>
      </c>
      <c r="C27" s="5" t="s">
        <v>212</v>
      </c>
      <c r="D27" s="1" t="s">
        <v>221</v>
      </c>
      <c r="E27" s="1" t="s">
        <v>234</v>
      </c>
      <c r="F27" s="4">
        <v>29581</v>
      </c>
      <c r="G27" s="4">
        <v>756.9</v>
      </c>
      <c r="H27" s="4">
        <v>3.53</v>
      </c>
    </row>
    <row r="28" spans="2:8">
      <c r="B28" s="1" t="s">
        <v>364</v>
      </c>
      <c r="C28" s="5" t="s">
        <v>212</v>
      </c>
      <c r="D28" s="1" t="s">
        <v>213</v>
      </c>
      <c r="E28" s="1" t="s">
        <v>365</v>
      </c>
      <c r="F28" s="4">
        <v>124197</v>
      </c>
      <c r="G28" s="4">
        <v>650.41999999999996</v>
      </c>
      <c r="H28" s="4">
        <v>3.03</v>
      </c>
    </row>
    <row r="29" spans="2:8">
      <c r="B29" s="1" t="s">
        <v>2666</v>
      </c>
      <c r="C29" s="5" t="s">
        <v>212</v>
      </c>
      <c r="D29" s="1" t="s">
        <v>366</v>
      </c>
      <c r="E29" s="1" t="s">
        <v>367</v>
      </c>
      <c r="F29" s="4">
        <v>81147</v>
      </c>
      <c r="G29" s="4">
        <v>607.79</v>
      </c>
      <c r="H29" s="4">
        <v>2.83</v>
      </c>
    </row>
    <row r="30" spans="2:8">
      <c r="B30" s="1" t="s">
        <v>2595</v>
      </c>
      <c r="C30" s="5" t="s">
        <v>212</v>
      </c>
      <c r="D30" s="1" t="s">
        <v>228</v>
      </c>
      <c r="E30" s="1" t="s">
        <v>368</v>
      </c>
      <c r="F30" s="4">
        <v>8820</v>
      </c>
      <c r="G30" s="4">
        <v>495.28</v>
      </c>
      <c r="H30" s="4">
        <v>2.31</v>
      </c>
    </row>
    <row r="31" spans="2:8">
      <c r="B31" s="1" t="s">
        <v>2587</v>
      </c>
      <c r="C31" s="5" t="s">
        <v>212</v>
      </c>
      <c r="D31" s="1" t="s">
        <v>225</v>
      </c>
      <c r="E31" s="1" t="s">
        <v>369</v>
      </c>
      <c r="F31" s="4">
        <v>14967</v>
      </c>
      <c r="G31" s="4">
        <v>413.34</v>
      </c>
      <c r="H31" s="4">
        <v>1.93</v>
      </c>
    </row>
    <row r="32" spans="2:8">
      <c r="B32" s="1" t="s">
        <v>2809</v>
      </c>
      <c r="C32" s="5" t="s">
        <v>212</v>
      </c>
      <c r="D32" s="1" t="s">
        <v>218</v>
      </c>
      <c r="E32" s="1" t="s">
        <v>370</v>
      </c>
      <c r="F32" s="4">
        <v>34941</v>
      </c>
      <c r="G32" s="4">
        <v>379.53</v>
      </c>
      <c r="H32" s="4">
        <v>1.77</v>
      </c>
    </row>
    <row r="33" spans="2:8">
      <c r="B33" s="1" t="s">
        <v>2679</v>
      </c>
      <c r="C33" s="5" t="s">
        <v>212</v>
      </c>
      <c r="D33" s="1" t="s">
        <v>284</v>
      </c>
      <c r="E33" s="1" t="s">
        <v>371</v>
      </c>
      <c r="F33" s="4">
        <v>31738</v>
      </c>
      <c r="G33" s="4">
        <v>367.7</v>
      </c>
      <c r="H33" s="4">
        <v>1.71</v>
      </c>
    </row>
    <row r="34" spans="2:8">
      <c r="B34" s="1" t="s">
        <v>2677</v>
      </c>
      <c r="C34" s="5" t="s">
        <v>212</v>
      </c>
      <c r="D34" s="1" t="s">
        <v>284</v>
      </c>
      <c r="E34" s="1" t="s">
        <v>372</v>
      </c>
      <c r="F34" s="4">
        <v>4371</v>
      </c>
      <c r="G34" s="4">
        <v>362.47</v>
      </c>
      <c r="H34" s="4">
        <v>1.69</v>
      </c>
    </row>
    <row r="35" spans="2:8">
      <c r="B35" s="1" t="s">
        <v>2618</v>
      </c>
      <c r="C35" s="5" t="s">
        <v>212</v>
      </c>
      <c r="D35" s="1" t="s">
        <v>243</v>
      </c>
      <c r="E35" s="1" t="s">
        <v>373</v>
      </c>
      <c r="F35" s="4">
        <v>35764</v>
      </c>
      <c r="G35" s="4">
        <v>351.6</v>
      </c>
      <c r="H35" s="4">
        <v>1.64</v>
      </c>
    </row>
    <row r="36" spans="2:8">
      <c r="B36" s="1" t="s">
        <v>2538</v>
      </c>
      <c r="C36" s="5" t="s">
        <v>212</v>
      </c>
      <c r="D36" s="1" t="s">
        <v>225</v>
      </c>
      <c r="E36" s="1" t="s">
        <v>226</v>
      </c>
      <c r="F36" s="4">
        <v>13805</v>
      </c>
      <c r="G36" s="4">
        <v>347.21</v>
      </c>
      <c r="H36" s="4">
        <v>1.62</v>
      </c>
    </row>
    <row r="37" spans="2:8">
      <c r="B37" s="1" t="s">
        <v>2541</v>
      </c>
      <c r="C37" s="5" t="s">
        <v>212</v>
      </c>
      <c r="D37" s="1" t="s">
        <v>241</v>
      </c>
      <c r="E37" s="1" t="s">
        <v>242</v>
      </c>
      <c r="F37" s="4">
        <v>3806</v>
      </c>
      <c r="G37" s="4">
        <v>290.02</v>
      </c>
      <c r="H37" s="4">
        <v>1.35</v>
      </c>
    </row>
    <row r="38" spans="2:8">
      <c r="B38" s="1" t="s">
        <v>2819</v>
      </c>
      <c r="C38" s="5" t="s">
        <v>212</v>
      </c>
      <c r="D38" s="1" t="s">
        <v>340</v>
      </c>
      <c r="E38" s="1" t="s">
        <v>374</v>
      </c>
      <c r="F38" s="4">
        <v>265649</v>
      </c>
      <c r="G38" s="4">
        <v>277.60000000000002</v>
      </c>
      <c r="H38" s="4">
        <v>1.29</v>
      </c>
    </row>
    <row r="39" spans="2:8">
      <c r="B39" s="1" t="s">
        <v>2636</v>
      </c>
      <c r="C39" s="5" t="s">
        <v>212</v>
      </c>
      <c r="D39" s="1" t="s">
        <v>354</v>
      </c>
      <c r="E39" s="1" t="s">
        <v>375</v>
      </c>
      <c r="F39" s="4">
        <v>157335</v>
      </c>
      <c r="G39" s="4">
        <v>275.73</v>
      </c>
      <c r="H39" s="4">
        <v>1.29</v>
      </c>
    </row>
    <row r="40" spans="2:8">
      <c r="B40" s="1" t="s">
        <v>2594</v>
      </c>
      <c r="C40" s="5" t="s">
        <v>212</v>
      </c>
      <c r="D40" s="1" t="s">
        <v>228</v>
      </c>
      <c r="E40" s="1" t="s">
        <v>376</v>
      </c>
      <c r="F40" s="4">
        <v>20491</v>
      </c>
      <c r="G40" s="4">
        <v>259.49</v>
      </c>
      <c r="H40" s="4">
        <v>1.21</v>
      </c>
    </row>
    <row r="41" spans="2:8">
      <c r="B41" s="1" t="s">
        <v>2535</v>
      </c>
      <c r="C41" s="5" t="s">
        <v>212</v>
      </c>
      <c r="D41" s="1" t="s">
        <v>354</v>
      </c>
      <c r="E41" s="1" t="s">
        <v>377</v>
      </c>
      <c r="F41" s="4">
        <v>112565</v>
      </c>
      <c r="G41" s="4">
        <v>254.06</v>
      </c>
      <c r="H41" s="4">
        <v>1.18</v>
      </c>
    </row>
    <row r="42" spans="2:8">
      <c r="B42" s="1" t="s">
        <v>2586</v>
      </c>
      <c r="C42" s="5" t="s">
        <v>212</v>
      </c>
      <c r="D42" s="1" t="s">
        <v>284</v>
      </c>
      <c r="E42" s="1" t="s">
        <v>378</v>
      </c>
      <c r="F42" s="4">
        <v>58071</v>
      </c>
      <c r="G42" s="4">
        <v>244.25</v>
      </c>
      <c r="H42" s="4">
        <v>1.1399999999999999</v>
      </c>
    </row>
    <row r="43" spans="2:8">
      <c r="B43" s="1" t="s">
        <v>2534</v>
      </c>
      <c r="C43" s="5" t="s">
        <v>212</v>
      </c>
      <c r="D43" s="1" t="s">
        <v>379</v>
      </c>
      <c r="E43" s="1" t="s">
        <v>380</v>
      </c>
      <c r="F43" s="4">
        <v>1166</v>
      </c>
      <c r="G43" s="4">
        <v>229.61</v>
      </c>
      <c r="H43" s="4">
        <v>1.07</v>
      </c>
    </row>
    <row r="44" spans="2:8">
      <c r="B44" s="1" t="s">
        <v>2811</v>
      </c>
      <c r="C44" s="5" t="s">
        <v>212</v>
      </c>
      <c r="D44" s="1" t="s">
        <v>218</v>
      </c>
      <c r="E44" s="1" t="s">
        <v>381</v>
      </c>
      <c r="F44" s="4">
        <v>20837</v>
      </c>
      <c r="G44" s="4">
        <v>229.59</v>
      </c>
      <c r="H44" s="4">
        <v>1.07</v>
      </c>
    </row>
    <row r="45" spans="2:8">
      <c r="B45" s="1" t="s">
        <v>2599</v>
      </c>
      <c r="C45" s="5" t="s">
        <v>212</v>
      </c>
      <c r="D45" s="1" t="s">
        <v>213</v>
      </c>
      <c r="E45" s="1" t="s">
        <v>382</v>
      </c>
      <c r="F45" s="4">
        <v>21468</v>
      </c>
      <c r="G45" s="4">
        <v>229.31</v>
      </c>
      <c r="H45" s="4">
        <v>1.07</v>
      </c>
    </row>
    <row r="46" spans="2:8">
      <c r="B46" s="1" t="s">
        <v>2874</v>
      </c>
      <c r="C46" s="5" t="s">
        <v>212</v>
      </c>
      <c r="D46" s="1" t="s">
        <v>218</v>
      </c>
      <c r="E46" s="1" t="s">
        <v>253</v>
      </c>
      <c r="F46" s="4">
        <v>48990</v>
      </c>
      <c r="G46" s="4">
        <v>178.96</v>
      </c>
      <c r="H46" s="4">
        <v>0.83</v>
      </c>
    </row>
    <row r="47" spans="2:8">
      <c r="B47" s="2" t="s">
        <v>289</v>
      </c>
      <c r="C47" s="9"/>
      <c r="D47" s="2"/>
      <c r="E47" s="2"/>
      <c r="F47" s="10"/>
      <c r="G47" s="10">
        <f>SUM(G14:G46)</f>
        <v>22309.95</v>
      </c>
      <c r="H47" s="10">
        <f>SUM(H14:H46)</f>
        <v>103.97999999999999</v>
      </c>
    </row>
    <row r="48" spans="2:8">
      <c r="B48" s="2" t="s">
        <v>290</v>
      </c>
      <c r="C48" s="9"/>
      <c r="D48" s="2"/>
      <c r="E48" s="2"/>
      <c r="F48" s="10"/>
      <c r="G48" s="10">
        <v>82.31</v>
      </c>
      <c r="H48" s="10">
        <v>0.38</v>
      </c>
    </row>
    <row r="49" spans="2:8">
      <c r="B49" s="2" t="s">
        <v>191</v>
      </c>
      <c r="C49" s="9"/>
      <c r="D49" s="2"/>
      <c r="E49" s="2"/>
      <c r="F49" s="10"/>
      <c r="G49" s="10">
        <v>22392.260000000002</v>
      </c>
      <c r="H49" s="10">
        <v>104.36</v>
      </c>
    </row>
    <row r="50" spans="2:8">
      <c r="B50" s="2" t="s">
        <v>192</v>
      </c>
      <c r="C50" s="9"/>
      <c r="D50" s="2"/>
      <c r="E50" s="2"/>
      <c r="F50" s="10"/>
      <c r="G50" s="10">
        <v>-935.37308729000006</v>
      </c>
      <c r="H50" s="10">
        <v>-4.3599999999999994</v>
      </c>
    </row>
    <row r="51" spans="2:8">
      <c r="B51" s="2" t="s">
        <v>193</v>
      </c>
      <c r="C51" s="9"/>
      <c r="D51" s="2"/>
      <c r="E51" s="2"/>
      <c r="F51" s="10"/>
      <c r="G51" s="10">
        <v>21456.886912710001</v>
      </c>
      <c r="H51" s="10">
        <v>100</v>
      </c>
    </row>
    <row r="52" spans="2:8">
      <c r="B52" s="1" t="s">
        <v>194</v>
      </c>
    </row>
    <row r="53" spans="2:8">
      <c r="B53" s="1" t="s">
        <v>195</v>
      </c>
    </row>
    <row r="54" spans="2:8">
      <c r="B54" s="1" t="s">
        <v>196</v>
      </c>
      <c r="C54" s="67">
        <v>45016</v>
      </c>
    </row>
    <row r="55" spans="2:8" ht="25.5">
      <c r="B55" s="11" t="s">
        <v>197</v>
      </c>
      <c r="C55" s="5" t="s">
        <v>198</v>
      </c>
    </row>
    <row r="56" spans="2:8">
      <c r="B56" s="2"/>
    </row>
    <row r="57" spans="2:8">
      <c r="B57" s="2" t="s">
        <v>1788</v>
      </c>
      <c r="C57" s="5" t="s">
        <v>198</v>
      </c>
    </row>
    <row r="58" spans="2:8">
      <c r="B58" s="2" t="s">
        <v>1789</v>
      </c>
      <c r="C58" s="5" t="s">
        <v>198</v>
      </c>
    </row>
    <row r="59" spans="2:8">
      <c r="B59" s="2" t="s">
        <v>1790</v>
      </c>
      <c r="C59" s="5" t="s">
        <v>1791</v>
      </c>
    </row>
    <row r="60" spans="2:8">
      <c r="B60" s="2" t="s">
        <v>383</v>
      </c>
      <c r="C60" s="9"/>
    </row>
    <row r="61" spans="2:8">
      <c r="B61" s="2" t="s">
        <v>384</v>
      </c>
      <c r="C61" s="9"/>
    </row>
    <row r="62" spans="2:8">
      <c r="B62" s="2" t="s">
        <v>385</v>
      </c>
      <c r="C62" s="9"/>
    </row>
    <row r="63" spans="2:8">
      <c r="B63" s="2" t="s">
        <v>386</v>
      </c>
      <c r="C63" s="9"/>
    </row>
    <row r="64" spans="2:8">
      <c r="B64" s="189" t="s">
        <v>2164</v>
      </c>
      <c r="C64" s="9"/>
    </row>
    <row r="65" spans="2:7">
      <c r="B65" s="189" t="s">
        <v>207</v>
      </c>
    </row>
    <row r="66" spans="2:7">
      <c r="B66" s="189" t="s">
        <v>208</v>
      </c>
    </row>
    <row r="68" spans="2:7" ht="15">
      <c r="B68" s="76" t="s">
        <v>1801</v>
      </c>
      <c r="C68" s="67">
        <v>45016</v>
      </c>
      <c r="D68" s="12"/>
      <c r="E68" s="12"/>
      <c r="F68" s="20"/>
      <c r="G68"/>
    </row>
    <row r="69" spans="2:7" ht="60">
      <c r="B69" s="77" t="s">
        <v>1802</v>
      </c>
      <c r="C69" s="77" t="s">
        <v>1803</v>
      </c>
      <c r="D69" s="78" t="s">
        <v>1804</v>
      </c>
      <c r="E69" s="77" t="s">
        <v>1805</v>
      </c>
      <c r="F69" s="79" t="s">
        <v>1806</v>
      </c>
      <c r="G69"/>
    </row>
    <row r="70" spans="2:7" ht="15">
      <c r="B70" s="380" t="s">
        <v>198</v>
      </c>
      <c r="C70" s="381" t="s">
        <v>198</v>
      </c>
      <c r="D70" s="381" t="s">
        <v>198</v>
      </c>
      <c r="E70" s="381" t="s">
        <v>198</v>
      </c>
      <c r="F70" s="381" t="s">
        <v>198</v>
      </c>
      <c r="G70"/>
    </row>
    <row r="71" spans="2:7">
      <c r="B71"/>
      <c r="C71"/>
      <c r="D71"/>
      <c r="E71"/>
      <c r="F71"/>
      <c r="G71"/>
    </row>
    <row r="72" spans="2:7" ht="15">
      <c r="B72" s="85" t="s">
        <v>1807</v>
      </c>
      <c r="C72" s="86" t="s">
        <v>198</v>
      </c>
      <c r="D72"/>
      <c r="E72"/>
      <c r="F72"/>
      <c r="G72"/>
    </row>
    <row r="73" spans="2:7">
      <c r="B73"/>
      <c r="C73"/>
      <c r="D73"/>
      <c r="E73"/>
      <c r="F73"/>
      <c r="G73"/>
    </row>
    <row r="74" spans="2:7" ht="15">
      <c r="B74" s="87" t="s">
        <v>4029</v>
      </c>
      <c r="C74" s="88"/>
      <c r="D74"/>
      <c r="E74"/>
      <c r="F74"/>
      <c r="G74"/>
    </row>
    <row r="75" spans="2:7" ht="15.75">
      <c r="B75" s="89" t="s">
        <v>1808</v>
      </c>
      <c r="C75" s="90" t="s">
        <v>1809</v>
      </c>
      <c r="D75"/>
      <c r="E75"/>
      <c r="F75"/>
      <c r="G75"/>
    </row>
    <row r="76" spans="2:7">
      <c r="B76" s="323" t="s">
        <v>198</v>
      </c>
      <c r="C76" s="323" t="s">
        <v>198</v>
      </c>
      <c r="D76"/>
      <c r="E76"/>
      <c r="F76"/>
      <c r="G76"/>
    </row>
    <row r="77" spans="2:7">
      <c r="B77"/>
      <c r="C77"/>
      <c r="D77"/>
      <c r="E77"/>
      <c r="F77"/>
      <c r="G77"/>
    </row>
    <row r="78" spans="2:7" ht="15">
      <c r="B78" s="314" t="s">
        <v>2076</v>
      </c>
      <c r="C78" s="315" t="s">
        <v>1809</v>
      </c>
      <c r="D78"/>
      <c r="E78"/>
      <c r="F78"/>
      <c r="G78"/>
    </row>
    <row r="79" spans="2:7" ht="15">
      <c r="B79" s="39" t="s">
        <v>198</v>
      </c>
      <c r="C79" s="316" t="s">
        <v>198</v>
      </c>
      <c r="D79"/>
      <c r="E79"/>
      <c r="F79"/>
      <c r="G79"/>
    </row>
    <row r="80" spans="2:7">
      <c r="B80"/>
      <c r="C80"/>
      <c r="D80"/>
      <c r="E80"/>
      <c r="F80"/>
      <c r="G80"/>
    </row>
    <row r="81" spans="2:7" ht="15">
      <c r="B81" s="314" t="s">
        <v>2077</v>
      </c>
      <c r="C81" s="382" t="s">
        <v>2078</v>
      </c>
      <c r="D81"/>
      <c r="E81"/>
      <c r="F81"/>
      <c r="G81"/>
    </row>
    <row r="82" spans="2:7">
      <c r="B82" s="323" t="s">
        <v>198</v>
      </c>
      <c r="C82" s="323" t="s">
        <v>198</v>
      </c>
      <c r="D82"/>
      <c r="E82"/>
      <c r="F82"/>
      <c r="G82"/>
    </row>
    <row r="83" spans="2:7">
      <c r="B83"/>
      <c r="C83"/>
      <c r="D83"/>
      <c r="E83"/>
      <c r="F83"/>
      <c r="G83"/>
    </row>
    <row r="84" spans="2:7" ht="15">
      <c r="B84" s="314" t="s">
        <v>2079</v>
      </c>
      <c r="C84" s="382" t="s">
        <v>2078</v>
      </c>
      <c r="D84"/>
      <c r="E84"/>
      <c r="F84"/>
      <c r="G84"/>
    </row>
    <row r="85" spans="2:7">
      <c r="B85" s="323" t="s">
        <v>198</v>
      </c>
      <c r="C85" s="323" t="s">
        <v>198</v>
      </c>
      <c r="D85"/>
      <c r="E85"/>
      <c r="F85"/>
      <c r="G85"/>
    </row>
    <row r="86" spans="2:7">
      <c r="B86"/>
      <c r="C86"/>
      <c r="D86"/>
      <c r="E86"/>
      <c r="F86"/>
      <c r="G86"/>
    </row>
    <row r="87" spans="2:7" ht="15.75">
      <c r="B87" s="89" t="s">
        <v>2080</v>
      </c>
      <c r="C87" s="93" t="s">
        <v>198</v>
      </c>
      <c r="D87"/>
      <c r="E87"/>
      <c r="F87"/>
      <c r="G87"/>
    </row>
    <row r="88" spans="2:7">
      <c r="B88"/>
      <c r="C88"/>
      <c r="D88"/>
      <c r="E88"/>
      <c r="F88"/>
      <c r="G88"/>
    </row>
    <row r="89" spans="2:7">
      <c r="G89"/>
    </row>
    <row r="90" spans="2:7" ht="15">
      <c r="B90" s="95" t="s">
        <v>2082</v>
      </c>
      <c r="C90" s="67">
        <v>45016</v>
      </c>
      <c r="D90" s="96"/>
      <c r="E90" s="97"/>
      <c r="F90" s="98"/>
      <c r="G90"/>
    </row>
    <row r="91" spans="2:7" ht="51">
      <c r="B91" s="99" t="s">
        <v>1802</v>
      </c>
      <c r="C91" s="99" t="s">
        <v>2083</v>
      </c>
      <c r="D91" s="100" t="s">
        <v>1804</v>
      </c>
      <c r="E91" s="101" t="s">
        <v>1805</v>
      </c>
      <c r="F91" s="71" t="s">
        <v>1806</v>
      </c>
      <c r="G91"/>
    </row>
    <row r="92" spans="2:7">
      <c r="B92" s="102" t="s">
        <v>198</v>
      </c>
      <c r="C92" s="103" t="s">
        <v>198</v>
      </c>
      <c r="D92" s="104" t="s">
        <v>198</v>
      </c>
      <c r="E92" s="104" t="s">
        <v>198</v>
      </c>
      <c r="F92" s="104" t="s">
        <v>198</v>
      </c>
      <c r="G92"/>
    </row>
    <row r="93" spans="2:7">
      <c r="B93" s="106"/>
      <c r="C93" s="107"/>
      <c r="D93" s="107"/>
      <c r="E93" s="107"/>
      <c r="F93" s="98"/>
      <c r="G93"/>
    </row>
    <row r="94" spans="2:7">
      <c r="B94" s="107"/>
      <c r="C94" s="107"/>
      <c r="D94" s="107"/>
      <c r="E94" s="107"/>
      <c r="F94" s="98"/>
      <c r="G94"/>
    </row>
    <row r="95" spans="2:7" ht="15">
      <c r="B95" s="109" t="s">
        <v>2084</v>
      </c>
      <c r="C95" s="103" t="s">
        <v>198</v>
      </c>
      <c r="D95" s="107"/>
      <c r="E95" s="107"/>
      <c r="F95" s="98"/>
      <c r="G95"/>
    </row>
    <row r="96" spans="2:7">
      <c r="B96" s="107"/>
      <c r="C96" s="107"/>
      <c r="D96" s="107"/>
      <c r="E96" s="107"/>
      <c r="F96" s="98"/>
      <c r="G96"/>
    </row>
    <row r="97" spans="2:7" ht="15">
      <c r="B97" s="87" t="s">
        <v>4183</v>
      </c>
      <c r="C97" s="107"/>
      <c r="D97" s="12"/>
      <c r="E97" s="107"/>
      <c r="F97" s="98"/>
      <c r="G97"/>
    </row>
    <row r="98" spans="2:7">
      <c r="B98" s="107"/>
      <c r="C98" s="107"/>
      <c r="D98" s="12"/>
      <c r="E98" s="107"/>
      <c r="F98" s="98"/>
      <c r="G98"/>
    </row>
    <row r="99" spans="2:7" ht="15">
      <c r="B99" s="109" t="s">
        <v>2085</v>
      </c>
      <c r="C99" s="110" t="s">
        <v>2086</v>
      </c>
      <c r="D99" s="12"/>
      <c r="E99" s="107"/>
      <c r="F99" s="98"/>
      <c r="G99"/>
    </row>
    <row r="100" spans="2:7" ht="15">
      <c r="B100" s="111"/>
      <c r="C100" s="103" t="s">
        <v>198</v>
      </c>
      <c r="D100" s="12"/>
      <c r="E100" s="107"/>
      <c r="F100" s="98"/>
      <c r="G100"/>
    </row>
    <row r="101" spans="2:7" ht="15">
      <c r="B101" s="112"/>
      <c r="C101" s="383"/>
      <c r="D101" s="12"/>
      <c r="E101" s="107"/>
      <c r="F101" s="98"/>
      <c r="G101"/>
    </row>
    <row r="102" spans="2:7" ht="15">
      <c r="B102" s="113" t="s">
        <v>2076</v>
      </c>
      <c r="C102" s="114" t="s">
        <v>2086</v>
      </c>
      <c r="D102" s="12"/>
      <c r="E102" s="107"/>
      <c r="F102" s="98"/>
      <c r="G102"/>
    </row>
    <row r="103" spans="2:7">
      <c r="B103" s="103"/>
      <c r="C103" s="103" t="s">
        <v>198</v>
      </c>
      <c r="D103" s="12"/>
      <c r="E103" s="107"/>
      <c r="F103" s="98"/>
      <c r="G103"/>
    </row>
    <row r="104" spans="2:7">
      <c r="B104" s="12"/>
      <c r="C104" s="115"/>
      <c r="D104" s="12"/>
      <c r="E104" s="107"/>
      <c r="F104" s="98"/>
      <c r="G104"/>
    </row>
    <row r="105" spans="2:7" ht="15">
      <c r="B105" s="109" t="s">
        <v>2087</v>
      </c>
      <c r="C105" s="110" t="s">
        <v>2088</v>
      </c>
      <c r="D105" s="12"/>
      <c r="E105" s="107"/>
      <c r="F105" s="98"/>
      <c r="G105"/>
    </row>
    <row r="106" spans="2:7" ht="15">
      <c r="B106" s="111"/>
      <c r="C106" s="103" t="s">
        <v>198</v>
      </c>
      <c r="D106" s="12"/>
      <c r="E106" s="107"/>
      <c r="F106" s="98"/>
      <c r="G106"/>
    </row>
    <row r="107" spans="2:7">
      <c r="B107" s="12"/>
      <c r="C107" s="115"/>
      <c r="D107" s="12"/>
      <c r="E107" s="12"/>
      <c r="F107" s="20"/>
      <c r="G107"/>
    </row>
    <row r="108" spans="2:7" ht="15">
      <c r="B108" s="113" t="s">
        <v>2089</v>
      </c>
      <c r="C108" s="116" t="s">
        <v>2088</v>
      </c>
      <c r="D108" s="12"/>
      <c r="E108" s="12"/>
      <c r="F108" s="20"/>
      <c r="G108"/>
    </row>
    <row r="109" spans="2:7" ht="15">
      <c r="B109" s="111"/>
      <c r="C109" s="103" t="s">
        <v>198</v>
      </c>
      <c r="D109" s="12"/>
      <c r="E109" s="12"/>
      <c r="F109" s="20"/>
      <c r="G109"/>
    </row>
    <row r="110" spans="2:7">
      <c r="B110" s="12"/>
      <c r="C110" s="115"/>
      <c r="D110" s="12"/>
      <c r="E110" s="12"/>
      <c r="F110" s="20"/>
      <c r="G110"/>
    </row>
    <row r="111" spans="2:7" ht="15">
      <c r="B111" s="378" t="s">
        <v>2090</v>
      </c>
      <c r="C111" s="379" t="s">
        <v>198</v>
      </c>
      <c r="D111" s="12"/>
      <c r="E111" s="12"/>
      <c r="F111" s="20"/>
      <c r="G111"/>
    </row>
    <row r="112" spans="2:7" ht="15">
      <c r="B112" s="378"/>
      <c r="C112" s="379"/>
      <c r="D112" s="12"/>
      <c r="E112" s="12"/>
      <c r="F112" s="20"/>
      <c r="G112"/>
    </row>
    <row r="113" spans="2:7">
      <c r="G113"/>
    </row>
    <row r="114" spans="2:7" ht="15">
      <c r="B114" s="109" t="s">
        <v>4193</v>
      </c>
      <c r="G114"/>
    </row>
    <row r="115" spans="2:7">
      <c r="B115" s="211"/>
      <c r="C115" s="119"/>
      <c r="D115" s="211"/>
      <c r="E115" s="211"/>
      <c r="G115"/>
    </row>
    <row r="116" spans="2:7" ht="15">
      <c r="B116" s="375" t="s">
        <v>1802</v>
      </c>
      <c r="C116" s="375" t="s">
        <v>2136</v>
      </c>
      <c r="D116" s="375" t="s">
        <v>4194</v>
      </c>
      <c r="E116" s="375" t="s">
        <v>2158</v>
      </c>
      <c r="G116"/>
    </row>
    <row r="117" spans="2:7">
      <c r="B117" s="102" t="s">
        <v>198</v>
      </c>
      <c r="C117" s="103" t="s">
        <v>198</v>
      </c>
      <c r="D117" s="104" t="s">
        <v>198</v>
      </c>
      <c r="E117" s="104" t="s">
        <v>198</v>
      </c>
      <c r="G117"/>
    </row>
    <row r="118" spans="2:7">
      <c r="G118"/>
    </row>
    <row r="119" spans="2:7" ht="15">
      <c r="B119" s="109" t="s">
        <v>4195</v>
      </c>
      <c r="C119" s="5" t="s">
        <v>198</v>
      </c>
      <c r="G119"/>
    </row>
    <row r="120" spans="2:7" ht="15">
      <c r="B120" s="109"/>
      <c r="G120"/>
    </row>
    <row r="121" spans="2:7" ht="15">
      <c r="B121" s="377" t="s">
        <v>4199</v>
      </c>
      <c r="C121" s="377"/>
      <c r="G121"/>
    </row>
    <row r="122" spans="2:7" ht="15">
      <c r="B122" s="376"/>
      <c r="C122" s="376"/>
      <c r="G122"/>
    </row>
    <row r="123" spans="2:7" ht="15">
      <c r="B123" s="113" t="s">
        <v>4198</v>
      </c>
      <c r="C123" s="116" t="s">
        <v>2086</v>
      </c>
      <c r="G123"/>
    </row>
    <row r="124" spans="2:7" ht="15">
      <c r="B124" s="113"/>
      <c r="C124" s="116"/>
      <c r="G124"/>
    </row>
    <row r="125" spans="2:7" ht="15">
      <c r="B125" s="109"/>
      <c r="G125"/>
    </row>
    <row r="126" spans="2:7" ht="15">
      <c r="B126" s="113" t="s">
        <v>4200</v>
      </c>
      <c r="C126" s="116" t="s">
        <v>2088</v>
      </c>
      <c r="G126"/>
    </row>
    <row r="127" spans="2:7" ht="15">
      <c r="B127" s="111"/>
      <c r="C127" s="103" t="s">
        <v>198</v>
      </c>
      <c r="G127"/>
    </row>
    <row r="128" spans="2:7" ht="15">
      <c r="B128" s="109"/>
      <c r="G128"/>
    </row>
    <row r="129" spans="2:7" ht="15">
      <c r="B129" s="109" t="s">
        <v>4201</v>
      </c>
      <c r="C129" s="103" t="s">
        <v>198</v>
      </c>
      <c r="G129"/>
    </row>
    <row r="130" spans="2:7">
      <c r="B130"/>
      <c r="C130"/>
      <c r="D130"/>
      <c r="E130"/>
      <c r="F130"/>
      <c r="G130"/>
    </row>
    <row r="131" spans="2:7">
      <c r="B131" s="2" t="s">
        <v>4196</v>
      </c>
      <c r="G131"/>
    </row>
    <row r="132" spans="2:7">
      <c r="G132"/>
    </row>
    <row r="133" spans="2:7" ht="15">
      <c r="B133" s="375" t="s">
        <v>1802</v>
      </c>
      <c r="C133" s="375" t="s">
        <v>2135</v>
      </c>
      <c r="D133" s="375" t="s">
        <v>4197</v>
      </c>
      <c r="E133" s="375" t="s">
        <v>4194</v>
      </c>
      <c r="F133" s="375" t="s">
        <v>2138</v>
      </c>
      <c r="G133"/>
    </row>
    <row r="134" spans="2:7">
      <c r="B134" s="102" t="s">
        <v>198</v>
      </c>
      <c r="C134" s="102" t="s">
        <v>198</v>
      </c>
      <c r="D134" s="102" t="s">
        <v>198</v>
      </c>
      <c r="E134" s="102" t="s">
        <v>198</v>
      </c>
      <c r="F134" s="102" t="s">
        <v>198</v>
      </c>
      <c r="G134"/>
    </row>
    <row r="135" spans="2:7">
      <c r="G135"/>
    </row>
    <row r="136" spans="2:7">
      <c r="B136" s="2" t="s">
        <v>2139</v>
      </c>
      <c r="C136" s="5" t="s">
        <v>198</v>
      </c>
      <c r="G136"/>
    </row>
    <row r="137" spans="2:7">
      <c r="G137"/>
    </row>
    <row r="138" spans="2:7">
      <c r="G138"/>
    </row>
    <row r="139" spans="2:7">
      <c r="B139" s="2" t="s">
        <v>4202</v>
      </c>
      <c r="C139" s="2"/>
      <c r="D139" s="2"/>
      <c r="G139"/>
    </row>
    <row r="140" spans="2:7">
      <c r="G140"/>
    </row>
    <row r="141" spans="2:7" ht="15">
      <c r="B141" s="113" t="s">
        <v>4198</v>
      </c>
      <c r="C141" s="116" t="s">
        <v>2086</v>
      </c>
      <c r="G141"/>
    </row>
    <row r="142" spans="2:7" ht="15">
      <c r="B142" s="113"/>
      <c r="C142" s="116"/>
      <c r="G142"/>
    </row>
    <row r="143" spans="2:7" ht="15">
      <c r="B143" s="109"/>
      <c r="G143"/>
    </row>
    <row r="144" spans="2:7" ht="15">
      <c r="B144" s="113" t="s">
        <v>4200</v>
      </c>
      <c r="C144" s="116" t="s">
        <v>2088</v>
      </c>
      <c r="G144"/>
    </row>
    <row r="145" spans="2:7" ht="15">
      <c r="B145" s="111"/>
      <c r="C145" s="103" t="s">
        <v>198</v>
      </c>
      <c r="G145"/>
    </row>
    <row r="146" spans="2:7" ht="15">
      <c r="B146" s="109"/>
      <c r="G146"/>
    </row>
    <row r="147" spans="2:7" ht="15">
      <c r="B147" s="109" t="s">
        <v>4201</v>
      </c>
      <c r="C147" s="103" t="s">
        <v>198</v>
      </c>
      <c r="G147"/>
    </row>
    <row r="148" spans="2:7">
      <c r="G148"/>
    </row>
    <row r="149" spans="2:7">
      <c r="G149"/>
    </row>
    <row r="150" spans="2:7">
      <c r="B150" s="120" t="s">
        <v>2361</v>
      </c>
      <c r="C150" s="119"/>
      <c r="G150"/>
    </row>
    <row r="151" spans="2:7" ht="45">
      <c r="B151" s="185" t="s">
        <v>2148</v>
      </c>
      <c r="C151" s="272" t="s">
        <v>2149</v>
      </c>
      <c r="D151" s="185" t="s">
        <v>2150</v>
      </c>
      <c r="E151" s="186" t="s">
        <v>2151</v>
      </c>
      <c r="F151" s="186" t="s">
        <v>2152</v>
      </c>
      <c r="G151"/>
    </row>
    <row r="152" spans="2:7">
      <c r="B152" s="103" t="s">
        <v>198</v>
      </c>
      <c r="C152" s="103" t="s">
        <v>198</v>
      </c>
      <c r="D152" s="103" t="s">
        <v>198</v>
      </c>
      <c r="E152" s="103" t="s">
        <v>198</v>
      </c>
      <c r="F152" s="103" t="s">
        <v>198</v>
      </c>
      <c r="G152"/>
    </row>
    <row r="153" spans="2:7">
      <c r="B153" s="188" t="s">
        <v>2153</v>
      </c>
      <c r="C153" s="119"/>
      <c r="G153"/>
    </row>
  </sheetData>
  <mergeCells count="3">
    <mergeCell ref="B1:E1"/>
    <mergeCell ref="C3:C8"/>
    <mergeCell ref="D3:D8"/>
  </mergeCells>
  <hyperlinks>
    <hyperlink ref="A1" location="Index!A1" display="Index" xr:uid="{0D6FB723-EBDC-4656-9D0A-BC50BE056C83}"/>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0E9D7-7B99-447E-B017-3CBF5353F8DC}">
  <dimension ref="A1:I189"/>
  <sheetViews>
    <sheetView workbookViewId="0">
      <selection activeCell="B5" sqref="B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98" t="s">
        <v>4191</v>
      </c>
      <c r="C1" s="398"/>
      <c r="D1" s="398"/>
      <c r="E1" s="398"/>
    </row>
    <row r="2" spans="1:9" ht="13.5" thickBot="1"/>
    <row r="3" spans="1:9" s="12" customFormat="1" ht="15">
      <c r="B3" s="19" t="s">
        <v>1659</v>
      </c>
      <c r="C3" s="399"/>
      <c r="D3" s="402"/>
      <c r="F3" s="20"/>
      <c r="G3" s="20"/>
      <c r="H3" s="20"/>
    </row>
    <row r="4" spans="1:9" s="12" customFormat="1" ht="15">
      <c r="B4" s="22" t="s">
        <v>1660</v>
      </c>
      <c r="C4" s="400"/>
      <c r="D4" s="403"/>
      <c r="F4" s="20"/>
      <c r="G4" s="20"/>
      <c r="H4" s="20"/>
    </row>
    <row r="5" spans="1:9" s="12" customFormat="1" ht="15">
      <c r="B5" s="35"/>
      <c r="C5" s="400"/>
      <c r="D5" s="403"/>
      <c r="F5" s="20"/>
      <c r="G5" s="20"/>
      <c r="H5" s="20"/>
    </row>
    <row r="6" spans="1:9" s="12" customFormat="1" ht="15">
      <c r="B6" s="22" t="s">
        <v>1589</v>
      </c>
      <c r="C6" s="400"/>
      <c r="D6" s="403"/>
      <c r="F6" s="20"/>
      <c r="G6" s="20"/>
      <c r="H6" s="20"/>
    </row>
    <row r="7" spans="1:9" s="12" customFormat="1" ht="15">
      <c r="B7" s="23" t="s">
        <v>1614</v>
      </c>
      <c r="C7" s="400"/>
      <c r="D7" s="403"/>
      <c r="F7" s="20"/>
      <c r="G7" s="20"/>
      <c r="H7" s="20"/>
    </row>
    <row r="8" spans="1:9" s="12" customFormat="1" ht="30.75" thickBot="1">
      <c r="B8" s="24" t="s">
        <v>1661</v>
      </c>
      <c r="C8" s="401"/>
      <c r="D8" s="404"/>
      <c r="F8" s="20"/>
      <c r="G8" s="20"/>
      <c r="H8" s="20"/>
    </row>
    <row r="9" spans="1:9" s="12" customFormat="1">
      <c r="C9" s="25" t="s">
        <v>1592</v>
      </c>
      <c r="D9" s="25" t="s">
        <v>1593</v>
      </c>
      <c r="F9" s="20"/>
      <c r="G9" s="20"/>
      <c r="H9" s="20"/>
    </row>
    <row r="12" spans="1:9">
      <c r="B12" s="1" t="s">
        <v>107</v>
      </c>
    </row>
    <row r="14" spans="1:9">
      <c r="B14" s="6" t="s">
        <v>108</v>
      </c>
      <c r="C14" s="7" t="s">
        <v>109</v>
      </c>
      <c r="D14" s="6" t="s">
        <v>209</v>
      </c>
      <c r="E14" s="6" t="s">
        <v>111</v>
      </c>
      <c r="F14" s="8" t="s">
        <v>112</v>
      </c>
      <c r="G14" s="8" t="s">
        <v>113</v>
      </c>
      <c r="H14" s="8" t="s">
        <v>114</v>
      </c>
      <c r="I14" s="2" t="s">
        <v>210</v>
      </c>
    </row>
    <row r="15" spans="1:9">
      <c r="B15" s="2" t="s">
        <v>211</v>
      </c>
    </row>
    <row r="16" spans="1:9">
      <c r="B16" s="2" t="s">
        <v>116</v>
      </c>
    </row>
    <row r="17" spans="2:8">
      <c r="B17" s="1" t="s">
        <v>2551</v>
      </c>
      <c r="C17" s="5" t="s">
        <v>212</v>
      </c>
      <c r="D17" s="1" t="s">
        <v>216</v>
      </c>
      <c r="E17" s="1" t="s">
        <v>217</v>
      </c>
      <c r="F17" s="4">
        <v>173526</v>
      </c>
      <c r="G17" s="4">
        <v>4044.98</v>
      </c>
      <c r="H17" s="4">
        <v>10.49</v>
      </c>
    </row>
    <row r="18" spans="2:8">
      <c r="B18" s="1" t="s">
        <v>2552</v>
      </c>
      <c r="C18" s="5" t="s">
        <v>212</v>
      </c>
      <c r="D18" s="1" t="s">
        <v>213</v>
      </c>
      <c r="E18" s="1" t="s">
        <v>215</v>
      </c>
      <c r="F18" s="4">
        <v>221558</v>
      </c>
      <c r="G18" s="4">
        <v>3566.09</v>
      </c>
      <c r="H18" s="4">
        <v>9.25</v>
      </c>
    </row>
    <row r="19" spans="2:8">
      <c r="B19" s="1" t="s">
        <v>2553</v>
      </c>
      <c r="C19" s="5" t="s">
        <v>212</v>
      </c>
      <c r="D19" s="1" t="s">
        <v>213</v>
      </c>
      <c r="E19" s="1" t="s">
        <v>214</v>
      </c>
      <c r="F19" s="4">
        <v>350466</v>
      </c>
      <c r="G19" s="4">
        <v>3074.46</v>
      </c>
      <c r="H19" s="4">
        <v>7.97</v>
      </c>
    </row>
    <row r="20" spans="2:8">
      <c r="B20" s="1" t="s">
        <v>2597</v>
      </c>
      <c r="C20" s="5" t="s">
        <v>212</v>
      </c>
      <c r="D20" s="1" t="s">
        <v>218</v>
      </c>
      <c r="E20" s="1" t="s">
        <v>219</v>
      </c>
      <c r="F20" s="4">
        <v>183706</v>
      </c>
      <c r="G20" s="4">
        <v>2623.23</v>
      </c>
      <c r="H20" s="4">
        <v>6.8</v>
      </c>
    </row>
    <row r="21" spans="2:8">
      <c r="B21" s="1" t="s">
        <v>2582</v>
      </c>
      <c r="C21" s="5" t="s">
        <v>212</v>
      </c>
      <c r="D21" s="1" t="s">
        <v>228</v>
      </c>
      <c r="E21" s="1" t="s">
        <v>229</v>
      </c>
      <c r="F21" s="4">
        <v>90637</v>
      </c>
      <c r="G21" s="4">
        <v>2379.67</v>
      </c>
      <c r="H21" s="4">
        <v>6.17</v>
      </c>
    </row>
    <row r="22" spans="2:8">
      <c r="B22" s="1" t="s">
        <v>2550</v>
      </c>
      <c r="C22" s="5" t="s">
        <v>212</v>
      </c>
      <c r="D22" s="1" t="s">
        <v>221</v>
      </c>
      <c r="E22" s="1" t="s">
        <v>222</v>
      </c>
      <c r="F22" s="4">
        <v>442299</v>
      </c>
      <c r="G22" s="4">
        <v>1696.22</v>
      </c>
      <c r="H22" s="4">
        <v>4.4000000000000004</v>
      </c>
    </row>
    <row r="23" spans="2:8">
      <c r="B23" s="1" t="s">
        <v>2547</v>
      </c>
      <c r="C23" s="5" t="s">
        <v>212</v>
      </c>
      <c r="D23" s="1" t="s">
        <v>218</v>
      </c>
      <c r="E23" s="1" t="s">
        <v>220</v>
      </c>
      <c r="F23" s="4">
        <v>51419</v>
      </c>
      <c r="G23" s="4">
        <v>1648.44</v>
      </c>
      <c r="H23" s="4">
        <v>4.2699999999999996</v>
      </c>
    </row>
    <row r="24" spans="2:8">
      <c r="B24" s="1" t="s">
        <v>2621</v>
      </c>
      <c r="C24" s="5" t="s">
        <v>212</v>
      </c>
      <c r="D24" s="1" t="s">
        <v>235</v>
      </c>
      <c r="E24" s="1" t="s">
        <v>236</v>
      </c>
      <c r="F24" s="4">
        <v>60713</v>
      </c>
      <c r="G24" s="4">
        <v>1313.95</v>
      </c>
      <c r="H24" s="4">
        <v>3.41</v>
      </c>
    </row>
    <row r="25" spans="2:8">
      <c r="B25" s="1" t="s">
        <v>2540</v>
      </c>
      <c r="C25" s="5" t="s">
        <v>212</v>
      </c>
      <c r="D25" s="1" t="s">
        <v>213</v>
      </c>
      <c r="E25" s="1" t="s">
        <v>224</v>
      </c>
      <c r="F25" s="4">
        <v>72727</v>
      </c>
      <c r="G25" s="4">
        <v>1260.25</v>
      </c>
      <c r="H25" s="4">
        <v>3.27</v>
      </c>
    </row>
    <row r="26" spans="2:8">
      <c r="B26" s="1" t="s">
        <v>2533</v>
      </c>
      <c r="C26" s="5" t="s">
        <v>212</v>
      </c>
      <c r="D26" s="1" t="s">
        <v>213</v>
      </c>
      <c r="E26" s="1" t="s">
        <v>227</v>
      </c>
      <c r="F26" s="4">
        <v>135734</v>
      </c>
      <c r="G26" s="4">
        <v>1165.28</v>
      </c>
      <c r="H26" s="4">
        <v>3.02</v>
      </c>
    </row>
    <row r="27" spans="2:8">
      <c r="B27" s="1" t="s">
        <v>2807</v>
      </c>
      <c r="C27" s="5" t="s">
        <v>212</v>
      </c>
      <c r="D27" s="1" t="s">
        <v>221</v>
      </c>
      <c r="E27" s="1" t="s">
        <v>234</v>
      </c>
      <c r="F27" s="4">
        <v>44750</v>
      </c>
      <c r="G27" s="4">
        <v>1145.76</v>
      </c>
      <c r="H27" s="4">
        <v>2.97</v>
      </c>
    </row>
    <row r="28" spans="2:8">
      <c r="B28" s="1" t="s">
        <v>364</v>
      </c>
      <c r="C28" s="5" t="s">
        <v>212</v>
      </c>
      <c r="D28" s="1" t="s">
        <v>213</v>
      </c>
      <c r="E28" s="1" t="s">
        <v>365</v>
      </c>
      <c r="F28" s="4">
        <v>192312</v>
      </c>
      <c r="G28" s="4">
        <v>1007.23</v>
      </c>
      <c r="H28" s="4">
        <v>2.61</v>
      </c>
    </row>
    <row r="29" spans="2:8">
      <c r="B29" s="1" t="s">
        <v>2666</v>
      </c>
      <c r="C29" s="5" t="s">
        <v>212</v>
      </c>
      <c r="D29" s="1" t="s">
        <v>366</v>
      </c>
      <c r="E29" s="1" t="s">
        <v>367</v>
      </c>
      <c r="F29" s="4">
        <v>125559</v>
      </c>
      <c r="G29" s="4">
        <v>940.44</v>
      </c>
      <c r="H29" s="4">
        <v>2.44</v>
      </c>
    </row>
    <row r="30" spans="2:8">
      <c r="B30" s="1" t="s">
        <v>2595</v>
      </c>
      <c r="C30" s="5" t="s">
        <v>212</v>
      </c>
      <c r="D30" s="1" t="s">
        <v>228</v>
      </c>
      <c r="E30" s="1" t="s">
        <v>368</v>
      </c>
      <c r="F30" s="4">
        <v>13349</v>
      </c>
      <c r="G30" s="4">
        <v>749.78</v>
      </c>
      <c r="H30" s="4">
        <v>1.94</v>
      </c>
    </row>
    <row r="31" spans="2:8">
      <c r="B31" s="1" t="s">
        <v>2587</v>
      </c>
      <c r="C31" s="5" t="s">
        <v>212</v>
      </c>
      <c r="D31" s="1" t="s">
        <v>225</v>
      </c>
      <c r="E31" s="1" t="s">
        <v>369</v>
      </c>
      <c r="F31" s="4">
        <v>22672</v>
      </c>
      <c r="G31" s="4">
        <v>626.12</v>
      </c>
      <c r="H31" s="4">
        <v>1.62</v>
      </c>
    </row>
    <row r="32" spans="2:8">
      <c r="B32" s="1" t="s">
        <v>2809</v>
      </c>
      <c r="C32" s="5" t="s">
        <v>212</v>
      </c>
      <c r="D32" s="1" t="s">
        <v>218</v>
      </c>
      <c r="E32" s="1" t="s">
        <v>370</v>
      </c>
      <c r="F32" s="4">
        <v>53052</v>
      </c>
      <c r="G32" s="4">
        <v>575.75</v>
      </c>
      <c r="H32" s="4">
        <v>1.49</v>
      </c>
    </row>
    <row r="33" spans="2:8">
      <c r="B33" s="1" t="s">
        <v>2679</v>
      </c>
      <c r="C33" s="5" t="s">
        <v>212</v>
      </c>
      <c r="D33" s="1" t="s">
        <v>284</v>
      </c>
      <c r="E33" s="1" t="s">
        <v>371</v>
      </c>
      <c r="F33" s="4">
        <v>48076</v>
      </c>
      <c r="G33" s="4">
        <v>557.05999999999995</v>
      </c>
      <c r="H33" s="4">
        <v>1.44</v>
      </c>
    </row>
    <row r="34" spans="2:8">
      <c r="B34" s="1" t="s">
        <v>2677</v>
      </c>
      <c r="C34" s="5" t="s">
        <v>212</v>
      </c>
      <c r="D34" s="1" t="s">
        <v>284</v>
      </c>
      <c r="E34" s="1" t="s">
        <v>372</v>
      </c>
      <c r="F34" s="4">
        <v>6641</v>
      </c>
      <c r="G34" s="4">
        <v>550.67999999999995</v>
      </c>
      <c r="H34" s="4">
        <v>1.43</v>
      </c>
    </row>
    <row r="35" spans="2:8">
      <c r="B35" s="1" t="s">
        <v>2618</v>
      </c>
      <c r="C35" s="5" t="s">
        <v>212</v>
      </c>
      <c r="D35" s="1" t="s">
        <v>243</v>
      </c>
      <c r="E35" s="1" t="s">
        <v>373</v>
      </c>
      <c r="F35" s="4">
        <v>54061</v>
      </c>
      <c r="G35" s="4">
        <v>531.47</v>
      </c>
      <c r="H35" s="4">
        <v>1.38</v>
      </c>
    </row>
    <row r="36" spans="2:8">
      <c r="B36" s="1" t="s">
        <v>2538</v>
      </c>
      <c r="C36" s="5" t="s">
        <v>212</v>
      </c>
      <c r="D36" s="1" t="s">
        <v>225</v>
      </c>
      <c r="E36" s="1" t="s">
        <v>226</v>
      </c>
      <c r="F36" s="4">
        <v>20969</v>
      </c>
      <c r="G36" s="4">
        <v>527.35</v>
      </c>
      <c r="H36" s="4">
        <v>1.37</v>
      </c>
    </row>
    <row r="37" spans="2:8">
      <c r="B37" s="1" t="s">
        <v>2541</v>
      </c>
      <c r="C37" s="5" t="s">
        <v>212</v>
      </c>
      <c r="D37" s="1" t="s">
        <v>241</v>
      </c>
      <c r="E37" s="1" t="s">
        <v>242</v>
      </c>
      <c r="F37" s="4">
        <v>5796</v>
      </c>
      <c r="G37" s="4">
        <v>441.78</v>
      </c>
      <c r="H37" s="4">
        <v>1.1499999999999999</v>
      </c>
    </row>
    <row r="38" spans="2:8">
      <c r="B38" s="1" t="s">
        <v>2819</v>
      </c>
      <c r="C38" s="5" t="s">
        <v>212</v>
      </c>
      <c r="D38" s="1" t="s">
        <v>340</v>
      </c>
      <c r="E38" s="1" t="s">
        <v>374</v>
      </c>
      <c r="F38" s="4">
        <v>400283</v>
      </c>
      <c r="G38" s="4">
        <v>418.3</v>
      </c>
      <c r="H38" s="4">
        <v>1.08</v>
      </c>
    </row>
    <row r="39" spans="2:8">
      <c r="B39" s="1" t="s">
        <v>2636</v>
      </c>
      <c r="C39" s="5" t="s">
        <v>212</v>
      </c>
      <c r="D39" s="1" t="s">
        <v>354</v>
      </c>
      <c r="E39" s="1" t="s">
        <v>375</v>
      </c>
      <c r="F39" s="4">
        <v>236014</v>
      </c>
      <c r="G39" s="4">
        <v>413.26</v>
      </c>
      <c r="H39" s="4">
        <v>1.07</v>
      </c>
    </row>
    <row r="40" spans="2:8">
      <c r="B40" s="1" t="s">
        <v>2535</v>
      </c>
      <c r="C40" s="5" t="s">
        <v>212</v>
      </c>
      <c r="D40" s="1" t="s">
        <v>354</v>
      </c>
      <c r="E40" s="1" t="s">
        <v>377</v>
      </c>
      <c r="F40" s="4">
        <v>170703</v>
      </c>
      <c r="G40" s="4">
        <v>385.28</v>
      </c>
      <c r="H40" s="4">
        <v>1</v>
      </c>
    </row>
    <row r="41" spans="2:8">
      <c r="B41" s="1" t="s">
        <v>2586</v>
      </c>
      <c r="C41" s="5" t="s">
        <v>212</v>
      </c>
      <c r="D41" s="1" t="s">
        <v>284</v>
      </c>
      <c r="E41" s="1" t="s">
        <v>378</v>
      </c>
      <c r="F41" s="4">
        <v>89844</v>
      </c>
      <c r="G41" s="4">
        <v>378.06</v>
      </c>
      <c r="H41" s="4">
        <v>0.98</v>
      </c>
    </row>
    <row r="42" spans="2:8">
      <c r="B42" s="1" t="s">
        <v>2534</v>
      </c>
      <c r="C42" s="5" t="s">
        <v>212</v>
      </c>
      <c r="D42" s="1" t="s">
        <v>379</v>
      </c>
      <c r="E42" s="1" t="s">
        <v>380</v>
      </c>
      <c r="F42" s="4">
        <v>1786</v>
      </c>
      <c r="G42" s="4">
        <v>351.92</v>
      </c>
      <c r="H42" s="4">
        <v>0.91</v>
      </c>
    </row>
    <row r="43" spans="2:8">
      <c r="B43" s="1" t="s">
        <v>2599</v>
      </c>
      <c r="C43" s="5" t="s">
        <v>212</v>
      </c>
      <c r="D43" s="1" t="s">
        <v>213</v>
      </c>
      <c r="E43" s="1" t="s">
        <v>382</v>
      </c>
      <c r="F43" s="4">
        <v>32391</v>
      </c>
      <c r="G43" s="4">
        <v>345.92</v>
      </c>
      <c r="H43" s="4">
        <v>0.9</v>
      </c>
    </row>
    <row r="44" spans="2:8">
      <c r="B44" s="1" t="s">
        <v>2811</v>
      </c>
      <c r="C44" s="5" t="s">
        <v>212</v>
      </c>
      <c r="D44" s="1" t="s">
        <v>218</v>
      </c>
      <c r="E44" s="1" t="s">
        <v>381</v>
      </c>
      <c r="F44" s="4">
        <v>31308</v>
      </c>
      <c r="G44" s="4">
        <v>344.97</v>
      </c>
      <c r="H44" s="4">
        <v>0.89</v>
      </c>
    </row>
    <row r="45" spans="2:8">
      <c r="B45" s="1" t="s">
        <v>2594</v>
      </c>
      <c r="C45" s="5" t="s">
        <v>212</v>
      </c>
      <c r="D45" s="1" t="s">
        <v>228</v>
      </c>
      <c r="E45" s="1" t="s">
        <v>376</v>
      </c>
      <c r="F45" s="4">
        <v>26999</v>
      </c>
      <c r="G45" s="4">
        <v>341.94</v>
      </c>
      <c r="H45" s="4">
        <v>0.89</v>
      </c>
    </row>
    <row r="46" spans="2:8">
      <c r="B46" s="1" t="s">
        <v>2847</v>
      </c>
      <c r="C46" s="5" t="s">
        <v>212</v>
      </c>
      <c r="D46" s="1" t="s">
        <v>340</v>
      </c>
      <c r="E46" s="1" t="s">
        <v>591</v>
      </c>
      <c r="F46" s="4">
        <v>46916</v>
      </c>
      <c r="G46" s="4">
        <v>322.83</v>
      </c>
      <c r="H46" s="4">
        <v>0.84</v>
      </c>
    </row>
    <row r="47" spans="2:8">
      <c r="B47" s="1" t="s">
        <v>2603</v>
      </c>
      <c r="C47" s="5" t="s">
        <v>212</v>
      </c>
      <c r="D47" s="1" t="s">
        <v>241</v>
      </c>
      <c r="E47" s="1" t="s">
        <v>447</v>
      </c>
      <c r="F47" s="4">
        <v>18755</v>
      </c>
      <c r="G47" s="4">
        <v>306.20999999999998</v>
      </c>
      <c r="H47" s="4">
        <v>0.79</v>
      </c>
    </row>
    <row r="48" spans="2:8">
      <c r="B48" s="1" t="s">
        <v>2681</v>
      </c>
      <c r="C48" s="5" t="s">
        <v>212</v>
      </c>
      <c r="D48" s="1" t="s">
        <v>448</v>
      </c>
      <c r="E48" s="1" t="s">
        <v>449</v>
      </c>
      <c r="F48" s="4">
        <v>72992</v>
      </c>
      <c r="G48" s="4">
        <v>295.87</v>
      </c>
      <c r="H48" s="4">
        <v>0.77</v>
      </c>
    </row>
    <row r="49" spans="2:8">
      <c r="B49" s="1" t="s">
        <v>592</v>
      </c>
      <c r="C49" s="5" t="s">
        <v>212</v>
      </c>
      <c r="D49" s="1" t="s">
        <v>593</v>
      </c>
      <c r="E49" s="1" t="s">
        <v>594</v>
      </c>
      <c r="F49" s="4">
        <v>195055</v>
      </c>
      <c r="G49" s="4">
        <v>294.63</v>
      </c>
      <c r="H49" s="4">
        <v>0.76</v>
      </c>
    </row>
    <row r="50" spans="2:8">
      <c r="B50" s="1" t="s">
        <v>2612</v>
      </c>
      <c r="C50" s="5" t="s">
        <v>212</v>
      </c>
      <c r="D50" s="1" t="s">
        <v>243</v>
      </c>
      <c r="E50" s="1" t="s">
        <v>244</v>
      </c>
      <c r="F50" s="4">
        <v>6009</v>
      </c>
      <c r="G50" s="4">
        <v>277.77999999999997</v>
      </c>
      <c r="H50" s="4">
        <v>0.72</v>
      </c>
    </row>
    <row r="51" spans="2:8">
      <c r="B51" s="1" t="s">
        <v>2874</v>
      </c>
      <c r="C51" s="5" t="s">
        <v>212</v>
      </c>
      <c r="D51" s="1" t="s">
        <v>218</v>
      </c>
      <c r="E51" s="1" t="s">
        <v>253</v>
      </c>
      <c r="F51" s="4">
        <v>73896</v>
      </c>
      <c r="G51" s="4">
        <v>269.91000000000003</v>
      </c>
      <c r="H51" s="4">
        <v>0.7</v>
      </c>
    </row>
    <row r="52" spans="2:8">
      <c r="B52" s="1" t="s">
        <v>2989</v>
      </c>
      <c r="C52" s="5" t="s">
        <v>212</v>
      </c>
      <c r="D52" s="1" t="s">
        <v>379</v>
      </c>
      <c r="E52" s="1" t="s">
        <v>595</v>
      </c>
      <c r="F52" s="4">
        <v>5830</v>
      </c>
      <c r="G52" s="4">
        <v>251.98</v>
      </c>
      <c r="H52" s="4">
        <v>0.65</v>
      </c>
    </row>
    <row r="53" spans="2:8">
      <c r="B53" s="1" t="s">
        <v>2646</v>
      </c>
      <c r="C53" s="5" t="s">
        <v>212</v>
      </c>
      <c r="D53" s="1" t="s">
        <v>274</v>
      </c>
      <c r="E53" s="1" t="s">
        <v>596</v>
      </c>
      <c r="F53" s="4">
        <v>22368</v>
      </c>
      <c r="G53" s="4">
        <v>246.29</v>
      </c>
      <c r="H53" s="4">
        <v>0.64</v>
      </c>
    </row>
    <row r="54" spans="2:8">
      <c r="B54" s="1" t="s">
        <v>2622</v>
      </c>
      <c r="C54" s="5" t="s">
        <v>212</v>
      </c>
      <c r="D54" s="1" t="s">
        <v>274</v>
      </c>
      <c r="E54" s="1" t="s">
        <v>280</v>
      </c>
      <c r="F54" s="4">
        <v>49008</v>
      </c>
      <c r="G54" s="4">
        <v>244.65</v>
      </c>
      <c r="H54" s="4">
        <v>0.63</v>
      </c>
    </row>
    <row r="55" spans="2:8">
      <c r="B55" s="1" t="s">
        <v>2588</v>
      </c>
      <c r="C55" s="5" t="s">
        <v>212</v>
      </c>
      <c r="D55" s="1" t="s">
        <v>243</v>
      </c>
      <c r="E55" s="1" t="s">
        <v>597</v>
      </c>
      <c r="F55" s="4">
        <v>26775</v>
      </c>
      <c r="G55" s="4">
        <v>241.11</v>
      </c>
      <c r="H55" s="4">
        <v>0.63</v>
      </c>
    </row>
    <row r="56" spans="2:8">
      <c r="B56" s="1" t="s">
        <v>2990</v>
      </c>
      <c r="C56" s="5" t="s">
        <v>212</v>
      </c>
      <c r="D56" s="1" t="s">
        <v>598</v>
      </c>
      <c r="E56" s="1" t="s">
        <v>599</v>
      </c>
      <c r="F56" s="4">
        <v>13744</v>
      </c>
      <c r="G56" s="4">
        <v>240.58</v>
      </c>
      <c r="H56" s="4">
        <v>0.62</v>
      </c>
    </row>
    <row r="57" spans="2:8">
      <c r="B57" s="1" t="s">
        <v>2678</v>
      </c>
      <c r="C57" s="5" t="s">
        <v>212</v>
      </c>
      <c r="D57" s="1" t="s">
        <v>249</v>
      </c>
      <c r="E57" s="1" t="s">
        <v>600</v>
      </c>
      <c r="F57" s="4">
        <v>37532</v>
      </c>
      <c r="G57" s="4">
        <v>237.16</v>
      </c>
      <c r="H57" s="4">
        <v>0.61</v>
      </c>
    </row>
    <row r="58" spans="2:8">
      <c r="B58" s="1" t="s">
        <v>2927</v>
      </c>
      <c r="C58" s="5" t="s">
        <v>212</v>
      </c>
      <c r="D58" s="1" t="s">
        <v>469</v>
      </c>
      <c r="E58" s="1" t="s">
        <v>470</v>
      </c>
      <c r="F58" s="4">
        <v>103635</v>
      </c>
      <c r="G58" s="4">
        <v>221.42</v>
      </c>
      <c r="H58" s="4">
        <v>0.56999999999999995</v>
      </c>
    </row>
    <row r="59" spans="2:8">
      <c r="B59" s="1" t="s">
        <v>2870</v>
      </c>
      <c r="C59" s="5" t="s">
        <v>212</v>
      </c>
      <c r="D59" s="1" t="s">
        <v>284</v>
      </c>
      <c r="E59" s="1" t="s">
        <v>601</v>
      </c>
      <c r="F59" s="4">
        <v>5587</v>
      </c>
      <c r="G59" s="4">
        <v>217.04</v>
      </c>
      <c r="H59" s="4">
        <v>0.56000000000000005</v>
      </c>
    </row>
    <row r="60" spans="2:8">
      <c r="B60" s="1" t="s">
        <v>2808</v>
      </c>
      <c r="C60" s="5" t="s">
        <v>212</v>
      </c>
      <c r="D60" s="1" t="s">
        <v>311</v>
      </c>
      <c r="E60" s="1" t="s">
        <v>482</v>
      </c>
      <c r="F60" s="4">
        <v>5015</v>
      </c>
      <c r="G60" s="4">
        <v>216.19</v>
      </c>
      <c r="H60" s="4">
        <v>0.56000000000000005</v>
      </c>
    </row>
    <row r="61" spans="2:8">
      <c r="B61" s="1" t="s">
        <v>2536</v>
      </c>
      <c r="C61" s="5" t="s">
        <v>212</v>
      </c>
      <c r="D61" s="1" t="s">
        <v>258</v>
      </c>
      <c r="E61" s="1" t="s">
        <v>259</v>
      </c>
      <c r="F61" s="4">
        <v>29513</v>
      </c>
      <c r="G61" s="4">
        <v>209.2</v>
      </c>
      <c r="H61" s="4">
        <v>0.54</v>
      </c>
    </row>
    <row r="62" spans="2:8">
      <c r="B62" s="1" t="s">
        <v>2532</v>
      </c>
      <c r="C62" s="5" t="s">
        <v>212</v>
      </c>
      <c r="D62" s="1" t="s">
        <v>284</v>
      </c>
      <c r="E62" s="1" t="s">
        <v>285</v>
      </c>
      <c r="F62" s="4">
        <v>6945</v>
      </c>
      <c r="G62" s="4">
        <v>204.8</v>
      </c>
      <c r="H62" s="4">
        <v>0.53</v>
      </c>
    </row>
    <row r="63" spans="2:8">
      <c r="B63" s="1" t="s">
        <v>2667</v>
      </c>
      <c r="C63" s="5" t="s">
        <v>212</v>
      </c>
      <c r="D63" s="1" t="s">
        <v>331</v>
      </c>
      <c r="E63" s="1" t="s">
        <v>454</v>
      </c>
      <c r="F63" s="4">
        <v>26202</v>
      </c>
      <c r="G63" s="4">
        <v>188.04</v>
      </c>
      <c r="H63" s="4">
        <v>0.49</v>
      </c>
    </row>
    <row r="64" spans="2:8">
      <c r="B64" s="1" t="s">
        <v>2665</v>
      </c>
      <c r="C64" s="5" t="s">
        <v>212</v>
      </c>
      <c r="D64" s="1" t="s">
        <v>243</v>
      </c>
      <c r="E64" s="1" t="s">
        <v>283</v>
      </c>
      <c r="F64" s="4">
        <v>6332</v>
      </c>
      <c r="G64" s="4">
        <v>178.77</v>
      </c>
      <c r="H64" s="4">
        <v>0.46</v>
      </c>
    </row>
    <row r="65" spans="2:9">
      <c r="B65" s="1" t="s">
        <v>2629</v>
      </c>
      <c r="C65" s="5" t="s">
        <v>212</v>
      </c>
      <c r="D65" s="1" t="s">
        <v>216</v>
      </c>
      <c r="E65" s="1" t="s">
        <v>462</v>
      </c>
      <c r="F65" s="4">
        <v>47985</v>
      </c>
      <c r="G65" s="4">
        <v>165.21</v>
      </c>
      <c r="H65" s="4">
        <v>0.43</v>
      </c>
    </row>
    <row r="66" spans="2:9">
      <c r="B66" s="1" t="s">
        <v>2655</v>
      </c>
      <c r="C66" s="5" t="s">
        <v>212</v>
      </c>
      <c r="D66" s="1" t="s">
        <v>284</v>
      </c>
      <c r="E66" s="1" t="s">
        <v>602</v>
      </c>
      <c r="F66" s="4">
        <v>6533</v>
      </c>
      <c r="G66" s="4">
        <v>153.35</v>
      </c>
      <c r="H66" s="4">
        <v>0.4</v>
      </c>
    </row>
    <row r="67" spans="2:9">
      <c r="B67" s="2" t="s">
        <v>289</v>
      </c>
      <c r="C67" s="9"/>
      <c r="D67" s="2"/>
      <c r="E67" s="2"/>
      <c r="F67" s="10"/>
      <c r="G67" s="10">
        <f>SUM(G14:G66)</f>
        <v>38388.659999999996</v>
      </c>
      <c r="H67" s="10">
        <f>SUM(H14:H66)</f>
        <v>99.510000000000019</v>
      </c>
    </row>
    <row r="68" spans="2:9">
      <c r="B68" s="6" t="s">
        <v>108</v>
      </c>
      <c r="C68" s="7" t="s">
        <v>109</v>
      </c>
      <c r="D68" s="6" t="s">
        <v>110</v>
      </c>
      <c r="E68" s="6" t="s">
        <v>111</v>
      </c>
      <c r="F68" s="8" t="s">
        <v>112</v>
      </c>
      <c r="G68" s="8" t="s">
        <v>113</v>
      </c>
      <c r="H68" s="8" t="s">
        <v>114</v>
      </c>
    </row>
    <row r="69" spans="2:9">
      <c r="B69" s="2" t="s">
        <v>115</v>
      </c>
    </row>
    <row r="70" spans="2:9">
      <c r="B70" s="2" t="s">
        <v>116</v>
      </c>
    </row>
    <row r="71" spans="2:9">
      <c r="B71" s="2" t="s">
        <v>503</v>
      </c>
    </row>
    <row r="72" spans="2:9">
      <c r="B72" s="1" t="s">
        <v>2949</v>
      </c>
      <c r="C72" s="5">
        <v>7.75</v>
      </c>
      <c r="D72" s="1" t="s">
        <v>420</v>
      </c>
      <c r="E72" s="1" t="s">
        <v>504</v>
      </c>
      <c r="F72" s="4">
        <v>2519</v>
      </c>
      <c r="G72" s="4">
        <v>0.71</v>
      </c>
      <c r="H72" s="4">
        <v>0</v>
      </c>
      <c r="I72" s="1" t="s">
        <v>646</v>
      </c>
    </row>
    <row r="73" spans="2:9">
      <c r="B73" s="2" t="s">
        <v>436</v>
      </c>
      <c r="C73" s="9"/>
      <c r="D73" s="2"/>
      <c r="E73" s="2"/>
      <c r="F73" s="10"/>
      <c r="G73" s="10">
        <f>SUM(G68:G72)</f>
        <v>0.71</v>
      </c>
      <c r="H73" s="10">
        <f>SUM(H68:H72)</f>
        <v>0</v>
      </c>
    </row>
    <row r="74" spans="2:9">
      <c r="B74" s="2" t="s">
        <v>440</v>
      </c>
      <c r="C74" s="9"/>
      <c r="D74" s="2"/>
      <c r="E74" s="2"/>
      <c r="F74" s="10"/>
      <c r="G74" s="10">
        <v>195.62</v>
      </c>
      <c r="H74" s="10">
        <v>0.51</v>
      </c>
    </row>
    <row r="75" spans="2:9">
      <c r="B75" s="2" t="s">
        <v>191</v>
      </c>
      <c r="C75" s="9"/>
      <c r="D75" s="2"/>
      <c r="E75" s="2"/>
      <c r="F75" s="10"/>
      <c r="G75" s="10">
        <v>38584.990000000005</v>
      </c>
      <c r="H75" s="10">
        <v>100.06</v>
      </c>
    </row>
    <row r="76" spans="2:9">
      <c r="B76" s="2" t="s">
        <v>192</v>
      </c>
      <c r="C76" s="9"/>
      <c r="D76" s="2"/>
      <c r="E76" s="2"/>
      <c r="F76" s="10"/>
      <c r="G76" s="10">
        <v>-20.776073800004383</v>
      </c>
      <c r="H76" s="10">
        <v>-6.0000000000002274E-2</v>
      </c>
    </row>
    <row r="77" spans="2:9">
      <c r="B77" s="2" t="s">
        <v>193</v>
      </c>
      <c r="C77" s="9"/>
      <c r="D77" s="2"/>
      <c r="E77" s="2"/>
      <c r="F77" s="10"/>
      <c r="G77" s="10">
        <v>38564.213926199998</v>
      </c>
      <c r="H77" s="10">
        <v>100</v>
      </c>
    </row>
    <row r="78" spans="2:9">
      <c r="B78" s="1" t="s">
        <v>194</v>
      </c>
    </row>
    <row r="79" spans="2:9">
      <c r="B79" s="1" t="s">
        <v>195</v>
      </c>
    </row>
    <row r="80" spans="2:9">
      <c r="B80" s="1" t="s">
        <v>196</v>
      </c>
      <c r="C80" s="67">
        <v>45016</v>
      </c>
    </row>
    <row r="81" spans="2:7" ht="25.5">
      <c r="B81" s="11" t="s">
        <v>197</v>
      </c>
      <c r="C81" s="5" t="s">
        <v>198</v>
      </c>
    </row>
    <row r="82" spans="2:7">
      <c r="B82" s="2"/>
    </row>
    <row r="83" spans="2:7">
      <c r="B83" s="2" t="s">
        <v>1788</v>
      </c>
      <c r="C83" s="5" t="s">
        <v>198</v>
      </c>
    </row>
    <row r="84" spans="2:7">
      <c r="B84" s="2" t="s">
        <v>1789</v>
      </c>
      <c r="C84" s="5" t="s">
        <v>198</v>
      </c>
    </row>
    <row r="85" spans="2:7">
      <c r="B85" s="2" t="s">
        <v>1790</v>
      </c>
      <c r="C85" s="5" t="s">
        <v>1791</v>
      </c>
    </row>
    <row r="86" spans="2:7">
      <c r="B86" s="2" t="s">
        <v>603</v>
      </c>
      <c r="C86" s="9"/>
    </row>
    <row r="87" spans="2:7">
      <c r="B87" s="2" t="s">
        <v>604</v>
      </c>
      <c r="C87" s="9"/>
    </row>
    <row r="88" spans="2:7">
      <c r="B88" s="2" t="s">
        <v>605</v>
      </c>
      <c r="C88" s="9"/>
    </row>
    <row r="89" spans="2:7">
      <c r="B89" s="2" t="s">
        <v>606</v>
      </c>
      <c r="C89" s="9"/>
    </row>
    <row r="90" spans="2:7">
      <c r="B90" s="189" t="s">
        <v>2570</v>
      </c>
      <c r="C90" s="9"/>
    </row>
    <row r="91" spans="2:7">
      <c r="B91" s="189" t="s">
        <v>207</v>
      </c>
    </row>
    <row r="92" spans="2:7">
      <c r="B92" s="189" t="s">
        <v>208</v>
      </c>
    </row>
    <row r="96" spans="2:7" ht="12.75" customHeight="1">
      <c r="B96" s="419" t="s">
        <v>4189</v>
      </c>
      <c r="C96" s="420"/>
      <c r="D96" s="420"/>
      <c r="E96" s="420"/>
      <c r="F96" s="420"/>
      <c r="G96" s="421"/>
    </row>
    <row r="97" spans="2:7">
      <c r="B97" s="422"/>
      <c r="C97" s="423"/>
      <c r="D97" s="423"/>
      <c r="E97" s="423"/>
      <c r="F97" s="423"/>
      <c r="G97" s="424"/>
    </row>
    <row r="98" spans="2:7">
      <c r="B98" s="422"/>
      <c r="C98" s="423"/>
      <c r="D98" s="423"/>
      <c r="E98" s="423"/>
      <c r="F98" s="423"/>
      <c r="G98" s="424"/>
    </row>
    <row r="99" spans="2:7">
      <c r="B99" s="422"/>
      <c r="C99" s="423"/>
      <c r="D99" s="423"/>
      <c r="E99" s="423"/>
      <c r="F99" s="423"/>
      <c r="G99" s="424"/>
    </row>
    <row r="100" spans="2:7">
      <c r="B100" s="422"/>
      <c r="C100" s="423"/>
      <c r="D100" s="423"/>
      <c r="E100" s="423"/>
      <c r="F100" s="423"/>
      <c r="G100" s="424"/>
    </row>
    <row r="101" spans="2:7">
      <c r="B101" s="425"/>
      <c r="C101" s="426"/>
      <c r="D101" s="426"/>
      <c r="E101" s="426"/>
      <c r="F101" s="426"/>
      <c r="G101" s="427"/>
    </row>
    <row r="104" spans="2:7" ht="15">
      <c r="B104" s="76" t="s">
        <v>1801</v>
      </c>
      <c r="C104" s="67">
        <v>45016</v>
      </c>
      <c r="D104" s="12"/>
      <c r="E104" s="12"/>
      <c r="F104" s="20"/>
      <c r="G104"/>
    </row>
    <row r="105" spans="2:7" ht="60">
      <c r="B105" s="77" t="s">
        <v>1802</v>
      </c>
      <c r="C105" s="77" t="s">
        <v>1803</v>
      </c>
      <c r="D105" s="78" t="s">
        <v>1804</v>
      </c>
      <c r="E105" s="77" t="s">
        <v>1805</v>
      </c>
      <c r="F105" s="79" t="s">
        <v>1806</v>
      </c>
      <c r="G105"/>
    </row>
    <row r="106" spans="2:7" ht="15">
      <c r="B106" s="380" t="s">
        <v>198</v>
      </c>
      <c r="C106" s="381" t="s">
        <v>198</v>
      </c>
      <c r="D106" s="381" t="s">
        <v>198</v>
      </c>
      <c r="E106" s="381" t="s">
        <v>198</v>
      </c>
      <c r="F106" s="381" t="s">
        <v>198</v>
      </c>
      <c r="G106"/>
    </row>
    <row r="107" spans="2:7">
      <c r="B107"/>
      <c r="C107"/>
      <c r="D107"/>
      <c r="E107"/>
      <c r="F107"/>
      <c r="G107"/>
    </row>
    <row r="108" spans="2:7" ht="15">
      <c r="B108" s="85" t="s">
        <v>1807</v>
      </c>
      <c r="C108" s="86" t="s">
        <v>198</v>
      </c>
      <c r="D108"/>
      <c r="E108"/>
      <c r="F108"/>
      <c r="G108"/>
    </row>
    <row r="109" spans="2:7">
      <c r="B109"/>
      <c r="C109"/>
      <c r="D109"/>
      <c r="E109"/>
      <c r="F109"/>
      <c r="G109"/>
    </row>
    <row r="110" spans="2:7" ht="15">
      <c r="B110" s="87" t="s">
        <v>4029</v>
      </c>
      <c r="C110" s="88"/>
      <c r="D110"/>
      <c r="E110"/>
      <c r="F110"/>
      <c r="G110"/>
    </row>
    <row r="111" spans="2:7" ht="15.75">
      <c r="B111" s="89" t="s">
        <v>1808</v>
      </c>
      <c r="C111" s="90" t="s">
        <v>1809</v>
      </c>
      <c r="D111"/>
      <c r="E111"/>
      <c r="F111"/>
      <c r="G111"/>
    </row>
    <row r="112" spans="2:7">
      <c r="B112" s="323" t="s">
        <v>198</v>
      </c>
      <c r="C112" s="323" t="s">
        <v>198</v>
      </c>
      <c r="D112"/>
      <c r="E112"/>
      <c r="F112"/>
      <c r="G112"/>
    </row>
    <row r="113" spans="2:7">
      <c r="B113"/>
      <c r="C113"/>
      <c r="D113"/>
      <c r="E113"/>
      <c r="F113"/>
      <c r="G113"/>
    </row>
    <row r="114" spans="2:7" ht="15">
      <c r="B114" s="314" t="s">
        <v>2076</v>
      </c>
      <c r="C114" s="315" t="s">
        <v>1809</v>
      </c>
      <c r="D114"/>
      <c r="E114"/>
      <c r="F114"/>
      <c r="G114"/>
    </row>
    <row r="115" spans="2:7" ht="15">
      <c r="B115" s="39" t="s">
        <v>198</v>
      </c>
      <c r="C115" s="316" t="s">
        <v>198</v>
      </c>
      <c r="D115"/>
      <c r="E115"/>
      <c r="F115"/>
      <c r="G115"/>
    </row>
    <row r="116" spans="2:7">
      <c r="B116"/>
      <c r="C116"/>
      <c r="D116"/>
      <c r="E116"/>
      <c r="F116"/>
      <c r="G116"/>
    </row>
    <row r="117" spans="2:7" ht="15">
      <c r="B117" s="314" t="s">
        <v>2077</v>
      </c>
      <c r="C117" s="382" t="s">
        <v>2078</v>
      </c>
      <c r="D117"/>
      <c r="E117"/>
      <c r="F117"/>
      <c r="G117"/>
    </row>
    <row r="118" spans="2:7">
      <c r="B118" s="323" t="s">
        <v>198</v>
      </c>
      <c r="C118" s="323" t="s">
        <v>198</v>
      </c>
      <c r="D118"/>
      <c r="E118"/>
      <c r="F118"/>
      <c r="G118"/>
    </row>
    <row r="119" spans="2:7">
      <c r="B119"/>
      <c r="C119"/>
      <c r="D119"/>
      <c r="E119"/>
      <c r="F119"/>
      <c r="G119"/>
    </row>
    <row r="120" spans="2:7" ht="15">
      <c r="B120" s="314" t="s">
        <v>2079</v>
      </c>
      <c r="C120" s="382" t="s">
        <v>2078</v>
      </c>
      <c r="D120"/>
      <c r="E120"/>
      <c r="F120"/>
      <c r="G120"/>
    </row>
    <row r="121" spans="2:7">
      <c r="B121" s="323" t="s">
        <v>198</v>
      </c>
      <c r="C121" s="323" t="s">
        <v>198</v>
      </c>
      <c r="D121"/>
      <c r="E121"/>
      <c r="F121"/>
      <c r="G121"/>
    </row>
    <row r="122" spans="2:7">
      <c r="B122"/>
      <c r="C122"/>
      <c r="D122"/>
      <c r="E122"/>
      <c r="F122"/>
      <c r="G122"/>
    </row>
    <row r="123" spans="2:7" ht="15.75">
      <c r="B123" s="89" t="s">
        <v>2080</v>
      </c>
      <c r="C123" s="93" t="s">
        <v>198</v>
      </c>
      <c r="D123"/>
      <c r="E123"/>
      <c r="F123"/>
      <c r="G123"/>
    </row>
    <row r="124" spans="2:7">
      <c r="B124"/>
      <c r="C124"/>
      <c r="D124"/>
      <c r="E124"/>
      <c r="F124"/>
      <c r="G124"/>
    </row>
    <row r="125" spans="2:7">
      <c r="G125"/>
    </row>
    <row r="126" spans="2:7" ht="15">
      <c r="B126" s="95" t="s">
        <v>2082</v>
      </c>
      <c r="C126" s="67">
        <v>45016</v>
      </c>
      <c r="D126" s="96"/>
      <c r="E126" s="97"/>
      <c r="F126" s="98"/>
      <c r="G126"/>
    </row>
    <row r="127" spans="2:7" ht="51">
      <c r="B127" s="99" t="s">
        <v>1802</v>
      </c>
      <c r="C127" s="99" t="s">
        <v>2083</v>
      </c>
      <c r="D127" s="100" t="s">
        <v>1804</v>
      </c>
      <c r="E127" s="101" t="s">
        <v>1805</v>
      </c>
      <c r="F127" s="71" t="s">
        <v>1806</v>
      </c>
      <c r="G127"/>
    </row>
    <row r="128" spans="2:7">
      <c r="B128" s="102" t="s">
        <v>198</v>
      </c>
      <c r="C128" s="103" t="s">
        <v>198</v>
      </c>
      <c r="D128" s="104" t="s">
        <v>198</v>
      </c>
      <c r="E128" s="104" t="s">
        <v>198</v>
      </c>
      <c r="F128" s="104" t="s">
        <v>198</v>
      </c>
      <c r="G128"/>
    </row>
    <row r="129" spans="2:7">
      <c r="B129" s="106"/>
      <c r="C129" s="107"/>
      <c r="D129" s="107"/>
      <c r="E129" s="107"/>
      <c r="F129" s="98"/>
      <c r="G129"/>
    </row>
    <row r="130" spans="2:7">
      <c r="B130" s="107"/>
      <c r="C130" s="107"/>
      <c r="D130" s="107"/>
      <c r="E130" s="107"/>
      <c r="F130" s="98"/>
      <c r="G130"/>
    </row>
    <row r="131" spans="2:7" ht="15">
      <c r="B131" s="109" t="s">
        <v>2084</v>
      </c>
      <c r="C131" s="103" t="s">
        <v>198</v>
      </c>
      <c r="D131" s="107"/>
      <c r="E131" s="107"/>
      <c r="F131" s="98"/>
      <c r="G131"/>
    </row>
    <row r="132" spans="2:7">
      <c r="B132" s="107"/>
      <c r="C132" s="107"/>
      <c r="D132" s="107"/>
      <c r="E132" s="107"/>
      <c r="F132" s="98"/>
      <c r="G132"/>
    </row>
    <row r="133" spans="2:7" ht="15">
      <c r="B133" s="87" t="s">
        <v>4183</v>
      </c>
      <c r="C133" s="107"/>
      <c r="D133" s="12"/>
      <c r="E133" s="107"/>
      <c r="F133" s="98"/>
      <c r="G133"/>
    </row>
    <row r="134" spans="2:7">
      <c r="B134" s="107"/>
      <c r="C134" s="107"/>
      <c r="D134" s="12"/>
      <c r="E134" s="107"/>
      <c r="F134" s="98"/>
      <c r="G134"/>
    </row>
    <row r="135" spans="2:7" ht="15">
      <c r="B135" s="109" t="s">
        <v>2085</v>
      </c>
      <c r="C135" s="110" t="s">
        <v>2086</v>
      </c>
      <c r="D135" s="12"/>
      <c r="E135" s="107"/>
      <c r="F135" s="98"/>
      <c r="G135"/>
    </row>
    <row r="136" spans="2:7" ht="15">
      <c r="B136" s="111"/>
      <c r="C136" s="103" t="s">
        <v>198</v>
      </c>
      <c r="D136" s="12"/>
      <c r="E136" s="107"/>
      <c r="F136" s="98"/>
      <c r="G136"/>
    </row>
    <row r="137" spans="2:7" ht="15">
      <c r="B137" s="112"/>
      <c r="C137" s="383"/>
      <c r="D137" s="12"/>
      <c r="E137" s="107"/>
      <c r="F137" s="98"/>
      <c r="G137"/>
    </row>
    <row r="138" spans="2:7" ht="15">
      <c r="B138" s="113" t="s">
        <v>2076</v>
      </c>
      <c r="C138" s="114" t="s">
        <v>2086</v>
      </c>
      <c r="D138" s="12"/>
      <c r="E138" s="107"/>
      <c r="F138" s="98"/>
      <c r="G138"/>
    </row>
    <row r="139" spans="2:7">
      <c r="B139" s="103"/>
      <c r="C139" s="103" t="s">
        <v>198</v>
      </c>
      <c r="D139" s="12"/>
      <c r="E139" s="107"/>
      <c r="F139" s="98"/>
      <c r="G139"/>
    </row>
    <row r="140" spans="2:7">
      <c r="B140" s="12"/>
      <c r="C140" s="115"/>
      <c r="D140" s="12"/>
      <c r="E140" s="107"/>
      <c r="F140" s="98"/>
      <c r="G140"/>
    </row>
    <row r="141" spans="2:7" ht="15">
      <c r="B141" s="109" t="s">
        <v>2087</v>
      </c>
      <c r="C141" s="110" t="s">
        <v>2088</v>
      </c>
      <c r="D141" s="12"/>
      <c r="E141" s="107"/>
      <c r="F141" s="98"/>
      <c r="G141"/>
    </row>
    <row r="142" spans="2:7" ht="15">
      <c r="B142" s="111"/>
      <c r="C142" s="103" t="s">
        <v>198</v>
      </c>
      <c r="D142" s="12"/>
      <c r="E142" s="107"/>
      <c r="F142" s="98"/>
      <c r="G142"/>
    </row>
    <row r="143" spans="2:7">
      <c r="B143" s="12"/>
      <c r="C143" s="115"/>
      <c r="D143" s="12"/>
      <c r="E143" s="12"/>
      <c r="F143" s="20"/>
      <c r="G143"/>
    </row>
    <row r="144" spans="2:7" ht="15">
      <c r="B144" s="113" t="s">
        <v>2089</v>
      </c>
      <c r="C144" s="116" t="s">
        <v>2088</v>
      </c>
      <c r="D144" s="12"/>
      <c r="E144" s="12"/>
      <c r="F144" s="20"/>
      <c r="G144"/>
    </row>
    <row r="145" spans="2:7" ht="15">
      <c r="B145" s="111"/>
      <c r="C145" s="103" t="s">
        <v>198</v>
      </c>
      <c r="D145" s="12"/>
      <c r="E145" s="12"/>
      <c r="F145" s="20"/>
      <c r="G145"/>
    </row>
    <row r="146" spans="2:7">
      <c r="B146" s="12"/>
      <c r="C146" s="115"/>
      <c r="D146" s="12"/>
      <c r="E146" s="12"/>
      <c r="F146" s="20"/>
      <c r="G146"/>
    </row>
    <row r="147" spans="2:7" ht="15">
      <c r="B147" s="378" t="s">
        <v>2090</v>
      </c>
      <c r="C147" s="379" t="s">
        <v>198</v>
      </c>
      <c r="D147" s="12"/>
      <c r="E147" s="12"/>
      <c r="F147" s="20"/>
      <c r="G147"/>
    </row>
    <row r="148" spans="2:7" ht="15">
      <c r="B148" s="378"/>
      <c r="C148" s="379"/>
      <c r="D148" s="12"/>
      <c r="E148" s="12"/>
      <c r="F148" s="20"/>
      <c r="G148"/>
    </row>
    <row r="149" spans="2:7">
      <c r="G149"/>
    </row>
    <row r="150" spans="2:7" ht="15">
      <c r="B150" s="109" t="s">
        <v>4193</v>
      </c>
      <c r="G150"/>
    </row>
    <row r="151" spans="2:7">
      <c r="B151" s="211"/>
      <c r="C151" s="119"/>
      <c r="D151" s="211"/>
      <c r="E151" s="211"/>
      <c r="G151"/>
    </row>
    <row r="152" spans="2:7" ht="15">
      <c r="B152" s="375" t="s">
        <v>1802</v>
      </c>
      <c r="C152" s="375" t="s">
        <v>2136</v>
      </c>
      <c r="D152" s="375" t="s">
        <v>4194</v>
      </c>
      <c r="E152" s="375" t="s">
        <v>2158</v>
      </c>
      <c r="G152"/>
    </row>
    <row r="153" spans="2:7">
      <c r="B153" s="102" t="s">
        <v>198</v>
      </c>
      <c r="C153" s="103" t="s">
        <v>198</v>
      </c>
      <c r="D153" s="104" t="s">
        <v>198</v>
      </c>
      <c r="E153" s="104" t="s">
        <v>198</v>
      </c>
      <c r="G153"/>
    </row>
    <row r="154" spans="2:7">
      <c r="G154"/>
    </row>
    <row r="155" spans="2:7" ht="15">
      <c r="B155" s="109" t="s">
        <v>4195</v>
      </c>
      <c r="C155" s="5" t="s">
        <v>198</v>
      </c>
      <c r="G155"/>
    </row>
    <row r="156" spans="2:7" ht="15">
      <c r="B156" s="109"/>
      <c r="G156"/>
    </row>
    <row r="157" spans="2:7" ht="15">
      <c r="B157" s="377" t="s">
        <v>4199</v>
      </c>
      <c r="C157" s="377"/>
      <c r="G157"/>
    </row>
    <row r="158" spans="2:7" ht="15">
      <c r="B158" s="376"/>
      <c r="C158" s="376"/>
      <c r="G158"/>
    </row>
    <row r="159" spans="2:7" ht="15">
      <c r="B159" s="113" t="s">
        <v>4198</v>
      </c>
      <c r="C159" s="116" t="s">
        <v>2086</v>
      </c>
      <c r="G159"/>
    </row>
    <row r="160" spans="2:7" ht="15">
      <c r="B160" s="113"/>
      <c r="C160" s="116"/>
      <c r="G160"/>
    </row>
    <row r="161" spans="2:7" ht="15">
      <c r="B161" s="109"/>
      <c r="G161"/>
    </row>
    <row r="162" spans="2:7" ht="15">
      <c r="B162" s="113" t="s">
        <v>4200</v>
      </c>
      <c r="C162" s="116" t="s">
        <v>2088</v>
      </c>
      <c r="G162"/>
    </row>
    <row r="163" spans="2:7" ht="15">
      <c r="B163" s="111"/>
      <c r="C163" s="103" t="s">
        <v>198</v>
      </c>
      <c r="G163"/>
    </row>
    <row r="164" spans="2:7" ht="15">
      <c r="B164" s="109"/>
      <c r="G164"/>
    </row>
    <row r="165" spans="2:7" ht="15">
      <c r="B165" s="109" t="s">
        <v>4201</v>
      </c>
      <c r="C165" s="103" t="s">
        <v>198</v>
      </c>
      <c r="G165"/>
    </row>
    <row r="166" spans="2:7">
      <c r="B166"/>
      <c r="C166"/>
      <c r="D166"/>
      <c r="E166"/>
      <c r="F166"/>
      <c r="G166"/>
    </row>
    <row r="167" spans="2:7">
      <c r="B167" s="2" t="s">
        <v>4196</v>
      </c>
      <c r="G167"/>
    </row>
    <row r="168" spans="2:7">
      <c r="G168"/>
    </row>
    <row r="169" spans="2:7" ht="15">
      <c r="B169" s="375" t="s">
        <v>1802</v>
      </c>
      <c r="C169" s="375" t="s">
        <v>2135</v>
      </c>
      <c r="D169" s="375" t="s">
        <v>4197</v>
      </c>
      <c r="E169" s="375" t="s">
        <v>4194</v>
      </c>
      <c r="F169" s="375" t="s">
        <v>2138</v>
      </c>
      <c r="G169"/>
    </row>
    <row r="170" spans="2:7">
      <c r="B170" s="102" t="s">
        <v>198</v>
      </c>
      <c r="C170" s="102" t="s">
        <v>198</v>
      </c>
      <c r="D170" s="102" t="s">
        <v>198</v>
      </c>
      <c r="E170" s="102" t="s">
        <v>198</v>
      </c>
      <c r="F170" s="102" t="s">
        <v>198</v>
      </c>
      <c r="G170"/>
    </row>
    <row r="171" spans="2:7">
      <c r="G171"/>
    </row>
    <row r="172" spans="2:7">
      <c r="B172" s="2" t="s">
        <v>2139</v>
      </c>
      <c r="C172" s="5" t="s">
        <v>198</v>
      </c>
      <c r="G172"/>
    </row>
    <row r="173" spans="2:7">
      <c r="G173"/>
    </row>
    <row r="174" spans="2:7">
      <c r="G174"/>
    </row>
    <row r="175" spans="2:7">
      <c r="B175" s="2" t="s">
        <v>4202</v>
      </c>
      <c r="C175" s="2"/>
      <c r="D175" s="2"/>
      <c r="G175"/>
    </row>
    <row r="176" spans="2:7">
      <c r="G176"/>
    </row>
    <row r="177" spans="2:7" ht="15">
      <c r="B177" s="113" t="s">
        <v>4198</v>
      </c>
      <c r="C177" s="116" t="s">
        <v>2086</v>
      </c>
      <c r="G177"/>
    </row>
    <row r="178" spans="2:7" ht="15">
      <c r="B178" s="113"/>
      <c r="C178" s="116"/>
      <c r="G178"/>
    </row>
    <row r="179" spans="2:7" ht="15">
      <c r="B179" s="109"/>
      <c r="G179"/>
    </row>
    <row r="180" spans="2:7" ht="15">
      <c r="B180" s="113" t="s">
        <v>4200</v>
      </c>
      <c r="C180" s="116" t="s">
        <v>2088</v>
      </c>
      <c r="G180"/>
    </row>
    <row r="181" spans="2:7" ht="15">
      <c r="B181" s="111"/>
      <c r="C181" s="103" t="s">
        <v>198</v>
      </c>
      <c r="G181"/>
    </row>
    <row r="182" spans="2:7" ht="15">
      <c r="B182" s="109"/>
      <c r="G182"/>
    </row>
    <row r="183" spans="2:7" ht="15">
      <c r="B183" s="109" t="s">
        <v>4201</v>
      </c>
      <c r="C183" s="103" t="s">
        <v>198</v>
      </c>
      <c r="G183"/>
    </row>
    <row r="184" spans="2:7">
      <c r="G184"/>
    </row>
    <row r="185" spans="2:7">
      <c r="G185"/>
    </row>
    <row r="186" spans="2:7">
      <c r="B186" s="120" t="s">
        <v>2361</v>
      </c>
      <c r="C186" s="119"/>
      <c r="G186"/>
    </row>
    <row r="187" spans="2:7" ht="45">
      <c r="B187" s="185" t="s">
        <v>2148</v>
      </c>
      <c r="C187" s="272" t="s">
        <v>2149</v>
      </c>
      <c r="D187" s="185" t="s">
        <v>2150</v>
      </c>
      <c r="E187" s="186" t="s">
        <v>2151</v>
      </c>
      <c r="F187" s="186" t="s">
        <v>2152</v>
      </c>
      <c r="G187"/>
    </row>
    <row r="188" spans="2:7">
      <c r="B188" s="103" t="s">
        <v>198</v>
      </c>
      <c r="C188" s="103" t="s">
        <v>198</v>
      </c>
      <c r="D188" s="103" t="s">
        <v>198</v>
      </c>
      <c r="E188" s="103" t="s">
        <v>198</v>
      </c>
      <c r="F188" s="103" t="s">
        <v>198</v>
      </c>
      <c r="G188"/>
    </row>
    <row r="189" spans="2:7">
      <c r="B189" s="188" t="s">
        <v>2153</v>
      </c>
      <c r="C189" s="119"/>
      <c r="G189"/>
    </row>
  </sheetData>
  <mergeCells count="4">
    <mergeCell ref="B1:E1"/>
    <mergeCell ref="C3:C8"/>
    <mergeCell ref="D3:D8"/>
    <mergeCell ref="B96:G101"/>
  </mergeCells>
  <hyperlinks>
    <hyperlink ref="A1" location="Index!A1" display="Index" xr:uid="{790EAFB4-B607-4329-B137-4EFA9442EEF2}"/>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9A30-56E2-4AFE-89F7-C7E9F93F3738}">
  <dimension ref="A1:I137"/>
  <sheetViews>
    <sheetView workbookViewId="0">
      <selection activeCell="E5" sqref="E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8" t="s">
        <v>89</v>
      </c>
      <c r="C1" s="398"/>
      <c r="D1" s="398"/>
      <c r="E1" s="398"/>
    </row>
    <row r="2" spans="1:9" ht="13.5" thickBot="1"/>
    <row r="3" spans="1:9" s="12" customFormat="1" ht="15">
      <c r="B3" s="19" t="s">
        <v>1662</v>
      </c>
      <c r="C3" s="399"/>
      <c r="D3" s="402"/>
      <c r="F3" s="20"/>
      <c r="G3" s="20"/>
      <c r="H3" s="20"/>
    </row>
    <row r="4" spans="1:9" s="12" customFormat="1" ht="15">
      <c r="B4" s="23" t="s">
        <v>1663</v>
      </c>
      <c r="C4" s="400"/>
      <c r="D4" s="403"/>
      <c r="F4" s="20"/>
      <c r="G4" s="20"/>
      <c r="H4" s="20"/>
    </row>
    <row r="5" spans="1:9" s="12" customFormat="1" ht="15">
      <c r="B5" s="22" t="s">
        <v>1589</v>
      </c>
      <c r="C5" s="400"/>
      <c r="D5" s="403"/>
      <c r="F5" s="20"/>
      <c r="G5" s="20"/>
      <c r="H5" s="20"/>
    </row>
    <row r="6" spans="1:9" s="12" customFormat="1" ht="15">
      <c r="B6" s="22" t="s">
        <v>1664</v>
      </c>
      <c r="C6" s="400"/>
      <c r="D6" s="403"/>
      <c r="F6" s="20"/>
      <c r="G6" s="20"/>
      <c r="H6" s="20"/>
    </row>
    <row r="7" spans="1:9" s="12" customFormat="1" ht="30.75" thickBot="1">
      <c r="B7" s="24" t="s">
        <v>1665</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2552</v>
      </c>
      <c r="C16" s="5" t="s">
        <v>212</v>
      </c>
      <c r="D16" s="1" t="s">
        <v>213</v>
      </c>
      <c r="E16" s="1" t="s">
        <v>215</v>
      </c>
      <c r="F16" s="4">
        <v>15622</v>
      </c>
      <c r="G16" s="4">
        <v>251.44</v>
      </c>
      <c r="H16" s="4">
        <v>27.06</v>
      </c>
    </row>
    <row r="17" spans="2:8">
      <c r="B17" s="1" t="s">
        <v>2553</v>
      </c>
      <c r="C17" s="5" t="s">
        <v>212</v>
      </c>
      <c r="D17" s="1" t="s">
        <v>213</v>
      </c>
      <c r="E17" s="1" t="s">
        <v>214</v>
      </c>
      <c r="F17" s="4">
        <v>27564</v>
      </c>
      <c r="G17" s="4">
        <v>241.81</v>
      </c>
      <c r="H17" s="4">
        <v>26.02</v>
      </c>
    </row>
    <row r="18" spans="2:8">
      <c r="B18" s="1" t="s">
        <v>2540</v>
      </c>
      <c r="C18" s="5" t="s">
        <v>212</v>
      </c>
      <c r="D18" s="1" t="s">
        <v>213</v>
      </c>
      <c r="E18" s="1" t="s">
        <v>224</v>
      </c>
      <c r="F18" s="4">
        <v>5721</v>
      </c>
      <c r="G18" s="4">
        <v>99.14</v>
      </c>
      <c r="H18" s="4">
        <v>10.67</v>
      </c>
    </row>
    <row r="19" spans="2:8">
      <c r="B19" s="1" t="s">
        <v>2533</v>
      </c>
      <c r="C19" s="5" t="s">
        <v>212</v>
      </c>
      <c r="D19" s="1" t="s">
        <v>213</v>
      </c>
      <c r="E19" s="1" t="s">
        <v>227</v>
      </c>
      <c r="F19" s="4">
        <v>11191</v>
      </c>
      <c r="G19" s="4">
        <v>96.07</v>
      </c>
      <c r="H19" s="4">
        <v>10.34</v>
      </c>
    </row>
    <row r="20" spans="2:8">
      <c r="B20" s="1" t="s">
        <v>2599</v>
      </c>
      <c r="C20" s="5" t="s">
        <v>212</v>
      </c>
      <c r="D20" s="1" t="s">
        <v>213</v>
      </c>
      <c r="E20" s="1" t="s">
        <v>382</v>
      </c>
      <c r="F20" s="4">
        <v>8664</v>
      </c>
      <c r="G20" s="4">
        <v>92.53</v>
      </c>
      <c r="H20" s="4">
        <v>9.9600000000000009</v>
      </c>
    </row>
    <row r="21" spans="2:8">
      <c r="B21" s="1" t="s">
        <v>2812</v>
      </c>
      <c r="C21" s="5" t="s">
        <v>212</v>
      </c>
      <c r="D21" s="1" t="s">
        <v>213</v>
      </c>
      <c r="E21" s="1" t="s">
        <v>513</v>
      </c>
      <c r="F21" s="4">
        <v>40139</v>
      </c>
      <c r="G21" s="4">
        <v>53.1</v>
      </c>
      <c r="H21" s="4">
        <v>5.72</v>
      </c>
    </row>
    <row r="22" spans="2:8">
      <c r="B22" s="1" t="s">
        <v>2858</v>
      </c>
      <c r="C22" s="5" t="s">
        <v>212</v>
      </c>
      <c r="D22" s="1" t="s">
        <v>213</v>
      </c>
      <c r="E22" s="1" t="s">
        <v>514</v>
      </c>
      <c r="F22" s="4">
        <v>57918</v>
      </c>
      <c r="G22" s="4">
        <v>31.88</v>
      </c>
      <c r="H22" s="4">
        <v>3.43</v>
      </c>
    </row>
    <row r="23" spans="2:8">
      <c r="B23" s="1" t="s">
        <v>2585</v>
      </c>
      <c r="C23" s="5" t="s">
        <v>212</v>
      </c>
      <c r="D23" s="1" t="s">
        <v>213</v>
      </c>
      <c r="E23" s="1" t="s">
        <v>515</v>
      </c>
      <c r="F23" s="4">
        <v>14288</v>
      </c>
      <c r="G23" s="4">
        <v>27.97</v>
      </c>
      <c r="H23" s="4">
        <v>3.01</v>
      </c>
    </row>
    <row r="24" spans="2:8">
      <c r="B24" s="1" t="s">
        <v>2647</v>
      </c>
      <c r="C24" s="5" t="s">
        <v>212</v>
      </c>
      <c r="D24" s="1" t="s">
        <v>213</v>
      </c>
      <c r="E24" s="1" t="s">
        <v>516</v>
      </c>
      <c r="F24" s="4">
        <v>13547</v>
      </c>
      <c r="G24" s="4">
        <v>17.05</v>
      </c>
      <c r="H24" s="4">
        <v>1.83</v>
      </c>
    </row>
    <row r="25" spans="2:8">
      <c r="B25" s="1" t="s">
        <v>2623</v>
      </c>
      <c r="C25" s="5" t="s">
        <v>212</v>
      </c>
      <c r="D25" s="1" t="s">
        <v>213</v>
      </c>
      <c r="E25" s="1" t="s">
        <v>400</v>
      </c>
      <c r="F25" s="4">
        <v>11165</v>
      </c>
      <c r="G25" s="4">
        <v>15.75</v>
      </c>
      <c r="H25" s="4">
        <v>1.7</v>
      </c>
    </row>
    <row r="26" spans="2:8">
      <c r="B26" s="2" t="s">
        <v>289</v>
      </c>
      <c r="C26" s="9"/>
      <c r="D26" s="2"/>
      <c r="E26" s="2"/>
      <c r="F26" s="10"/>
      <c r="G26" s="10">
        <f>SUM(G13:G25)</f>
        <v>926.74</v>
      </c>
      <c r="H26" s="10">
        <f>SUM(H13:H25)</f>
        <v>99.740000000000023</v>
      </c>
    </row>
    <row r="27" spans="2:8">
      <c r="B27" s="2" t="s">
        <v>191</v>
      </c>
      <c r="C27" s="9"/>
      <c r="D27" s="2"/>
      <c r="E27" s="2"/>
      <c r="F27" s="10"/>
      <c r="G27" s="10">
        <v>926.74</v>
      </c>
      <c r="H27" s="10">
        <v>99.74</v>
      </c>
    </row>
    <row r="28" spans="2:8">
      <c r="B28" s="2" t="s">
        <v>291</v>
      </c>
      <c r="C28" s="9"/>
      <c r="D28" s="2"/>
      <c r="E28" s="2"/>
      <c r="F28" s="10"/>
      <c r="G28" s="10">
        <v>2.4377375000000256</v>
      </c>
      <c r="H28" s="10">
        <v>0.26000000000000512</v>
      </c>
    </row>
    <row r="29" spans="2:8">
      <c r="B29" s="2" t="s">
        <v>193</v>
      </c>
      <c r="C29" s="9"/>
      <c r="D29" s="2"/>
      <c r="E29" s="2"/>
      <c r="F29" s="10"/>
      <c r="G29" s="10">
        <v>929.17773750000003</v>
      </c>
      <c r="H29" s="10">
        <v>100</v>
      </c>
    </row>
    <row r="30" spans="2:8">
      <c r="B30" s="1" t="s">
        <v>194</v>
      </c>
    </row>
    <row r="31" spans="2:8">
      <c r="B31" s="1" t="s">
        <v>195</v>
      </c>
    </row>
    <row r="32" spans="2:8">
      <c r="B32" s="1" t="s">
        <v>196</v>
      </c>
      <c r="C32" s="67">
        <v>45016</v>
      </c>
    </row>
    <row r="33" spans="2:7" ht="25.5">
      <c r="B33" s="11" t="s">
        <v>197</v>
      </c>
      <c r="C33" s="5" t="s">
        <v>198</v>
      </c>
    </row>
    <row r="34" spans="2:7">
      <c r="B34" s="2"/>
    </row>
    <row r="35" spans="2:7">
      <c r="B35" s="2" t="s">
        <v>1788</v>
      </c>
      <c r="C35" s="5" t="s">
        <v>198</v>
      </c>
    </row>
    <row r="36" spans="2:7">
      <c r="B36" s="2" t="s">
        <v>1789</v>
      </c>
      <c r="C36" s="5" t="s">
        <v>198</v>
      </c>
    </row>
    <row r="37" spans="2:7">
      <c r="B37" s="2" t="s">
        <v>1790</v>
      </c>
      <c r="C37" s="5" t="s">
        <v>1791</v>
      </c>
    </row>
    <row r="38" spans="2:7">
      <c r="B38" s="2" t="s">
        <v>517</v>
      </c>
      <c r="C38" s="9"/>
    </row>
    <row r="39" spans="2:7">
      <c r="B39" s="2" t="s">
        <v>518</v>
      </c>
      <c r="C39" s="9"/>
    </row>
    <row r="40" spans="2:7">
      <c r="B40" s="189" t="s">
        <v>2165</v>
      </c>
      <c r="C40" s="9"/>
    </row>
    <row r="41" spans="2:7">
      <c r="B41" s="189" t="s">
        <v>207</v>
      </c>
    </row>
    <row r="42" spans="2:7">
      <c r="B42" s="189" t="s">
        <v>208</v>
      </c>
    </row>
    <row r="45" spans="2:7" ht="12.75" customHeight="1">
      <c r="B45" s="419" t="s">
        <v>4189</v>
      </c>
      <c r="C45" s="420"/>
      <c r="D45" s="420"/>
      <c r="E45" s="420"/>
      <c r="F45" s="420"/>
      <c r="G45" s="421"/>
    </row>
    <row r="46" spans="2:7">
      <c r="B46" s="422"/>
      <c r="C46" s="423"/>
      <c r="D46" s="423"/>
      <c r="E46" s="423"/>
      <c r="F46" s="423"/>
      <c r="G46" s="424"/>
    </row>
    <row r="47" spans="2:7">
      <c r="B47" s="422"/>
      <c r="C47" s="423"/>
      <c r="D47" s="423"/>
      <c r="E47" s="423"/>
      <c r="F47" s="423"/>
      <c r="G47" s="424"/>
    </row>
    <row r="48" spans="2:7">
      <c r="B48" s="422"/>
      <c r="C48" s="423"/>
      <c r="D48" s="423"/>
      <c r="E48" s="423"/>
      <c r="F48" s="423"/>
      <c r="G48" s="424"/>
    </row>
    <row r="49" spans="2:7">
      <c r="B49" s="422"/>
      <c r="C49" s="423"/>
      <c r="D49" s="423"/>
      <c r="E49" s="423"/>
      <c r="F49" s="423"/>
      <c r="G49" s="424"/>
    </row>
    <row r="50" spans="2:7">
      <c r="B50" s="425"/>
      <c r="C50" s="426"/>
      <c r="D50" s="426"/>
      <c r="E50" s="426"/>
      <c r="F50" s="426"/>
      <c r="G50" s="427"/>
    </row>
    <row r="52" spans="2:7" ht="15">
      <c r="B52" s="76" t="s">
        <v>1801</v>
      </c>
      <c r="C52" s="67">
        <v>45016</v>
      </c>
      <c r="D52" s="12"/>
      <c r="E52" s="12"/>
      <c r="F52" s="20"/>
      <c r="G52"/>
    </row>
    <row r="53" spans="2:7" ht="60">
      <c r="B53" s="77" t="s">
        <v>1802</v>
      </c>
      <c r="C53" s="77" t="s">
        <v>1803</v>
      </c>
      <c r="D53" s="78" t="s">
        <v>1804</v>
      </c>
      <c r="E53" s="77" t="s">
        <v>1805</v>
      </c>
      <c r="F53" s="79" t="s">
        <v>1806</v>
      </c>
      <c r="G53"/>
    </row>
    <row r="54" spans="2:7" ht="15">
      <c r="B54" s="380" t="s">
        <v>198</v>
      </c>
      <c r="C54" s="381" t="s">
        <v>198</v>
      </c>
      <c r="D54" s="381" t="s">
        <v>198</v>
      </c>
      <c r="E54" s="381" t="s">
        <v>198</v>
      </c>
      <c r="F54" s="381" t="s">
        <v>198</v>
      </c>
      <c r="G54"/>
    </row>
    <row r="55" spans="2:7">
      <c r="B55"/>
      <c r="C55"/>
      <c r="D55"/>
      <c r="E55"/>
      <c r="F55"/>
      <c r="G55"/>
    </row>
    <row r="56" spans="2:7" ht="15">
      <c r="B56" s="85" t="s">
        <v>1807</v>
      </c>
      <c r="C56" s="86" t="s">
        <v>198</v>
      </c>
      <c r="D56"/>
      <c r="E56"/>
      <c r="F56"/>
      <c r="G56"/>
    </row>
    <row r="57" spans="2:7">
      <c r="B57"/>
      <c r="C57"/>
      <c r="D57"/>
      <c r="E57"/>
      <c r="F57"/>
      <c r="G57"/>
    </row>
    <row r="58" spans="2:7" ht="15">
      <c r="B58" s="87" t="s">
        <v>4029</v>
      </c>
      <c r="C58" s="88"/>
      <c r="D58"/>
      <c r="E58"/>
      <c r="F58"/>
      <c r="G58"/>
    </row>
    <row r="59" spans="2:7" ht="15.75">
      <c r="B59" s="89" t="s">
        <v>1808</v>
      </c>
      <c r="C59" s="90" t="s">
        <v>1809</v>
      </c>
      <c r="D59"/>
      <c r="E59"/>
      <c r="F59"/>
      <c r="G59"/>
    </row>
    <row r="60" spans="2:7">
      <c r="B60" s="323" t="s">
        <v>198</v>
      </c>
      <c r="C60" s="323" t="s">
        <v>198</v>
      </c>
      <c r="D60"/>
      <c r="E60"/>
      <c r="F60"/>
      <c r="G60"/>
    </row>
    <row r="61" spans="2:7">
      <c r="B61"/>
      <c r="C61"/>
      <c r="D61"/>
      <c r="E61"/>
      <c r="F61"/>
      <c r="G61"/>
    </row>
    <row r="62" spans="2:7" ht="15">
      <c r="B62" s="314" t="s">
        <v>2076</v>
      </c>
      <c r="C62" s="315" t="s">
        <v>1809</v>
      </c>
      <c r="D62"/>
      <c r="E62"/>
      <c r="F62"/>
      <c r="G62"/>
    </row>
    <row r="63" spans="2:7" ht="15">
      <c r="B63" s="39" t="s">
        <v>198</v>
      </c>
      <c r="C63" s="316" t="s">
        <v>198</v>
      </c>
      <c r="D63"/>
      <c r="E63"/>
      <c r="F63"/>
      <c r="G63"/>
    </row>
    <row r="64" spans="2:7">
      <c r="B64"/>
      <c r="C64"/>
      <c r="D64"/>
      <c r="E64"/>
      <c r="F64"/>
      <c r="G64"/>
    </row>
    <row r="65" spans="2:7" ht="15">
      <c r="B65" s="314" t="s">
        <v>2077</v>
      </c>
      <c r="C65" s="382" t="s">
        <v>2078</v>
      </c>
      <c r="D65"/>
      <c r="E65"/>
      <c r="F65"/>
      <c r="G65"/>
    </row>
    <row r="66" spans="2:7">
      <c r="B66" s="323" t="s">
        <v>198</v>
      </c>
      <c r="C66" s="323" t="s">
        <v>198</v>
      </c>
      <c r="D66"/>
      <c r="E66"/>
      <c r="F66"/>
      <c r="G66"/>
    </row>
    <row r="67" spans="2:7">
      <c r="B67"/>
      <c r="C67"/>
      <c r="D67"/>
      <c r="E67"/>
      <c r="F67"/>
      <c r="G67"/>
    </row>
    <row r="68" spans="2:7" ht="15">
      <c r="B68" s="314" t="s">
        <v>2079</v>
      </c>
      <c r="C68" s="382" t="s">
        <v>2078</v>
      </c>
      <c r="D68"/>
      <c r="E68"/>
      <c r="F68"/>
      <c r="G68"/>
    </row>
    <row r="69" spans="2:7">
      <c r="B69" s="323" t="s">
        <v>198</v>
      </c>
      <c r="C69" s="323" t="s">
        <v>198</v>
      </c>
      <c r="D69"/>
      <c r="E69"/>
      <c r="F69"/>
      <c r="G69"/>
    </row>
    <row r="70" spans="2:7">
      <c r="B70"/>
      <c r="C70"/>
      <c r="D70"/>
      <c r="E70"/>
      <c r="F70"/>
      <c r="G70"/>
    </row>
    <row r="71" spans="2:7" ht="15.75">
      <c r="B71" s="89" t="s">
        <v>2080</v>
      </c>
      <c r="C71" s="93" t="s">
        <v>198</v>
      </c>
      <c r="D71"/>
      <c r="E71"/>
      <c r="F71"/>
      <c r="G71"/>
    </row>
    <row r="72" spans="2:7">
      <c r="B72"/>
      <c r="C72"/>
      <c r="D72"/>
      <c r="E72"/>
      <c r="F72"/>
      <c r="G72"/>
    </row>
    <row r="73" spans="2:7">
      <c r="G73"/>
    </row>
    <row r="74" spans="2:7" ht="15">
      <c r="B74" s="95" t="s">
        <v>2082</v>
      </c>
      <c r="C74" s="67">
        <v>45016</v>
      </c>
      <c r="D74" s="96"/>
      <c r="E74" s="97"/>
      <c r="F74" s="98"/>
      <c r="G74"/>
    </row>
    <row r="75" spans="2:7" ht="51">
      <c r="B75" s="99" t="s">
        <v>1802</v>
      </c>
      <c r="C75" s="99" t="s">
        <v>2083</v>
      </c>
      <c r="D75" s="100" t="s">
        <v>1804</v>
      </c>
      <c r="E75" s="101" t="s">
        <v>1805</v>
      </c>
      <c r="F75" s="71" t="s">
        <v>1806</v>
      </c>
      <c r="G75"/>
    </row>
    <row r="76" spans="2:7">
      <c r="B76" s="102" t="s">
        <v>198</v>
      </c>
      <c r="C76" s="103" t="s">
        <v>198</v>
      </c>
      <c r="D76" s="104" t="s">
        <v>198</v>
      </c>
      <c r="E76" s="104" t="s">
        <v>198</v>
      </c>
      <c r="F76" s="104" t="s">
        <v>198</v>
      </c>
      <c r="G76"/>
    </row>
    <row r="77" spans="2:7">
      <c r="B77" s="106"/>
      <c r="C77" s="107"/>
      <c r="D77" s="107"/>
      <c r="E77" s="107"/>
      <c r="F77" s="98"/>
      <c r="G77"/>
    </row>
    <row r="78" spans="2:7">
      <c r="B78" s="107"/>
      <c r="C78" s="107"/>
      <c r="D78" s="107"/>
      <c r="E78" s="107"/>
      <c r="F78" s="98"/>
      <c r="G78"/>
    </row>
    <row r="79" spans="2:7" ht="15">
      <c r="B79" s="109" t="s">
        <v>2084</v>
      </c>
      <c r="C79" s="103" t="s">
        <v>198</v>
      </c>
      <c r="D79" s="107"/>
      <c r="E79" s="107"/>
      <c r="F79" s="98"/>
      <c r="G79"/>
    </row>
    <row r="80" spans="2:7">
      <c r="B80" s="107"/>
      <c r="C80" s="107"/>
      <c r="D80" s="107"/>
      <c r="E80" s="107"/>
      <c r="F80" s="98"/>
      <c r="G80"/>
    </row>
    <row r="81" spans="2:7" ht="15">
      <c r="B81" s="87" t="s">
        <v>4183</v>
      </c>
      <c r="C81" s="107"/>
      <c r="D81" s="12"/>
      <c r="E81" s="107"/>
      <c r="F81" s="98"/>
      <c r="G81"/>
    </row>
    <row r="82" spans="2:7">
      <c r="B82" s="107"/>
      <c r="C82" s="107"/>
      <c r="D82" s="12"/>
      <c r="E82" s="107"/>
      <c r="F82" s="98"/>
      <c r="G82"/>
    </row>
    <row r="83" spans="2:7" ht="15">
      <c r="B83" s="109" t="s">
        <v>2085</v>
      </c>
      <c r="C83" s="110" t="s">
        <v>2086</v>
      </c>
      <c r="D83" s="12"/>
      <c r="E83" s="107"/>
      <c r="F83" s="98"/>
      <c r="G83"/>
    </row>
    <row r="84" spans="2:7" ht="15">
      <c r="B84" s="111"/>
      <c r="C84" s="103" t="s">
        <v>198</v>
      </c>
      <c r="D84" s="12"/>
      <c r="E84" s="107"/>
      <c r="F84" s="98"/>
      <c r="G84"/>
    </row>
    <row r="85" spans="2:7" ht="15">
      <c r="B85" s="112"/>
      <c r="C85" s="383"/>
      <c r="D85" s="12"/>
      <c r="E85" s="107"/>
      <c r="F85" s="98"/>
      <c r="G85"/>
    </row>
    <row r="86" spans="2:7" ht="15">
      <c r="B86" s="113" t="s">
        <v>2076</v>
      </c>
      <c r="C86" s="114" t="s">
        <v>2086</v>
      </c>
      <c r="D86" s="12"/>
      <c r="E86" s="107"/>
      <c r="F86" s="98"/>
      <c r="G86"/>
    </row>
    <row r="87" spans="2:7">
      <c r="B87" s="103"/>
      <c r="C87" s="103" t="s">
        <v>198</v>
      </c>
      <c r="D87" s="12"/>
      <c r="E87" s="107"/>
      <c r="F87" s="98"/>
      <c r="G87"/>
    </row>
    <row r="88" spans="2:7">
      <c r="B88" s="12"/>
      <c r="C88" s="115"/>
      <c r="D88" s="12"/>
      <c r="E88" s="107"/>
      <c r="F88" s="98"/>
      <c r="G88"/>
    </row>
    <row r="89" spans="2:7" ht="15">
      <c r="B89" s="109" t="s">
        <v>2087</v>
      </c>
      <c r="C89" s="110" t="s">
        <v>2088</v>
      </c>
      <c r="D89" s="12"/>
      <c r="E89" s="107"/>
      <c r="F89" s="98"/>
      <c r="G89"/>
    </row>
    <row r="90" spans="2:7" ht="15">
      <c r="B90" s="111"/>
      <c r="C90" s="103" t="s">
        <v>198</v>
      </c>
      <c r="D90" s="12"/>
      <c r="E90" s="107"/>
      <c r="F90" s="98"/>
      <c r="G90"/>
    </row>
    <row r="91" spans="2:7">
      <c r="B91" s="12"/>
      <c r="C91" s="115"/>
      <c r="D91" s="12"/>
      <c r="E91" s="12"/>
      <c r="F91" s="20"/>
      <c r="G91"/>
    </row>
    <row r="92" spans="2:7" ht="15">
      <c r="B92" s="113" t="s">
        <v>2089</v>
      </c>
      <c r="C92" s="116" t="s">
        <v>2088</v>
      </c>
      <c r="D92" s="12"/>
      <c r="E92" s="12"/>
      <c r="F92" s="20"/>
      <c r="G92"/>
    </row>
    <row r="93" spans="2:7" ht="15">
      <c r="B93" s="111"/>
      <c r="C93" s="103" t="s">
        <v>198</v>
      </c>
      <c r="D93" s="12"/>
      <c r="E93" s="12"/>
      <c r="F93" s="20"/>
      <c r="G93"/>
    </row>
    <row r="94" spans="2:7">
      <c r="B94" s="12"/>
      <c r="C94" s="115"/>
      <c r="D94" s="12"/>
      <c r="E94" s="12"/>
      <c r="F94" s="20"/>
      <c r="G94"/>
    </row>
    <row r="95" spans="2:7" ht="15">
      <c r="B95" s="378" t="s">
        <v>2090</v>
      </c>
      <c r="C95" s="379" t="s">
        <v>198</v>
      </c>
      <c r="D95" s="12"/>
      <c r="E95" s="12"/>
      <c r="F95" s="20"/>
      <c r="G95"/>
    </row>
    <row r="96" spans="2:7" ht="15">
      <c r="B96" s="378"/>
      <c r="C96" s="379"/>
      <c r="D96" s="12"/>
      <c r="E96" s="12"/>
      <c r="F96" s="20"/>
      <c r="G96"/>
    </row>
    <row r="97" spans="2:7">
      <c r="G97"/>
    </row>
    <row r="98" spans="2:7" ht="15">
      <c r="B98" s="109" t="s">
        <v>4193</v>
      </c>
      <c r="G98"/>
    </row>
    <row r="99" spans="2:7">
      <c r="B99" s="211"/>
      <c r="C99" s="119"/>
      <c r="D99" s="211"/>
      <c r="E99" s="211"/>
      <c r="G99"/>
    </row>
    <row r="100" spans="2:7" ht="15">
      <c r="B100" s="375" t="s">
        <v>1802</v>
      </c>
      <c r="C100" s="375" t="s">
        <v>2136</v>
      </c>
      <c r="D100" s="375" t="s">
        <v>4194</v>
      </c>
      <c r="E100" s="375" t="s">
        <v>2158</v>
      </c>
      <c r="G100"/>
    </row>
    <row r="101" spans="2:7">
      <c r="B101" s="102" t="s">
        <v>198</v>
      </c>
      <c r="C101" s="103" t="s">
        <v>198</v>
      </c>
      <c r="D101" s="104" t="s">
        <v>198</v>
      </c>
      <c r="E101" s="104" t="s">
        <v>198</v>
      </c>
      <c r="G101"/>
    </row>
    <row r="102" spans="2:7">
      <c r="G102"/>
    </row>
    <row r="103" spans="2:7" ht="15">
      <c r="B103" s="109" t="s">
        <v>4195</v>
      </c>
      <c r="C103" s="5" t="s">
        <v>198</v>
      </c>
      <c r="G103"/>
    </row>
    <row r="104" spans="2:7" ht="15">
      <c r="B104" s="109"/>
      <c r="G104"/>
    </row>
    <row r="105" spans="2:7" ht="15">
      <c r="B105" s="377" t="s">
        <v>4199</v>
      </c>
      <c r="C105" s="377"/>
      <c r="G105"/>
    </row>
    <row r="106" spans="2:7" ht="15">
      <c r="B106" s="376"/>
      <c r="C106" s="376"/>
      <c r="G106"/>
    </row>
    <row r="107" spans="2:7" ht="15">
      <c r="B107" s="113" t="s">
        <v>4198</v>
      </c>
      <c r="C107" s="116" t="s">
        <v>2086</v>
      </c>
      <c r="G107"/>
    </row>
    <row r="108" spans="2:7" ht="15">
      <c r="B108" s="113"/>
      <c r="C108" s="116"/>
      <c r="G108"/>
    </row>
    <row r="109" spans="2:7" ht="15">
      <c r="B109" s="109"/>
      <c r="G109"/>
    </row>
    <row r="110" spans="2:7" ht="15">
      <c r="B110" s="113" t="s">
        <v>4200</v>
      </c>
      <c r="C110" s="116" t="s">
        <v>2088</v>
      </c>
      <c r="G110"/>
    </row>
    <row r="111" spans="2:7" ht="15">
      <c r="B111" s="111"/>
      <c r="C111" s="103" t="s">
        <v>198</v>
      </c>
      <c r="G111"/>
    </row>
    <row r="112" spans="2:7" ht="15">
      <c r="B112" s="109"/>
      <c r="G112"/>
    </row>
    <row r="113" spans="2:7" ht="15">
      <c r="B113" s="109" t="s">
        <v>4201</v>
      </c>
      <c r="C113" s="103" t="s">
        <v>198</v>
      </c>
      <c r="G113"/>
    </row>
    <row r="114" spans="2:7">
      <c r="B114"/>
      <c r="C114"/>
      <c r="D114"/>
      <c r="E114"/>
      <c r="F114"/>
      <c r="G114"/>
    </row>
    <row r="115" spans="2:7">
      <c r="B115" s="2" t="s">
        <v>4196</v>
      </c>
      <c r="G115"/>
    </row>
    <row r="116" spans="2:7">
      <c r="G116"/>
    </row>
    <row r="117" spans="2:7" ht="15">
      <c r="B117" s="375" t="s">
        <v>1802</v>
      </c>
      <c r="C117" s="375" t="s">
        <v>2135</v>
      </c>
      <c r="D117" s="375" t="s">
        <v>4197</v>
      </c>
      <c r="E117" s="375" t="s">
        <v>4194</v>
      </c>
      <c r="F117" s="375" t="s">
        <v>2138</v>
      </c>
      <c r="G117"/>
    </row>
    <row r="118" spans="2:7">
      <c r="B118" s="102" t="s">
        <v>198</v>
      </c>
      <c r="C118" s="102" t="s">
        <v>198</v>
      </c>
      <c r="D118" s="102" t="s">
        <v>198</v>
      </c>
      <c r="E118" s="102" t="s">
        <v>198</v>
      </c>
      <c r="F118" s="102" t="s">
        <v>198</v>
      </c>
      <c r="G118"/>
    </row>
    <row r="119" spans="2:7">
      <c r="G119"/>
    </row>
    <row r="120" spans="2:7">
      <c r="B120" s="2" t="s">
        <v>2139</v>
      </c>
      <c r="C120" s="5" t="s">
        <v>198</v>
      </c>
      <c r="G120"/>
    </row>
    <row r="121" spans="2:7">
      <c r="G121"/>
    </row>
    <row r="122" spans="2:7">
      <c r="G122"/>
    </row>
    <row r="123" spans="2:7">
      <c r="B123" s="2" t="s">
        <v>4202</v>
      </c>
      <c r="C123" s="2"/>
      <c r="D123" s="2"/>
      <c r="G123"/>
    </row>
    <row r="124" spans="2:7">
      <c r="G124"/>
    </row>
    <row r="125" spans="2:7" ht="15">
      <c r="B125" s="113" t="s">
        <v>4198</v>
      </c>
      <c r="C125" s="116" t="s">
        <v>2086</v>
      </c>
      <c r="G125"/>
    </row>
    <row r="126" spans="2:7" ht="15">
      <c r="B126" s="113"/>
      <c r="C126" s="116"/>
      <c r="G126"/>
    </row>
    <row r="127" spans="2:7" ht="15">
      <c r="B127" s="109"/>
      <c r="G127"/>
    </row>
    <row r="128" spans="2:7" ht="15">
      <c r="B128" s="113" t="s">
        <v>4200</v>
      </c>
      <c r="C128" s="116" t="s">
        <v>2088</v>
      </c>
      <c r="G128"/>
    </row>
    <row r="129" spans="2:7" ht="15">
      <c r="B129" s="111"/>
      <c r="C129" s="103" t="s">
        <v>198</v>
      </c>
      <c r="G129"/>
    </row>
    <row r="130" spans="2:7" ht="15">
      <c r="B130" s="109"/>
      <c r="G130"/>
    </row>
    <row r="131" spans="2:7" ht="15">
      <c r="B131" s="109" t="s">
        <v>4201</v>
      </c>
      <c r="C131" s="103" t="s">
        <v>198</v>
      </c>
      <c r="G131"/>
    </row>
    <row r="132" spans="2:7">
      <c r="G132"/>
    </row>
    <row r="133" spans="2:7">
      <c r="G133"/>
    </row>
    <row r="134" spans="2:7">
      <c r="B134" s="120" t="s">
        <v>2361</v>
      </c>
      <c r="C134" s="119"/>
      <c r="G134"/>
    </row>
    <row r="135" spans="2:7" ht="45">
      <c r="B135" s="185" t="s">
        <v>2148</v>
      </c>
      <c r="C135" s="272" t="s">
        <v>2149</v>
      </c>
      <c r="D135" s="185" t="s">
        <v>2150</v>
      </c>
      <c r="E135" s="186" t="s">
        <v>2151</v>
      </c>
      <c r="F135" s="186" t="s">
        <v>2152</v>
      </c>
      <c r="G135"/>
    </row>
    <row r="136" spans="2:7">
      <c r="B136" s="103" t="s">
        <v>198</v>
      </c>
      <c r="C136" s="103" t="s">
        <v>198</v>
      </c>
      <c r="D136" s="103" t="s">
        <v>198</v>
      </c>
      <c r="E136" s="103" t="s">
        <v>198</v>
      </c>
      <c r="F136" s="103" t="s">
        <v>198</v>
      </c>
      <c r="G136"/>
    </row>
    <row r="137" spans="2:7">
      <c r="B137" s="188" t="s">
        <v>2153</v>
      </c>
      <c r="C137" s="119"/>
      <c r="G137"/>
    </row>
  </sheetData>
  <mergeCells count="4">
    <mergeCell ref="B1:E1"/>
    <mergeCell ref="C3:C7"/>
    <mergeCell ref="D3:D7"/>
    <mergeCell ref="B45:G50"/>
  </mergeCells>
  <hyperlinks>
    <hyperlink ref="A1" location="Index!A1" display="Index" xr:uid="{57782F48-A590-4521-8AE1-3A2F82827166}"/>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7D6AB-57B5-4814-92E5-B5466009E5DE}">
  <dimension ref="A1:I185"/>
  <sheetViews>
    <sheetView workbookViewId="0">
      <selection activeCell="E4" sqref="E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98" t="s">
        <v>79</v>
      </c>
      <c r="C1" s="398"/>
      <c r="D1" s="398"/>
      <c r="E1" s="398"/>
    </row>
    <row r="2" spans="1:9" ht="13.5" thickBot="1"/>
    <row r="3" spans="1:9" s="12" customFormat="1" ht="15" customHeight="1">
      <c r="B3" s="19" t="s">
        <v>1666</v>
      </c>
      <c r="C3" s="399"/>
      <c r="D3" s="402"/>
      <c r="F3" s="20"/>
      <c r="G3" s="20"/>
      <c r="H3" s="20"/>
    </row>
    <row r="4" spans="1:9" s="12" customFormat="1" ht="15" customHeight="1">
      <c r="B4" s="22" t="s">
        <v>1667</v>
      </c>
      <c r="C4" s="400"/>
      <c r="D4" s="403"/>
      <c r="F4" s="20"/>
      <c r="G4" s="20"/>
      <c r="H4" s="20"/>
    </row>
    <row r="5" spans="1:9" s="12" customFormat="1" ht="21.75" customHeight="1">
      <c r="B5" s="22" t="s">
        <v>1589</v>
      </c>
      <c r="C5" s="400"/>
      <c r="D5" s="403"/>
      <c r="F5" s="20"/>
      <c r="G5" s="20"/>
      <c r="H5" s="20"/>
    </row>
    <row r="6" spans="1:9" s="12" customFormat="1" ht="15" customHeight="1">
      <c r="B6" s="22" t="s">
        <v>1664</v>
      </c>
      <c r="C6" s="400"/>
      <c r="D6" s="403"/>
      <c r="F6" s="20"/>
      <c r="G6" s="20"/>
      <c r="H6" s="20"/>
    </row>
    <row r="7" spans="1:9" s="12" customFormat="1" ht="26.25" customHeight="1" thickBot="1">
      <c r="B7" s="24" t="s">
        <v>1668</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2551</v>
      </c>
      <c r="C16" s="5" t="s">
        <v>212</v>
      </c>
      <c r="D16" s="1" t="s">
        <v>216</v>
      </c>
      <c r="E16" s="1" t="s">
        <v>217</v>
      </c>
      <c r="F16" s="4">
        <v>209718</v>
      </c>
      <c r="G16" s="4">
        <v>4888.63</v>
      </c>
      <c r="H16" s="4">
        <v>10.49</v>
      </c>
    </row>
    <row r="17" spans="2:8">
      <c r="B17" s="1" t="s">
        <v>2552</v>
      </c>
      <c r="C17" s="5" t="s">
        <v>212</v>
      </c>
      <c r="D17" s="1" t="s">
        <v>213</v>
      </c>
      <c r="E17" s="1" t="s">
        <v>215</v>
      </c>
      <c r="F17" s="4">
        <v>267799</v>
      </c>
      <c r="G17" s="4">
        <v>4310.3599999999997</v>
      </c>
      <c r="H17" s="4">
        <v>9.25</v>
      </c>
    </row>
    <row r="18" spans="2:8">
      <c r="B18" s="1" t="s">
        <v>2553</v>
      </c>
      <c r="C18" s="5" t="s">
        <v>212</v>
      </c>
      <c r="D18" s="1" t="s">
        <v>213</v>
      </c>
      <c r="E18" s="1" t="s">
        <v>214</v>
      </c>
      <c r="F18" s="4">
        <v>423969</v>
      </c>
      <c r="G18" s="4">
        <v>3719.27</v>
      </c>
      <c r="H18" s="4">
        <v>7.98</v>
      </c>
    </row>
    <row r="19" spans="2:8">
      <c r="B19" s="1" t="s">
        <v>2597</v>
      </c>
      <c r="C19" s="5" t="s">
        <v>212</v>
      </c>
      <c r="D19" s="1" t="s">
        <v>218</v>
      </c>
      <c r="E19" s="1" t="s">
        <v>219</v>
      </c>
      <c r="F19" s="4">
        <v>222454</v>
      </c>
      <c r="G19" s="4">
        <v>3176.53</v>
      </c>
      <c r="H19" s="4">
        <v>6.81</v>
      </c>
    </row>
    <row r="20" spans="2:8">
      <c r="B20" s="1" t="s">
        <v>2582</v>
      </c>
      <c r="C20" s="5" t="s">
        <v>212</v>
      </c>
      <c r="D20" s="1" t="s">
        <v>228</v>
      </c>
      <c r="E20" s="1" t="s">
        <v>229</v>
      </c>
      <c r="F20" s="4">
        <v>109570</v>
      </c>
      <c r="G20" s="4">
        <v>2876.76</v>
      </c>
      <c r="H20" s="4">
        <v>6.17</v>
      </c>
    </row>
    <row r="21" spans="2:8">
      <c r="B21" s="1" t="s">
        <v>2550</v>
      </c>
      <c r="C21" s="5" t="s">
        <v>212</v>
      </c>
      <c r="D21" s="1" t="s">
        <v>221</v>
      </c>
      <c r="E21" s="1" t="s">
        <v>222</v>
      </c>
      <c r="F21" s="4">
        <v>535286</v>
      </c>
      <c r="G21" s="4">
        <v>2052.8200000000002</v>
      </c>
      <c r="H21" s="4">
        <v>4.4000000000000004</v>
      </c>
    </row>
    <row r="22" spans="2:8">
      <c r="B22" s="1" t="s">
        <v>2547</v>
      </c>
      <c r="C22" s="5" t="s">
        <v>212</v>
      </c>
      <c r="D22" s="1" t="s">
        <v>218</v>
      </c>
      <c r="E22" s="1" t="s">
        <v>220</v>
      </c>
      <c r="F22" s="4">
        <v>62131</v>
      </c>
      <c r="G22" s="4">
        <v>1991.86</v>
      </c>
      <c r="H22" s="4">
        <v>4.2699999999999996</v>
      </c>
    </row>
    <row r="23" spans="2:8">
      <c r="B23" s="1" t="s">
        <v>2621</v>
      </c>
      <c r="C23" s="5" t="s">
        <v>212</v>
      </c>
      <c r="D23" s="1" t="s">
        <v>235</v>
      </c>
      <c r="E23" s="1" t="s">
        <v>236</v>
      </c>
      <c r="F23" s="4">
        <v>73254</v>
      </c>
      <c r="G23" s="4">
        <v>1585.36</v>
      </c>
      <c r="H23" s="4">
        <v>3.4</v>
      </c>
    </row>
    <row r="24" spans="2:8">
      <c r="B24" s="1" t="s">
        <v>2540</v>
      </c>
      <c r="C24" s="5" t="s">
        <v>212</v>
      </c>
      <c r="D24" s="1" t="s">
        <v>213</v>
      </c>
      <c r="E24" s="1" t="s">
        <v>224</v>
      </c>
      <c r="F24" s="4">
        <v>87797</v>
      </c>
      <c r="G24" s="4">
        <v>1521.39</v>
      </c>
      <c r="H24" s="4">
        <v>3.26</v>
      </c>
    </row>
    <row r="25" spans="2:8">
      <c r="B25" s="1" t="s">
        <v>2533</v>
      </c>
      <c r="C25" s="5" t="s">
        <v>212</v>
      </c>
      <c r="D25" s="1" t="s">
        <v>213</v>
      </c>
      <c r="E25" s="1" t="s">
        <v>227</v>
      </c>
      <c r="F25" s="4">
        <v>164282</v>
      </c>
      <c r="G25" s="4">
        <v>1410.36</v>
      </c>
      <c r="H25" s="4">
        <v>3.03</v>
      </c>
    </row>
    <row r="26" spans="2:8">
      <c r="B26" s="1" t="s">
        <v>2807</v>
      </c>
      <c r="C26" s="5" t="s">
        <v>212</v>
      </c>
      <c r="D26" s="1" t="s">
        <v>221</v>
      </c>
      <c r="E26" s="1" t="s">
        <v>234</v>
      </c>
      <c r="F26" s="4">
        <v>54121</v>
      </c>
      <c r="G26" s="4">
        <v>1385.69</v>
      </c>
      <c r="H26" s="4">
        <v>2.97</v>
      </c>
    </row>
    <row r="27" spans="2:8">
      <c r="B27" s="1" t="s">
        <v>364</v>
      </c>
      <c r="C27" s="5" t="s">
        <v>212</v>
      </c>
      <c r="D27" s="1" t="s">
        <v>213</v>
      </c>
      <c r="E27" s="1" t="s">
        <v>365</v>
      </c>
      <c r="F27" s="4">
        <v>232517</v>
      </c>
      <c r="G27" s="4">
        <v>1217.81</v>
      </c>
      <c r="H27" s="4">
        <v>2.61</v>
      </c>
    </row>
    <row r="28" spans="2:8">
      <c r="B28" s="1" t="s">
        <v>2666</v>
      </c>
      <c r="C28" s="5" t="s">
        <v>212</v>
      </c>
      <c r="D28" s="1" t="s">
        <v>366</v>
      </c>
      <c r="E28" s="1" t="s">
        <v>367</v>
      </c>
      <c r="F28" s="4">
        <v>151502</v>
      </c>
      <c r="G28" s="4">
        <v>1134.75</v>
      </c>
      <c r="H28" s="4">
        <v>2.4300000000000002</v>
      </c>
    </row>
    <row r="29" spans="2:8">
      <c r="B29" s="1" t="s">
        <v>2595</v>
      </c>
      <c r="C29" s="5" t="s">
        <v>212</v>
      </c>
      <c r="D29" s="1" t="s">
        <v>228</v>
      </c>
      <c r="E29" s="1" t="s">
        <v>368</v>
      </c>
      <c r="F29" s="4">
        <v>16127</v>
      </c>
      <c r="G29" s="4">
        <v>905.81</v>
      </c>
      <c r="H29" s="4">
        <v>1.94</v>
      </c>
    </row>
    <row r="30" spans="2:8">
      <c r="B30" s="1" t="s">
        <v>2587</v>
      </c>
      <c r="C30" s="5" t="s">
        <v>212</v>
      </c>
      <c r="D30" s="1" t="s">
        <v>225</v>
      </c>
      <c r="E30" s="1" t="s">
        <v>369</v>
      </c>
      <c r="F30" s="4">
        <v>27203</v>
      </c>
      <c r="G30" s="4">
        <v>751.25</v>
      </c>
      <c r="H30" s="4">
        <v>1.61</v>
      </c>
    </row>
    <row r="31" spans="2:8">
      <c r="B31" s="1" t="s">
        <v>2809</v>
      </c>
      <c r="C31" s="5" t="s">
        <v>212</v>
      </c>
      <c r="D31" s="1" t="s">
        <v>218</v>
      </c>
      <c r="E31" s="1" t="s">
        <v>370</v>
      </c>
      <c r="F31" s="4">
        <v>63827</v>
      </c>
      <c r="G31" s="4">
        <v>692.68</v>
      </c>
      <c r="H31" s="4">
        <v>1.49</v>
      </c>
    </row>
    <row r="32" spans="2:8">
      <c r="B32" s="1" t="s">
        <v>2679</v>
      </c>
      <c r="C32" s="5" t="s">
        <v>212</v>
      </c>
      <c r="D32" s="1" t="s">
        <v>284</v>
      </c>
      <c r="E32" s="1" t="s">
        <v>371</v>
      </c>
      <c r="F32" s="4">
        <v>57718</v>
      </c>
      <c r="G32" s="4">
        <v>668.78</v>
      </c>
      <c r="H32" s="4">
        <v>1.43</v>
      </c>
    </row>
    <row r="33" spans="2:8">
      <c r="B33" s="1" t="s">
        <v>2677</v>
      </c>
      <c r="C33" s="5" t="s">
        <v>212</v>
      </c>
      <c r="D33" s="1" t="s">
        <v>284</v>
      </c>
      <c r="E33" s="1" t="s">
        <v>372</v>
      </c>
      <c r="F33" s="4">
        <v>8021</v>
      </c>
      <c r="G33" s="4">
        <v>665.11</v>
      </c>
      <c r="H33" s="4">
        <v>1.43</v>
      </c>
    </row>
    <row r="34" spans="2:8">
      <c r="B34" s="1" t="s">
        <v>2618</v>
      </c>
      <c r="C34" s="5" t="s">
        <v>212</v>
      </c>
      <c r="D34" s="1" t="s">
        <v>243</v>
      </c>
      <c r="E34" s="1" t="s">
        <v>373</v>
      </c>
      <c r="F34" s="4">
        <v>65220</v>
      </c>
      <c r="G34" s="4">
        <v>641.17999999999995</v>
      </c>
      <c r="H34" s="4">
        <v>1.38</v>
      </c>
    </row>
    <row r="35" spans="2:8">
      <c r="B35" s="1" t="s">
        <v>2538</v>
      </c>
      <c r="C35" s="5" t="s">
        <v>212</v>
      </c>
      <c r="D35" s="1" t="s">
        <v>225</v>
      </c>
      <c r="E35" s="1" t="s">
        <v>226</v>
      </c>
      <c r="F35" s="4">
        <v>25140</v>
      </c>
      <c r="G35" s="4">
        <v>632.25</v>
      </c>
      <c r="H35" s="4">
        <v>1.36</v>
      </c>
    </row>
    <row r="36" spans="2:8">
      <c r="B36" s="1" t="s">
        <v>2541</v>
      </c>
      <c r="C36" s="5" t="s">
        <v>212</v>
      </c>
      <c r="D36" s="1" t="s">
        <v>241</v>
      </c>
      <c r="E36" s="1" t="s">
        <v>242</v>
      </c>
      <c r="F36" s="4">
        <v>6957</v>
      </c>
      <c r="G36" s="4">
        <v>530.27</v>
      </c>
      <c r="H36" s="4">
        <v>1.1399999999999999</v>
      </c>
    </row>
    <row r="37" spans="2:8">
      <c r="B37" s="1" t="s">
        <v>2819</v>
      </c>
      <c r="C37" s="5" t="s">
        <v>212</v>
      </c>
      <c r="D37" s="1" t="s">
        <v>340</v>
      </c>
      <c r="E37" s="1" t="s">
        <v>374</v>
      </c>
      <c r="F37" s="4">
        <v>485397</v>
      </c>
      <c r="G37" s="4">
        <v>507.24</v>
      </c>
      <c r="H37" s="4">
        <v>1.0900000000000001</v>
      </c>
    </row>
    <row r="38" spans="2:8">
      <c r="B38" s="1" t="s">
        <v>2636</v>
      </c>
      <c r="C38" s="5" t="s">
        <v>212</v>
      </c>
      <c r="D38" s="1" t="s">
        <v>354</v>
      </c>
      <c r="E38" s="1" t="s">
        <v>375</v>
      </c>
      <c r="F38" s="4">
        <v>287493</v>
      </c>
      <c r="G38" s="4">
        <v>503.4</v>
      </c>
      <c r="H38" s="4">
        <v>1.08</v>
      </c>
    </row>
    <row r="39" spans="2:8">
      <c r="B39" s="1" t="s">
        <v>2535</v>
      </c>
      <c r="C39" s="5" t="s">
        <v>212</v>
      </c>
      <c r="D39" s="1" t="s">
        <v>354</v>
      </c>
      <c r="E39" s="1" t="s">
        <v>377</v>
      </c>
      <c r="F39" s="4">
        <v>205707</v>
      </c>
      <c r="G39" s="4">
        <v>464.28</v>
      </c>
      <c r="H39" s="4">
        <v>1</v>
      </c>
    </row>
    <row r="40" spans="2:8">
      <c r="B40" s="1" t="s">
        <v>2586</v>
      </c>
      <c r="C40" s="5" t="s">
        <v>212</v>
      </c>
      <c r="D40" s="1" t="s">
        <v>284</v>
      </c>
      <c r="E40" s="1" t="s">
        <v>378</v>
      </c>
      <c r="F40" s="4">
        <v>107938</v>
      </c>
      <c r="G40" s="4">
        <v>454.2</v>
      </c>
      <c r="H40" s="4">
        <v>0.97</v>
      </c>
    </row>
    <row r="41" spans="2:8">
      <c r="B41" s="1" t="s">
        <v>2534</v>
      </c>
      <c r="C41" s="5" t="s">
        <v>212</v>
      </c>
      <c r="D41" s="1" t="s">
        <v>379</v>
      </c>
      <c r="E41" s="1" t="s">
        <v>380</v>
      </c>
      <c r="F41" s="4">
        <v>2141</v>
      </c>
      <c r="G41" s="4">
        <v>421.87</v>
      </c>
      <c r="H41" s="4">
        <v>0.91</v>
      </c>
    </row>
    <row r="42" spans="2:8">
      <c r="B42" s="1" t="s">
        <v>2599</v>
      </c>
      <c r="C42" s="5" t="s">
        <v>212</v>
      </c>
      <c r="D42" s="1" t="s">
        <v>213</v>
      </c>
      <c r="E42" s="1" t="s">
        <v>382</v>
      </c>
      <c r="F42" s="4">
        <v>39316</v>
      </c>
      <c r="G42" s="4">
        <v>419.88</v>
      </c>
      <c r="H42" s="4">
        <v>0.9</v>
      </c>
    </row>
    <row r="43" spans="2:8">
      <c r="B43" s="1" t="s">
        <v>2594</v>
      </c>
      <c r="C43" s="5" t="s">
        <v>212</v>
      </c>
      <c r="D43" s="1" t="s">
        <v>228</v>
      </c>
      <c r="E43" s="1" t="s">
        <v>376</v>
      </c>
      <c r="F43" s="4">
        <v>32662</v>
      </c>
      <c r="G43" s="4">
        <v>413.66</v>
      </c>
      <c r="H43" s="4">
        <v>0.89</v>
      </c>
    </row>
    <row r="44" spans="2:8">
      <c r="B44" s="1" t="s">
        <v>2811</v>
      </c>
      <c r="C44" s="5" t="s">
        <v>212</v>
      </c>
      <c r="D44" s="1" t="s">
        <v>218</v>
      </c>
      <c r="E44" s="1" t="s">
        <v>381</v>
      </c>
      <c r="F44" s="4">
        <v>37533</v>
      </c>
      <c r="G44" s="4">
        <v>413.56</v>
      </c>
      <c r="H44" s="4">
        <v>0.89</v>
      </c>
    </row>
    <row r="45" spans="2:8">
      <c r="B45" s="1" t="s">
        <v>2847</v>
      </c>
      <c r="C45" s="5" t="s">
        <v>212</v>
      </c>
      <c r="D45" s="1" t="s">
        <v>340</v>
      </c>
      <c r="E45" s="1" t="s">
        <v>591</v>
      </c>
      <c r="F45" s="4">
        <v>56604</v>
      </c>
      <c r="G45" s="4">
        <v>389.49</v>
      </c>
      <c r="H45" s="4">
        <v>0.84</v>
      </c>
    </row>
    <row r="46" spans="2:8">
      <c r="B46" s="1" t="s">
        <v>2603</v>
      </c>
      <c r="C46" s="5" t="s">
        <v>212</v>
      </c>
      <c r="D46" s="1" t="s">
        <v>241</v>
      </c>
      <c r="E46" s="1" t="s">
        <v>447</v>
      </c>
      <c r="F46" s="4">
        <v>22520</v>
      </c>
      <c r="G46" s="4">
        <v>367.68</v>
      </c>
      <c r="H46" s="4">
        <v>0.79</v>
      </c>
    </row>
    <row r="47" spans="2:8">
      <c r="B47" s="1" t="s">
        <v>2681</v>
      </c>
      <c r="C47" s="5" t="s">
        <v>212</v>
      </c>
      <c r="D47" s="1" t="s">
        <v>448</v>
      </c>
      <c r="E47" s="1" t="s">
        <v>449</v>
      </c>
      <c r="F47" s="4">
        <v>88179</v>
      </c>
      <c r="G47" s="4">
        <v>357.43</v>
      </c>
      <c r="H47" s="4">
        <v>0.77</v>
      </c>
    </row>
    <row r="48" spans="2:8">
      <c r="B48" s="1" t="s">
        <v>592</v>
      </c>
      <c r="C48" s="5" t="s">
        <v>212</v>
      </c>
      <c r="D48" s="1" t="s">
        <v>593</v>
      </c>
      <c r="E48" s="1" t="s">
        <v>594</v>
      </c>
      <c r="F48" s="4">
        <v>233970</v>
      </c>
      <c r="G48" s="4">
        <v>353.41</v>
      </c>
      <c r="H48" s="4">
        <v>0.76</v>
      </c>
    </row>
    <row r="49" spans="2:8">
      <c r="B49" s="1" t="s">
        <v>2612</v>
      </c>
      <c r="C49" s="5" t="s">
        <v>212</v>
      </c>
      <c r="D49" s="1" t="s">
        <v>243</v>
      </c>
      <c r="E49" s="1" t="s">
        <v>244</v>
      </c>
      <c r="F49" s="4">
        <v>7319</v>
      </c>
      <c r="G49" s="4">
        <v>338.34</v>
      </c>
      <c r="H49" s="4">
        <v>0.73</v>
      </c>
    </row>
    <row r="50" spans="2:8">
      <c r="B50" s="1" t="s">
        <v>2874</v>
      </c>
      <c r="C50" s="5" t="s">
        <v>212</v>
      </c>
      <c r="D50" s="1" t="s">
        <v>218</v>
      </c>
      <c r="E50" s="1" t="s">
        <v>253</v>
      </c>
      <c r="F50" s="4">
        <v>89626</v>
      </c>
      <c r="G50" s="4">
        <v>327.36</v>
      </c>
      <c r="H50" s="4">
        <v>0.7</v>
      </c>
    </row>
    <row r="51" spans="2:8">
      <c r="B51" s="1" t="s">
        <v>2989</v>
      </c>
      <c r="C51" s="5" t="s">
        <v>212</v>
      </c>
      <c r="D51" s="1" t="s">
        <v>379</v>
      </c>
      <c r="E51" s="1" t="s">
        <v>595</v>
      </c>
      <c r="F51" s="4">
        <v>7070</v>
      </c>
      <c r="G51" s="4">
        <v>305.58</v>
      </c>
      <c r="H51" s="4">
        <v>0.66</v>
      </c>
    </row>
    <row r="52" spans="2:8">
      <c r="B52" s="1" t="s">
        <v>2646</v>
      </c>
      <c r="C52" s="5" t="s">
        <v>212</v>
      </c>
      <c r="D52" s="1" t="s">
        <v>274</v>
      </c>
      <c r="E52" s="1" t="s">
        <v>596</v>
      </c>
      <c r="F52" s="4">
        <v>27038</v>
      </c>
      <c r="G52" s="4">
        <v>297.72000000000003</v>
      </c>
      <c r="H52" s="4">
        <v>0.64</v>
      </c>
    </row>
    <row r="53" spans="2:8">
      <c r="B53" s="1" t="s">
        <v>2622</v>
      </c>
      <c r="C53" s="5" t="s">
        <v>212</v>
      </c>
      <c r="D53" s="1" t="s">
        <v>274</v>
      </c>
      <c r="E53" s="1" t="s">
        <v>280</v>
      </c>
      <c r="F53" s="4">
        <v>59461</v>
      </c>
      <c r="G53" s="4">
        <v>296.83</v>
      </c>
      <c r="H53" s="4">
        <v>0.64</v>
      </c>
    </row>
    <row r="54" spans="2:8">
      <c r="B54" s="1" t="s">
        <v>2588</v>
      </c>
      <c r="C54" s="5" t="s">
        <v>212</v>
      </c>
      <c r="D54" s="1" t="s">
        <v>243</v>
      </c>
      <c r="E54" s="1" t="s">
        <v>597</v>
      </c>
      <c r="F54" s="4">
        <v>32535</v>
      </c>
      <c r="G54" s="4">
        <v>292.98</v>
      </c>
      <c r="H54" s="4">
        <v>0.63</v>
      </c>
    </row>
    <row r="55" spans="2:8">
      <c r="B55" s="1" t="s">
        <v>2990</v>
      </c>
      <c r="C55" s="5" t="s">
        <v>212</v>
      </c>
      <c r="D55" s="1" t="s">
        <v>598</v>
      </c>
      <c r="E55" s="1" t="s">
        <v>599</v>
      </c>
      <c r="F55" s="4">
        <v>16447</v>
      </c>
      <c r="G55" s="4">
        <v>287.89999999999998</v>
      </c>
      <c r="H55" s="4">
        <v>0.62</v>
      </c>
    </row>
    <row r="56" spans="2:8">
      <c r="B56" s="1" t="s">
        <v>2678</v>
      </c>
      <c r="C56" s="5" t="s">
        <v>212</v>
      </c>
      <c r="D56" s="1" t="s">
        <v>249</v>
      </c>
      <c r="E56" s="1" t="s">
        <v>600</v>
      </c>
      <c r="F56" s="4">
        <v>45505</v>
      </c>
      <c r="G56" s="4">
        <v>287.55</v>
      </c>
      <c r="H56" s="4">
        <v>0.62</v>
      </c>
    </row>
    <row r="57" spans="2:8">
      <c r="B57" s="1" t="s">
        <v>2927</v>
      </c>
      <c r="C57" s="5" t="s">
        <v>212</v>
      </c>
      <c r="D57" s="1" t="s">
        <v>469</v>
      </c>
      <c r="E57" s="1" t="s">
        <v>470</v>
      </c>
      <c r="F57" s="4">
        <v>125761</v>
      </c>
      <c r="G57" s="4">
        <v>268.69</v>
      </c>
      <c r="H57" s="4">
        <v>0.57999999999999996</v>
      </c>
    </row>
    <row r="58" spans="2:8">
      <c r="B58" s="1" t="s">
        <v>2808</v>
      </c>
      <c r="C58" s="5" t="s">
        <v>212</v>
      </c>
      <c r="D58" s="1" t="s">
        <v>311</v>
      </c>
      <c r="E58" s="1" t="s">
        <v>482</v>
      </c>
      <c r="F58" s="4">
        <v>6138</v>
      </c>
      <c r="G58" s="4">
        <v>264.60000000000002</v>
      </c>
      <c r="H58" s="4">
        <v>0.56999999999999995</v>
      </c>
    </row>
    <row r="59" spans="2:8">
      <c r="B59" s="1" t="s">
        <v>2870</v>
      </c>
      <c r="C59" s="5" t="s">
        <v>212</v>
      </c>
      <c r="D59" s="1" t="s">
        <v>284</v>
      </c>
      <c r="E59" s="1" t="s">
        <v>601</v>
      </c>
      <c r="F59" s="4">
        <v>6778</v>
      </c>
      <c r="G59" s="4">
        <v>263.31</v>
      </c>
      <c r="H59" s="4">
        <v>0.56000000000000005</v>
      </c>
    </row>
    <row r="60" spans="2:8">
      <c r="B60" s="1" t="s">
        <v>2536</v>
      </c>
      <c r="C60" s="5" t="s">
        <v>212</v>
      </c>
      <c r="D60" s="1" t="s">
        <v>258</v>
      </c>
      <c r="E60" s="1" t="s">
        <v>259</v>
      </c>
      <c r="F60" s="4">
        <v>35992</v>
      </c>
      <c r="G60" s="4">
        <v>255.13</v>
      </c>
      <c r="H60" s="4">
        <v>0.55000000000000004</v>
      </c>
    </row>
    <row r="61" spans="2:8">
      <c r="B61" s="1" t="s">
        <v>2532</v>
      </c>
      <c r="C61" s="5" t="s">
        <v>212</v>
      </c>
      <c r="D61" s="1" t="s">
        <v>284</v>
      </c>
      <c r="E61" s="1" t="s">
        <v>285</v>
      </c>
      <c r="F61" s="4">
        <v>8410</v>
      </c>
      <c r="G61" s="4">
        <v>248</v>
      </c>
      <c r="H61" s="4">
        <v>0.53</v>
      </c>
    </row>
    <row r="62" spans="2:8">
      <c r="B62" s="1" t="s">
        <v>2667</v>
      </c>
      <c r="C62" s="5" t="s">
        <v>212</v>
      </c>
      <c r="D62" s="1" t="s">
        <v>331</v>
      </c>
      <c r="E62" s="1" t="s">
        <v>454</v>
      </c>
      <c r="F62" s="4">
        <v>31829</v>
      </c>
      <c r="G62" s="4">
        <v>228.42</v>
      </c>
      <c r="H62" s="4">
        <v>0.49</v>
      </c>
    </row>
    <row r="63" spans="2:8">
      <c r="B63" s="1" t="s">
        <v>2665</v>
      </c>
      <c r="C63" s="5" t="s">
        <v>212</v>
      </c>
      <c r="D63" s="1" t="s">
        <v>243</v>
      </c>
      <c r="E63" s="1" t="s">
        <v>283</v>
      </c>
      <c r="F63" s="4">
        <v>7709</v>
      </c>
      <c r="G63" s="4">
        <v>217.65</v>
      </c>
      <c r="H63" s="4">
        <v>0.47</v>
      </c>
    </row>
    <row r="64" spans="2:8">
      <c r="B64" s="1" t="s">
        <v>2629</v>
      </c>
      <c r="C64" s="5" t="s">
        <v>212</v>
      </c>
      <c r="D64" s="1" t="s">
        <v>216</v>
      </c>
      <c r="E64" s="1" t="s">
        <v>462</v>
      </c>
      <c r="F64" s="4">
        <v>58387</v>
      </c>
      <c r="G64" s="4">
        <v>201.03</v>
      </c>
      <c r="H64" s="4">
        <v>0.43</v>
      </c>
    </row>
    <row r="65" spans="2:9">
      <c r="B65" s="1" t="s">
        <v>2655</v>
      </c>
      <c r="C65" s="5" t="s">
        <v>212</v>
      </c>
      <c r="D65" s="1" t="s">
        <v>284</v>
      </c>
      <c r="E65" s="1" t="s">
        <v>602</v>
      </c>
      <c r="F65" s="4">
        <v>7751</v>
      </c>
      <c r="G65" s="4">
        <v>181.94</v>
      </c>
      <c r="H65" s="4">
        <v>0.39</v>
      </c>
    </row>
    <row r="66" spans="2:9">
      <c r="B66" s="2" t="s">
        <v>289</v>
      </c>
      <c r="C66" s="9"/>
      <c r="D66" s="2"/>
      <c r="E66" s="2"/>
      <c r="F66" s="10"/>
      <c r="G66" s="10">
        <f>SUM(G13:G65)</f>
        <v>46388.05000000001</v>
      </c>
      <c r="H66" s="10">
        <f>SUM(H13:H65)</f>
        <v>99.550000000000026</v>
      </c>
    </row>
    <row r="67" spans="2:9">
      <c r="B67" s="6" t="s">
        <v>108</v>
      </c>
      <c r="C67" s="7" t="s">
        <v>109</v>
      </c>
      <c r="D67" s="6" t="s">
        <v>110</v>
      </c>
      <c r="E67" s="6" t="s">
        <v>111</v>
      </c>
      <c r="F67" s="8" t="s">
        <v>112</v>
      </c>
      <c r="G67" s="8" t="s">
        <v>113</v>
      </c>
      <c r="H67" s="8" t="s">
        <v>114</v>
      </c>
    </row>
    <row r="68" spans="2:9">
      <c r="B68" s="2" t="s">
        <v>115</v>
      </c>
    </row>
    <row r="69" spans="2:9">
      <c r="B69" s="2" t="s">
        <v>116</v>
      </c>
    </row>
    <row r="70" spans="2:9">
      <c r="B70" s="2" t="s">
        <v>503</v>
      </c>
    </row>
    <row r="71" spans="2:9">
      <c r="B71" s="1" t="s">
        <v>2949</v>
      </c>
      <c r="C71" s="5">
        <v>7.75</v>
      </c>
      <c r="D71" s="1" t="s">
        <v>420</v>
      </c>
      <c r="E71" s="1" t="s">
        <v>504</v>
      </c>
      <c r="F71" s="4">
        <v>5753</v>
      </c>
      <c r="G71" s="4">
        <v>1.63</v>
      </c>
      <c r="H71" s="4">
        <v>0</v>
      </c>
      <c r="I71" s="1" t="s">
        <v>646</v>
      </c>
    </row>
    <row r="72" spans="2:9">
      <c r="B72" s="2" t="s">
        <v>436</v>
      </c>
      <c r="C72" s="9"/>
      <c r="D72" s="2"/>
      <c r="E72" s="2"/>
      <c r="F72" s="10"/>
      <c r="G72" s="10">
        <f>SUM(G67:G71)</f>
        <v>1.63</v>
      </c>
      <c r="H72" s="10">
        <f>SUM(H67:H71)</f>
        <v>0</v>
      </c>
    </row>
    <row r="73" spans="2:9">
      <c r="B73" s="2" t="s">
        <v>440</v>
      </c>
      <c r="C73" s="9"/>
      <c r="D73" s="2"/>
      <c r="E73" s="2"/>
      <c r="F73" s="10"/>
      <c r="G73" s="10">
        <v>221.77</v>
      </c>
      <c r="H73" s="10">
        <v>0.48</v>
      </c>
    </row>
    <row r="74" spans="2:9">
      <c r="B74" s="2" t="s">
        <v>191</v>
      </c>
      <c r="C74" s="9"/>
      <c r="D74" s="2"/>
      <c r="E74" s="2"/>
      <c r="F74" s="10"/>
      <c r="G74" s="10">
        <v>46611.45</v>
      </c>
      <c r="H74" s="10">
        <v>100</v>
      </c>
    </row>
    <row r="75" spans="2:9">
      <c r="B75" s="2" t="s">
        <v>291</v>
      </c>
      <c r="C75" s="9"/>
      <c r="D75" s="2"/>
      <c r="E75" s="2"/>
      <c r="F75" s="10"/>
      <c r="G75" s="10">
        <v>0.14299640000214708</v>
      </c>
      <c r="H75" s="10">
        <v>0</v>
      </c>
    </row>
    <row r="76" spans="2:9">
      <c r="B76" s="2" t="s">
        <v>193</v>
      </c>
      <c r="C76" s="9"/>
      <c r="D76" s="2"/>
      <c r="E76" s="2"/>
      <c r="F76" s="10"/>
      <c r="G76" s="10">
        <v>46611.592996400002</v>
      </c>
      <c r="H76" s="10">
        <v>100</v>
      </c>
    </row>
    <row r="77" spans="2:9">
      <c r="B77" s="1" t="s">
        <v>194</v>
      </c>
    </row>
    <row r="78" spans="2:9">
      <c r="B78" s="1" t="s">
        <v>195</v>
      </c>
    </row>
    <row r="79" spans="2:9">
      <c r="B79" s="1" t="s">
        <v>196</v>
      </c>
      <c r="C79" s="67">
        <v>45016</v>
      </c>
    </row>
    <row r="80" spans="2:9" ht="25.5">
      <c r="B80" s="11" t="s">
        <v>197</v>
      </c>
      <c r="C80" s="5" t="s">
        <v>198</v>
      </c>
    </row>
    <row r="81" spans="2:7">
      <c r="B81" s="2"/>
    </row>
    <row r="82" spans="2:7">
      <c r="B82" s="2" t="s">
        <v>1788</v>
      </c>
      <c r="C82" s="5" t="s">
        <v>198</v>
      </c>
    </row>
    <row r="83" spans="2:7">
      <c r="B83" s="2" t="s">
        <v>1789</v>
      </c>
      <c r="C83" s="5" t="s">
        <v>198</v>
      </c>
    </row>
    <row r="84" spans="2:7">
      <c r="B84" s="2" t="s">
        <v>1790</v>
      </c>
      <c r="C84" s="5" t="s">
        <v>1791</v>
      </c>
    </row>
    <row r="85" spans="2:7">
      <c r="B85" s="2" t="s">
        <v>607</v>
      </c>
      <c r="C85" s="9"/>
    </row>
    <row r="86" spans="2:7">
      <c r="B86" s="2" t="s">
        <v>608</v>
      </c>
      <c r="C86" s="9"/>
    </row>
    <row r="87" spans="2:7">
      <c r="B87" s="189" t="s">
        <v>2156</v>
      </c>
      <c r="C87" s="9"/>
    </row>
    <row r="88" spans="2:7">
      <c r="B88" s="189" t="s">
        <v>207</v>
      </c>
    </row>
    <row r="89" spans="2:7">
      <c r="B89" s="189" t="s">
        <v>208</v>
      </c>
    </row>
    <row r="93" spans="2:7" ht="12.75" customHeight="1">
      <c r="B93" s="419" t="s">
        <v>4189</v>
      </c>
      <c r="C93" s="420"/>
      <c r="D93" s="420"/>
      <c r="E93" s="420"/>
      <c r="F93" s="420"/>
      <c r="G93" s="421"/>
    </row>
    <row r="94" spans="2:7">
      <c r="B94" s="422"/>
      <c r="C94" s="423"/>
      <c r="D94" s="423"/>
      <c r="E94" s="423"/>
      <c r="F94" s="423"/>
      <c r="G94" s="424"/>
    </row>
    <row r="95" spans="2:7">
      <c r="B95" s="422"/>
      <c r="C95" s="423"/>
      <c r="D95" s="423"/>
      <c r="E95" s="423"/>
      <c r="F95" s="423"/>
      <c r="G95" s="424"/>
    </row>
    <row r="96" spans="2:7">
      <c r="B96" s="422"/>
      <c r="C96" s="423"/>
      <c r="D96" s="423"/>
      <c r="E96" s="423"/>
      <c r="F96" s="423"/>
      <c r="G96" s="424"/>
    </row>
    <row r="97" spans="2:7">
      <c r="B97" s="422"/>
      <c r="C97" s="423"/>
      <c r="D97" s="423"/>
      <c r="E97" s="423"/>
      <c r="F97" s="423"/>
      <c r="G97" s="424"/>
    </row>
    <row r="98" spans="2:7">
      <c r="B98" s="425"/>
      <c r="C98" s="426"/>
      <c r="D98" s="426"/>
      <c r="E98" s="426"/>
      <c r="F98" s="426"/>
      <c r="G98" s="427"/>
    </row>
    <row r="100" spans="2:7" ht="15">
      <c r="B100" s="76" t="s">
        <v>1801</v>
      </c>
      <c r="C100" s="67">
        <v>45016</v>
      </c>
      <c r="D100" s="12"/>
      <c r="E100" s="12"/>
      <c r="F100" s="20"/>
      <c r="G100"/>
    </row>
    <row r="101" spans="2:7" ht="60">
      <c r="B101" s="77" t="s">
        <v>1802</v>
      </c>
      <c r="C101" s="77" t="s">
        <v>1803</v>
      </c>
      <c r="D101" s="78" t="s">
        <v>1804</v>
      </c>
      <c r="E101" s="77" t="s">
        <v>1805</v>
      </c>
      <c r="F101" s="79" t="s">
        <v>1806</v>
      </c>
      <c r="G101"/>
    </row>
    <row r="102" spans="2:7" ht="15">
      <c r="B102" s="380" t="s">
        <v>198</v>
      </c>
      <c r="C102" s="381" t="s">
        <v>198</v>
      </c>
      <c r="D102" s="381" t="s">
        <v>198</v>
      </c>
      <c r="E102" s="381" t="s">
        <v>198</v>
      </c>
      <c r="F102" s="381" t="s">
        <v>198</v>
      </c>
      <c r="G102"/>
    </row>
    <row r="103" spans="2:7">
      <c r="B103"/>
      <c r="C103"/>
      <c r="D103"/>
      <c r="E103"/>
      <c r="F103"/>
      <c r="G103"/>
    </row>
    <row r="104" spans="2:7" ht="15">
      <c r="B104" s="85" t="s">
        <v>1807</v>
      </c>
      <c r="C104" s="86" t="s">
        <v>198</v>
      </c>
      <c r="D104"/>
      <c r="E104"/>
      <c r="F104"/>
      <c r="G104"/>
    </row>
    <row r="105" spans="2:7">
      <c r="B105"/>
      <c r="C105"/>
      <c r="D105"/>
      <c r="E105"/>
      <c r="F105"/>
      <c r="G105"/>
    </row>
    <row r="106" spans="2:7" ht="15">
      <c r="B106" s="87" t="s">
        <v>4029</v>
      </c>
      <c r="C106" s="88"/>
      <c r="D106"/>
      <c r="E106"/>
      <c r="F106"/>
      <c r="G106"/>
    </row>
    <row r="107" spans="2:7" ht="15.75">
      <c r="B107" s="89" t="s">
        <v>1808</v>
      </c>
      <c r="C107" s="90" t="s">
        <v>1809</v>
      </c>
      <c r="D107"/>
      <c r="E107"/>
      <c r="F107"/>
      <c r="G107"/>
    </row>
    <row r="108" spans="2:7">
      <c r="B108" s="323" t="s">
        <v>198</v>
      </c>
      <c r="C108" s="323" t="s">
        <v>198</v>
      </c>
      <c r="D108"/>
      <c r="E108"/>
      <c r="F108"/>
      <c r="G108"/>
    </row>
    <row r="109" spans="2:7">
      <c r="B109"/>
      <c r="C109"/>
      <c r="D109"/>
      <c r="E109"/>
      <c r="F109"/>
      <c r="G109"/>
    </row>
    <row r="110" spans="2:7" ht="15">
      <c r="B110" s="314" t="s">
        <v>2076</v>
      </c>
      <c r="C110" s="315" t="s">
        <v>1809</v>
      </c>
      <c r="D110"/>
      <c r="E110"/>
      <c r="F110"/>
      <c r="G110"/>
    </row>
    <row r="111" spans="2:7" ht="15">
      <c r="B111" s="39" t="s">
        <v>198</v>
      </c>
      <c r="C111" s="316" t="s">
        <v>198</v>
      </c>
      <c r="D111"/>
      <c r="E111"/>
      <c r="F111"/>
      <c r="G111"/>
    </row>
    <row r="112" spans="2:7">
      <c r="B112"/>
      <c r="C112"/>
      <c r="D112"/>
      <c r="E112"/>
      <c r="F112"/>
      <c r="G112"/>
    </row>
    <row r="113" spans="2:7" ht="15">
      <c r="B113" s="314" t="s">
        <v>2077</v>
      </c>
      <c r="C113" s="382" t="s">
        <v>2078</v>
      </c>
      <c r="D113"/>
      <c r="E113"/>
      <c r="F113"/>
      <c r="G113"/>
    </row>
    <row r="114" spans="2:7">
      <c r="B114" s="323" t="s">
        <v>198</v>
      </c>
      <c r="C114" s="323" t="s">
        <v>198</v>
      </c>
      <c r="D114"/>
      <c r="E114"/>
      <c r="F114"/>
      <c r="G114"/>
    </row>
    <row r="115" spans="2:7">
      <c r="B115"/>
      <c r="C115"/>
      <c r="D115"/>
      <c r="E115"/>
      <c r="F115"/>
      <c r="G115"/>
    </row>
    <row r="116" spans="2:7" ht="15">
      <c r="B116" s="314" t="s">
        <v>2079</v>
      </c>
      <c r="C116" s="382" t="s">
        <v>2078</v>
      </c>
      <c r="D116"/>
      <c r="E116"/>
      <c r="F116"/>
      <c r="G116"/>
    </row>
    <row r="117" spans="2:7">
      <c r="B117" s="323" t="s">
        <v>198</v>
      </c>
      <c r="C117" s="323" t="s">
        <v>198</v>
      </c>
      <c r="D117"/>
      <c r="E117"/>
      <c r="F117"/>
      <c r="G117"/>
    </row>
    <row r="118" spans="2:7">
      <c r="B118"/>
      <c r="C118"/>
      <c r="D118"/>
      <c r="E118"/>
      <c r="F118"/>
      <c r="G118"/>
    </row>
    <row r="119" spans="2:7" ht="15.75">
      <c r="B119" s="89" t="s">
        <v>2080</v>
      </c>
      <c r="C119" s="93" t="s">
        <v>198</v>
      </c>
      <c r="D119"/>
      <c r="E119"/>
      <c r="F119"/>
      <c r="G119"/>
    </row>
    <row r="120" spans="2:7">
      <c r="B120"/>
      <c r="C120"/>
      <c r="D120"/>
      <c r="E120"/>
      <c r="F120"/>
      <c r="G120"/>
    </row>
    <row r="121" spans="2:7">
      <c r="G121"/>
    </row>
    <row r="122" spans="2:7" ht="15">
      <c r="B122" s="95" t="s">
        <v>2082</v>
      </c>
      <c r="C122" s="67">
        <v>45016</v>
      </c>
      <c r="D122" s="96"/>
      <c r="E122" s="97"/>
      <c r="F122" s="98"/>
      <c r="G122"/>
    </row>
    <row r="123" spans="2:7" ht="51">
      <c r="B123" s="99" t="s">
        <v>1802</v>
      </c>
      <c r="C123" s="99" t="s">
        <v>2083</v>
      </c>
      <c r="D123" s="100" t="s">
        <v>1804</v>
      </c>
      <c r="E123" s="101" t="s">
        <v>1805</v>
      </c>
      <c r="F123" s="71" t="s">
        <v>1806</v>
      </c>
      <c r="G123"/>
    </row>
    <row r="124" spans="2:7">
      <c r="B124" s="102" t="s">
        <v>198</v>
      </c>
      <c r="C124" s="103" t="s">
        <v>198</v>
      </c>
      <c r="D124" s="104" t="s">
        <v>198</v>
      </c>
      <c r="E124" s="104" t="s">
        <v>198</v>
      </c>
      <c r="F124" s="104" t="s">
        <v>198</v>
      </c>
      <c r="G124"/>
    </row>
    <row r="125" spans="2:7">
      <c r="B125" s="106"/>
      <c r="C125" s="107"/>
      <c r="D125" s="107"/>
      <c r="E125" s="107"/>
      <c r="F125" s="98"/>
      <c r="G125"/>
    </row>
    <row r="126" spans="2:7">
      <c r="B126" s="107"/>
      <c r="C126" s="107"/>
      <c r="D126" s="107"/>
      <c r="E126" s="107"/>
      <c r="F126" s="98"/>
      <c r="G126"/>
    </row>
    <row r="127" spans="2:7" ht="15">
      <c r="B127" s="109" t="s">
        <v>2084</v>
      </c>
      <c r="C127" s="103" t="s">
        <v>198</v>
      </c>
      <c r="D127" s="107"/>
      <c r="E127" s="107"/>
      <c r="F127" s="98"/>
      <c r="G127"/>
    </row>
    <row r="128" spans="2:7">
      <c r="B128" s="107"/>
      <c r="C128" s="107"/>
      <c r="D128" s="107"/>
      <c r="E128" s="107"/>
      <c r="F128" s="98"/>
      <c r="G128"/>
    </row>
    <row r="129" spans="2:7" ht="15">
      <c r="B129" s="87" t="s">
        <v>4183</v>
      </c>
      <c r="C129" s="107"/>
      <c r="D129" s="12"/>
      <c r="E129" s="107"/>
      <c r="F129" s="98"/>
      <c r="G129"/>
    </row>
    <row r="130" spans="2:7">
      <c r="B130" s="107"/>
      <c r="C130" s="107"/>
      <c r="D130" s="12"/>
      <c r="E130" s="107"/>
      <c r="F130" s="98"/>
      <c r="G130"/>
    </row>
    <row r="131" spans="2:7" ht="15">
      <c r="B131" s="109" t="s">
        <v>2085</v>
      </c>
      <c r="C131" s="110" t="s">
        <v>2086</v>
      </c>
      <c r="D131" s="12"/>
      <c r="E131" s="107"/>
      <c r="F131" s="98"/>
      <c r="G131"/>
    </row>
    <row r="132" spans="2:7" ht="15">
      <c r="B132" s="111"/>
      <c r="C132" s="103" t="s">
        <v>198</v>
      </c>
      <c r="D132" s="12"/>
      <c r="E132" s="107"/>
      <c r="F132" s="98"/>
      <c r="G132"/>
    </row>
    <row r="133" spans="2:7" ht="15">
      <c r="B133" s="112"/>
      <c r="C133" s="383"/>
      <c r="D133" s="12"/>
      <c r="E133" s="107"/>
      <c r="F133" s="98"/>
      <c r="G133"/>
    </row>
    <row r="134" spans="2:7" ht="15">
      <c r="B134" s="113" t="s">
        <v>2076</v>
      </c>
      <c r="C134" s="114" t="s">
        <v>2086</v>
      </c>
      <c r="D134" s="12"/>
      <c r="E134" s="107"/>
      <c r="F134" s="98"/>
      <c r="G134"/>
    </row>
    <row r="135" spans="2:7">
      <c r="B135" s="103"/>
      <c r="C135" s="103" t="s">
        <v>198</v>
      </c>
      <c r="D135" s="12"/>
      <c r="E135" s="107"/>
      <c r="F135" s="98"/>
      <c r="G135"/>
    </row>
    <row r="136" spans="2:7">
      <c r="B136" s="12"/>
      <c r="C136" s="115"/>
      <c r="D136" s="12"/>
      <c r="E136" s="107"/>
      <c r="F136" s="98"/>
      <c r="G136"/>
    </row>
    <row r="137" spans="2:7" ht="15">
      <c r="B137" s="109" t="s">
        <v>2087</v>
      </c>
      <c r="C137" s="110" t="s">
        <v>2088</v>
      </c>
      <c r="D137" s="12"/>
      <c r="E137" s="107"/>
      <c r="F137" s="98"/>
      <c r="G137"/>
    </row>
    <row r="138" spans="2:7" ht="15">
      <c r="B138" s="111"/>
      <c r="C138" s="103" t="s">
        <v>198</v>
      </c>
      <c r="D138" s="12"/>
      <c r="E138" s="107"/>
      <c r="F138" s="98"/>
      <c r="G138"/>
    </row>
    <row r="139" spans="2:7">
      <c r="B139" s="12"/>
      <c r="C139" s="115"/>
      <c r="D139" s="12"/>
      <c r="E139" s="12"/>
      <c r="F139" s="20"/>
      <c r="G139"/>
    </row>
    <row r="140" spans="2:7" ht="15">
      <c r="B140" s="113" t="s">
        <v>2089</v>
      </c>
      <c r="C140" s="116" t="s">
        <v>2088</v>
      </c>
      <c r="D140" s="12"/>
      <c r="E140" s="12"/>
      <c r="F140" s="20"/>
      <c r="G140"/>
    </row>
    <row r="141" spans="2:7" ht="15">
      <c r="B141" s="111"/>
      <c r="C141" s="103" t="s">
        <v>198</v>
      </c>
      <c r="D141" s="12"/>
      <c r="E141" s="12"/>
      <c r="F141" s="20"/>
      <c r="G141"/>
    </row>
    <row r="142" spans="2:7">
      <c r="B142" s="12"/>
      <c r="C142" s="115"/>
      <c r="D142" s="12"/>
      <c r="E142" s="12"/>
      <c r="F142" s="20"/>
      <c r="G142"/>
    </row>
    <row r="143" spans="2:7" ht="15">
      <c r="B143" s="378" t="s">
        <v>2090</v>
      </c>
      <c r="C143" s="379" t="s">
        <v>198</v>
      </c>
      <c r="D143" s="12"/>
      <c r="E143" s="12"/>
      <c r="F143" s="20"/>
      <c r="G143"/>
    </row>
    <row r="144" spans="2:7" ht="15">
      <c r="B144" s="378"/>
      <c r="C144" s="379"/>
      <c r="D144" s="12"/>
      <c r="E144" s="12"/>
      <c r="F144" s="20"/>
      <c r="G144"/>
    </row>
    <row r="145" spans="2:7">
      <c r="G145"/>
    </row>
    <row r="146" spans="2:7" ht="15">
      <c r="B146" s="109" t="s">
        <v>4193</v>
      </c>
      <c r="G146"/>
    </row>
    <row r="147" spans="2:7">
      <c r="B147" s="211"/>
      <c r="C147" s="119"/>
      <c r="D147" s="211"/>
      <c r="E147" s="211"/>
      <c r="G147"/>
    </row>
    <row r="148" spans="2:7" ht="15">
      <c r="B148" s="375" t="s">
        <v>1802</v>
      </c>
      <c r="C148" s="375" t="s">
        <v>2136</v>
      </c>
      <c r="D148" s="375" t="s">
        <v>4194</v>
      </c>
      <c r="E148" s="375" t="s">
        <v>2158</v>
      </c>
      <c r="G148"/>
    </row>
    <row r="149" spans="2:7">
      <c r="B149" s="102" t="s">
        <v>198</v>
      </c>
      <c r="C149" s="103" t="s">
        <v>198</v>
      </c>
      <c r="D149" s="104" t="s">
        <v>198</v>
      </c>
      <c r="E149" s="104" t="s">
        <v>198</v>
      </c>
      <c r="G149"/>
    </row>
    <row r="150" spans="2:7">
      <c r="G150"/>
    </row>
    <row r="151" spans="2:7" ht="15">
      <c r="B151" s="109" t="s">
        <v>4195</v>
      </c>
      <c r="C151" s="5" t="s">
        <v>198</v>
      </c>
      <c r="G151"/>
    </row>
    <row r="152" spans="2:7" ht="15">
      <c r="B152" s="109"/>
      <c r="G152"/>
    </row>
    <row r="153" spans="2:7" ht="15">
      <c r="B153" s="377" t="s">
        <v>4199</v>
      </c>
      <c r="C153" s="377"/>
      <c r="G153"/>
    </row>
    <row r="154" spans="2:7" ht="15">
      <c r="B154" s="376"/>
      <c r="C154" s="376"/>
      <c r="G154"/>
    </row>
    <row r="155" spans="2:7" ht="15">
      <c r="B155" s="113" t="s">
        <v>4198</v>
      </c>
      <c r="C155" s="116" t="s">
        <v>2086</v>
      </c>
      <c r="G155"/>
    </row>
    <row r="156" spans="2:7" ht="15">
      <c r="B156" s="113"/>
      <c r="C156" s="116"/>
      <c r="G156"/>
    </row>
    <row r="157" spans="2:7" ht="15">
      <c r="B157" s="109"/>
      <c r="G157"/>
    </row>
    <row r="158" spans="2:7" ht="15">
      <c r="B158" s="113" t="s">
        <v>4200</v>
      </c>
      <c r="C158" s="116" t="s">
        <v>2088</v>
      </c>
      <c r="G158"/>
    </row>
    <row r="159" spans="2:7" ht="15">
      <c r="B159" s="111"/>
      <c r="C159" s="103" t="s">
        <v>198</v>
      </c>
      <c r="G159"/>
    </row>
    <row r="160" spans="2:7" ht="15">
      <c r="B160" s="109"/>
      <c r="G160"/>
    </row>
    <row r="161" spans="2:7" ht="15">
      <c r="B161" s="109" t="s">
        <v>4201</v>
      </c>
      <c r="C161" s="103" t="s">
        <v>198</v>
      </c>
      <c r="G161"/>
    </row>
    <row r="162" spans="2:7">
      <c r="B162"/>
      <c r="C162"/>
      <c r="D162"/>
      <c r="E162"/>
      <c r="F162"/>
      <c r="G162"/>
    </row>
    <row r="163" spans="2:7">
      <c r="B163" s="2" t="s">
        <v>4196</v>
      </c>
      <c r="G163"/>
    </row>
    <row r="164" spans="2:7">
      <c r="G164"/>
    </row>
    <row r="165" spans="2:7" ht="15">
      <c r="B165" s="375" t="s">
        <v>1802</v>
      </c>
      <c r="C165" s="375" t="s">
        <v>2135</v>
      </c>
      <c r="D165" s="375" t="s">
        <v>4197</v>
      </c>
      <c r="E165" s="375" t="s">
        <v>4194</v>
      </c>
      <c r="F165" s="375" t="s">
        <v>2138</v>
      </c>
      <c r="G165"/>
    </row>
    <row r="166" spans="2:7">
      <c r="B166" s="102" t="s">
        <v>198</v>
      </c>
      <c r="C166" s="102" t="s">
        <v>198</v>
      </c>
      <c r="D166" s="102" t="s">
        <v>198</v>
      </c>
      <c r="E166" s="102" t="s">
        <v>198</v>
      </c>
      <c r="F166" s="102" t="s">
        <v>198</v>
      </c>
      <c r="G166"/>
    </row>
    <row r="167" spans="2:7">
      <c r="G167"/>
    </row>
    <row r="168" spans="2:7">
      <c r="B168" s="2" t="s">
        <v>2139</v>
      </c>
      <c r="C168" s="5" t="s">
        <v>198</v>
      </c>
      <c r="G168"/>
    </row>
    <row r="169" spans="2:7">
      <c r="G169"/>
    </row>
    <row r="170" spans="2:7">
      <c r="G170"/>
    </row>
    <row r="171" spans="2:7">
      <c r="B171" s="2" t="s">
        <v>4202</v>
      </c>
      <c r="C171" s="2"/>
      <c r="D171" s="2"/>
      <c r="G171"/>
    </row>
    <row r="172" spans="2:7">
      <c r="G172"/>
    </row>
    <row r="173" spans="2:7" ht="15">
      <c r="B173" s="113" t="s">
        <v>4198</v>
      </c>
      <c r="C173" s="116" t="s">
        <v>2086</v>
      </c>
      <c r="G173"/>
    </row>
    <row r="174" spans="2:7" ht="15">
      <c r="B174" s="113"/>
      <c r="C174" s="116"/>
      <c r="G174"/>
    </row>
    <row r="175" spans="2:7" ht="15">
      <c r="B175" s="109"/>
      <c r="G175"/>
    </row>
    <row r="176" spans="2:7" ht="15">
      <c r="B176" s="113" t="s">
        <v>4200</v>
      </c>
      <c r="C176" s="116" t="s">
        <v>2088</v>
      </c>
      <c r="G176"/>
    </row>
    <row r="177" spans="2:7" ht="15">
      <c r="B177" s="111"/>
      <c r="C177" s="103" t="s">
        <v>198</v>
      </c>
      <c r="G177"/>
    </row>
    <row r="178" spans="2:7" ht="15">
      <c r="B178" s="109"/>
      <c r="G178"/>
    </row>
    <row r="179" spans="2:7" ht="15">
      <c r="B179" s="109" t="s">
        <v>4201</v>
      </c>
      <c r="C179" s="103" t="s">
        <v>198</v>
      </c>
      <c r="G179"/>
    </row>
    <row r="180" spans="2:7">
      <c r="G180"/>
    </row>
    <row r="181" spans="2:7">
      <c r="G181"/>
    </row>
    <row r="182" spans="2:7">
      <c r="B182" s="120" t="s">
        <v>2361</v>
      </c>
      <c r="C182" s="119"/>
      <c r="G182"/>
    </row>
    <row r="183" spans="2:7" ht="45">
      <c r="B183" s="185" t="s">
        <v>2148</v>
      </c>
      <c r="C183" s="272" t="s">
        <v>2149</v>
      </c>
      <c r="D183" s="185" t="s">
        <v>2150</v>
      </c>
      <c r="E183" s="186" t="s">
        <v>2151</v>
      </c>
      <c r="F183" s="186" t="s">
        <v>2152</v>
      </c>
      <c r="G183"/>
    </row>
    <row r="184" spans="2:7">
      <c r="B184" s="103" t="s">
        <v>198</v>
      </c>
      <c r="C184" s="103" t="s">
        <v>198</v>
      </c>
      <c r="D184" s="103" t="s">
        <v>198</v>
      </c>
      <c r="E184" s="103" t="s">
        <v>198</v>
      </c>
      <c r="F184" s="103" t="s">
        <v>198</v>
      </c>
      <c r="G184"/>
    </row>
    <row r="185" spans="2:7">
      <c r="B185" s="188" t="s">
        <v>2153</v>
      </c>
      <c r="C185" s="119"/>
      <c r="G185"/>
    </row>
  </sheetData>
  <mergeCells count="4">
    <mergeCell ref="B1:E1"/>
    <mergeCell ref="C3:C7"/>
    <mergeCell ref="D3:D7"/>
    <mergeCell ref="B93:G98"/>
  </mergeCells>
  <hyperlinks>
    <hyperlink ref="A1" location="Index!A1" display="Index" xr:uid="{53315AC9-F829-498C-8C5C-07CFF635964F}"/>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3A75-7DB2-4056-B1D5-2A33D434BF54}">
  <dimension ref="A1:I156"/>
  <sheetViews>
    <sheetView workbookViewId="0">
      <selection activeCell="F7" sqref="F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85546875" style="1" bestFit="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85546875" style="1" bestFit="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85546875" style="1" bestFit="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85546875" style="1" bestFit="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85546875" style="1" bestFit="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85546875" style="1" bestFit="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85546875" style="1" bestFit="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85546875" style="1" bestFit="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85546875" style="1" bestFit="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85546875" style="1" bestFit="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85546875" style="1" bestFit="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85546875" style="1" bestFit="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85546875" style="1" bestFit="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85546875" style="1" bestFit="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85546875" style="1" bestFit="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85546875" style="1" bestFit="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85546875" style="1" bestFit="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85546875" style="1" bestFit="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85546875" style="1" bestFit="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85546875" style="1" bestFit="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85546875" style="1" bestFit="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85546875" style="1" bestFit="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85546875" style="1" bestFit="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85546875" style="1" bestFit="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85546875" style="1" bestFit="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85546875" style="1" bestFit="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85546875" style="1" bestFit="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85546875" style="1" bestFit="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85546875" style="1" bestFit="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85546875" style="1" bestFit="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85546875" style="1" bestFit="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85546875" style="1" bestFit="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85546875" style="1" bestFit="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85546875" style="1" bestFit="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85546875" style="1" bestFit="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85546875" style="1" bestFit="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85546875" style="1" bestFit="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85546875" style="1" bestFit="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85546875" style="1" bestFit="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85546875" style="1" bestFit="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85546875" style="1" bestFit="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85546875" style="1" bestFit="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85546875" style="1" bestFit="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85546875" style="1" bestFit="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85546875" style="1" bestFit="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85546875" style="1" bestFit="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85546875" style="1" bestFit="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85546875" style="1" bestFit="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85546875" style="1" bestFit="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85546875" style="1" bestFit="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85546875" style="1" bestFit="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85546875" style="1" bestFit="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85546875" style="1" bestFit="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85546875" style="1" bestFit="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85546875" style="1" bestFit="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85546875" style="1" bestFit="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85546875" style="1" bestFit="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85546875" style="1" bestFit="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85546875" style="1" bestFit="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85546875" style="1" bestFit="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85546875" style="1" bestFit="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85546875" style="1" bestFit="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85546875" style="1" bestFit="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85</v>
      </c>
      <c r="C1" s="398"/>
      <c r="D1" s="398"/>
      <c r="E1" s="398"/>
    </row>
    <row r="2" spans="1:9" ht="13.5" thickBot="1"/>
    <row r="3" spans="1:9" s="12" customFormat="1" ht="15">
      <c r="B3" s="19" t="s">
        <v>1669</v>
      </c>
      <c r="C3" s="399"/>
      <c r="D3" s="402"/>
      <c r="F3" s="20"/>
      <c r="G3" s="20"/>
      <c r="H3" s="20"/>
    </row>
    <row r="4" spans="1:9" s="12" customFormat="1" ht="15">
      <c r="B4" s="22" t="s">
        <v>1670</v>
      </c>
      <c r="C4" s="400"/>
      <c r="D4" s="403"/>
      <c r="F4" s="20"/>
      <c r="G4" s="20"/>
      <c r="H4" s="20"/>
    </row>
    <row r="5" spans="1:9" s="12" customFormat="1" ht="15">
      <c r="B5" s="22" t="s">
        <v>1589</v>
      </c>
      <c r="C5" s="400"/>
      <c r="D5" s="403"/>
      <c r="F5" s="20"/>
      <c r="G5" s="20"/>
      <c r="H5" s="20"/>
    </row>
    <row r="6" spans="1:9" s="12" customFormat="1" ht="15">
      <c r="B6" s="22" t="s">
        <v>1664</v>
      </c>
      <c r="C6" s="400"/>
      <c r="D6" s="403"/>
      <c r="F6" s="20"/>
      <c r="G6" s="20"/>
      <c r="H6" s="20"/>
    </row>
    <row r="7" spans="1:9" s="12" customFormat="1" ht="30.75" thickBot="1">
      <c r="B7" s="24" t="s">
        <v>1671</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2809</v>
      </c>
      <c r="C16" s="5" t="s">
        <v>212</v>
      </c>
      <c r="D16" s="1" t="s">
        <v>218</v>
      </c>
      <c r="E16" s="1" t="s">
        <v>370</v>
      </c>
      <c r="F16" s="4">
        <v>32199</v>
      </c>
      <c r="G16" s="4">
        <v>349.44</v>
      </c>
      <c r="H16" s="4">
        <v>8.23</v>
      </c>
    </row>
    <row r="17" spans="2:8">
      <c r="B17" s="1" t="s">
        <v>2547</v>
      </c>
      <c r="C17" s="5" t="s">
        <v>212</v>
      </c>
      <c r="D17" s="1" t="s">
        <v>218</v>
      </c>
      <c r="E17" s="1" t="s">
        <v>220</v>
      </c>
      <c r="F17" s="4">
        <v>10255</v>
      </c>
      <c r="G17" s="4">
        <v>328.77</v>
      </c>
      <c r="H17" s="4">
        <v>7.75</v>
      </c>
    </row>
    <row r="18" spans="2:8">
      <c r="B18" s="1" t="s">
        <v>2661</v>
      </c>
      <c r="C18" s="5" t="s">
        <v>212</v>
      </c>
      <c r="D18" s="1" t="s">
        <v>265</v>
      </c>
      <c r="E18" s="1" t="s">
        <v>559</v>
      </c>
      <c r="F18" s="4">
        <v>8501</v>
      </c>
      <c r="G18" s="4">
        <v>316.54000000000002</v>
      </c>
      <c r="H18" s="4">
        <v>7.46</v>
      </c>
    </row>
    <row r="19" spans="2:8">
      <c r="B19" s="1" t="s">
        <v>2597</v>
      </c>
      <c r="C19" s="5" t="s">
        <v>212</v>
      </c>
      <c r="D19" s="1" t="s">
        <v>218</v>
      </c>
      <c r="E19" s="1" t="s">
        <v>219</v>
      </c>
      <c r="F19" s="4">
        <v>22088</v>
      </c>
      <c r="G19" s="4">
        <v>315.41000000000003</v>
      </c>
      <c r="H19" s="4">
        <v>7.43</v>
      </c>
    </row>
    <row r="20" spans="2:8">
      <c r="B20" s="1" t="s">
        <v>2666</v>
      </c>
      <c r="C20" s="5" t="s">
        <v>212</v>
      </c>
      <c r="D20" s="1" t="s">
        <v>366</v>
      </c>
      <c r="E20" s="1" t="s">
        <v>367</v>
      </c>
      <c r="F20" s="4">
        <v>41025</v>
      </c>
      <c r="G20" s="4">
        <v>307.27999999999997</v>
      </c>
      <c r="H20" s="4">
        <v>7.24</v>
      </c>
    </row>
    <row r="21" spans="2:8">
      <c r="B21" s="1" t="s">
        <v>2811</v>
      </c>
      <c r="C21" s="5" t="s">
        <v>212</v>
      </c>
      <c r="D21" s="1" t="s">
        <v>218</v>
      </c>
      <c r="E21" s="1" t="s">
        <v>381</v>
      </c>
      <c r="F21" s="4">
        <v>24823</v>
      </c>
      <c r="G21" s="4">
        <v>273.51</v>
      </c>
      <c r="H21" s="4">
        <v>6.44</v>
      </c>
    </row>
    <row r="22" spans="2:8">
      <c r="B22" s="1" t="s">
        <v>2954</v>
      </c>
      <c r="C22" s="5" t="s">
        <v>212</v>
      </c>
      <c r="D22" s="1" t="s">
        <v>265</v>
      </c>
      <c r="E22" s="1" t="s">
        <v>560</v>
      </c>
      <c r="F22" s="4">
        <v>517036</v>
      </c>
      <c r="G22" s="4">
        <v>263.69</v>
      </c>
      <c r="H22" s="4">
        <v>6.21</v>
      </c>
    </row>
    <row r="23" spans="2:8">
      <c r="B23" s="1" t="s">
        <v>2642</v>
      </c>
      <c r="C23" s="5" t="s">
        <v>212</v>
      </c>
      <c r="D23" s="1" t="s">
        <v>272</v>
      </c>
      <c r="E23" s="1" t="s">
        <v>484</v>
      </c>
      <c r="F23" s="4">
        <v>45673</v>
      </c>
      <c r="G23" s="4">
        <v>261.61</v>
      </c>
      <c r="H23" s="4">
        <v>6.16</v>
      </c>
    </row>
    <row r="24" spans="2:8">
      <c r="B24" s="1" t="s">
        <v>561</v>
      </c>
      <c r="C24" s="5" t="s">
        <v>212</v>
      </c>
      <c r="D24" s="1" t="s">
        <v>265</v>
      </c>
      <c r="E24" s="1" t="s">
        <v>562</v>
      </c>
      <c r="F24" s="4">
        <v>205799</v>
      </c>
      <c r="G24" s="4">
        <v>255.71</v>
      </c>
      <c r="H24" s="4">
        <v>6.03</v>
      </c>
    </row>
    <row r="25" spans="2:8">
      <c r="B25" s="1" t="s">
        <v>2654</v>
      </c>
      <c r="C25" s="5" t="s">
        <v>212</v>
      </c>
      <c r="D25" s="1" t="s">
        <v>366</v>
      </c>
      <c r="E25" s="1" t="s">
        <v>563</v>
      </c>
      <c r="F25" s="4">
        <v>17537</v>
      </c>
      <c r="G25" s="4">
        <v>218.42</v>
      </c>
      <c r="H25" s="4">
        <v>5.15</v>
      </c>
    </row>
    <row r="26" spans="2:8">
      <c r="B26" s="1" t="s">
        <v>2874</v>
      </c>
      <c r="C26" s="5" t="s">
        <v>212</v>
      </c>
      <c r="D26" s="1" t="s">
        <v>218</v>
      </c>
      <c r="E26" s="1" t="s">
        <v>253</v>
      </c>
      <c r="F26" s="4">
        <v>58897</v>
      </c>
      <c r="G26" s="4">
        <v>215.12</v>
      </c>
      <c r="H26" s="4">
        <v>5.07</v>
      </c>
    </row>
    <row r="27" spans="2:8">
      <c r="B27" s="1" t="s">
        <v>2519</v>
      </c>
      <c r="C27" s="5" t="s">
        <v>212</v>
      </c>
      <c r="D27" s="1" t="s">
        <v>218</v>
      </c>
      <c r="E27" s="1" t="s">
        <v>396</v>
      </c>
      <c r="F27" s="4">
        <v>3644</v>
      </c>
      <c r="G27" s="4">
        <v>173.44</v>
      </c>
      <c r="H27" s="4">
        <v>4.09</v>
      </c>
    </row>
    <row r="28" spans="2:8">
      <c r="B28" s="1" t="s">
        <v>2955</v>
      </c>
      <c r="C28" s="5" t="s">
        <v>212</v>
      </c>
      <c r="D28" s="1" t="s">
        <v>564</v>
      </c>
      <c r="E28" s="1" t="s">
        <v>565</v>
      </c>
      <c r="F28" s="4">
        <v>18554</v>
      </c>
      <c r="G28" s="4">
        <v>118.54</v>
      </c>
      <c r="H28" s="4">
        <v>2.79</v>
      </c>
    </row>
    <row r="29" spans="2:8">
      <c r="B29" s="1" t="s">
        <v>2991</v>
      </c>
      <c r="C29" s="5" t="s">
        <v>212</v>
      </c>
      <c r="D29" s="1" t="s">
        <v>265</v>
      </c>
      <c r="E29" s="1" t="s">
        <v>566</v>
      </c>
      <c r="F29" s="4">
        <v>2292</v>
      </c>
      <c r="G29" s="4">
        <v>115.05</v>
      </c>
      <c r="H29" s="4">
        <v>2.71</v>
      </c>
    </row>
    <row r="30" spans="2:8">
      <c r="B30" s="1" t="s">
        <v>2522</v>
      </c>
      <c r="C30" s="5" t="s">
        <v>212</v>
      </c>
      <c r="D30" s="1" t="s">
        <v>218</v>
      </c>
      <c r="E30" s="1" t="s">
        <v>248</v>
      </c>
      <c r="F30" s="4">
        <v>2004</v>
      </c>
      <c r="G30" s="4">
        <v>92.37</v>
      </c>
      <c r="H30" s="4">
        <v>2.1800000000000002</v>
      </c>
    </row>
    <row r="31" spans="2:8">
      <c r="B31" s="1" t="s">
        <v>2992</v>
      </c>
      <c r="C31" s="5" t="s">
        <v>212</v>
      </c>
      <c r="D31" s="1" t="s">
        <v>564</v>
      </c>
      <c r="E31" s="1" t="s">
        <v>567</v>
      </c>
      <c r="F31" s="4">
        <v>13907</v>
      </c>
      <c r="G31" s="4">
        <v>88.56</v>
      </c>
      <c r="H31" s="4">
        <v>2.09</v>
      </c>
    </row>
    <row r="32" spans="2:8">
      <c r="B32" s="1" t="s">
        <v>2947</v>
      </c>
      <c r="C32" s="5" t="s">
        <v>212</v>
      </c>
      <c r="D32" s="1" t="s">
        <v>218</v>
      </c>
      <c r="E32" s="1" t="s">
        <v>568</v>
      </c>
      <c r="F32" s="4">
        <v>1381</v>
      </c>
      <c r="G32" s="4">
        <v>82.3</v>
      </c>
      <c r="H32" s="4">
        <v>1.94</v>
      </c>
    </row>
    <row r="33" spans="2:8">
      <c r="B33" s="1" t="s">
        <v>2993</v>
      </c>
      <c r="C33" s="5" t="s">
        <v>212</v>
      </c>
      <c r="D33" s="1" t="s">
        <v>366</v>
      </c>
      <c r="E33" s="1" t="s">
        <v>490</v>
      </c>
      <c r="F33" s="4">
        <v>1227216</v>
      </c>
      <c r="G33" s="4">
        <v>71.180000000000007</v>
      </c>
      <c r="H33" s="4">
        <v>1.68</v>
      </c>
    </row>
    <row r="34" spans="2:8">
      <c r="B34" s="1" t="s">
        <v>2956</v>
      </c>
      <c r="C34" s="5" t="s">
        <v>212</v>
      </c>
      <c r="D34" s="1" t="s">
        <v>218</v>
      </c>
      <c r="E34" s="1" t="s">
        <v>569</v>
      </c>
      <c r="F34" s="4">
        <v>3289</v>
      </c>
      <c r="G34" s="4">
        <v>59.06</v>
      </c>
      <c r="H34" s="4">
        <v>1.39</v>
      </c>
    </row>
    <row r="35" spans="2:8">
      <c r="B35" s="1" t="s">
        <v>2961</v>
      </c>
      <c r="C35" s="5" t="s">
        <v>212</v>
      </c>
      <c r="D35" s="1" t="s">
        <v>218</v>
      </c>
      <c r="E35" s="1" t="s">
        <v>286</v>
      </c>
      <c r="F35" s="4">
        <v>6243</v>
      </c>
      <c r="G35" s="4">
        <v>57.75</v>
      </c>
      <c r="H35" s="4">
        <v>1.36</v>
      </c>
    </row>
    <row r="36" spans="2:8">
      <c r="B36" s="1" t="s">
        <v>2922</v>
      </c>
      <c r="C36" s="5" t="s">
        <v>212</v>
      </c>
      <c r="D36" s="1" t="s">
        <v>218</v>
      </c>
      <c r="E36" s="1" t="s">
        <v>501</v>
      </c>
      <c r="F36" s="4">
        <v>1444</v>
      </c>
      <c r="G36" s="4">
        <v>55.08</v>
      </c>
      <c r="H36" s="4">
        <v>1.3</v>
      </c>
    </row>
    <row r="37" spans="2:8">
      <c r="B37" s="1" t="s">
        <v>2960</v>
      </c>
      <c r="C37" s="5" t="s">
        <v>212</v>
      </c>
      <c r="D37" s="1" t="s">
        <v>570</v>
      </c>
      <c r="E37" s="1" t="s">
        <v>571</v>
      </c>
      <c r="F37" s="4">
        <v>1085</v>
      </c>
      <c r="G37" s="4">
        <v>36.659999999999997</v>
      </c>
      <c r="H37" s="4">
        <v>0.86</v>
      </c>
    </row>
    <row r="38" spans="2:8">
      <c r="B38" s="1" t="s">
        <v>2868</v>
      </c>
      <c r="C38" s="5" t="s">
        <v>212</v>
      </c>
      <c r="D38" s="1" t="s">
        <v>570</v>
      </c>
      <c r="E38" s="1" t="s">
        <v>572</v>
      </c>
      <c r="F38" s="4">
        <v>3203</v>
      </c>
      <c r="G38" s="4">
        <v>31.88</v>
      </c>
      <c r="H38" s="4">
        <v>0.75</v>
      </c>
    </row>
    <row r="39" spans="2:8">
      <c r="B39" s="1" t="s">
        <v>2994</v>
      </c>
      <c r="C39" s="5" t="s">
        <v>212</v>
      </c>
      <c r="D39" s="1" t="s">
        <v>218</v>
      </c>
      <c r="E39" s="1" t="s">
        <v>573</v>
      </c>
      <c r="F39" s="4">
        <v>3775</v>
      </c>
      <c r="G39" s="4">
        <v>31.57</v>
      </c>
      <c r="H39" s="4">
        <v>0.74</v>
      </c>
    </row>
    <row r="40" spans="2:8">
      <c r="B40" s="1" t="s">
        <v>2853</v>
      </c>
      <c r="C40" s="5" t="s">
        <v>212</v>
      </c>
      <c r="D40" s="1" t="s">
        <v>218</v>
      </c>
      <c r="E40" s="1" t="s">
        <v>502</v>
      </c>
      <c r="F40" s="4">
        <v>901</v>
      </c>
      <c r="G40" s="4">
        <v>29.41</v>
      </c>
      <c r="H40" s="4">
        <v>0.69</v>
      </c>
    </row>
    <row r="41" spans="2:8">
      <c r="B41" s="1" t="s">
        <v>2995</v>
      </c>
      <c r="C41" s="5" t="s">
        <v>212</v>
      </c>
      <c r="D41" s="1" t="s">
        <v>218</v>
      </c>
      <c r="E41" s="1" t="s">
        <v>574</v>
      </c>
      <c r="F41" s="4">
        <v>2466</v>
      </c>
      <c r="G41" s="4">
        <v>18.940000000000001</v>
      </c>
      <c r="H41" s="4">
        <v>0.45</v>
      </c>
    </row>
    <row r="42" spans="2:8">
      <c r="B42" s="1" t="s">
        <v>2670</v>
      </c>
      <c r="C42" s="5" t="s">
        <v>212</v>
      </c>
      <c r="D42" s="1" t="s">
        <v>218</v>
      </c>
      <c r="E42" s="1" t="s">
        <v>575</v>
      </c>
      <c r="F42" s="4">
        <v>6123</v>
      </c>
      <c r="G42" s="4">
        <v>15.99</v>
      </c>
      <c r="H42" s="4">
        <v>0.38</v>
      </c>
    </row>
    <row r="43" spans="2:8">
      <c r="B43" s="1" t="s">
        <v>2996</v>
      </c>
      <c r="C43" s="5" t="s">
        <v>212</v>
      </c>
      <c r="D43" s="1" t="s">
        <v>570</v>
      </c>
      <c r="E43" s="1" t="s">
        <v>576</v>
      </c>
      <c r="F43" s="4">
        <v>1578</v>
      </c>
      <c r="G43" s="4">
        <v>15.58</v>
      </c>
      <c r="H43" s="4">
        <v>0.37</v>
      </c>
    </row>
    <row r="44" spans="2:8">
      <c r="B44" s="1" t="s">
        <v>2997</v>
      </c>
      <c r="C44" s="5" t="s">
        <v>212</v>
      </c>
      <c r="D44" s="1" t="s">
        <v>218</v>
      </c>
      <c r="E44" s="1" t="s">
        <v>577</v>
      </c>
      <c r="F44" s="4">
        <v>2789</v>
      </c>
      <c r="G44" s="4">
        <v>14.59</v>
      </c>
      <c r="H44" s="4">
        <v>0.34</v>
      </c>
    </row>
    <row r="45" spans="2:8">
      <c r="B45" s="1" t="s">
        <v>2672</v>
      </c>
      <c r="C45" s="5" t="s">
        <v>212</v>
      </c>
      <c r="D45" s="1" t="s">
        <v>218</v>
      </c>
      <c r="E45" s="1" t="s">
        <v>578</v>
      </c>
      <c r="F45" s="4">
        <v>3333</v>
      </c>
      <c r="G45" s="4">
        <v>13.69</v>
      </c>
      <c r="H45" s="4">
        <v>0.32</v>
      </c>
    </row>
    <row r="46" spans="2:8">
      <c r="B46" s="2" t="s">
        <v>289</v>
      </c>
      <c r="C46" s="9"/>
      <c r="D46" s="2"/>
      <c r="E46" s="2"/>
      <c r="F46" s="10"/>
      <c r="G46" s="10">
        <f>SUM(G13:G45)</f>
        <v>4227.1399999999985</v>
      </c>
      <c r="H46" s="10">
        <f>SUM(H13:H45)</f>
        <v>99.600000000000023</v>
      </c>
    </row>
    <row r="47" spans="2:8">
      <c r="B47" s="2" t="s">
        <v>290</v>
      </c>
      <c r="C47" s="9"/>
      <c r="D47" s="2"/>
      <c r="E47" s="2"/>
      <c r="F47" s="10"/>
      <c r="G47" s="10">
        <v>6.78</v>
      </c>
      <c r="H47" s="10">
        <v>0.16</v>
      </c>
    </row>
    <row r="48" spans="2:8">
      <c r="B48" s="2" t="s">
        <v>191</v>
      </c>
      <c r="C48" s="9"/>
      <c r="D48" s="2"/>
      <c r="E48" s="2"/>
      <c r="F48" s="10"/>
      <c r="G48" s="10">
        <v>4233.92</v>
      </c>
      <c r="H48" s="10">
        <v>99.76</v>
      </c>
    </row>
    <row r="49" spans="2:8">
      <c r="B49" s="2" t="s">
        <v>291</v>
      </c>
      <c r="C49" s="9"/>
      <c r="D49" s="2"/>
      <c r="E49" s="2"/>
      <c r="F49" s="10"/>
      <c r="G49" s="10">
        <v>10.020431299999217</v>
      </c>
      <c r="H49" s="10">
        <v>0.23999999999999488</v>
      </c>
    </row>
    <row r="50" spans="2:8">
      <c r="B50" s="2" t="s">
        <v>193</v>
      </c>
      <c r="C50" s="9"/>
      <c r="D50" s="2"/>
      <c r="E50" s="2"/>
      <c r="F50" s="10"/>
      <c r="G50" s="10">
        <v>4243.9404312999995</v>
      </c>
      <c r="H50" s="10">
        <v>100</v>
      </c>
    </row>
    <row r="51" spans="2:8">
      <c r="B51" s="1" t="s">
        <v>194</v>
      </c>
    </row>
    <row r="52" spans="2:8">
      <c r="B52" s="1" t="s">
        <v>195</v>
      </c>
    </row>
    <row r="53" spans="2:8">
      <c r="B53" s="1" t="s">
        <v>196</v>
      </c>
      <c r="C53" s="67">
        <v>45016</v>
      </c>
    </row>
    <row r="54" spans="2:8" ht="25.5">
      <c r="B54" s="11" t="s">
        <v>197</v>
      </c>
      <c r="C54" s="5" t="s">
        <v>198</v>
      </c>
    </row>
    <row r="55" spans="2:8">
      <c r="B55" s="2"/>
    </row>
    <row r="56" spans="2:8">
      <c r="B56" s="2" t="s">
        <v>1788</v>
      </c>
      <c r="C56" s="5" t="s">
        <v>198</v>
      </c>
    </row>
    <row r="57" spans="2:8">
      <c r="B57" s="2" t="s">
        <v>1789</v>
      </c>
      <c r="C57" s="5" t="s">
        <v>198</v>
      </c>
    </row>
    <row r="58" spans="2:8">
      <c r="B58" s="2" t="s">
        <v>1790</v>
      </c>
      <c r="C58" s="5" t="s">
        <v>1791</v>
      </c>
    </row>
    <row r="59" spans="2:8">
      <c r="B59" s="2" t="s">
        <v>579</v>
      </c>
      <c r="C59" s="9"/>
    </row>
    <row r="60" spans="2:8">
      <c r="B60" s="2" t="s">
        <v>580</v>
      </c>
      <c r="C60" s="9"/>
    </row>
    <row r="61" spans="2:8">
      <c r="B61" s="189" t="s">
        <v>2571</v>
      </c>
      <c r="C61" s="9"/>
    </row>
    <row r="62" spans="2:8">
      <c r="B62" s="189" t="s">
        <v>207</v>
      </c>
    </row>
    <row r="63" spans="2:8">
      <c r="B63" s="189" t="s">
        <v>208</v>
      </c>
    </row>
    <row r="66" spans="2:7">
      <c r="B66" s="216" t="s">
        <v>2166</v>
      </c>
      <c r="C66" s="217"/>
      <c r="D66" s="218"/>
    </row>
    <row r="67" spans="2:7" ht="30">
      <c r="B67" s="219" t="s">
        <v>2167</v>
      </c>
      <c r="C67" s="220" t="s">
        <v>2168</v>
      </c>
      <c r="D67" s="219" t="s">
        <v>2169</v>
      </c>
    </row>
    <row r="68" spans="2:7" ht="15">
      <c r="B68" s="221" t="s">
        <v>1681</v>
      </c>
      <c r="C68" s="222">
        <v>0.01</v>
      </c>
      <c r="D68" s="222">
        <v>0</v>
      </c>
    </row>
    <row r="69" spans="2:7" ht="15">
      <c r="B69" s="221" t="s">
        <v>2170</v>
      </c>
      <c r="C69" s="223">
        <v>36.340000000000003</v>
      </c>
      <c r="D69" s="222">
        <v>115.93</v>
      </c>
    </row>
    <row r="71" spans="2:7" ht="15">
      <c r="B71" s="76" t="s">
        <v>1801</v>
      </c>
      <c r="C71" s="67">
        <v>45016</v>
      </c>
      <c r="D71" s="12"/>
      <c r="E71" s="12"/>
      <c r="F71" s="20"/>
      <c r="G71"/>
    </row>
    <row r="72" spans="2:7" ht="60">
      <c r="B72" s="77" t="s">
        <v>1802</v>
      </c>
      <c r="C72" s="77" t="s">
        <v>1803</v>
      </c>
      <c r="D72" s="78" t="s">
        <v>1804</v>
      </c>
      <c r="E72" s="77" t="s">
        <v>1805</v>
      </c>
      <c r="F72" s="79" t="s">
        <v>1806</v>
      </c>
      <c r="G72"/>
    </row>
    <row r="73" spans="2:7" ht="15">
      <c r="B73" s="380" t="s">
        <v>198</v>
      </c>
      <c r="C73" s="381" t="s">
        <v>198</v>
      </c>
      <c r="D73" s="381" t="s">
        <v>198</v>
      </c>
      <c r="E73" s="381" t="s">
        <v>198</v>
      </c>
      <c r="F73" s="381" t="s">
        <v>198</v>
      </c>
      <c r="G73"/>
    </row>
    <row r="74" spans="2:7">
      <c r="B74"/>
      <c r="C74"/>
      <c r="D74"/>
      <c r="E74"/>
      <c r="F74"/>
      <c r="G74"/>
    </row>
    <row r="75" spans="2:7" ht="15">
      <c r="B75" s="85" t="s">
        <v>1807</v>
      </c>
      <c r="C75" s="86" t="s">
        <v>198</v>
      </c>
      <c r="D75"/>
      <c r="E75"/>
      <c r="F75"/>
      <c r="G75"/>
    </row>
    <row r="76" spans="2:7">
      <c r="B76"/>
      <c r="C76"/>
      <c r="D76"/>
      <c r="E76"/>
      <c r="F76"/>
      <c r="G76"/>
    </row>
    <row r="77" spans="2:7" ht="15">
      <c r="B77" s="87" t="s">
        <v>4029</v>
      </c>
      <c r="C77" s="88"/>
      <c r="D77"/>
      <c r="E77"/>
      <c r="F77"/>
      <c r="G77"/>
    </row>
    <row r="78" spans="2:7" ht="15.75">
      <c r="B78" s="89" t="s">
        <v>1808</v>
      </c>
      <c r="C78" s="90" t="s">
        <v>1809</v>
      </c>
      <c r="D78"/>
      <c r="E78"/>
      <c r="F78"/>
      <c r="G78"/>
    </row>
    <row r="79" spans="2:7">
      <c r="B79" s="323" t="s">
        <v>198</v>
      </c>
      <c r="C79" s="323" t="s">
        <v>198</v>
      </c>
      <c r="D79"/>
      <c r="E79"/>
      <c r="F79"/>
      <c r="G79"/>
    </row>
    <row r="80" spans="2:7">
      <c r="B80"/>
      <c r="C80"/>
      <c r="D80"/>
      <c r="E80"/>
      <c r="F80"/>
      <c r="G80"/>
    </row>
    <row r="81" spans="2:7" ht="15">
      <c r="B81" s="314" t="s">
        <v>2076</v>
      </c>
      <c r="C81" s="315" t="s">
        <v>1809</v>
      </c>
      <c r="D81"/>
      <c r="E81"/>
      <c r="F81"/>
      <c r="G81"/>
    </row>
    <row r="82" spans="2:7" ht="15">
      <c r="B82" s="39" t="s">
        <v>198</v>
      </c>
      <c r="C82" s="316" t="s">
        <v>198</v>
      </c>
      <c r="D82"/>
      <c r="E82"/>
      <c r="F82"/>
      <c r="G82"/>
    </row>
    <row r="83" spans="2:7">
      <c r="B83"/>
      <c r="C83"/>
      <c r="D83"/>
      <c r="E83"/>
      <c r="F83"/>
      <c r="G83"/>
    </row>
    <row r="84" spans="2:7" ht="15">
      <c r="B84" s="314" t="s">
        <v>2077</v>
      </c>
      <c r="C84" s="382" t="s">
        <v>2078</v>
      </c>
      <c r="D84"/>
      <c r="E84"/>
      <c r="F84"/>
      <c r="G84"/>
    </row>
    <row r="85" spans="2:7">
      <c r="B85" s="323" t="s">
        <v>198</v>
      </c>
      <c r="C85" s="323" t="s">
        <v>198</v>
      </c>
      <c r="D85"/>
      <c r="E85"/>
      <c r="F85"/>
      <c r="G85"/>
    </row>
    <row r="86" spans="2:7">
      <c r="B86"/>
      <c r="C86"/>
      <c r="D86"/>
      <c r="E86"/>
      <c r="F86"/>
      <c r="G86"/>
    </row>
    <row r="87" spans="2:7" ht="15">
      <c r="B87" s="314" t="s">
        <v>2079</v>
      </c>
      <c r="C87" s="382" t="s">
        <v>2078</v>
      </c>
      <c r="D87"/>
      <c r="E87"/>
      <c r="F87"/>
      <c r="G87"/>
    </row>
    <row r="88" spans="2:7">
      <c r="B88" s="323" t="s">
        <v>198</v>
      </c>
      <c r="C88" s="323" t="s">
        <v>198</v>
      </c>
      <c r="D88"/>
      <c r="E88"/>
      <c r="F88"/>
      <c r="G88"/>
    </row>
    <row r="89" spans="2:7">
      <c r="B89"/>
      <c r="C89"/>
      <c r="D89"/>
      <c r="E89"/>
      <c r="F89"/>
      <c r="G89"/>
    </row>
    <row r="90" spans="2:7" ht="15.75">
      <c r="B90" s="89" t="s">
        <v>2080</v>
      </c>
      <c r="C90" s="93" t="s">
        <v>198</v>
      </c>
      <c r="D90"/>
      <c r="E90"/>
      <c r="F90"/>
      <c r="G90"/>
    </row>
    <row r="91" spans="2:7">
      <c r="B91"/>
      <c r="C91"/>
      <c r="D91"/>
      <c r="E91"/>
      <c r="F91"/>
      <c r="G91"/>
    </row>
    <row r="92" spans="2:7">
      <c r="G92"/>
    </row>
    <row r="93" spans="2:7" ht="15">
      <c r="B93" s="95" t="s">
        <v>2082</v>
      </c>
      <c r="C93" s="67">
        <v>45016</v>
      </c>
      <c r="D93" s="96"/>
      <c r="E93" s="97"/>
      <c r="F93" s="98"/>
      <c r="G93"/>
    </row>
    <row r="94" spans="2:7" ht="51">
      <c r="B94" s="99" t="s">
        <v>1802</v>
      </c>
      <c r="C94" s="99" t="s">
        <v>2083</v>
      </c>
      <c r="D94" s="100" t="s">
        <v>1804</v>
      </c>
      <c r="E94" s="101" t="s">
        <v>1805</v>
      </c>
      <c r="F94" s="71" t="s">
        <v>1806</v>
      </c>
      <c r="G94"/>
    </row>
    <row r="95" spans="2:7">
      <c r="B95" s="102" t="s">
        <v>198</v>
      </c>
      <c r="C95" s="103" t="s">
        <v>198</v>
      </c>
      <c r="D95" s="104" t="s">
        <v>198</v>
      </c>
      <c r="E95" s="104" t="s">
        <v>198</v>
      </c>
      <c r="F95" s="104" t="s">
        <v>198</v>
      </c>
      <c r="G95"/>
    </row>
    <row r="96" spans="2:7">
      <c r="B96" s="106"/>
      <c r="C96" s="107"/>
      <c r="D96" s="107"/>
      <c r="E96" s="107"/>
      <c r="F96" s="98"/>
      <c r="G96"/>
    </row>
    <row r="97" spans="2:7">
      <c r="B97" s="107"/>
      <c r="C97" s="107"/>
      <c r="D97" s="107"/>
      <c r="E97" s="107"/>
      <c r="F97" s="98"/>
      <c r="G97"/>
    </row>
    <row r="98" spans="2:7" ht="15">
      <c r="B98" s="109" t="s">
        <v>2084</v>
      </c>
      <c r="C98" s="103" t="s">
        <v>198</v>
      </c>
      <c r="D98" s="107"/>
      <c r="E98" s="107"/>
      <c r="F98" s="98"/>
      <c r="G98"/>
    </row>
    <row r="99" spans="2:7">
      <c r="B99" s="107"/>
      <c r="C99" s="107"/>
      <c r="D99" s="107"/>
      <c r="E99" s="107"/>
      <c r="F99" s="98"/>
      <c r="G99"/>
    </row>
    <row r="100" spans="2:7" ht="15">
      <c r="B100" s="87" t="s">
        <v>4183</v>
      </c>
      <c r="C100" s="107"/>
      <c r="D100" s="12"/>
      <c r="E100" s="107"/>
      <c r="F100" s="98"/>
      <c r="G100"/>
    </row>
    <row r="101" spans="2:7">
      <c r="B101" s="107"/>
      <c r="C101" s="107"/>
      <c r="D101" s="12"/>
      <c r="E101" s="107"/>
      <c r="F101" s="98"/>
      <c r="G101"/>
    </row>
    <row r="102" spans="2:7" ht="15">
      <c r="B102" s="109" t="s">
        <v>2085</v>
      </c>
      <c r="C102" s="110" t="s">
        <v>2086</v>
      </c>
      <c r="D102" s="12"/>
      <c r="E102" s="107"/>
      <c r="F102" s="98"/>
      <c r="G102"/>
    </row>
    <row r="103" spans="2:7" ht="15">
      <c r="B103" s="111"/>
      <c r="C103" s="103" t="s">
        <v>198</v>
      </c>
      <c r="D103" s="12"/>
      <c r="E103" s="107"/>
      <c r="F103" s="98"/>
      <c r="G103"/>
    </row>
    <row r="104" spans="2:7" ht="15">
      <c r="B104" s="112"/>
      <c r="C104" s="383"/>
      <c r="D104" s="12"/>
      <c r="E104" s="107"/>
      <c r="F104" s="98"/>
      <c r="G104"/>
    </row>
    <row r="105" spans="2:7" ht="15">
      <c r="B105" s="113" t="s">
        <v>2076</v>
      </c>
      <c r="C105" s="114" t="s">
        <v>2086</v>
      </c>
      <c r="D105" s="12"/>
      <c r="E105" s="107"/>
      <c r="F105" s="98"/>
      <c r="G105"/>
    </row>
    <row r="106" spans="2:7">
      <c r="B106" s="103"/>
      <c r="C106" s="103" t="s">
        <v>198</v>
      </c>
      <c r="D106" s="12"/>
      <c r="E106" s="107"/>
      <c r="F106" s="98"/>
      <c r="G106"/>
    </row>
    <row r="107" spans="2:7">
      <c r="B107" s="12"/>
      <c r="C107" s="115"/>
      <c r="D107" s="12"/>
      <c r="E107" s="107"/>
      <c r="F107" s="98"/>
      <c r="G107"/>
    </row>
    <row r="108" spans="2:7" ht="15">
      <c r="B108" s="109" t="s">
        <v>2087</v>
      </c>
      <c r="C108" s="110" t="s">
        <v>2088</v>
      </c>
      <c r="D108" s="12"/>
      <c r="E108" s="107"/>
      <c r="F108" s="98"/>
      <c r="G108"/>
    </row>
    <row r="109" spans="2:7" ht="15">
      <c r="B109" s="111"/>
      <c r="C109" s="103" t="s">
        <v>198</v>
      </c>
      <c r="D109" s="12"/>
      <c r="E109" s="107"/>
      <c r="F109" s="98"/>
      <c r="G109"/>
    </row>
    <row r="110" spans="2:7">
      <c r="B110" s="12"/>
      <c r="C110" s="115"/>
      <c r="D110" s="12"/>
      <c r="E110" s="12"/>
      <c r="F110" s="20"/>
      <c r="G110"/>
    </row>
    <row r="111" spans="2:7" ht="15">
      <c r="B111" s="113" t="s">
        <v>2089</v>
      </c>
      <c r="C111" s="116" t="s">
        <v>2088</v>
      </c>
      <c r="D111" s="12"/>
      <c r="E111" s="12"/>
      <c r="F111" s="20"/>
      <c r="G111"/>
    </row>
    <row r="112" spans="2:7" ht="15">
      <c r="B112" s="111"/>
      <c r="C112" s="103" t="s">
        <v>198</v>
      </c>
      <c r="D112" s="12"/>
      <c r="E112" s="12"/>
      <c r="F112" s="20"/>
      <c r="G112"/>
    </row>
    <row r="113" spans="2:7">
      <c r="B113" s="12"/>
      <c r="C113" s="115"/>
      <c r="D113" s="12"/>
      <c r="E113" s="12"/>
      <c r="F113" s="20"/>
      <c r="G113"/>
    </row>
    <row r="114" spans="2:7" ht="15">
      <c r="B114" s="378" t="s">
        <v>2090</v>
      </c>
      <c r="C114" s="379" t="s">
        <v>198</v>
      </c>
      <c r="D114" s="12"/>
      <c r="E114" s="12"/>
      <c r="F114" s="20"/>
      <c r="G114"/>
    </row>
    <row r="115" spans="2:7" ht="15">
      <c r="B115" s="378"/>
      <c r="C115" s="379"/>
      <c r="D115" s="12"/>
      <c r="E115" s="12"/>
      <c r="F115" s="20"/>
      <c r="G115"/>
    </row>
    <row r="116" spans="2:7">
      <c r="G116"/>
    </row>
    <row r="117" spans="2:7" ht="15">
      <c r="B117" s="109" t="s">
        <v>4193</v>
      </c>
      <c r="G117"/>
    </row>
    <row r="118" spans="2:7">
      <c r="B118" s="211"/>
      <c r="C118" s="119"/>
      <c r="D118" s="211"/>
      <c r="E118" s="211"/>
      <c r="G118"/>
    </row>
    <row r="119" spans="2:7" ht="15">
      <c r="B119" s="375" t="s">
        <v>1802</v>
      </c>
      <c r="C119" s="375" t="s">
        <v>2136</v>
      </c>
      <c r="D119" s="375" t="s">
        <v>4194</v>
      </c>
      <c r="E119" s="375" t="s">
        <v>2158</v>
      </c>
      <c r="G119"/>
    </row>
    <row r="120" spans="2:7">
      <c r="B120" s="102" t="s">
        <v>198</v>
      </c>
      <c r="C120" s="103" t="s">
        <v>198</v>
      </c>
      <c r="D120" s="104" t="s">
        <v>198</v>
      </c>
      <c r="E120" s="104" t="s">
        <v>198</v>
      </c>
      <c r="G120"/>
    </row>
    <row r="121" spans="2:7">
      <c r="G121"/>
    </row>
    <row r="122" spans="2:7" ht="15">
      <c r="B122" s="109" t="s">
        <v>4195</v>
      </c>
      <c r="C122" s="5" t="s">
        <v>198</v>
      </c>
      <c r="G122"/>
    </row>
    <row r="123" spans="2:7" ht="15">
      <c r="B123" s="109"/>
      <c r="G123"/>
    </row>
    <row r="124" spans="2:7" ht="15">
      <c r="B124" s="377" t="s">
        <v>4199</v>
      </c>
      <c r="C124" s="377"/>
      <c r="G124"/>
    </row>
    <row r="125" spans="2:7" ht="15">
      <c r="B125" s="376"/>
      <c r="C125" s="376"/>
      <c r="G125"/>
    </row>
    <row r="126" spans="2:7" ht="15">
      <c r="B126" s="113" t="s">
        <v>4198</v>
      </c>
      <c r="C126" s="116" t="s">
        <v>2086</v>
      </c>
      <c r="G126"/>
    </row>
    <row r="127" spans="2:7" ht="15">
      <c r="B127" s="113"/>
      <c r="C127" s="116"/>
      <c r="G127"/>
    </row>
    <row r="128" spans="2:7" ht="15">
      <c r="B128" s="109"/>
      <c r="G128"/>
    </row>
    <row r="129" spans="2:7" ht="15">
      <c r="B129" s="113" t="s">
        <v>4200</v>
      </c>
      <c r="C129" s="116" t="s">
        <v>2088</v>
      </c>
      <c r="G129"/>
    </row>
    <row r="130" spans="2:7" ht="15">
      <c r="B130" s="111"/>
      <c r="C130" s="103" t="s">
        <v>198</v>
      </c>
      <c r="G130"/>
    </row>
    <row r="131" spans="2:7" ht="15">
      <c r="B131" s="109"/>
      <c r="G131"/>
    </row>
    <row r="132" spans="2:7" ht="15">
      <c r="B132" s="109" t="s">
        <v>4201</v>
      </c>
      <c r="C132" s="103" t="s">
        <v>198</v>
      </c>
      <c r="G132"/>
    </row>
    <row r="133" spans="2:7">
      <c r="B133"/>
      <c r="C133"/>
      <c r="D133"/>
      <c r="E133"/>
      <c r="F133"/>
      <c r="G133"/>
    </row>
    <row r="134" spans="2:7">
      <c r="B134" s="2" t="s">
        <v>4196</v>
      </c>
      <c r="G134"/>
    </row>
    <row r="135" spans="2:7">
      <c r="G135"/>
    </row>
    <row r="136" spans="2:7" ht="15">
      <c r="B136" s="375" t="s">
        <v>1802</v>
      </c>
      <c r="C136" s="375" t="s">
        <v>2135</v>
      </c>
      <c r="D136" s="375" t="s">
        <v>4197</v>
      </c>
      <c r="E136" s="375" t="s">
        <v>4194</v>
      </c>
      <c r="F136" s="375" t="s">
        <v>2138</v>
      </c>
      <c r="G136"/>
    </row>
    <row r="137" spans="2:7">
      <c r="B137" s="102" t="s">
        <v>198</v>
      </c>
      <c r="C137" s="102" t="s">
        <v>198</v>
      </c>
      <c r="D137" s="102" t="s">
        <v>198</v>
      </c>
      <c r="E137" s="102" t="s">
        <v>198</v>
      </c>
      <c r="F137" s="102" t="s">
        <v>198</v>
      </c>
      <c r="G137"/>
    </row>
    <row r="138" spans="2:7">
      <c r="G138"/>
    </row>
    <row r="139" spans="2:7">
      <c r="B139" s="2" t="s">
        <v>2139</v>
      </c>
      <c r="C139" s="5" t="s">
        <v>198</v>
      </c>
      <c r="G139"/>
    </row>
    <row r="140" spans="2:7">
      <c r="G140"/>
    </row>
    <row r="141" spans="2:7">
      <c r="G141"/>
    </row>
    <row r="142" spans="2:7">
      <c r="B142" s="2" t="s">
        <v>4202</v>
      </c>
      <c r="C142" s="2"/>
      <c r="D142" s="2"/>
      <c r="G142"/>
    </row>
    <row r="143" spans="2:7">
      <c r="G143"/>
    </row>
    <row r="144" spans="2:7" ht="15">
      <c r="B144" s="113" t="s">
        <v>4198</v>
      </c>
      <c r="C144" s="116" t="s">
        <v>2086</v>
      </c>
      <c r="G144"/>
    </row>
    <row r="145" spans="2:7" ht="15">
      <c r="B145" s="113"/>
      <c r="C145" s="116"/>
      <c r="G145"/>
    </row>
    <row r="146" spans="2:7" ht="15">
      <c r="B146" s="109"/>
      <c r="G146"/>
    </row>
    <row r="147" spans="2:7" ht="15">
      <c r="B147" s="113" t="s">
        <v>4200</v>
      </c>
      <c r="C147" s="116" t="s">
        <v>2088</v>
      </c>
      <c r="G147"/>
    </row>
    <row r="148" spans="2:7" ht="15">
      <c r="B148" s="111"/>
      <c r="C148" s="103" t="s">
        <v>198</v>
      </c>
      <c r="G148"/>
    </row>
    <row r="149" spans="2:7" ht="15">
      <c r="B149" s="109"/>
      <c r="G149"/>
    </row>
    <row r="150" spans="2:7" ht="15">
      <c r="B150" s="109" t="s">
        <v>4201</v>
      </c>
      <c r="C150" s="103" t="s">
        <v>198</v>
      </c>
      <c r="G150"/>
    </row>
    <row r="151" spans="2:7">
      <c r="G151"/>
    </row>
    <row r="152" spans="2:7">
      <c r="G152"/>
    </row>
    <row r="153" spans="2:7">
      <c r="B153" s="120" t="s">
        <v>2361</v>
      </c>
      <c r="C153" s="119"/>
      <c r="G153"/>
    </row>
    <row r="154" spans="2:7" ht="45">
      <c r="B154" s="185" t="s">
        <v>2148</v>
      </c>
      <c r="C154" s="272" t="s">
        <v>2149</v>
      </c>
      <c r="D154" s="185" t="s">
        <v>2150</v>
      </c>
      <c r="E154" s="186" t="s">
        <v>2151</v>
      </c>
      <c r="F154" s="186" t="s">
        <v>2152</v>
      </c>
      <c r="G154"/>
    </row>
    <row r="155" spans="2:7">
      <c r="B155" s="103" t="s">
        <v>198</v>
      </c>
      <c r="C155" s="103" t="s">
        <v>198</v>
      </c>
      <c r="D155" s="103" t="s">
        <v>198</v>
      </c>
      <c r="E155" s="103" t="s">
        <v>198</v>
      </c>
      <c r="F155" s="103" t="s">
        <v>198</v>
      </c>
      <c r="G155"/>
    </row>
    <row r="156" spans="2:7">
      <c r="B156" s="188" t="s">
        <v>2153</v>
      </c>
      <c r="C156" s="119"/>
      <c r="G156"/>
    </row>
  </sheetData>
  <mergeCells count="3">
    <mergeCell ref="B1:E1"/>
    <mergeCell ref="C3:C7"/>
    <mergeCell ref="D3:D7"/>
  </mergeCells>
  <hyperlinks>
    <hyperlink ref="A1" location="Index!A1" display="Index" xr:uid="{AE7093BD-1FE3-48EA-BC72-B26EC09A7AB0}"/>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D0196-EE59-4000-8578-43704318CBB0}">
  <dimension ref="A1:H127"/>
  <sheetViews>
    <sheetView workbookViewId="0">
      <selection activeCell="E4" sqref="E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7.5703125" style="4" bestFit="1" customWidth="1"/>
    <col min="8" max="8" width="6.5703125" style="4" bestFit="1" customWidth="1"/>
    <col min="9" max="256" width="9.140625" style="1"/>
    <col min="257" max="257" width="5.42578125" style="1" bestFit="1" customWidth="1"/>
    <col min="258" max="258" width="82" style="1" bestFit="1" customWidth="1"/>
    <col min="259" max="259" width="3.7109375" style="1" bestFit="1" customWidth="1"/>
    <col min="260" max="260" width="11.28515625" style="1" bestFit="1" customWidth="1"/>
    <col min="261" max="261" width="13.5703125" style="1" bestFit="1" customWidth="1"/>
    <col min="262" max="262" width="10.5703125" style="1" bestFit="1" customWidth="1"/>
    <col min="263" max="263" width="7.5703125" style="1" bestFit="1" customWidth="1"/>
    <col min="264" max="264" width="6.5703125" style="1" bestFit="1" customWidth="1"/>
    <col min="265" max="512" width="9.140625" style="1"/>
    <col min="513" max="513" width="5.42578125" style="1" bestFit="1" customWidth="1"/>
    <col min="514" max="514" width="82" style="1" bestFit="1" customWidth="1"/>
    <col min="515" max="515" width="3.7109375" style="1" bestFit="1" customWidth="1"/>
    <col min="516" max="516" width="11.28515625" style="1" bestFit="1" customWidth="1"/>
    <col min="517" max="517" width="13.5703125" style="1" bestFit="1" customWidth="1"/>
    <col min="518" max="518" width="10.5703125" style="1" bestFit="1" customWidth="1"/>
    <col min="519" max="519" width="7.5703125" style="1" bestFit="1" customWidth="1"/>
    <col min="520" max="520" width="6.5703125" style="1" bestFit="1" customWidth="1"/>
    <col min="521" max="768" width="9.140625" style="1"/>
    <col min="769" max="769" width="5.42578125" style="1" bestFit="1" customWidth="1"/>
    <col min="770" max="770" width="82" style="1" bestFit="1" customWidth="1"/>
    <col min="771" max="771" width="3.7109375" style="1" bestFit="1" customWidth="1"/>
    <col min="772" max="772" width="11.28515625" style="1" bestFit="1" customWidth="1"/>
    <col min="773" max="773" width="13.5703125" style="1" bestFit="1" customWidth="1"/>
    <col min="774" max="774" width="10.5703125"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82" style="1" bestFit="1" customWidth="1"/>
    <col min="1027" max="1027" width="3.7109375" style="1" bestFit="1" customWidth="1"/>
    <col min="1028" max="1028" width="11.28515625" style="1" bestFit="1" customWidth="1"/>
    <col min="1029" max="1029" width="13.5703125" style="1" bestFit="1" customWidth="1"/>
    <col min="1030" max="1030" width="10.5703125"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82" style="1" bestFit="1" customWidth="1"/>
    <col min="1283" max="1283" width="3.7109375" style="1" bestFit="1" customWidth="1"/>
    <col min="1284" max="1284" width="11.28515625" style="1" bestFit="1" customWidth="1"/>
    <col min="1285" max="1285" width="13.5703125" style="1" bestFit="1" customWidth="1"/>
    <col min="1286" max="1286" width="10.5703125"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82" style="1" bestFit="1" customWidth="1"/>
    <col min="1539" max="1539" width="3.7109375" style="1" bestFit="1" customWidth="1"/>
    <col min="1540" max="1540" width="11.28515625" style="1" bestFit="1" customWidth="1"/>
    <col min="1541" max="1541" width="13.5703125" style="1" bestFit="1" customWidth="1"/>
    <col min="1542" max="1542" width="10.5703125"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82" style="1" bestFit="1" customWidth="1"/>
    <col min="1795" max="1795" width="3.7109375" style="1" bestFit="1" customWidth="1"/>
    <col min="1796" max="1796" width="11.28515625" style="1" bestFit="1" customWidth="1"/>
    <col min="1797" max="1797" width="13.5703125" style="1" bestFit="1" customWidth="1"/>
    <col min="1798" max="1798" width="10.5703125"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82" style="1" bestFit="1" customWidth="1"/>
    <col min="2051" max="2051" width="3.7109375" style="1" bestFit="1" customWidth="1"/>
    <col min="2052" max="2052" width="11.28515625" style="1" bestFit="1" customWidth="1"/>
    <col min="2053" max="2053" width="13.5703125" style="1" bestFit="1" customWidth="1"/>
    <col min="2054" max="2054" width="10.5703125"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82" style="1" bestFit="1" customWidth="1"/>
    <col min="2307" max="2307" width="3.7109375" style="1" bestFit="1" customWidth="1"/>
    <col min="2308" max="2308" width="11.28515625" style="1" bestFit="1" customWidth="1"/>
    <col min="2309" max="2309" width="13.5703125" style="1" bestFit="1" customWidth="1"/>
    <col min="2310" max="2310" width="10.5703125"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82" style="1" bestFit="1" customWidth="1"/>
    <col min="2563" max="2563" width="3.7109375" style="1" bestFit="1" customWidth="1"/>
    <col min="2564" max="2564" width="11.28515625" style="1" bestFit="1" customWidth="1"/>
    <col min="2565" max="2565" width="13.5703125" style="1" bestFit="1" customWidth="1"/>
    <col min="2566" max="2566" width="10.5703125"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82" style="1" bestFit="1" customWidth="1"/>
    <col min="2819" max="2819" width="3.7109375" style="1" bestFit="1" customWidth="1"/>
    <col min="2820" max="2820" width="11.28515625" style="1" bestFit="1" customWidth="1"/>
    <col min="2821" max="2821" width="13.5703125" style="1" bestFit="1" customWidth="1"/>
    <col min="2822" max="2822" width="10.5703125"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82" style="1" bestFit="1" customWidth="1"/>
    <col min="3075" max="3075" width="3.7109375" style="1" bestFit="1" customWidth="1"/>
    <col min="3076" max="3076" width="11.28515625" style="1" bestFit="1" customWidth="1"/>
    <col min="3077" max="3077" width="13.5703125" style="1" bestFit="1" customWidth="1"/>
    <col min="3078" max="3078" width="10.5703125"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82" style="1" bestFit="1" customWidth="1"/>
    <col min="3331" max="3331" width="3.7109375" style="1" bestFit="1" customWidth="1"/>
    <col min="3332" max="3332" width="11.28515625" style="1" bestFit="1" customWidth="1"/>
    <col min="3333" max="3333" width="13.5703125" style="1" bestFit="1" customWidth="1"/>
    <col min="3334" max="3334" width="10.5703125"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82" style="1" bestFit="1" customWidth="1"/>
    <col min="3587" max="3587" width="3.7109375" style="1" bestFit="1" customWidth="1"/>
    <col min="3588" max="3588" width="11.28515625" style="1" bestFit="1" customWidth="1"/>
    <col min="3589" max="3589" width="13.5703125" style="1" bestFit="1" customWidth="1"/>
    <col min="3590" max="3590" width="10.5703125"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82" style="1" bestFit="1" customWidth="1"/>
    <col min="3843" max="3843" width="3.7109375" style="1" bestFit="1" customWidth="1"/>
    <col min="3844" max="3844" width="11.28515625" style="1" bestFit="1" customWidth="1"/>
    <col min="3845" max="3845" width="13.5703125" style="1" bestFit="1" customWidth="1"/>
    <col min="3846" max="3846" width="10.5703125"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82" style="1" bestFit="1" customWidth="1"/>
    <col min="4099" max="4099" width="3.7109375" style="1" bestFit="1" customWidth="1"/>
    <col min="4100" max="4100" width="11.28515625" style="1" bestFit="1" customWidth="1"/>
    <col min="4101" max="4101" width="13.5703125" style="1" bestFit="1" customWidth="1"/>
    <col min="4102" max="4102" width="10.5703125"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82" style="1" bestFit="1" customWidth="1"/>
    <col min="4355" max="4355" width="3.7109375" style="1" bestFit="1" customWidth="1"/>
    <col min="4356" max="4356" width="11.28515625" style="1" bestFit="1" customWidth="1"/>
    <col min="4357" max="4357" width="13.5703125" style="1" bestFit="1" customWidth="1"/>
    <col min="4358" max="4358" width="10.5703125"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82" style="1" bestFit="1" customWidth="1"/>
    <col min="4611" max="4611" width="3.7109375" style="1" bestFit="1" customWidth="1"/>
    <col min="4612" max="4612" width="11.28515625" style="1" bestFit="1" customWidth="1"/>
    <col min="4613" max="4613" width="13.5703125" style="1" bestFit="1" customWidth="1"/>
    <col min="4614" max="4614" width="10.5703125"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82" style="1" bestFit="1" customWidth="1"/>
    <col min="4867" max="4867" width="3.7109375" style="1" bestFit="1" customWidth="1"/>
    <col min="4868" max="4868" width="11.28515625" style="1" bestFit="1" customWidth="1"/>
    <col min="4869" max="4869" width="13.5703125" style="1" bestFit="1" customWidth="1"/>
    <col min="4870" max="4870" width="10.5703125"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82" style="1" bestFit="1" customWidth="1"/>
    <col min="5123" max="5123" width="3.7109375" style="1" bestFit="1" customWidth="1"/>
    <col min="5124" max="5124" width="11.28515625" style="1" bestFit="1" customWidth="1"/>
    <col min="5125" max="5125" width="13.5703125" style="1" bestFit="1" customWidth="1"/>
    <col min="5126" max="5126" width="10.5703125"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82" style="1" bestFit="1" customWidth="1"/>
    <col min="5379" max="5379" width="3.7109375" style="1" bestFit="1" customWidth="1"/>
    <col min="5380" max="5380" width="11.28515625" style="1" bestFit="1" customWidth="1"/>
    <col min="5381" max="5381" width="13.5703125" style="1" bestFit="1" customWidth="1"/>
    <col min="5382" max="5382" width="10.5703125"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82" style="1" bestFit="1" customWidth="1"/>
    <col min="5635" max="5635" width="3.7109375" style="1" bestFit="1" customWidth="1"/>
    <col min="5636" max="5636" width="11.28515625" style="1" bestFit="1" customWidth="1"/>
    <col min="5637" max="5637" width="13.5703125" style="1" bestFit="1" customWidth="1"/>
    <col min="5638" max="5638" width="10.5703125"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82" style="1" bestFit="1" customWidth="1"/>
    <col min="5891" max="5891" width="3.7109375" style="1" bestFit="1" customWidth="1"/>
    <col min="5892" max="5892" width="11.28515625" style="1" bestFit="1" customWidth="1"/>
    <col min="5893" max="5893" width="13.5703125" style="1" bestFit="1" customWidth="1"/>
    <col min="5894" max="5894" width="10.5703125"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82" style="1" bestFit="1" customWidth="1"/>
    <col min="6147" max="6147" width="3.7109375" style="1" bestFit="1" customWidth="1"/>
    <col min="6148" max="6148" width="11.28515625" style="1" bestFit="1" customWidth="1"/>
    <col min="6149" max="6149" width="13.5703125" style="1" bestFit="1" customWidth="1"/>
    <col min="6150" max="6150" width="10.5703125"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82" style="1" bestFit="1" customWidth="1"/>
    <col min="6403" max="6403" width="3.7109375" style="1" bestFit="1" customWidth="1"/>
    <col min="6404" max="6404" width="11.28515625" style="1" bestFit="1" customWidth="1"/>
    <col min="6405" max="6405" width="13.5703125" style="1" bestFit="1" customWidth="1"/>
    <col min="6406" max="6406" width="10.5703125"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82" style="1" bestFit="1" customWidth="1"/>
    <col min="6659" max="6659" width="3.7109375" style="1" bestFit="1" customWidth="1"/>
    <col min="6660" max="6660" width="11.28515625" style="1" bestFit="1" customWidth="1"/>
    <col min="6661" max="6661" width="13.5703125" style="1" bestFit="1" customWidth="1"/>
    <col min="6662" max="6662" width="10.5703125"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82" style="1" bestFit="1" customWidth="1"/>
    <col min="6915" max="6915" width="3.7109375" style="1" bestFit="1" customWidth="1"/>
    <col min="6916" max="6916" width="11.28515625" style="1" bestFit="1" customWidth="1"/>
    <col min="6917" max="6917" width="13.5703125" style="1" bestFit="1" customWidth="1"/>
    <col min="6918" max="6918" width="10.5703125"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82" style="1" bestFit="1" customWidth="1"/>
    <col min="7171" max="7171" width="3.7109375" style="1" bestFit="1" customWidth="1"/>
    <col min="7172" max="7172" width="11.28515625" style="1" bestFit="1" customWidth="1"/>
    <col min="7173" max="7173" width="13.5703125" style="1" bestFit="1" customWidth="1"/>
    <col min="7174" max="7174" width="10.5703125"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82" style="1" bestFit="1" customWidth="1"/>
    <col min="7427" max="7427" width="3.7109375" style="1" bestFit="1" customWidth="1"/>
    <col min="7428" max="7428" width="11.28515625" style="1" bestFit="1" customWidth="1"/>
    <col min="7429" max="7429" width="13.5703125" style="1" bestFit="1" customWidth="1"/>
    <col min="7430" max="7430" width="10.5703125"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82" style="1" bestFit="1" customWidth="1"/>
    <col min="7683" max="7683" width="3.7109375" style="1" bestFit="1" customWidth="1"/>
    <col min="7684" max="7684" width="11.28515625" style="1" bestFit="1" customWidth="1"/>
    <col min="7685" max="7685" width="13.5703125" style="1" bestFit="1" customWidth="1"/>
    <col min="7686" max="7686" width="10.5703125"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82" style="1" bestFit="1" customWidth="1"/>
    <col min="7939" max="7939" width="3.7109375" style="1" bestFit="1" customWidth="1"/>
    <col min="7940" max="7940" width="11.28515625" style="1" bestFit="1" customWidth="1"/>
    <col min="7941" max="7941" width="13.5703125" style="1" bestFit="1" customWidth="1"/>
    <col min="7942" max="7942" width="10.5703125"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82" style="1" bestFit="1" customWidth="1"/>
    <col min="8195" max="8195" width="3.7109375" style="1" bestFit="1" customWidth="1"/>
    <col min="8196" max="8196" width="11.28515625" style="1" bestFit="1" customWidth="1"/>
    <col min="8197" max="8197" width="13.5703125" style="1" bestFit="1" customWidth="1"/>
    <col min="8198" max="8198" width="10.5703125"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82" style="1" bestFit="1" customWidth="1"/>
    <col min="8451" max="8451" width="3.7109375" style="1" bestFit="1" customWidth="1"/>
    <col min="8452" max="8452" width="11.28515625" style="1" bestFit="1" customWidth="1"/>
    <col min="8453" max="8453" width="13.5703125" style="1" bestFit="1" customWidth="1"/>
    <col min="8454" max="8454" width="10.5703125"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82" style="1" bestFit="1" customWidth="1"/>
    <col min="8707" max="8707" width="3.7109375" style="1" bestFit="1" customWidth="1"/>
    <col min="8708" max="8708" width="11.28515625" style="1" bestFit="1" customWidth="1"/>
    <col min="8709" max="8709" width="13.5703125" style="1" bestFit="1" customWidth="1"/>
    <col min="8710" max="8710" width="10.5703125"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82" style="1" bestFit="1" customWidth="1"/>
    <col min="8963" max="8963" width="3.7109375" style="1" bestFit="1" customWidth="1"/>
    <col min="8964" max="8964" width="11.28515625" style="1" bestFit="1" customWidth="1"/>
    <col min="8965" max="8965" width="13.5703125" style="1" bestFit="1" customWidth="1"/>
    <col min="8966" max="8966" width="10.5703125"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82" style="1" bestFit="1" customWidth="1"/>
    <col min="9219" max="9219" width="3.7109375" style="1" bestFit="1" customWidth="1"/>
    <col min="9220" max="9220" width="11.28515625" style="1" bestFit="1" customWidth="1"/>
    <col min="9221" max="9221" width="13.5703125" style="1" bestFit="1" customWidth="1"/>
    <col min="9222" max="9222" width="10.5703125"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82" style="1" bestFit="1" customWidth="1"/>
    <col min="9475" max="9475" width="3.7109375" style="1" bestFit="1" customWidth="1"/>
    <col min="9476" max="9476" width="11.28515625" style="1" bestFit="1" customWidth="1"/>
    <col min="9477" max="9477" width="13.5703125" style="1" bestFit="1" customWidth="1"/>
    <col min="9478" max="9478" width="10.5703125"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82" style="1" bestFit="1" customWidth="1"/>
    <col min="9731" max="9731" width="3.7109375" style="1" bestFit="1" customWidth="1"/>
    <col min="9732" max="9732" width="11.28515625" style="1" bestFit="1" customWidth="1"/>
    <col min="9733" max="9733" width="13.5703125" style="1" bestFit="1" customWidth="1"/>
    <col min="9734" max="9734" width="10.5703125"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82" style="1" bestFit="1" customWidth="1"/>
    <col min="9987" max="9987" width="3.7109375" style="1" bestFit="1" customWidth="1"/>
    <col min="9988" max="9988" width="11.28515625" style="1" bestFit="1" customWidth="1"/>
    <col min="9989" max="9989" width="13.5703125" style="1" bestFit="1" customWidth="1"/>
    <col min="9990" max="9990" width="10.5703125"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82" style="1" bestFit="1" customWidth="1"/>
    <col min="10243" max="10243" width="3.7109375" style="1" bestFit="1" customWidth="1"/>
    <col min="10244" max="10244" width="11.28515625" style="1" bestFit="1" customWidth="1"/>
    <col min="10245" max="10245" width="13.5703125" style="1" bestFit="1" customWidth="1"/>
    <col min="10246" max="10246" width="10.5703125"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82" style="1" bestFit="1" customWidth="1"/>
    <col min="10499" max="10499" width="3.7109375" style="1" bestFit="1" customWidth="1"/>
    <col min="10500" max="10500" width="11.28515625" style="1" bestFit="1" customWidth="1"/>
    <col min="10501" max="10501" width="13.5703125" style="1" bestFit="1" customWidth="1"/>
    <col min="10502" max="10502" width="10.5703125"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82" style="1" bestFit="1" customWidth="1"/>
    <col min="10755" max="10755" width="3.7109375" style="1" bestFit="1" customWidth="1"/>
    <col min="10756" max="10756" width="11.28515625" style="1" bestFit="1" customWidth="1"/>
    <col min="10757" max="10757" width="13.5703125" style="1" bestFit="1" customWidth="1"/>
    <col min="10758" max="10758" width="10.5703125"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82" style="1" bestFit="1" customWidth="1"/>
    <col min="11011" max="11011" width="3.7109375" style="1" bestFit="1" customWidth="1"/>
    <col min="11012" max="11012" width="11.28515625" style="1" bestFit="1" customWidth="1"/>
    <col min="11013" max="11013" width="13.5703125" style="1" bestFit="1" customWidth="1"/>
    <col min="11014" max="11014" width="10.5703125"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82" style="1" bestFit="1" customWidth="1"/>
    <col min="11267" max="11267" width="3.7109375" style="1" bestFit="1" customWidth="1"/>
    <col min="11268" max="11268" width="11.28515625" style="1" bestFit="1" customWidth="1"/>
    <col min="11269" max="11269" width="13.5703125" style="1" bestFit="1" customWidth="1"/>
    <col min="11270" max="11270" width="10.5703125"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82" style="1" bestFit="1" customWidth="1"/>
    <col min="11523" max="11523" width="3.7109375" style="1" bestFit="1" customWidth="1"/>
    <col min="11524" max="11524" width="11.28515625" style="1" bestFit="1" customWidth="1"/>
    <col min="11525" max="11525" width="13.5703125" style="1" bestFit="1" customWidth="1"/>
    <col min="11526" max="11526" width="10.5703125"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82" style="1" bestFit="1" customWidth="1"/>
    <col min="11779" max="11779" width="3.7109375" style="1" bestFit="1" customWidth="1"/>
    <col min="11780" max="11780" width="11.28515625" style="1" bestFit="1" customWidth="1"/>
    <col min="11781" max="11781" width="13.5703125" style="1" bestFit="1" customWidth="1"/>
    <col min="11782" max="11782" width="10.5703125"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82" style="1" bestFit="1" customWidth="1"/>
    <col min="12035" max="12035" width="3.7109375" style="1" bestFit="1" customWidth="1"/>
    <col min="12036" max="12036" width="11.28515625" style="1" bestFit="1" customWidth="1"/>
    <col min="12037" max="12037" width="13.5703125" style="1" bestFit="1" customWidth="1"/>
    <col min="12038" max="12038" width="10.5703125"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82" style="1" bestFit="1" customWidth="1"/>
    <col min="12291" max="12291" width="3.7109375" style="1" bestFit="1" customWidth="1"/>
    <col min="12292" max="12292" width="11.28515625" style="1" bestFit="1" customWidth="1"/>
    <col min="12293" max="12293" width="13.5703125" style="1" bestFit="1" customWidth="1"/>
    <col min="12294" max="12294" width="10.5703125"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82" style="1" bestFit="1" customWidth="1"/>
    <col min="12547" max="12547" width="3.7109375" style="1" bestFit="1" customWidth="1"/>
    <col min="12548" max="12548" width="11.28515625" style="1" bestFit="1" customWidth="1"/>
    <col min="12549" max="12549" width="13.5703125" style="1" bestFit="1" customWidth="1"/>
    <col min="12550" max="12550" width="10.5703125"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82" style="1" bestFit="1" customWidth="1"/>
    <col min="12803" max="12803" width="3.7109375" style="1" bestFit="1" customWidth="1"/>
    <col min="12804" max="12804" width="11.28515625" style="1" bestFit="1" customWidth="1"/>
    <col min="12805" max="12805" width="13.5703125" style="1" bestFit="1" customWidth="1"/>
    <col min="12806" max="12806" width="10.5703125"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82" style="1" bestFit="1" customWidth="1"/>
    <col min="13059" max="13059" width="3.7109375" style="1" bestFit="1" customWidth="1"/>
    <col min="13060" max="13060" width="11.28515625" style="1" bestFit="1" customWidth="1"/>
    <col min="13061" max="13061" width="13.5703125" style="1" bestFit="1" customWidth="1"/>
    <col min="13062" max="13062" width="10.5703125"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82" style="1" bestFit="1" customWidth="1"/>
    <col min="13315" max="13315" width="3.7109375" style="1" bestFit="1" customWidth="1"/>
    <col min="13316" max="13316" width="11.28515625" style="1" bestFit="1" customWidth="1"/>
    <col min="13317" max="13317" width="13.5703125" style="1" bestFit="1" customWidth="1"/>
    <col min="13318" max="13318" width="10.5703125"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82" style="1" bestFit="1" customWidth="1"/>
    <col min="13571" max="13571" width="3.7109375" style="1" bestFit="1" customWidth="1"/>
    <col min="13572" max="13572" width="11.28515625" style="1" bestFit="1" customWidth="1"/>
    <col min="13573" max="13573" width="13.5703125" style="1" bestFit="1" customWidth="1"/>
    <col min="13574" max="13574" width="10.5703125"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82" style="1" bestFit="1" customWidth="1"/>
    <col min="13827" max="13827" width="3.7109375" style="1" bestFit="1" customWidth="1"/>
    <col min="13828" max="13828" width="11.28515625" style="1" bestFit="1" customWidth="1"/>
    <col min="13829" max="13829" width="13.5703125" style="1" bestFit="1" customWidth="1"/>
    <col min="13830" max="13830" width="10.5703125"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82" style="1" bestFit="1" customWidth="1"/>
    <col min="14083" max="14083" width="3.7109375" style="1" bestFit="1" customWidth="1"/>
    <col min="14084" max="14084" width="11.28515625" style="1" bestFit="1" customWidth="1"/>
    <col min="14085" max="14085" width="13.5703125" style="1" bestFit="1" customWidth="1"/>
    <col min="14086" max="14086" width="10.5703125"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82" style="1" bestFit="1" customWidth="1"/>
    <col min="14339" max="14339" width="3.7109375" style="1" bestFit="1" customWidth="1"/>
    <col min="14340" max="14340" width="11.28515625" style="1" bestFit="1" customWidth="1"/>
    <col min="14341" max="14341" width="13.5703125" style="1" bestFit="1" customWidth="1"/>
    <col min="14342" max="14342" width="10.5703125"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82" style="1" bestFit="1" customWidth="1"/>
    <col min="14595" max="14595" width="3.7109375" style="1" bestFit="1" customWidth="1"/>
    <col min="14596" max="14596" width="11.28515625" style="1" bestFit="1" customWidth="1"/>
    <col min="14597" max="14597" width="13.5703125" style="1" bestFit="1" customWidth="1"/>
    <col min="14598" max="14598" width="10.5703125"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82" style="1" bestFit="1" customWidth="1"/>
    <col min="14851" max="14851" width="3.7109375" style="1" bestFit="1" customWidth="1"/>
    <col min="14852" max="14852" width="11.28515625" style="1" bestFit="1" customWidth="1"/>
    <col min="14853" max="14853" width="13.5703125" style="1" bestFit="1" customWidth="1"/>
    <col min="14854" max="14854" width="10.5703125"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82" style="1" bestFit="1" customWidth="1"/>
    <col min="15107" max="15107" width="3.7109375" style="1" bestFit="1" customWidth="1"/>
    <col min="15108" max="15108" width="11.28515625" style="1" bestFit="1" customWidth="1"/>
    <col min="15109" max="15109" width="13.5703125" style="1" bestFit="1" customWidth="1"/>
    <col min="15110" max="15110" width="10.5703125"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82" style="1" bestFit="1" customWidth="1"/>
    <col min="15363" max="15363" width="3.7109375" style="1" bestFit="1" customWidth="1"/>
    <col min="15364" max="15364" width="11.28515625" style="1" bestFit="1" customWidth="1"/>
    <col min="15365" max="15365" width="13.5703125" style="1" bestFit="1" customWidth="1"/>
    <col min="15366" max="15366" width="10.5703125"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82" style="1" bestFit="1" customWidth="1"/>
    <col min="15619" max="15619" width="3.7109375" style="1" bestFit="1" customWidth="1"/>
    <col min="15620" max="15620" width="11.28515625" style="1" bestFit="1" customWidth="1"/>
    <col min="15621" max="15621" width="13.5703125" style="1" bestFit="1" customWidth="1"/>
    <col min="15622" max="15622" width="10.5703125"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82" style="1" bestFit="1" customWidth="1"/>
    <col min="15875" max="15875" width="3.7109375" style="1" bestFit="1" customWidth="1"/>
    <col min="15876" max="15876" width="11.28515625" style="1" bestFit="1" customWidth="1"/>
    <col min="15877" max="15877" width="13.5703125" style="1" bestFit="1" customWidth="1"/>
    <col min="15878" max="15878" width="10.5703125"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82" style="1" bestFit="1" customWidth="1"/>
    <col min="16131" max="16131" width="3.7109375" style="1" bestFit="1" customWidth="1"/>
    <col min="16132" max="16132" width="11.28515625" style="1" bestFit="1" customWidth="1"/>
    <col min="16133" max="16133" width="13.5703125" style="1" bestFit="1" customWidth="1"/>
    <col min="16134" max="16134" width="10.5703125" style="1" bestFit="1" customWidth="1"/>
    <col min="16135" max="16135" width="7.5703125" style="1" bestFit="1" customWidth="1"/>
    <col min="16136" max="16136" width="6.5703125" style="1" bestFit="1" customWidth="1"/>
    <col min="16137" max="16384" width="9.140625" style="1"/>
  </cols>
  <sheetData>
    <row r="1" spans="1:8">
      <c r="A1" s="3" t="s">
        <v>0</v>
      </c>
      <c r="B1" s="398" t="s">
        <v>83</v>
      </c>
      <c r="C1" s="398"/>
      <c r="D1" s="398"/>
      <c r="E1" s="398"/>
    </row>
    <row r="2" spans="1:8" ht="13.5" thickBot="1"/>
    <row r="3" spans="1:8" s="12" customFormat="1" ht="15">
      <c r="B3" s="19" t="s">
        <v>1672</v>
      </c>
      <c r="C3" s="399"/>
      <c r="D3" s="402"/>
      <c r="F3" s="20"/>
      <c r="G3" s="20"/>
      <c r="H3" s="20"/>
    </row>
    <row r="4" spans="1:8" s="12" customFormat="1" ht="30">
      <c r="B4" s="22" t="s">
        <v>1673</v>
      </c>
      <c r="C4" s="400"/>
      <c r="D4" s="403"/>
      <c r="F4" s="20"/>
      <c r="G4" s="20"/>
      <c r="H4" s="20"/>
    </row>
    <row r="5" spans="1:8" s="12" customFormat="1" ht="15">
      <c r="B5" s="22" t="s">
        <v>1589</v>
      </c>
      <c r="C5" s="400"/>
      <c r="D5" s="403"/>
      <c r="F5" s="20"/>
      <c r="G5" s="20"/>
      <c r="H5" s="20"/>
    </row>
    <row r="6" spans="1:8" s="12" customFormat="1" ht="15">
      <c r="B6" s="22" t="s">
        <v>1664</v>
      </c>
      <c r="C6" s="400"/>
      <c r="D6" s="403"/>
      <c r="F6" s="20"/>
      <c r="G6" s="20"/>
      <c r="H6" s="20"/>
    </row>
    <row r="7" spans="1:8" s="12" customFormat="1" ht="15.75" thickBot="1">
      <c r="B7" s="24" t="s">
        <v>1674</v>
      </c>
      <c r="C7" s="401"/>
      <c r="D7" s="404"/>
      <c r="F7" s="20"/>
      <c r="G7" s="20"/>
      <c r="H7" s="20"/>
    </row>
    <row r="8" spans="1:8" s="12" customFormat="1">
      <c r="C8" s="25" t="s">
        <v>1592</v>
      </c>
      <c r="D8" s="25" t="s">
        <v>1593</v>
      </c>
      <c r="F8" s="20"/>
      <c r="G8" s="20"/>
      <c r="H8" s="20"/>
    </row>
    <row r="11" spans="1:8">
      <c r="B11" s="1" t="s">
        <v>107</v>
      </c>
    </row>
    <row r="13" spans="1:8">
      <c r="B13" s="6" t="s">
        <v>108</v>
      </c>
      <c r="C13" s="7" t="s">
        <v>109</v>
      </c>
      <c r="D13" s="6" t="s">
        <v>209</v>
      </c>
      <c r="E13" s="6" t="s">
        <v>111</v>
      </c>
      <c r="F13" s="8" t="s">
        <v>112</v>
      </c>
      <c r="G13" s="8" t="s">
        <v>113</v>
      </c>
      <c r="H13" s="8" t="s">
        <v>114</v>
      </c>
    </row>
    <row r="14" spans="1:8">
      <c r="B14" s="2" t="s">
        <v>581</v>
      </c>
    </row>
    <row r="15" spans="1:8">
      <c r="B15" s="1" t="s">
        <v>85</v>
      </c>
      <c r="C15" s="5" t="s">
        <v>212</v>
      </c>
      <c r="D15" s="1" t="s">
        <v>582</v>
      </c>
      <c r="E15" s="1" t="s">
        <v>583</v>
      </c>
      <c r="F15" s="4">
        <v>5880000.1387</v>
      </c>
      <c r="G15" s="4">
        <v>3057.6</v>
      </c>
      <c r="H15" s="4">
        <v>97.54</v>
      </c>
    </row>
    <row r="16" spans="1:8">
      <c r="B16" s="2" t="s">
        <v>289</v>
      </c>
      <c r="C16" s="9"/>
      <c r="D16" s="2"/>
      <c r="E16" s="2"/>
      <c r="F16" s="10"/>
      <c r="G16" s="10">
        <f>SUM(G14:G15)</f>
        <v>3057.6</v>
      </c>
      <c r="H16" s="10">
        <f>SUM(H14:H15)</f>
        <v>97.54</v>
      </c>
    </row>
    <row r="17" spans="2:8">
      <c r="B17" s="2" t="s">
        <v>290</v>
      </c>
      <c r="C17" s="9"/>
      <c r="D17" s="2"/>
      <c r="E17" s="2"/>
      <c r="F17" s="10"/>
      <c r="G17" s="10">
        <v>76.5</v>
      </c>
      <c r="H17" s="10">
        <v>2.44</v>
      </c>
    </row>
    <row r="18" spans="2:8">
      <c r="B18" s="2" t="s">
        <v>191</v>
      </c>
      <c r="C18" s="9"/>
      <c r="D18" s="2"/>
      <c r="E18" s="2"/>
      <c r="F18" s="10"/>
      <c r="G18" s="10">
        <v>3134.1</v>
      </c>
      <c r="H18" s="10">
        <v>99.98</v>
      </c>
    </row>
    <row r="19" spans="2:8">
      <c r="B19" s="2" t="s">
        <v>291</v>
      </c>
      <c r="C19" s="9"/>
      <c r="D19" s="2"/>
      <c r="E19" s="2"/>
      <c r="F19" s="10"/>
      <c r="G19" s="10">
        <v>0.49381871000014144</v>
      </c>
      <c r="H19" s="10">
        <v>1.9999999999996021E-2</v>
      </c>
    </row>
    <row r="20" spans="2:8">
      <c r="B20" s="2" t="s">
        <v>193</v>
      </c>
      <c r="C20" s="9"/>
      <c r="D20" s="2"/>
      <c r="E20" s="2"/>
      <c r="F20" s="10"/>
      <c r="G20" s="10">
        <v>3134.5938187100001</v>
      </c>
      <c r="H20" s="10">
        <v>100</v>
      </c>
    </row>
    <row r="21" spans="2:8">
      <c r="B21" s="1" t="s">
        <v>194</v>
      </c>
    </row>
    <row r="22" spans="2:8">
      <c r="B22" s="1" t="s">
        <v>195</v>
      </c>
    </row>
    <row r="23" spans="2:8">
      <c r="B23" s="1" t="s">
        <v>195</v>
      </c>
    </row>
    <row r="24" spans="2:8">
      <c r="B24" s="1" t="s">
        <v>196</v>
      </c>
      <c r="C24" s="67">
        <v>45016</v>
      </c>
    </row>
    <row r="25" spans="2:8" ht="25.5">
      <c r="B25" s="11" t="s">
        <v>197</v>
      </c>
      <c r="C25" s="5" t="s">
        <v>198</v>
      </c>
    </row>
    <row r="26" spans="2:8">
      <c r="B26" s="2"/>
    </row>
    <row r="27" spans="2:8">
      <c r="B27" s="2" t="s">
        <v>1788</v>
      </c>
      <c r="C27" s="5" t="s">
        <v>198</v>
      </c>
    </row>
    <row r="28" spans="2:8">
      <c r="B28" s="2" t="s">
        <v>1789</v>
      </c>
      <c r="C28" s="5" t="s">
        <v>198</v>
      </c>
    </row>
    <row r="29" spans="2:8">
      <c r="B29" s="2" t="s">
        <v>1790</v>
      </c>
      <c r="C29" s="5" t="s">
        <v>1791</v>
      </c>
    </row>
    <row r="30" spans="2:8">
      <c r="B30" s="2" t="s">
        <v>4207</v>
      </c>
    </row>
    <row r="31" spans="2:8">
      <c r="B31" s="2" t="s">
        <v>584</v>
      </c>
      <c r="C31" s="9"/>
    </row>
    <row r="32" spans="2:8">
      <c r="B32" s="2" t="s">
        <v>585</v>
      </c>
      <c r="C32" s="9"/>
    </row>
    <row r="33" spans="2:7">
      <c r="B33" s="2" t="s">
        <v>586</v>
      </c>
      <c r="C33" s="9"/>
    </row>
    <row r="34" spans="2:7">
      <c r="B34" s="2" t="s">
        <v>587</v>
      </c>
      <c r="C34" s="9"/>
    </row>
    <row r="35" spans="2:7">
      <c r="B35" s="2" t="s">
        <v>588</v>
      </c>
      <c r="C35" s="9"/>
    </row>
    <row r="36" spans="2:7">
      <c r="B36" s="2" t="s">
        <v>589</v>
      </c>
      <c r="C36" s="9"/>
    </row>
    <row r="37" spans="2:7">
      <c r="B37" s="2" t="s">
        <v>590</v>
      </c>
      <c r="C37" s="9"/>
    </row>
    <row r="38" spans="2:7">
      <c r="B38" s="189" t="s">
        <v>2171</v>
      </c>
      <c r="C38" s="9"/>
    </row>
    <row r="39" spans="2:7">
      <c r="B39" s="189" t="s">
        <v>207</v>
      </c>
    </row>
    <row r="40" spans="2:7">
      <c r="B40" s="189" t="s">
        <v>208</v>
      </c>
    </row>
    <row r="42" spans="2:7" ht="15">
      <c r="B42" s="76" t="s">
        <v>1801</v>
      </c>
      <c r="C42" s="67">
        <v>45016</v>
      </c>
      <c r="D42" s="12"/>
      <c r="E42" s="12"/>
      <c r="F42" s="20"/>
      <c r="G42"/>
    </row>
    <row r="43" spans="2:7" ht="60">
      <c r="B43" s="77" t="s">
        <v>1802</v>
      </c>
      <c r="C43" s="77" t="s">
        <v>1803</v>
      </c>
      <c r="D43" s="78" t="s">
        <v>1804</v>
      </c>
      <c r="E43" s="77" t="s">
        <v>1805</v>
      </c>
      <c r="F43" s="79" t="s">
        <v>1806</v>
      </c>
      <c r="G43"/>
    </row>
    <row r="44" spans="2:7" ht="15">
      <c r="B44" s="380" t="s">
        <v>198</v>
      </c>
      <c r="C44" s="381" t="s">
        <v>198</v>
      </c>
      <c r="D44" s="381" t="s">
        <v>198</v>
      </c>
      <c r="E44" s="381" t="s">
        <v>198</v>
      </c>
      <c r="F44" s="381" t="s">
        <v>198</v>
      </c>
      <c r="G44"/>
    </row>
    <row r="45" spans="2:7">
      <c r="B45"/>
      <c r="C45"/>
      <c r="D45"/>
      <c r="E45"/>
      <c r="F45"/>
      <c r="G45"/>
    </row>
    <row r="46" spans="2:7" ht="15">
      <c r="B46" s="85" t="s">
        <v>1807</v>
      </c>
      <c r="C46" s="86" t="s">
        <v>198</v>
      </c>
      <c r="D46"/>
      <c r="E46"/>
      <c r="F46"/>
      <c r="G46"/>
    </row>
    <row r="47" spans="2:7">
      <c r="B47"/>
      <c r="C47"/>
      <c r="D47"/>
      <c r="E47"/>
      <c r="F47"/>
      <c r="G47"/>
    </row>
    <row r="48" spans="2:7" ht="15">
      <c r="B48" s="87" t="s">
        <v>4029</v>
      </c>
      <c r="C48" s="88"/>
      <c r="D48"/>
      <c r="E48"/>
      <c r="F48"/>
      <c r="G48"/>
    </row>
    <row r="49" spans="2:7" ht="15.75">
      <c r="B49" s="89" t="s">
        <v>1808</v>
      </c>
      <c r="C49" s="90" t="s">
        <v>1809</v>
      </c>
      <c r="D49"/>
      <c r="E49"/>
      <c r="F49"/>
      <c r="G49"/>
    </row>
    <row r="50" spans="2:7">
      <c r="B50" s="323" t="s">
        <v>198</v>
      </c>
      <c r="C50" s="323" t="s">
        <v>198</v>
      </c>
      <c r="D50"/>
      <c r="E50"/>
      <c r="F50"/>
      <c r="G50"/>
    </row>
    <row r="51" spans="2:7">
      <c r="B51"/>
      <c r="C51"/>
      <c r="D51"/>
      <c r="E51"/>
      <c r="F51"/>
      <c r="G51"/>
    </row>
    <row r="52" spans="2:7" ht="15">
      <c r="B52" s="314" t="s">
        <v>2076</v>
      </c>
      <c r="C52" s="315" t="s">
        <v>1809</v>
      </c>
      <c r="D52"/>
      <c r="E52"/>
      <c r="F52"/>
      <c r="G52"/>
    </row>
    <row r="53" spans="2:7" ht="15">
      <c r="B53" s="39" t="s">
        <v>198</v>
      </c>
      <c r="C53" s="316" t="s">
        <v>198</v>
      </c>
      <c r="D53"/>
      <c r="E53"/>
      <c r="F53"/>
      <c r="G53"/>
    </row>
    <row r="54" spans="2:7">
      <c r="B54"/>
      <c r="C54"/>
      <c r="D54"/>
      <c r="E54"/>
      <c r="F54"/>
      <c r="G54"/>
    </row>
    <row r="55" spans="2:7" ht="15">
      <c r="B55" s="314" t="s">
        <v>2077</v>
      </c>
      <c r="C55" s="382" t="s">
        <v>2078</v>
      </c>
      <c r="D55"/>
      <c r="E55"/>
      <c r="F55"/>
      <c r="G55"/>
    </row>
    <row r="56" spans="2:7">
      <c r="B56" s="323" t="s">
        <v>198</v>
      </c>
      <c r="C56" s="323" t="s">
        <v>198</v>
      </c>
      <c r="D56"/>
      <c r="E56"/>
      <c r="F56"/>
      <c r="G56"/>
    </row>
    <row r="57" spans="2:7">
      <c r="B57"/>
      <c r="C57"/>
      <c r="D57"/>
      <c r="E57"/>
      <c r="F57"/>
      <c r="G57"/>
    </row>
    <row r="58" spans="2:7" ht="15">
      <c r="B58" s="314" t="s">
        <v>2079</v>
      </c>
      <c r="C58" s="382" t="s">
        <v>2078</v>
      </c>
      <c r="D58"/>
      <c r="E58"/>
      <c r="F58"/>
      <c r="G58"/>
    </row>
    <row r="59" spans="2:7">
      <c r="B59" s="323" t="s">
        <v>198</v>
      </c>
      <c r="C59" s="323" t="s">
        <v>198</v>
      </c>
      <c r="D59"/>
      <c r="E59"/>
      <c r="F59"/>
      <c r="G59"/>
    </row>
    <row r="60" spans="2:7">
      <c r="B60"/>
      <c r="C60"/>
      <c r="D60"/>
      <c r="E60"/>
      <c r="F60"/>
      <c r="G60"/>
    </row>
    <row r="61" spans="2:7" ht="15.75">
      <c r="B61" s="89" t="s">
        <v>2080</v>
      </c>
      <c r="C61" s="93" t="s">
        <v>198</v>
      </c>
      <c r="D61"/>
      <c r="E61"/>
      <c r="F61"/>
      <c r="G61"/>
    </row>
    <row r="62" spans="2:7">
      <c r="B62"/>
      <c r="C62"/>
      <c r="D62"/>
      <c r="E62"/>
      <c r="F62"/>
      <c r="G62"/>
    </row>
    <row r="63" spans="2:7">
      <c r="G63"/>
    </row>
    <row r="64" spans="2:7" ht="15">
      <c r="B64" s="95" t="s">
        <v>2082</v>
      </c>
      <c r="C64" s="67">
        <v>45016</v>
      </c>
      <c r="D64" s="96"/>
      <c r="E64" s="97"/>
      <c r="F64" s="98"/>
      <c r="G64"/>
    </row>
    <row r="65" spans="2:7" ht="51">
      <c r="B65" s="99" t="s">
        <v>1802</v>
      </c>
      <c r="C65" s="99" t="s">
        <v>2083</v>
      </c>
      <c r="D65" s="100" t="s">
        <v>1804</v>
      </c>
      <c r="E65" s="101" t="s">
        <v>1805</v>
      </c>
      <c r="F65" s="71" t="s">
        <v>1806</v>
      </c>
      <c r="G65"/>
    </row>
    <row r="66" spans="2:7">
      <c r="B66" s="102" t="s">
        <v>198</v>
      </c>
      <c r="C66" s="103" t="s">
        <v>198</v>
      </c>
      <c r="D66" s="104" t="s">
        <v>198</v>
      </c>
      <c r="E66" s="104" t="s">
        <v>198</v>
      </c>
      <c r="F66" s="104" t="s">
        <v>198</v>
      </c>
      <c r="G66"/>
    </row>
    <row r="67" spans="2:7">
      <c r="B67" s="106"/>
      <c r="C67" s="107"/>
      <c r="D67" s="107"/>
      <c r="E67" s="107"/>
      <c r="F67" s="98"/>
      <c r="G67"/>
    </row>
    <row r="68" spans="2:7">
      <c r="B68" s="107"/>
      <c r="C68" s="107"/>
      <c r="D68" s="107"/>
      <c r="E68" s="107"/>
      <c r="F68" s="98"/>
      <c r="G68"/>
    </row>
    <row r="69" spans="2:7" ht="15">
      <c r="B69" s="109" t="s">
        <v>2084</v>
      </c>
      <c r="C69" s="103" t="s">
        <v>198</v>
      </c>
      <c r="D69" s="107"/>
      <c r="E69" s="107"/>
      <c r="F69" s="98"/>
      <c r="G69"/>
    </row>
    <row r="70" spans="2:7">
      <c r="B70" s="107"/>
      <c r="C70" s="107"/>
      <c r="D70" s="107"/>
      <c r="E70" s="107"/>
      <c r="F70" s="98"/>
      <c r="G70"/>
    </row>
    <row r="71" spans="2:7" ht="15">
      <c r="B71" s="87" t="s">
        <v>4183</v>
      </c>
      <c r="C71" s="107"/>
      <c r="D71" s="12"/>
      <c r="E71" s="107"/>
      <c r="F71" s="98"/>
      <c r="G71"/>
    </row>
    <row r="72" spans="2:7">
      <c r="B72" s="107"/>
      <c r="C72" s="107"/>
      <c r="D72" s="12"/>
      <c r="E72" s="107"/>
      <c r="F72" s="98"/>
      <c r="G72"/>
    </row>
    <row r="73" spans="2:7" ht="15">
      <c r="B73" s="109" t="s">
        <v>2085</v>
      </c>
      <c r="C73" s="110" t="s">
        <v>2086</v>
      </c>
      <c r="D73" s="12"/>
      <c r="E73" s="107"/>
      <c r="F73" s="98"/>
      <c r="G73"/>
    </row>
    <row r="74" spans="2:7" ht="15">
      <c r="B74" s="111"/>
      <c r="C74" s="103" t="s">
        <v>198</v>
      </c>
      <c r="D74" s="12"/>
      <c r="E74" s="107"/>
      <c r="F74" s="98"/>
      <c r="G74"/>
    </row>
    <row r="75" spans="2:7" ht="15">
      <c r="B75" s="112"/>
      <c r="C75" s="383"/>
      <c r="D75" s="12"/>
      <c r="E75" s="107"/>
      <c r="F75" s="98"/>
      <c r="G75"/>
    </row>
    <row r="76" spans="2:7" ht="15">
      <c r="B76" s="113" t="s">
        <v>2076</v>
      </c>
      <c r="C76" s="114" t="s">
        <v>2086</v>
      </c>
      <c r="D76" s="12"/>
      <c r="E76" s="107"/>
      <c r="F76" s="98"/>
      <c r="G76"/>
    </row>
    <row r="77" spans="2:7">
      <c r="B77" s="103"/>
      <c r="C77" s="103" t="s">
        <v>198</v>
      </c>
      <c r="D77" s="12"/>
      <c r="E77" s="107"/>
      <c r="F77" s="98"/>
      <c r="G77"/>
    </row>
    <row r="78" spans="2:7">
      <c r="B78" s="12"/>
      <c r="C78" s="115"/>
      <c r="D78" s="12"/>
      <c r="E78" s="107"/>
      <c r="F78" s="98"/>
      <c r="G78"/>
    </row>
    <row r="79" spans="2:7" ht="15">
      <c r="B79" s="109" t="s">
        <v>2087</v>
      </c>
      <c r="C79" s="110" t="s">
        <v>2088</v>
      </c>
      <c r="D79" s="12"/>
      <c r="E79" s="107"/>
      <c r="F79" s="98"/>
      <c r="G79"/>
    </row>
    <row r="80" spans="2:7" ht="15">
      <c r="B80" s="111"/>
      <c r="C80" s="103" t="s">
        <v>198</v>
      </c>
      <c r="D80" s="12"/>
      <c r="E80" s="107"/>
      <c r="F80" s="98"/>
      <c r="G80"/>
    </row>
    <row r="81" spans="2:7">
      <c r="B81" s="12"/>
      <c r="C81" s="115"/>
      <c r="D81" s="12"/>
      <c r="E81" s="12"/>
      <c r="F81" s="20"/>
      <c r="G81"/>
    </row>
    <row r="82" spans="2:7" ht="15">
      <c r="B82" s="113" t="s">
        <v>2089</v>
      </c>
      <c r="C82" s="116" t="s">
        <v>2088</v>
      </c>
      <c r="D82" s="12"/>
      <c r="E82" s="12"/>
      <c r="F82" s="20"/>
      <c r="G82"/>
    </row>
    <row r="83" spans="2:7" ht="15">
      <c r="B83" s="111"/>
      <c r="C83" s="103" t="s">
        <v>198</v>
      </c>
      <c r="D83" s="12"/>
      <c r="E83" s="12"/>
      <c r="F83" s="20"/>
      <c r="G83"/>
    </row>
    <row r="84" spans="2:7">
      <c r="B84" s="12"/>
      <c r="C84" s="115"/>
      <c r="D84" s="12"/>
      <c r="E84" s="12"/>
      <c r="F84" s="20"/>
      <c r="G84"/>
    </row>
    <row r="85" spans="2:7" ht="15">
      <c r="B85" s="378" t="s">
        <v>2090</v>
      </c>
      <c r="C85" s="379" t="s">
        <v>198</v>
      </c>
      <c r="D85" s="12"/>
      <c r="E85" s="12"/>
      <c r="F85" s="20"/>
      <c r="G85"/>
    </row>
    <row r="86" spans="2:7" ht="15">
      <c r="B86" s="378"/>
      <c r="C86" s="379"/>
      <c r="D86" s="12"/>
      <c r="E86" s="12"/>
      <c r="F86" s="20"/>
      <c r="G86"/>
    </row>
    <row r="87" spans="2:7">
      <c r="G87"/>
    </row>
    <row r="88" spans="2:7" ht="15">
      <c r="B88" s="109" t="s">
        <v>4193</v>
      </c>
      <c r="G88"/>
    </row>
    <row r="89" spans="2:7">
      <c r="B89" s="211"/>
      <c r="C89" s="119"/>
      <c r="D89" s="211"/>
      <c r="E89" s="211"/>
      <c r="G89"/>
    </row>
    <row r="90" spans="2:7" ht="15">
      <c r="B90" s="375" t="s">
        <v>1802</v>
      </c>
      <c r="C90" s="375" t="s">
        <v>2136</v>
      </c>
      <c r="D90" s="375" t="s">
        <v>4194</v>
      </c>
      <c r="E90" s="375" t="s">
        <v>2158</v>
      </c>
      <c r="G90"/>
    </row>
    <row r="91" spans="2:7">
      <c r="B91" s="102" t="s">
        <v>198</v>
      </c>
      <c r="C91" s="103" t="s">
        <v>198</v>
      </c>
      <c r="D91" s="104" t="s">
        <v>198</v>
      </c>
      <c r="E91" s="104" t="s">
        <v>198</v>
      </c>
      <c r="G91"/>
    </row>
    <row r="92" spans="2:7">
      <c r="G92"/>
    </row>
    <row r="93" spans="2:7" ht="15">
      <c r="B93" s="109" t="s">
        <v>4195</v>
      </c>
      <c r="C93" s="5" t="s">
        <v>198</v>
      </c>
      <c r="G93"/>
    </row>
    <row r="94" spans="2:7" ht="15">
      <c r="B94" s="109"/>
      <c r="G94"/>
    </row>
    <row r="95" spans="2:7" ht="15">
      <c r="B95" s="377" t="s">
        <v>4199</v>
      </c>
      <c r="C95" s="377"/>
      <c r="G95"/>
    </row>
    <row r="96" spans="2:7" ht="15">
      <c r="B96" s="376"/>
      <c r="C96" s="376"/>
      <c r="G96"/>
    </row>
    <row r="97" spans="2:7" ht="15">
      <c r="B97" s="113" t="s">
        <v>4198</v>
      </c>
      <c r="C97" s="116" t="s">
        <v>2086</v>
      </c>
      <c r="G97"/>
    </row>
    <row r="98" spans="2:7" ht="15">
      <c r="B98" s="113"/>
      <c r="C98" s="116"/>
      <c r="G98"/>
    </row>
    <row r="99" spans="2:7" ht="15">
      <c r="B99" s="109"/>
      <c r="G99"/>
    </row>
    <row r="100" spans="2:7" ht="15">
      <c r="B100" s="113" t="s">
        <v>4200</v>
      </c>
      <c r="C100" s="116" t="s">
        <v>2088</v>
      </c>
      <c r="G100"/>
    </row>
    <row r="101" spans="2:7" ht="15">
      <c r="B101" s="111"/>
      <c r="C101" s="103" t="s">
        <v>198</v>
      </c>
      <c r="G101"/>
    </row>
    <row r="102" spans="2:7" ht="15">
      <c r="B102" s="109"/>
      <c r="G102"/>
    </row>
    <row r="103" spans="2:7" ht="15">
      <c r="B103" s="109" t="s">
        <v>4201</v>
      </c>
      <c r="C103" s="103" t="s">
        <v>198</v>
      </c>
      <c r="G103"/>
    </row>
    <row r="104" spans="2:7">
      <c r="B104"/>
      <c r="C104"/>
      <c r="D104"/>
      <c r="E104"/>
      <c r="F104"/>
      <c r="G104"/>
    </row>
    <row r="105" spans="2:7">
      <c r="B105" s="2" t="s">
        <v>4196</v>
      </c>
      <c r="G105"/>
    </row>
    <row r="106" spans="2:7">
      <c r="G106"/>
    </row>
    <row r="107" spans="2:7" ht="15">
      <c r="B107" s="375" t="s">
        <v>1802</v>
      </c>
      <c r="C107" s="375" t="s">
        <v>2135</v>
      </c>
      <c r="D107" s="375" t="s">
        <v>4197</v>
      </c>
      <c r="E107" s="375" t="s">
        <v>4194</v>
      </c>
      <c r="F107" s="375" t="s">
        <v>2138</v>
      </c>
      <c r="G107"/>
    </row>
    <row r="108" spans="2:7">
      <c r="B108" s="102" t="s">
        <v>198</v>
      </c>
      <c r="C108" s="102" t="s">
        <v>198</v>
      </c>
      <c r="D108" s="102" t="s">
        <v>198</v>
      </c>
      <c r="E108" s="102" t="s">
        <v>198</v>
      </c>
      <c r="F108" s="102" t="s">
        <v>198</v>
      </c>
      <c r="G108"/>
    </row>
    <row r="109" spans="2:7">
      <c r="G109"/>
    </row>
    <row r="110" spans="2:7">
      <c r="B110" s="2" t="s">
        <v>2139</v>
      </c>
      <c r="C110" s="5" t="s">
        <v>198</v>
      </c>
      <c r="G110"/>
    </row>
    <row r="111" spans="2:7">
      <c r="G111"/>
    </row>
    <row r="112" spans="2:7">
      <c r="G112"/>
    </row>
    <row r="113" spans="2:7">
      <c r="B113" s="2" t="s">
        <v>4202</v>
      </c>
      <c r="C113" s="2"/>
      <c r="D113" s="2"/>
      <c r="G113"/>
    </row>
    <row r="114" spans="2:7">
      <c r="G114"/>
    </row>
    <row r="115" spans="2:7" ht="15">
      <c r="B115" s="113" t="s">
        <v>4198</v>
      </c>
      <c r="C115" s="116" t="s">
        <v>2086</v>
      </c>
      <c r="G115"/>
    </row>
    <row r="116" spans="2:7" ht="15">
      <c r="B116" s="113"/>
      <c r="C116" s="116"/>
      <c r="G116"/>
    </row>
    <row r="117" spans="2:7" ht="15">
      <c r="B117" s="109"/>
      <c r="G117"/>
    </row>
    <row r="118" spans="2:7" ht="15">
      <c r="B118" s="113" t="s">
        <v>4200</v>
      </c>
      <c r="C118" s="116" t="s">
        <v>2088</v>
      </c>
      <c r="G118"/>
    </row>
    <row r="119" spans="2:7" ht="15">
      <c r="B119" s="111"/>
      <c r="C119" s="103" t="s">
        <v>198</v>
      </c>
      <c r="G119"/>
    </row>
    <row r="120" spans="2:7" ht="15">
      <c r="B120" s="109"/>
      <c r="G120"/>
    </row>
    <row r="121" spans="2:7" ht="15">
      <c r="B121" s="109" t="s">
        <v>4201</v>
      </c>
      <c r="C121" s="103" t="s">
        <v>198</v>
      </c>
      <c r="G121"/>
    </row>
    <row r="122" spans="2:7">
      <c r="G122"/>
    </row>
    <row r="123" spans="2:7">
      <c r="G123"/>
    </row>
    <row r="124" spans="2:7">
      <c r="B124" s="120" t="s">
        <v>2361</v>
      </c>
      <c r="C124" s="119"/>
      <c r="G124"/>
    </row>
    <row r="125" spans="2:7" ht="45">
      <c r="B125" s="185" t="s">
        <v>2148</v>
      </c>
      <c r="C125" s="272" t="s">
        <v>2149</v>
      </c>
      <c r="D125" s="185" t="s">
        <v>2150</v>
      </c>
      <c r="E125" s="186" t="s">
        <v>2151</v>
      </c>
      <c r="F125" s="186" t="s">
        <v>2152</v>
      </c>
      <c r="G125"/>
    </row>
    <row r="126" spans="2:7">
      <c r="B126" s="103" t="s">
        <v>198</v>
      </c>
      <c r="C126" s="103" t="s">
        <v>198</v>
      </c>
      <c r="D126" s="103" t="s">
        <v>198</v>
      </c>
      <c r="E126" s="103" t="s">
        <v>198</v>
      </c>
      <c r="F126" s="103" t="s">
        <v>198</v>
      </c>
      <c r="G126"/>
    </row>
    <row r="127" spans="2:7">
      <c r="B127" s="188" t="s">
        <v>2153</v>
      </c>
      <c r="C127" s="119"/>
      <c r="G127"/>
    </row>
  </sheetData>
  <mergeCells count="3">
    <mergeCell ref="B1:E1"/>
    <mergeCell ref="C3:C7"/>
    <mergeCell ref="D3:D7"/>
  </mergeCells>
  <hyperlinks>
    <hyperlink ref="A1" location="Index!A1" display="Index" xr:uid="{E8BDAF9D-433A-4EC6-B9AC-10F388E9143C}"/>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7085-62C3-406A-8008-5CB3E8A3B6E8}">
  <dimension ref="A1:I180"/>
  <sheetViews>
    <sheetView workbookViewId="0">
      <selection activeCell="E5" sqref="E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51</v>
      </c>
      <c r="C1" s="398"/>
      <c r="D1" s="398"/>
      <c r="E1" s="398"/>
    </row>
    <row r="2" spans="1:9" ht="13.5" thickBot="1"/>
    <row r="3" spans="1:9" s="12" customFormat="1" ht="15">
      <c r="B3" s="19" t="s">
        <v>1675</v>
      </c>
      <c r="C3" s="399"/>
      <c r="D3" s="402"/>
      <c r="F3" s="20"/>
      <c r="G3" s="20"/>
      <c r="H3" s="20"/>
    </row>
    <row r="4" spans="1:9" s="12" customFormat="1" ht="15">
      <c r="B4" s="23" t="s">
        <v>1676</v>
      </c>
      <c r="C4" s="400"/>
      <c r="D4" s="403"/>
      <c r="F4" s="20"/>
      <c r="G4" s="20"/>
      <c r="H4" s="20"/>
    </row>
    <row r="5" spans="1:9" s="12" customFormat="1" ht="15">
      <c r="B5" s="23" t="s">
        <v>1589</v>
      </c>
      <c r="C5" s="400"/>
      <c r="D5" s="403"/>
      <c r="F5" s="20"/>
      <c r="G5" s="20"/>
      <c r="H5" s="20"/>
    </row>
    <row r="6" spans="1:9" s="12" customFormat="1" ht="15">
      <c r="B6" s="23" t="s">
        <v>1604</v>
      </c>
      <c r="C6" s="400"/>
      <c r="D6" s="403"/>
      <c r="F6" s="20"/>
      <c r="G6" s="20"/>
      <c r="H6" s="20"/>
    </row>
    <row r="7" spans="1:9" s="12" customFormat="1" ht="30.75" thickBot="1">
      <c r="B7" s="24" t="s">
        <v>1677</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2547</v>
      </c>
      <c r="C16" s="5" t="s">
        <v>212</v>
      </c>
      <c r="D16" s="1" t="s">
        <v>218</v>
      </c>
      <c r="E16" s="1" t="s">
        <v>220</v>
      </c>
      <c r="F16" s="4">
        <v>363983</v>
      </c>
      <c r="G16" s="4">
        <v>11668.93</v>
      </c>
      <c r="H16" s="4">
        <v>7.64</v>
      </c>
    </row>
    <row r="17" spans="2:8">
      <c r="B17" s="1" t="s">
        <v>2597</v>
      </c>
      <c r="C17" s="5" t="s">
        <v>212</v>
      </c>
      <c r="D17" s="1" t="s">
        <v>218</v>
      </c>
      <c r="E17" s="1" t="s">
        <v>219</v>
      </c>
      <c r="F17" s="4">
        <v>785000</v>
      </c>
      <c r="G17" s="4">
        <v>11209.41</v>
      </c>
      <c r="H17" s="4">
        <v>7.34</v>
      </c>
    </row>
    <row r="18" spans="2:8">
      <c r="B18" s="1" t="s">
        <v>2807</v>
      </c>
      <c r="C18" s="5" t="s">
        <v>212</v>
      </c>
      <c r="D18" s="1" t="s">
        <v>221</v>
      </c>
      <c r="E18" s="1" t="s">
        <v>234</v>
      </c>
      <c r="F18" s="4">
        <v>305000</v>
      </c>
      <c r="G18" s="4">
        <v>7809.07</v>
      </c>
      <c r="H18" s="4">
        <v>5.12</v>
      </c>
    </row>
    <row r="19" spans="2:8">
      <c r="B19" s="1" t="s">
        <v>2809</v>
      </c>
      <c r="C19" s="5" t="s">
        <v>212</v>
      </c>
      <c r="D19" s="1" t="s">
        <v>218</v>
      </c>
      <c r="E19" s="1" t="s">
        <v>370</v>
      </c>
      <c r="F19" s="4">
        <v>602000</v>
      </c>
      <c r="G19" s="4">
        <v>6533.21</v>
      </c>
      <c r="H19" s="4">
        <v>4.28</v>
      </c>
    </row>
    <row r="20" spans="2:8">
      <c r="B20" s="1" t="s">
        <v>2619</v>
      </c>
      <c r="C20" s="5" t="s">
        <v>212</v>
      </c>
      <c r="D20" s="1" t="s">
        <v>237</v>
      </c>
      <c r="E20" s="1" t="s">
        <v>399</v>
      </c>
      <c r="F20" s="4">
        <v>141000</v>
      </c>
      <c r="G20" s="4">
        <v>4691.28</v>
      </c>
      <c r="H20" s="4">
        <v>3.07</v>
      </c>
    </row>
    <row r="21" spans="2:8">
      <c r="B21" s="1" t="s">
        <v>2810</v>
      </c>
      <c r="C21" s="5" t="s">
        <v>212</v>
      </c>
      <c r="D21" s="1" t="s">
        <v>239</v>
      </c>
      <c r="E21" s="1" t="s">
        <v>522</v>
      </c>
      <c r="F21" s="4">
        <v>262000</v>
      </c>
      <c r="G21" s="4">
        <v>4269.55</v>
      </c>
      <c r="H21" s="4">
        <v>2.8</v>
      </c>
    </row>
    <row r="22" spans="2:8">
      <c r="B22" s="1" t="s">
        <v>2811</v>
      </c>
      <c r="C22" s="5" t="s">
        <v>212</v>
      </c>
      <c r="D22" s="1" t="s">
        <v>218</v>
      </c>
      <c r="E22" s="1" t="s">
        <v>381</v>
      </c>
      <c r="F22" s="4">
        <v>385000</v>
      </c>
      <c r="G22" s="4">
        <v>4242.12</v>
      </c>
      <c r="H22" s="4">
        <v>2.78</v>
      </c>
    </row>
    <row r="23" spans="2:8">
      <c r="B23" s="1" t="s">
        <v>2591</v>
      </c>
      <c r="C23" s="5" t="s">
        <v>212</v>
      </c>
      <c r="D23" s="1" t="s">
        <v>241</v>
      </c>
      <c r="E23" s="1" t="s">
        <v>445</v>
      </c>
      <c r="F23" s="4">
        <v>1080000</v>
      </c>
      <c r="G23" s="4">
        <v>3947.94</v>
      </c>
      <c r="H23" s="4">
        <v>2.59</v>
      </c>
    </row>
    <row r="24" spans="2:8">
      <c r="B24" s="1" t="s">
        <v>2883</v>
      </c>
      <c r="C24" s="5" t="s">
        <v>212</v>
      </c>
      <c r="D24" s="1" t="s">
        <v>239</v>
      </c>
      <c r="E24" s="1" t="s">
        <v>310</v>
      </c>
      <c r="F24" s="4">
        <v>388000</v>
      </c>
      <c r="G24" s="4">
        <v>3824.52</v>
      </c>
      <c r="H24" s="4">
        <v>2.5099999999999998</v>
      </c>
    </row>
    <row r="25" spans="2:8">
      <c r="B25" s="1" t="s">
        <v>2541</v>
      </c>
      <c r="C25" s="5" t="s">
        <v>212</v>
      </c>
      <c r="D25" s="1" t="s">
        <v>241</v>
      </c>
      <c r="E25" s="1" t="s">
        <v>242</v>
      </c>
      <c r="F25" s="4">
        <v>46100</v>
      </c>
      <c r="G25" s="4">
        <v>3513.81</v>
      </c>
      <c r="H25" s="4">
        <v>2.2999999999999998</v>
      </c>
    </row>
    <row r="26" spans="2:8">
      <c r="B26" s="1" t="s">
        <v>2536</v>
      </c>
      <c r="C26" s="5" t="s">
        <v>212</v>
      </c>
      <c r="D26" s="1" t="s">
        <v>258</v>
      </c>
      <c r="E26" s="1" t="s">
        <v>259</v>
      </c>
      <c r="F26" s="4">
        <v>420000</v>
      </c>
      <c r="G26" s="4">
        <v>2977.17</v>
      </c>
      <c r="H26" s="4">
        <v>1.95</v>
      </c>
    </row>
    <row r="27" spans="2:8">
      <c r="B27" s="1" t="s">
        <v>2867</v>
      </c>
      <c r="C27" s="5" t="s">
        <v>212</v>
      </c>
      <c r="D27" s="1" t="s">
        <v>260</v>
      </c>
      <c r="E27" s="1" t="s">
        <v>670</v>
      </c>
      <c r="F27" s="4">
        <v>305000</v>
      </c>
      <c r="G27" s="4">
        <v>2952.86</v>
      </c>
      <c r="H27" s="4">
        <v>1.93</v>
      </c>
    </row>
    <row r="28" spans="2:8">
      <c r="B28" s="1" t="s">
        <v>2606</v>
      </c>
      <c r="C28" s="5" t="s">
        <v>212</v>
      </c>
      <c r="D28" s="1" t="s">
        <v>331</v>
      </c>
      <c r="E28" s="1" t="s">
        <v>450</v>
      </c>
      <c r="F28" s="4">
        <v>95000</v>
      </c>
      <c r="G28" s="4">
        <v>2878.69</v>
      </c>
      <c r="H28" s="4">
        <v>1.89</v>
      </c>
    </row>
    <row r="29" spans="2:8">
      <c r="B29" s="1" t="s">
        <v>2947</v>
      </c>
      <c r="C29" s="5" t="s">
        <v>212</v>
      </c>
      <c r="D29" s="1" t="s">
        <v>218</v>
      </c>
      <c r="E29" s="1" t="s">
        <v>568</v>
      </c>
      <c r="F29" s="4">
        <v>48000</v>
      </c>
      <c r="G29" s="4">
        <v>2860.37</v>
      </c>
      <c r="H29" s="4">
        <v>1.87</v>
      </c>
    </row>
    <row r="30" spans="2:8">
      <c r="B30" s="1" t="s">
        <v>2676</v>
      </c>
      <c r="C30" s="5" t="s">
        <v>212</v>
      </c>
      <c r="D30" s="1" t="s">
        <v>225</v>
      </c>
      <c r="E30" s="1" t="s">
        <v>627</v>
      </c>
      <c r="F30" s="4">
        <v>320000</v>
      </c>
      <c r="G30" s="4">
        <v>2618.4</v>
      </c>
      <c r="H30" s="4">
        <v>1.72</v>
      </c>
    </row>
    <row r="31" spans="2:8">
      <c r="B31" s="1" t="s">
        <v>2612</v>
      </c>
      <c r="C31" s="5" t="s">
        <v>212</v>
      </c>
      <c r="D31" s="1" t="s">
        <v>243</v>
      </c>
      <c r="E31" s="1" t="s">
        <v>244</v>
      </c>
      <c r="F31" s="4">
        <v>53000</v>
      </c>
      <c r="G31" s="4">
        <v>2450.06</v>
      </c>
      <c r="H31" s="4">
        <v>1.61</v>
      </c>
    </row>
    <row r="32" spans="2:8">
      <c r="B32" s="1" t="s">
        <v>2665</v>
      </c>
      <c r="C32" s="5" t="s">
        <v>212</v>
      </c>
      <c r="D32" s="1" t="s">
        <v>243</v>
      </c>
      <c r="E32" s="1" t="s">
        <v>283</v>
      </c>
      <c r="F32" s="4">
        <v>85000</v>
      </c>
      <c r="G32" s="4">
        <v>2399.85</v>
      </c>
      <c r="H32" s="4">
        <v>1.57</v>
      </c>
    </row>
    <row r="33" spans="2:8">
      <c r="B33" s="1" t="s">
        <v>2608</v>
      </c>
      <c r="C33" s="5" t="s">
        <v>212</v>
      </c>
      <c r="D33" s="1" t="s">
        <v>255</v>
      </c>
      <c r="E33" s="1" t="s">
        <v>446</v>
      </c>
      <c r="F33" s="4">
        <v>99174</v>
      </c>
      <c r="G33" s="4">
        <v>2391.9299999999998</v>
      </c>
      <c r="H33" s="4">
        <v>1.57</v>
      </c>
    </row>
    <row r="34" spans="2:8">
      <c r="B34" s="1" t="s">
        <v>2914</v>
      </c>
      <c r="C34" s="5" t="s">
        <v>212</v>
      </c>
      <c r="D34" s="1" t="s">
        <v>255</v>
      </c>
      <c r="E34" s="1" t="s">
        <v>459</v>
      </c>
      <c r="F34" s="4">
        <v>56000</v>
      </c>
      <c r="G34" s="4">
        <v>2391.54</v>
      </c>
      <c r="H34" s="4">
        <v>1.57</v>
      </c>
    </row>
    <row r="35" spans="2:8">
      <c r="B35" s="1" t="s">
        <v>2660</v>
      </c>
      <c r="C35" s="5" t="s">
        <v>212</v>
      </c>
      <c r="D35" s="1" t="s">
        <v>230</v>
      </c>
      <c r="E35" s="1" t="s">
        <v>850</v>
      </c>
      <c r="F35" s="4">
        <v>121250</v>
      </c>
      <c r="G35" s="4">
        <v>2366.13</v>
      </c>
      <c r="H35" s="4">
        <v>1.55</v>
      </c>
    </row>
    <row r="36" spans="2:8">
      <c r="B36" s="1" t="s">
        <v>2961</v>
      </c>
      <c r="C36" s="5" t="s">
        <v>212</v>
      </c>
      <c r="D36" s="1" t="s">
        <v>218</v>
      </c>
      <c r="E36" s="1" t="s">
        <v>286</v>
      </c>
      <c r="F36" s="4">
        <v>250000</v>
      </c>
      <c r="G36" s="4">
        <v>2312.75</v>
      </c>
      <c r="H36" s="4">
        <v>1.52</v>
      </c>
    </row>
    <row r="37" spans="2:8">
      <c r="B37" s="1" t="s">
        <v>2998</v>
      </c>
      <c r="C37" s="5" t="s">
        <v>212</v>
      </c>
      <c r="D37" s="1" t="s">
        <v>230</v>
      </c>
      <c r="E37" s="1" t="s">
        <v>851</v>
      </c>
      <c r="F37" s="4">
        <v>4740000</v>
      </c>
      <c r="G37" s="4">
        <v>2287.0500000000002</v>
      </c>
      <c r="H37" s="4">
        <v>1.5</v>
      </c>
    </row>
    <row r="38" spans="2:8">
      <c r="B38" s="1" t="s">
        <v>2587</v>
      </c>
      <c r="C38" s="5" t="s">
        <v>212</v>
      </c>
      <c r="D38" s="1" t="s">
        <v>225</v>
      </c>
      <c r="E38" s="1" t="s">
        <v>369</v>
      </c>
      <c r="F38" s="4">
        <v>82000</v>
      </c>
      <c r="G38" s="4">
        <v>2264.5500000000002</v>
      </c>
      <c r="H38" s="4">
        <v>1.48</v>
      </c>
    </row>
    <row r="39" spans="2:8">
      <c r="B39" s="1" t="s">
        <v>2537</v>
      </c>
      <c r="C39" s="5" t="s">
        <v>212</v>
      </c>
      <c r="D39" s="1" t="s">
        <v>225</v>
      </c>
      <c r="E39" s="1" t="s">
        <v>392</v>
      </c>
      <c r="F39" s="4">
        <v>189000</v>
      </c>
      <c r="G39" s="4">
        <v>2246.27</v>
      </c>
      <c r="H39" s="4">
        <v>1.47</v>
      </c>
    </row>
    <row r="40" spans="2:8">
      <c r="B40" s="1" t="s">
        <v>2956</v>
      </c>
      <c r="C40" s="5" t="s">
        <v>212</v>
      </c>
      <c r="D40" s="1" t="s">
        <v>218</v>
      </c>
      <c r="E40" s="1" t="s">
        <v>569</v>
      </c>
      <c r="F40" s="4">
        <v>120000</v>
      </c>
      <c r="G40" s="4">
        <v>2154.9</v>
      </c>
      <c r="H40" s="4">
        <v>1.41</v>
      </c>
    </row>
    <row r="41" spans="2:8">
      <c r="B41" s="1" t="s">
        <v>2519</v>
      </c>
      <c r="C41" s="5" t="s">
        <v>212</v>
      </c>
      <c r="D41" s="1" t="s">
        <v>218</v>
      </c>
      <c r="E41" s="1" t="s">
        <v>396</v>
      </c>
      <c r="F41" s="4">
        <v>45004</v>
      </c>
      <c r="G41" s="4">
        <v>2142.0300000000002</v>
      </c>
      <c r="H41" s="4">
        <v>1.4</v>
      </c>
    </row>
    <row r="42" spans="2:8">
      <c r="B42" s="1" t="s">
        <v>497</v>
      </c>
      <c r="C42" s="5" t="s">
        <v>212</v>
      </c>
      <c r="D42" s="1" t="s">
        <v>225</v>
      </c>
      <c r="E42" s="1" t="s">
        <v>498</v>
      </c>
      <c r="F42" s="4">
        <v>240000</v>
      </c>
      <c r="G42" s="4">
        <v>2042.28</v>
      </c>
      <c r="H42" s="4">
        <v>1.34</v>
      </c>
    </row>
    <row r="43" spans="2:8">
      <c r="B43" s="1" t="s">
        <v>2912</v>
      </c>
      <c r="C43" s="5" t="s">
        <v>212</v>
      </c>
      <c r="D43" s="1" t="s">
        <v>239</v>
      </c>
      <c r="E43" s="1" t="s">
        <v>538</v>
      </c>
      <c r="F43" s="4">
        <v>69050</v>
      </c>
      <c r="G43" s="4">
        <v>2004.59</v>
      </c>
      <c r="H43" s="4">
        <v>1.31</v>
      </c>
    </row>
    <row r="44" spans="2:8">
      <c r="B44" s="1" t="s">
        <v>2873</v>
      </c>
      <c r="C44" s="5" t="s">
        <v>212</v>
      </c>
      <c r="D44" s="1" t="s">
        <v>260</v>
      </c>
      <c r="E44" s="1" t="s">
        <v>685</v>
      </c>
      <c r="F44" s="4">
        <v>132020</v>
      </c>
      <c r="G44" s="4">
        <v>1990</v>
      </c>
      <c r="H44" s="4">
        <v>1.3</v>
      </c>
    </row>
    <row r="45" spans="2:8">
      <c r="B45" s="1" t="s">
        <v>2546</v>
      </c>
      <c r="C45" s="5" t="s">
        <v>212</v>
      </c>
      <c r="D45" s="1" t="s">
        <v>225</v>
      </c>
      <c r="E45" s="1" t="s">
        <v>282</v>
      </c>
      <c r="F45" s="4">
        <v>30200</v>
      </c>
      <c r="G45" s="4">
        <v>1933.72</v>
      </c>
      <c r="H45" s="4">
        <v>1.27</v>
      </c>
    </row>
    <row r="46" spans="2:8">
      <c r="B46" s="1" t="s">
        <v>2815</v>
      </c>
      <c r="C46" s="5" t="s">
        <v>212</v>
      </c>
      <c r="D46" s="1" t="s">
        <v>255</v>
      </c>
      <c r="E46" s="1" t="s">
        <v>262</v>
      </c>
      <c r="F46" s="4">
        <v>47000</v>
      </c>
      <c r="G46" s="4">
        <v>1894.03</v>
      </c>
      <c r="H46" s="4">
        <v>1.24</v>
      </c>
    </row>
    <row r="47" spans="2:8">
      <c r="B47" s="1" t="s">
        <v>2588</v>
      </c>
      <c r="C47" s="5" t="s">
        <v>212</v>
      </c>
      <c r="D47" s="1" t="s">
        <v>243</v>
      </c>
      <c r="E47" s="1" t="s">
        <v>597</v>
      </c>
      <c r="F47" s="4">
        <v>210000</v>
      </c>
      <c r="G47" s="4">
        <v>1891.05</v>
      </c>
      <c r="H47" s="4">
        <v>1.24</v>
      </c>
    </row>
    <row r="48" spans="2:8">
      <c r="B48" s="1" t="s">
        <v>2529</v>
      </c>
      <c r="C48" s="5" t="s">
        <v>212</v>
      </c>
      <c r="D48" s="1" t="s">
        <v>265</v>
      </c>
      <c r="E48" s="1" t="s">
        <v>266</v>
      </c>
      <c r="F48" s="4">
        <v>55000</v>
      </c>
      <c r="G48" s="4">
        <v>1870.58</v>
      </c>
      <c r="H48" s="4">
        <v>1.23</v>
      </c>
    </row>
    <row r="49" spans="2:8">
      <c r="B49" s="1" t="s">
        <v>2919</v>
      </c>
      <c r="C49" s="5" t="s">
        <v>212</v>
      </c>
      <c r="D49" s="1" t="s">
        <v>324</v>
      </c>
      <c r="E49" s="1" t="s">
        <v>624</v>
      </c>
      <c r="F49" s="4">
        <v>310882</v>
      </c>
      <c r="G49" s="4">
        <v>1797.21</v>
      </c>
      <c r="H49" s="4">
        <v>1.18</v>
      </c>
    </row>
    <row r="50" spans="2:8">
      <c r="B50" s="1" t="s">
        <v>2542</v>
      </c>
      <c r="C50" s="5" t="s">
        <v>212</v>
      </c>
      <c r="D50" s="1" t="s">
        <v>239</v>
      </c>
      <c r="E50" s="1" t="s">
        <v>390</v>
      </c>
      <c r="F50" s="4">
        <v>62000</v>
      </c>
      <c r="G50" s="4">
        <v>1785.63</v>
      </c>
      <c r="H50" s="4">
        <v>1.17</v>
      </c>
    </row>
    <row r="51" spans="2:8">
      <c r="B51" s="1" t="s">
        <v>2868</v>
      </c>
      <c r="C51" s="5" t="s">
        <v>212</v>
      </c>
      <c r="D51" s="1" t="s">
        <v>570</v>
      </c>
      <c r="E51" s="1" t="s">
        <v>572</v>
      </c>
      <c r="F51" s="4">
        <v>175635</v>
      </c>
      <c r="G51" s="4">
        <v>1748.01</v>
      </c>
      <c r="H51" s="4">
        <v>1.1499999999999999</v>
      </c>
    </row>
    <row r="52" spans="2:8">
      <c r="B52" s="1" t="s">
        <v>2987</v>
      </c>
      <c r="C52" s="5" t="s">
        <v>212</v>
      </c>
      <c r="D52" s="1" t="s">
        <v>337</v>
      </c>
      <c r="E52" s="1" t="s">
        <v>620</v>
      </c>
      <c r="F52" s="4">
        <v>380000</v>
      </c>
      <c r="G52" s="4">
        <v>1746.48</v>
      </c>
      <c r="H52" s="4">
        <v>1.1399999999999999</v>
      </c>
    </row>
    <row r="53" spans="2:8">
      <c r="B53" s="1" t="s">
        <v>2627</v>
      </c>
      <c r="C53" s="5" t="s">
        <v>212</v>
      </c>
      <c r="D53" s="1" t="s">
        <v>237</v>
      </c>
      <c r="E53" s="1" t="s">
        <v>539</v>
      </c>
      <c r="F53" s="4">
        <v>2350000</v>
      </c>
      <c r="G53" s="4">
        <v>1646.18</v>
      </c>
      <c r="H53" s="4">
        <v>1.08</v>
      </c>
    </row>
    <row r="54" spans="2:8">
      <c r="B54" s="1" t="s">
        <v>2999</v>
      </c>
      <c r="C54" s="5" t="s">
        <v>212</v>
      </c>
      <c r="D54" s="1" t="s">
        <v>230</v>
      </c>
      <c r="E54" s="1" t="s">
        <v>231</v>
      </c>
      <c r="F54" s="4">
        <v>1950</v>
      </c>
      <c r="G54" s="4">
        <v>1638.92</v>
      </c>
      <c r="H54" s="4">
        <v>1.07</v>
      </c>
    </row>
    <row r="55" spans="2:8">
      <c r="B55" s="1" t="s">
        <v>2925</v>
      </c>
      <c r="C55" s="5" t="s">
        <v>212</v>
      </c>
      <c r="D55" s="1" t="s">
        <v>230</v>
      </c>
      <c r="E55" s="1" t="s">
        <v>536</v>
      </c>
      <c r="F55" s="4">
        <v>56000</v>
      </c>
      <c r="G55" s="4">
        <v>1605.83</v>
      </c>
      <c r="H55" s="4">
        <v>1.05</v>
      </c>
    </row>
    <row r="56" spans="2:8">
      <c r="B56" s="1" t="s">
        <v>2854</v>
      </c>
      <c r="C56" s="5" t="s">
        <v>212</v>
      </c>
      <c r="D56" s="1" t="s">
        <v>230</v>
      </c>
      <c r="E56" s="1" t="s">
        <v>548</v>
      </c>
      <c r="F56" s="4">
        <v>162000</v>
      </c>
      <c r="G56" s="4">
        <v>1584.36</v>
      </c>
      <c r="H56" s="4">
        <v>1.04</v>
      </c>
    </row>
    <row r="57" spans="2:8">
      <c r="B57" s="1" t="s">
        <v>2817</v>
      </c>
      <c r="C57" s="5" t="s">
        <v>212</v>
      </c>
      <c r="D57" s="1" t="s">
        <v>239</v>
      </c>
      <c r="E57" s="1" t="s">
        <v>621</v>
      </c>
      <c r="F57" s="4">
        <v>63000</v>
      </c>
      <c r="G57" s="4">
        <v>1583.54</v>
      </c>
      <c r="H57" s="4">
        <v>1.04</v>
      </c>
    </row>
    <row r="58" spans="2:8">
      <c r="B58" s="1" t="s">
        <v>2913</v>
      </c>
      <c r="C58" s="5" t="s">
        <v>212</v>
      </c>
      <c r="D58" s="1" t="s">
        <v>243</v>
      </c>
      <c r="E58" s="1" t="s">
        <v>254</v>
      </c>
      <c r="F58" s="4">
        <v>46400</v>
      </c>
      <c r="G58" s="4">
        <v>1575.79</v>
      </c>
      <c r="H58" s="4">
        <v>1.03</v>
      </c>
    </row>
    <row r="59" spans="2:8">
      <c r="B59" s="1" t="s">
        <v>2871</v>
      </c>
      <c r="C59" s="5" t="s">
        <v>212</v>
      </c>
      <c r="D59" s="1" t="s">
        <v>306</v>
      </c>
      <c r="E59" s="1" t="s">
        <v>673</v>
      </c>
      <c r="F59" s="4">
        <v>4264</v>
      </c>
      <c r="G59" s="4">
        <v>1551.46</v>
      </c>
      <c r="H59" s="4">
        <v>1.02</v>
      </c>
    </row>
    <row r="60" spans="2:8">
      <c r="B60" s="1" t="s">
        <v>2526</v>
      </c>
      <c r="C60" s="5" t="s">
        <v>212</v>
      </c>
      <c r="D60" s="1" t="s">
        <v>239</v>
      </c>
      <c r="E60" s="1" t="s">
        <v>402</v>
      </c>
      <c r="F60" s="4">
        <v>113777</v>
      </c>
      <c r="G60" s="4">
        <v>1521.2</v>
      </c>
      <c r="H60" s="4">
        <v>1</v>
      </c>
    </row>
    <row r="61" spans="2:8">
      <c r="B61" s="1" t="s">
        <v>2531</v>
      </c>
      <c r="C61" s="5" t="s">
        <v>212</v>
      </c>
      <c r="D61" s="1" t="s">
        <v>277</v>
      </c>
      <c r="E61" s="1" t="s">
        <v>278</v>
      </c>
      <c r="F61" s="4">
        <v>6500</v>
      </c>
      <c r="G61" s="4">
        <v>1492.65</v>
      </c>
      <c r="H61" s="4">
        <v>0.98</v>
      </c>
    </row>
    <row r="62" spans="2:8">
      <c r="B62" s="1" t="s">
        <v>2939</v>
      </c>
      <c r="C62" s="5" t="s">
        <v>212</v>
      </c>
      <c r="D62" s="1" t="s">
        <v>225</v>
      </c>
      <c r="E62" s="1" t="s">
        <v>753</v>
      </c>
      <c r="F62" s="4">
        <v>320000</v>
      </c>
      <c r="G62" s="4">
        <v>1491.84</v>
      </c>
      <c r="H62" s="4">
        <v>0.98</v>
      </c>
    </row>
    <row r="63" spans="2:8">
      <c r="B63" s="1" t="s">
        <v>2872</v>
      </c>
      <c r="C63" s="5" t="s">
        <v>212</v>
      </c>
      <c r="D63" s="1" t="s">
        <v>243</v>
      </c>
      <c r="E63" s="1" t="s">
        <v>684</v>
      </c>
      <c r="F63" s="4">
        <v>73500</v>
      </c>
      <c r="G63" s="4">
        <v>1452.62</v>
      </c>
      <c r="H63" s="4">
        <v>0.95</v>
      </c>
    </row>
    <row r="64" spans="2:8">
      <c r="B64" s="1" t="s">
        <v>2917</v>
      </c>
      <c r="C64" s="5" t="s">
        <v>212</v>
      </c>
      <c r="D64" s="1" t="s">
        <v>230</v>
      </c>
      <c r="E64" s="1" t="s">
        <v>495</v>
      </c>
      <c r="F64" s="4">
        <v>292100</v>
      </c>
      <c r="G64" s="4">
        <v>1405</v>
      </c>
      <c r="H64" s="4">
        <v>0.92</v>
      </c>
    </row>
    <row r="65" spans="2:8">
      <c r="B65" s="1" t="s">
        <v>2920</v>
      </c>
      <c r="C65" s="5" t="s">
        <v>212</v>
      </c>
      <c r="D65" s="1" t="s">
        <v>324</v>
      </c>
      <c r="E65" s="1" t="s">
        <v>534</v>
      </c>
      <c r="F65" s="4">
        <v>3600</v>
      </c>
      <c r="G65" s="4">
        <v>1364.52</v>
      </c>
      <c r="H65" s="4">
        <v>0.89</v>
      </c>
    </row>
    <row r="66" spans="2:8">
      <c r="B66" s="1" t="s">
        <v>3000</v>
      </c>
      <c r="C66" s="5" t="s">
        <v>212</v>
      </c>
      <c r="D66" s="1" t="s">
        <v>243</v>
      </c>
      <c r="E66" s="1" t="s">
        <v>500</v>
      </c>
      <c r="F66" s="4">
        <v>37900</v>
      </c>
      <c r="G66" s="4">
        <v>1314.05</v>
      </c>
      <c r="H66" s="4">
        <v>0.86</v>
      </c>
    </row>
    <row r="67" spans="2:8">
      <c r="B67" s="1" t="s">
        <v>2974</v>
      </c>
      <c r="C67" s="5" t="s">
        <v>212</v>
      </c>
      <c r="D67" s="1" t="s">
        <v>243</v>
      </c>
      <c r="E67" s="1" t="s">
        <v>287</v>
      </c>
      <c r="F67" s="4">
        <v>22295</v>
      </c>
      <c r="G67" s="4">
        <v>1278.71</v>
      </c>
      <c r="H67" s="4">
        <v>0.84</v>
      </c>
    </row>
    <row r="68" spans="2:8">
      <c r="B68" s="1" t="s">
        <v>2641</v>
      </c>
      <c r="C68" s="5" t="s">
        <v>212</v>
      </c>
      <c r="D68" s="1" t="s">
        <v>448</v>
      </c>
      <c r="E68" s="1" t="s">
        <v>852</v>
      </c>
      <c r="F68" s="4">
        <v>1550000</v>
      </c>
      <c r="G68" s="4">
        <v>1215.2</v>
      </c>
      <c r="H68" s="4">
        <v>0.8</v>
      </c>
    </row>
    <row r="69" spans="2:8">
      <c r="B69" s="1" t="s">
        <v>2816</v>
      </c>
      <c r="C69" s="5" t="s">
        <v>212</v>
      </c>
      <c r="D69" s="1" t="s">
        <v>237</v>
      </c>
      <c r="E69" s="1" t="s">
        <v>529</v>
      </c>
      <c r="F69" s="4">
        <v>35000</v>
      </c>
      <c r="G69" s="4">
        <v>1177.8</v>
      </c>
      <c r="H69" s="4">
        <v>0.77</v>
      </c>
    </row>
    <row r="70" spans="2:8">
      <c r="B70" s="1" t="s">
        <v>2534</v>
      </c>
      <c r="C70" s="5" t="s">
        <v>212</v>
      </c>
      <c r="D70" s="1" t="s">
        <v>379</v>
      </c>
      <c r="E70" s="1" t="s">
        <v>380</v>
      </c>
      <c r="F70" s="4">
        <v>2500</v>
      </c>
      <c r="G70" s="4">
        <v>492.61</v>
      </c>
      <c r="H70" s="4">
        <v>0.32</v>
      </c>
    </row>
    <row r="71" spans="2:8">
      <c r="B71" s="2" t="s">
        <v>289</v>
      </c>
      <c r="C71" s="9"/>
      <c r="D71" s="2"/>
      <c r="E71" s="2"/>
      <c r="F71" s="10"/>
      <c r="G71" s="10">
        <f>SUM(G13:G70)</f>
        <v>147500.24999999991</v>
      </c>
      <c r="H71" s="10">
        <f>SUM(H13:H70)</f>
        <v>96.65</v>
      </c>
    </row>
    <row r="72" spans="2:8">
      <c r="B72" s="2" t="s">
        <v>191</v>
      </c>
      <c r="C72" s="9"/>
      <c r="D72" s="2"/>
      <c r="E72" s="2"/>
      <c r="F72" s="10"/>
      <c r="G72" s="10">
        <v>147500.25</v>
      </c>
      <c r="H72" s="10">
        <v>96.63</v>
      </c>
    </row>
    <row r="73" spans="2:8">
      <c r="B73" s="2" t="s">
        <v>291</v>
      </c>
      <c r="C73" s="9"/>
      <c r="D73" s="2"/>
      <c r="E73" s="2"/>
      <c r="F73" s="10"/>
      <c r="G73" s="10">
        <v>5142.4687951199885</v>
      </c>
      <c r="H73" s="10">
        <v>3.3700000000000045</v>
      </c>
    </row>
    <row r="74" spans="2:8">
      <c r="B74" s="2" t="s">
        <v>193</v>
      </c>
      <c r="C74" s="9"/>
      <c r="D74" s="2"/>
      <c r="E74" s="2"/>
      <c r="F74" s="10"/>
      <c r="G74" s="10">
        <v>152642.71879511999</v>
      </c>
      <c r="H74" s="10">
        <v>100</v>
      </c>
    </row>
    <row r="75" spans="2:8">
      <c r="B75" s="1" t="s">
        <v>194</v>
      </c>
    </row>
    <row r="76" spans="2:8">
      <c r="B76" s="1" t="s">
        <v>195</v>
      </c>
    </row>
    <row r="77" spans="2:8">
      <c r="B77" s="1" t="s">
        <v>196</v>
      </c>
      <c r="C77" s="67">
        <v>45016</v>
      </c>
    </row>
    <row r="78" spans="2:8" ht="25.5">
      <c r="B78" s="11" t="s">
        <v>197</v>
      </c>
      <c r="C78" s="5" t="s">
        <v>198</v>
      </c>
    </row>
    <row r="79" spans="2:8">
      <c r="B79" s="2"/>
    </row>
    <row r="80" spans="2:8">
      <c r="B80" s="2" t="s">
        <v>1788</v>
      </c>
      <c r="C80" s="5" t="s">
        <v>198</v>
      </c>
    </row>
    <row r="81" spans="2:7">
      <c r="B81" s="2" t="s">
        <v>1789</v>
      </c>
      <c r="C81" s="5" t="s">
        <v>198</v>
      </c>
    </row>
    <row r="82" spans="2:7">
      <c r="B82" s="2" t="s">
        <v>1790</v>
      </c>
      <c r="C82" s="5" t="s">
        <v>1791</v>
      </c>
    </row>
    <row r="83" spans="2:7">
      <c r="B83" s="2" t="s">
        <v>853</v>
      </c>
      <c r="C83" s="9"/>
    </row>
    <row r="84" spans="2:7">
      <c r="B84" s="2" t="s">
        <v>854</v>
      </c>
      <c r="C84" s="9"/>
    </row>
    <row r="85" spans="2:7">
      <c r="B85" s="2" t="s">
        <v>855</v>
      </c>
      <c r="C85" s="9"/>
    </row>
    <row r="86" spans="2:7">
      <c r="B86" s="2" t="s">
        <v>856</v>
      </c>
      <c r="C86" s="9"/>
    </row>
    <row r="87" spans="2:7">
      <c r="B87" s="2" t="s">
        <v>857</v>
      </c>
      <c r="C87" s="9"/>
    </row>
    <row r="88" spans="2:7">
      <c r="B88" s="2" t="s">
        <v>858</v>
      </c>
      <c r="C88" s="9"/>
    </row>
    <row r="89" spans="2:7">
      <c r="B89" s="2" t="s">
        <v>859</v>
      </c>
      <c r="C89" s="9"/>
    </row>
    <row r="90" spans="2:7">
      <c r="B90" s="2" t="s">
        <v>860</v>
      </c>
      <c r="C90" s="9"/>
    </row>
    <row r="91" spans="2:7">
      <c r="B91" s="189" t="s">
        <v>2570</v>
      </c>
      <c r="C91" s="9"/>
    </row>
    <row r="92" spans="2:7">
      <c r="B92" s="189" t="s">
        <v>207</v>
      </c>
    </row>
    <row r="93" spans="2:7">
      <c r="B93" s="189" t="s">
        <v>208</v>
      </c>
    </row>
    <row r="95" spans="2:7" ht="15">
      <c r="B95" s="76" t="s">
        <v>1801</v>
      </c>
      <c r="C95" s="67">
        <v>45016</v>
      </c>
      <c r="D95" s="12"/>
      <c r="E95" s="12"/>
      <c r="F95" s="20"/>
      <c r="G95"/>
    </row>
    <row r="96" spans="2:7" ht="60">
      <c r="B96" s="77" t="s">
        <v>1802</v>
      </c>
      <c r="C96" s="77" t="s">
        <v>1803</v>
      </c>
      <c r="D96" s="78" t="s">
        <v>1804</v>
      </c>
      <c r="E96" s="77" t="s">
        <v>1805</v>
      </c>
      <c r="F96" s="79" t="s">
        <v>1806</v>
      </c>
      <c r="G96"/>
    </row>
    <row r="97" spans="2:7" ht="15">
      <c r="B97" s="380" t="s">
        <v>198</v>
      </c>
      <c r="C97" s="381" t="s">
        <v>198</v>
      </c>
      <c r="D97" s="381" t="s">
        <v>198</v>
      </c>
      <c r="E97" s="381" t="s">
        <v>198</v>
      </c>
      <c r="F97" s="381" t="s">
        <v>198</v>
      </c>
      <c r="G97"/>
    </row>
    <row r="98" spans="2:7">
      <c r="B98"/>
      <c r="C98"/>
      <c r="D98"/>
      <c r="E98"/>
      <c r="F98"/>
      <c r="G98"/>
    </row>
    <row r="99" spans="2:7" ht="15">
      <c r="B99" s="85" t="s">
        <v>1807</v>
      </c>
      <c r="C99" s="86" t="s">
        <v>198</v>
      </c>
      <c r="D99"/>
      <c r="E99"/>
      <c r="F99"/>
      <c r="G99"/>
    </row>
    <row r="100" spans="2:7">
      <c r="B100"/>
      <c r="C100"/>
      <c r="D100"/>
      <c r="E100"/>
      <c r="F100"/>
      <c r="G100"/>
    </row>
    <row r="101" spans="2:7" ht="15">
      <c r="B101" s="87" t="s">
        <v>4029</v>
      </c>
      <c r="C101" s="88"/>
      <c r="D101"/>
      <c r="E101"/>
      <c r="F101"/>
      <c r="G101"/>
    </row>
    <row r="102" spans="2:7" ht="15.75">
      <c r="B102" s="89" t="s">
        <v>1808</v>
      </c>
      <c r="C102" s="90" t="s">
        <v>1809</v>
      </c>
      <c r="D102"/>
      <c r="E102"/>
      <c r="F102"/>
      <c r="G102"/>
    </row>
    <row r="103" spans="2:7">
      <c r="B103" s="323" t="s">
        <v>198</v>
      </c>
      <c r="C103" s="323" t="s">
        <v>198</v>
      </c>
      <c r="D103"/>
      <c r="E103"/>
      <c r="F103"/>
      <c r="G103"/>
    </row>
    <row r="104" spans="2:7">
      <c r="B104"/>
      <c r="C104"/>
      <c r="D104"/>
      <c r="E104"/>
      <c r="F104"/>
      <c r="G104"/>
    </row>
    <row r="105" spans="2:7" ht="15">
      <c r="B105" s="314" t="s">
        <v>2076</v>
      </c>
      <c r="C105" s="315" t="s">
        <v>1809</v>
      </c>
      <c r="D105"/>
      <c r="E105"/>
      <c r="F105"/>
      <c r="G105"/>
    </row>
    <row r="106" spans="2:7" ht="15">
      <c r="B106" s="39" t="s">
        <v>198</v>
      </c>
      <c r="C106" s="316" t="s">
        <v>198</v>
      </c>
      <c r="D106"/>
      <c r="E106"/>
      <c r="F106"/>
      <c r="G106"/>
    </row>
    <row r="107" spans="2:7">
      <c r="B107"/>
      <c r="C107"/>
      <c r="D107"/>
      <c r="E107"/>
      <c r="F107"/>
      <c r="G107"/>
    </row>
    <row r="108" spans="2:7" ht="15">
      <c r="B108" s="314" t="s">
        <v>2077</v>
      </c>
      <c r="C108" s="382" t="s">
        <v>2078</v>
      </c>
      <c r="D108"/>
      <c r="E108"/>
      <c r="F108"/>
      <c r="G108"/>
    </row>
    <row r="109" spans="2:7">
      <c r="B109" s="323" t="s">
        <v>198</v>
      </c>
      <c r="C109" s="323" t="s">
        <v>198</v>
      </c>
      <c r="D109"/>
      <c r="E109"/>
      <c r="F109"/>
      <c r="G109"/>
    </row>
    <row r="110" spans="2:7">
      <c r="B110"/>
      <c r="C110"/>
      <c r="D110"/>
      <c r="E110"/>
      <c r="F110"/>
      <c r="G110"/>
    </row>
    <row r="111" spans="2:7" ht="15">
      <c r="B111" s="314" t="s">
        <v>2079</v>
      </c>
      <c r="C111" s="382" t="s">
        <v>2078</v>
      </c>
      <c r="D111"/>
      <c r="E111"/>
      <c r="F111"/>
      <c r="G111"/>
    </row>
    <row r="112" spans="2:7">
      <c r="B112" s="323" t="s">
        <v>198</v>
      </c>
      <c r="C112" s="323" t="s">
        <v>198</v>
      </c>
      <c r="D112"/>
      <c r="E112"/>
      <c r="F112"/>
      <c r="G112"/>
    </row>
    <row r="113" spans="2:7">
      <c r="B113"/>
      <c r="C113"/>
      <c r="D113"/>
      <c r="E113"/>
      <c r="F113"/>
      <c r="G113"/>
    </row>
    <row r="114" spans="2:7" ht="15.75">
      <c r="B114" s="89" t="s">
        <v>2080</v>
      </c>
      <c r="C114" s="93" t="s">
        <v>198</v>
      </c>
      <c r="D114"/>
      <c r="E114"/>
      <c r="F114"/>
      <c r="G114"/>
    </row>
    <row r="115" spans="2:7">
      <c r="B115"/>
      <c r="C115"/>
      <c r="D115"/>
      <c r="E115"/>
      <c r="F115"/>
      <c r="G115"/>
    </row>
    <row r="116" spans="2:7">
      <c r="G116"/>
    </row>
    <row r="117" spans="2:7" ht="15">
      <c r="B117" s="95" t="s">
        <v>2082</v>
      </c>
      <c r="C117" s="67">
        <v>45016</v>
      </c>
      <c r="D117" s="96"/>
      <c r="E117" s="97"/>
      <c r="F117" s="98"/>
      <c r="G117"/>
    </row>
    <row r="118" spans="2:7" ht="51">
      <c r="B118" s="99" t="s">
        <v>1802</v>
      </c>
      <c r="C118" s="99" t="s">
        <v>2083</v>
      </c>
      <c r="D118" s="100" t="s">
        <v>1804</v>
      </c>
      <c r="E118" s="101" t="s">
        <v>1805</v>
      </c>
      <c r="F118" s="71" t="s">
        <v>1806</v>
      </c>
      <c r="G118"/>
    </row>
    <row r="119" spans="2:7">
      <c r="B119" s="102" t="s">
        <v>198</v>
      </c>
      <c r="C119" s="103" t="s">
        <v>198</v>
      </c>
      <c r="D119" s="104" t="s">
        <v>198</v>
      </c>
      <c r="E119" s="104" t="s">
        <v>198</v>
      </c>
      <c r="F119" s="104" t="s">
        <v>198</v>
      </c>
      <c r="G119"/>
    </row>
    <row r="120" spans="2:7">
      <c r="B120" s="106"/>
      <c r="C120" s="107"/>
      <c r="D120" s="107"/>
      <c r="E120" s="107"/>
      <c r="F120" s="98"/>
      <c r="G120"/>
    </row>
    <row r="121" spans="2:7">
      <c r="B121" s="107"/>
      <c r="C121" s="107"/>
      <c r="D121" s="107"/>
      <c r="E121" s="107"/>
      <c r="F121" s="98"/>
      <c r="G121"/>
    </row>
    <row r="122" spans="2:7" ht="15">
      <c r="B122" s="109" t="s">
        <v>2084</v>
      </c>
      <c r="C122" s="103" t="s">
        <v>198</v>
      </c>
      <c r="D122" s="107"/>
      <c r="E122" s="107"/>
      <c r="F122" s="98"/>
      <c r="G122"/>
    </row>
    <row r="123" spans="2:7">
      <c r="B123" s="107"/>
      <c r="C123" s="107"/>
      <c r="D123" s="107"/>
      <c r="E123" s="107"/>
      <c r="F123" s="98"/>
      <c r="G123"/>
    </row>
    <row r="124" spans="2:7" ht="15">
      <c r="B124" s="87" t="s">
        <v>4183</v>
      </c>
      <c r="C124" s="107"/>
      <c r="D124" s="12"/>
      <c r="E124" s="107"/>
      <c r="F124" s="98"/>
      <c r="G124"/>
    </row>
    <row r="125" spans="2:7">
      <c r="B125" s="107"/>
      <c r="C125" s="107"/>
      <c r="D125" s="12"/>
      <c r="E125" s="107"/>
      <c r="F125" s="98"/>
      <c r="G125"/>
    </row>
    <row r="126" spans="2:7" ht="15">
      <c r="B126" s="109" t="s">
        <v>2085</v>
      </c>
      <c r="C126" s="110" t="s">
        <v>2086</v>
      </c>
      <c r="D126" s="12"/>
      <c r="E126" s="107"/>
      <c r="F126" s="98"/>
      <c r="G126"/>
    </row>
    <row r="127" spans="2:7" ht="15">
      <c r="B127" s="111"/>
      <c r="C127" s="103" t="s">
        <v>198</v>
      </c>
      <c r="D127" s="12"/>
      <c r="E127" s="107"/>
      <c r="F127" s="98"/>
      <c r="G127"/>
    </row>
    <row r="128" spans="2:7" ht="15">
      <c r="B128" s="112"/>
      <c r="C128" s="383"/>
      <c r="D128" s="12"/>
      <c r="E128" s="107"/>
      <c r="F128" s="98"/>
      <c r="G128"/>
    </row>
    <row r="129" spans="2:7" ht="15">
      <c r="B129" s="113" t="s">
        <v>2076</v>
      </c>
      <c r="C129" s="114" t="s">
        <v>2086</v>
      </c>
      <c r="D129" s="12"/>
      <c r="E129" s="107"/>
      <c r="F129" s="98"/>
      <c r="G129"/>
    </row>
    <row r="130" spans="2:7">
      <c r="B130" s="103"/>
      <c r="C130" s="103" t="s">
        <v>198</v>
      </c>
      <c r="D130" s="12"/>
      <c r="E130" s="107"/>
      <c r="F130" s="98"/>
      <c r="G130"/>
    </row>
    <row r="131" spans="2:7">
      <c r="B131" s="12"/>
      <c r="C131" s="115"/>
      <c r="D131" s="12"/>
      <c r="E131" s="107"/>
      <c r="F131" s="98"/>
      <c r="G131"/>
    </row>
    <row r="132" spans="2:7" ht="15">
      <c r="B132" s="109" t="s">
        <v>2087</v>
      </c>
      <c r="C132" s="110" t="s">
        <v>2088</v>
      </c>
      <c r="D132" s="12"/>
      <c r="E132" s="107"/>
      <c r="F132" s="98"/>
      <c r="G132"/>
    </row>
    <row r="133" spans="2:7" ht="15">
      <c r="B133" s="111"/>
      <c r="C133" s="103" t="s">
        <v>198</v>
      </c>
      <c r="D133" s="12"/>
      <c r="E133" s="107"/>
      <c r="F133" s="98"/>
      <c r="G133"/>
    </row>
    <row r="134" spans="2:7">
      <c r="B134" s="12"/>
      <c r="C134" s="115"/>
      <c r="D134" s="12"/>
      <c r="E134" s="12"/>
      <c r="F134" s="20"/>
      <c r="G134"/>
    </row>
    <row r="135" spans="2:7" ht="15">
      <c r="B135" s="113" t="s">
        <v>2089</v>
      </c>
      <c r="C135" s="116" t="s">
        <v>2088</v>
      </c>
      <c r="D135" s="12"/>
      <c r="E135" s="12"/>
      <c r="F135" s="20"/>
      <c r="G135"/>
    </row>
    <row r="136" spans="2:7" ht="15">
      <c r="B136" s="111"/>
      <c r="C136" s="103" t="s">
        <v>198</v>
      </c>
      <c r="D136" s="12"/>
      <c r="E136" s="12"/>
      <c r="F136" s="20"/>
      <c r="G136"/>
    </row>
    <row r="137" spans="2:7">
      <c r="B137" s="12"/>
      <c r="C137" s="115"/>
      <c r="D137" s="12"/>
      <c r="E137" s="12"/>
      <c r="F137" s="20"/>
      <c r="G137"/>
    </row>
    <row r="138" spans="2:7" ht="15">
      <c r="B138" s="378" t="s">
        <v>2090</v>
      </c>
      <c r="C138" s="379" t="s">
        <v>198</v>
      </c>
      <c r="D138" s="12"/>
      <c r="E138" s="12"/>
      <c r="F138" s="20"/>
      <c r="G138"/>
    </row>
    <row r="139" spans="2:7" ht="15">
      <c r="B139" s="378"/>
      <c r="C139" s="379"/>
      <c r="D139" s="12"/>
      <c r="E139" s="12"/>
      <c r="F139" s="20"/>
      <c r="G139"/>
    </row>
    <row r="140" spans="2:7">
      <c r="G140"/>
    </row>
    <row r="141" spans="2:7" ht="15">
      <c r="B141" s="109" t="s">
        <v>4193</v>
      </c>
      <c r="G141"/>
    </row>
    <row r="142" spans="2:7">
      <c r="B142" s="211"/>
      <c r="C142" s="119"/>
      <c r="D142" s="211"/>
      <c r="E142" s="211"/>
      <c r="G142"/>
    </row>
    <row r="143" spans="2:7" ht="15">
      <c r="B143" s="375" t="s">
        <v>1802</v>
      </c>
      <c r="C143" s="375" t="s">
        <v>2136</v>
      </c>
      <c r="D143" s="375" t="s">
        <v>4194</v>
      </c>
      <c r="E143" s="375" t="s">
        <v>2158</v>
      </c>
      <c r="G143"/>
    </row>
    <row r="144" spans="2:7">
      <c r="B144" s="102" t="s">
        <v>198</v>
      </c>
      <c r="C144" s="103" t="s">
        <v>198</v>
      </c>
      <c r="D144" s="104" t="s">
        <v>198</v>
      </c>
      <c r="E144" s="104" t="s">
        <v>198</v>
      </c>
      <c r="G144"/>
    </row>
    <row r="145" spans="2:7">
      <c r="G145"/>
    </row>
    <row r="146" spans="2:7" ht="15">
      <c r="B146" s="109" t="s">
        <v>4195</v>
      </c>
      <c r="C146" s="5" t="s">
        <v>198</v>
      </c>
      <c r="G146"/>
    </row>
    <row r="147" spans="2:7" ht="15">
      <c r="B147" s="109"/>
      <c r="G147"/>
    </row>
    <row r="148" spans="2:7" ht="15">
      <c r="B148" s="377" t="s">
        <v>4199</v>
      </c>
      <c r="C148" s="377"/>
      <c r="G148"/>
    </row>
    <row r="149" spans="2:7" ht="15">
      <c r="B149" s="376"/>
      <c r="C149" s="376"/>
      <c r="G149"/>
    </row>
    <row r="150" spans="2:7" ht="15">
      <c r="B150" s="113" t="s">
        <v>4198</v>
      </c>
      <c r="C150" s="116" t="s">
        <v>2086</v>
      </c>
      <c r="G150"/>
    </row>
    <row r="151" spans="2:7" ht="15">
      <c r="B151" s="113"/>
      <c r="C151" s="116"/>
      <c r="G151"/>
    </row>
    <row r="152" spans="2:7" ht="15">
      <c r="B152" s="109"/>
      <c r="G152"/>
    </row>
    <row r="153" spans="2:7" ht="15">
      <c r="B153" s="113" t="s">
        <v>4200</v>
      </c>
      <c r="C153" s="116" t="s">
        <v>2088</v>
      </c>
      <c r="G153"/>
    </row>
    <row r="154" spans="2:7" ht="15">
      <c r="B154" s="111"/>
      <c r="C154" s="103" t="s">
        <v>198</v>
      </c>
      <c r="G154"/>
    </row>
    <row r="155" spans="2:7" ht="15">
      <c r="B155" s="109"/>
      <c r="G155"/>
    </row>
    <row r="156" spans="2:7" ht="15">
      <c r="B156" s="109" t="s">
        <v>4201</v>
      </c>
      <c r="C156" s="103" t="s">
        <v>198</v>
      </c>
      <c r="G156"/>
    </row>
    <row r="157" spans="2:7">
      <c r="B157"/>
      <c r="C157"/>
      <c r="D157"/>
      <c r="E157"/>
      <c r="F157"/>
      <c r="G157"/>
    </row>
    <row r="158" spans="2:7">
      <c r="B158" s="2" t="s">
        <v>4196</v>
      </c>
      <c r="G158"/>
    </row>
    <row r="159" spans="2:7">
      <c r="G159"/>
    </row>
    <row r="160" spans="2:7" ht="15">
      <c r="B160" s="375" t="s">
        <v>1802</v>
      </c>
      <c r="C160" s="375" t="s">
        <v>2135</v>
      </c>
      <c r="D160" s="375" t="s">
        <v>4197</v>
      </c>
      <c r="E160" s="375" t="s">
        <v>4194</v>
      </c>
      <c r="F160" s="375" t="s">
        <v>2138</v>
      </c>
      <c r="G160"/>
    </row>
    <row r="161" spans="2:7">
      <c r="B161" s="102" t="s">
        <v>198</v>
      </c>
      <c r="C161" s="102" t="s">
        <v>198</v>
      </c>
      <c r="D161" s="102" t="s">
        <v>198</v>
      </c>
      <c r="E161" s="102" t="s">
        <v>198</v>
      </c>
      <c r="F161" s="102" t="s">
        <v>198</v>
      </c>
      <c r="G161"/>
    </row>
    <row r="162" spans="2:7">
      <c r="G162"/>
    </row>
    <row r="163" spans="2:7">
      <c r="B163" s="2" t="s">
        <v>2139</v>
      </c>
      <c r="C163" s="5" t="s">
        <v>198</v>
      </c>
      <c r="G163"/>
    </row>
    <row r="164" spans="2:7">
      <c r="G164"/>
    </row>
    <row r="165" spans="2:7">
      <c r="G165"/>
    </row>
    <row r="166" spans="2:7">
      <c r="B166" s="2" t="s">
        <v>4202</v>
      </c>
      <c r="C166" s="2"/>
      <c r="D166" s="2"/>
      <c r="G166"/>
    </row>
    <row r="167" spans="2:7">
      <c r="G167"/>
    </row>
    <row r="168" spans="2:7" ht="15">
      <c r="B168" s="113" t="s">
        <v>4198</v>
      </c>
      <c r="C168" s="116" t="s">
        <v>2086</v>
      </c>
      <c r="G168"/>
    </row>
    <row r="169" spans="2:7" ht="15">
      <c r="B169" s="113"/>
      <c r="C169" s="116"/>
      <c r="G169"/>
    </row>
    <row r="170" spans="2:7" ht="15">
      <c r="B170" s="109"/>
      <c r="G170"/>
    </row>
    <row r="171" spans="2:7" ht="15">
      <c r="B171" s="113" t="s">
        <v>4200</v>
      </c>
      <c r="C171" s="116" t="s">
        <v>2088</v>
      </c>
      <c r="G171"/>
    </row>
    <row r="172" spans="2:7" ht="15">
      <c r="B172" s="111"/>
      <c r="C172" s="103" t="s">
        <v>198</v>
      </c>
      <c r="G172"/>
    </row>
    <row r="173" spans="2:7" ht="15">
      <c r="B173" s="109"/>
      <c r="G173"/>
    </row>
    <row r="174" spans="2:7" ht="15">
      <c r="B174" s="109" t="s">
        <v>4201</v>
      </c>
      <c r="C174" s="103" t="s">
        <v>198</v>
      </c>
      <c r="G174"/>
    </row>
    <row r="175" spans="2:7">
      <c r="G175"/>
    </row>
    <row r="176" spans="2:7">
      <c r="G176"/>
    </row>
    <row r="177" spans="2:7">
      <c r="B177" s="120" t="s">
        <v>2361</v>
      </c>
      <c r="C177" s="119"/>
      <c r="G177"/>
    </row>
    <row r="178" spans="2:7" ht="45">
      <c r="B178" s="185" t="s">
        <v>2148</v>
      </c>
      <c r="C178" s="272" t="s">
        <v>2149</v>
      </c>
      <c r="D178" s="185" t="s">
        <v>2150</v>
      </c>
      <c r="E178" s="186" t="s">
        <v>2151</v>
      </c>
      <c r="F178" s="186" t="s">
        <v>2152</v>
      </c>
      <c r="G178"/>
    </row>
    <row r="179" spans="2:7">
      <c r="B179" s="103" t="s">
        <v>198</v>
      </c>
      <c r="C179" s="103" t="s">
        <v>198</v>
      </c>
      <c r="D179" s="103" t="s">
        <v>198</v>
      </c>
      <c r="E179" s="103" t="s">
        <v>198</v>
      </c>
      <c r="F179" s="103" t="s">
        <v>198</v>
      </c>
      <c r="G179"/>
    </row>
    <row r="180" spans="2:7">
      <c r="B180" s="188" t="s">
        <v>2153</v>
      </c>
      <c r="C180" s="119"/>
      <c r="G180"/>
    </row>
  </sheetData>
  <mergeCells count="3">
    <mergeCell ref="B1:E1"/>
    <mergeCell ref="C3:C7"/>
    <mergeCell ref="D3:D7"/>
  </mergeCells>
  <hyperlinks>
    <hyperlink ref="A1" location="Index!A1" display="Index" xr:uid="{A37CA426-1B6F-412F-A2D0-E9F3D68728E1}"/>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B8135-3F90-4790-8202-07AA847138C8}">
  <dimension ref="A1:I170"/>
  <sheetViews>
    <sheetView workbookViewId="0">
      <selection activeCell="B76" sqref="B7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8" t="s">
        <v>103</v>
      </c>
      <c r="C1" s="398"/>
      <c r="D1" s="398"/>
      <c r="E1" s="398"/>
    </row>
    <row r="2" spans="1:9" ht="13.5" thickBot="1"/>
    <row r="3" spans="1:9" s="12" customFormat="1" ht="15">
      <c r="B3" s="19" t="s">
        <v>1678</v>
      </c>
      <c r="C3" s="399"/>
      <c r="D3" s="402"/>
      <c r="F3" s="20"/>
      <c r="G3" s="20"/>
      <c r="H3" s="20"/>
    </row>
    <row r="4" spans="1:9" s="12" customFormat="1" ht="30">
      <c r="B4" s="23" t="s">
        <v>1679</v>
      </c>
      <c r="C4" s="400"/>
      <c r="D4" s="403"/>
      <c r="F4" s="20"/>
      <c r="G4" s="20"/>
      <c r="H4" s="20"/>
    </row>
    <row r="5" spans="1:9" s="12" customFormat="1" ht="15">
      <c r="B5" s="23" t="s">
        <v>1589</v>
      </c>
      <c r="C5" s="400"/>
      <c r="D5" s="403"/>
      <c r="F5" s="20"/>
      <c r="G5" s="20"/>
      <c r="H5" s="20"/>
    </row>
    <row r="6" spans="1:9" s="12" customFormat="1" ht="30.75" thickBot="1">
      <c r="B6" s="24" t="s">
        <v>1680</v>
      </c>
      <c r="C6" s="401"/>
      <c r="D6" s="404"/>
      <c r="F6" s="20"/>
      <c r="G6" s="20"/>
      <c r="H6" s="20"/>
    </row>
    <row r="7" spans="1:9" s="12" customFormat="1">
      <c r="C7" s="25" t="s">
        <v>1592</v>
      </c>
      <c r="D7" s="25" t="s">
        <v>1593</v>
      </c>
      <c r="F7" s="20"/>
      <c r="G7" s="20"/>
      <c r="H7" s="20"/>
    </row>
    <row r="10" spans="1:9">
      <c r="B10" s="1" t="s">
        <v>107</v>
      </c>
    </row>
    <row r="12" spans="1:9">
      <c r="B12" s="6" t="s">
        <v>108</v>
      </c>
      <c r="C12" s="7" t="s">
        <v>109</v>
      </c>
      <c r="D12" s="6" t="s">
        <v>209</v>
      </c>
      <c r="E12" s="6" t="s">
        <v>111</v>
      </c>
      <c r="F12" s="8" t="s">
        <v>112</v>
      </c>
      <c r="G12" s="8" t="s">
        <v>113</v>
      </c>
      <c r="H12" s="8" t="s">
        <v>114</v>
      </c>
      <c r="I12" s="2" t="s">
        <v>210</v>
      </c>
    </row>
    <row r="13" spans="1:9">
      <c r="B13" s="2" t="s">
        <v>211</v>
      </c>
    </row>
    <row r="14" spans="1:9">
      <c r="B14" s="2" t="s">
        <v>116</v>
      </c>
    </row>
    <row r="15" spans="1:9">
      <c r="B15" s="1" t="s">
        <v>2553</v>
      </c>
      <c r="C15" s="5" t="s">
        <v>212</v>
      </c>
      <c r="D15" s="1" t="s">
        <v>213</v>
      </c>
      <c r="E15" s="1" t="s">
        <v>214</v>
      </c>
      <c r="F15" s="4">
        <v>200000</v>
      </c>
      <c r="G15" s="4">
        <v>1754.5</v>
      </c>
      <c r="H15" s="4">
        <v>6.77</v>
      </c>
    </row>
    <row r="16" spans="1:9">
      <c r="B16" s="1" t="s">
        <v>2552</v>
      </c>
      <c r="C16" s="5" t="s">
        <v>212</v>
      </c>
      <c r="D16" s="1" t="s">
        <v>213</v>
      </c>
      <c r="E16" s="1" t="s">
        <v>215</v>
      </c>
      <c r="F16" s="4">
        <v>102200</v>
      </c>
      <c r="G16" s="4">
        <v>1644.96</v>
      </c>
      <c r="H16" s="4">
        <v>6.35</v>
      </c>
    </row>
    <row r="17" spans="2:8">
      <c r="B17" s="1" t="s">
        <v>2551</v>
      </c>
      <c r="C17" s="5" t="s">
        <v>212</v>
      </c>
      <c r="D17" s="1" t="s">
        <v>216</v>
      </c>
      <c r="E17" s="1" t="s">
        <v>217</v>
      </c>
      <c r="F17" s="4">
        <v>60000</v>
      </c>
      <c r="G17" s="4">
        <v>1398.63</v>
      </c>
      <c r="H17" s="4">
        <v>5.4</v>
      </c>
    </row>
    <row r="18" spans="2:8">
      <c r="B18" s="1" t="s">
        <v>2597</v>
      </c>
      <c r="C18" s="5" t="s">
        <v>212</v>
      </c>
      <c r="D18" s="1" t="s">
        <v>218</v>
      </c>
      <c r="E18" s="1" t="s">
        <v>219</v>
      </c>
      <c r="F18" s="4">
        <v>87500</v>
      </c>
      <c r="G18" s="4">
        <v>1249.46</v>
      </c>
      <c r="H18" s="4">
        <v>4.82</v>
      </c>
    </row>
    <row r="19" spans="2:8">
      <c r="B19" s="1" t="s">
        <v>2547</v>
      </c>
      <c r="C19" s="5" t="s">
        <v>212</v>
      </c>
      <c r="D19" s="1" t="s">
        <v>218</v>
      </c>
      <c r="E19" s="1" t="s">
        <v>220</v>
      </c>
      <c r="F19" s="4">
        <v>31214</v>
      </c>
      <c r="G19" s="4">
        <v>1000.69</v>
      </c>
      <c r="H19" s="4">
        <v>3.86</v>
      </c>
    </row>
    <row r="20" spans="2:8">
      <c r="B20" s="1" t="s">
        <v>2550</v>
      </c>
      <c r="C20" s="5" t="s">
        <v>212</v>
      </c>
      <c r="D20" s="1" t="s">
        <v>221</v>
      </c>
      <c r="E20" s="1" t="s">
        <v>222</v>
      </c>
      <c r="F20" s="4">
        <v>250000</v>
      </c>
      <c r="G20" s="4">
        <v>958.75</v>
      </c>
      <c r="H20" s="4">
        <v>3.7</v>
      </c>
    </row>
    <row r="21" spans="2:8">
      <c r="B21" s="1" t="s">
        <v>2524</v>
      </c>
      <c r="C21" s="5" t="s">
        <v>212</v>
      </c>
      <c r="D21" s="1" t="s">
        <v>213</v>
      </c>
      <c r="E21" s="1" t="s">
        <v>223</v>
      </c>
      <c r="F21" s="4">
        <v>725000</v>
      </c>
      <c r="G21" s="4">
        <v>756.9</v>
      </c>
      <c r="H21" s="4">
        <v>2.92</v>
      </c>
    </row>
    <row r="22" spans="2:8">
      <c r="B22" s="1" t="s">
        <v>2540</v>
      </c>
      <c r="C22" s="5" t="s">
        <v>212</v>
      </c>
      <c r="D22" s="1" t="s">
        <v>213</v>
      </c>
      <c r="E22" s="1" t="s">
        <v>224</v>
      </c>
      <c r="F22" s="4">
        <v>43600</v>
      </c>
      <c r="G22" s="4">
        <v>755.52</v>
      </c>
      <c r="H22" s="4">
        <v>2.92</v>
      </c>
    </row>
    <row r="23" spans="2:8">
      <c r="B23" s="1" t="s">
        <v>2538</v>
      </c>
      <c r="C23" s="5" t="s">
        <v>212</v>
      </c>
      <c r="D23" s="1" t="s">
        <v>225</v>
      </c>
      <c r="E23" s="1" t="s">
        <v>226</v>
      </c>
      <c r="F23" s="4">
        <v>29200</v>
      </c>
      <c r="G23" s="4">
        <v>734.35</v>
      </c>
      <c r="H23" s="4">
        <v>2.83</v>
      </c>
    </row>
    <row r="24" spans="2:8">
      <c r="B24" s="1" t="s">
        <v>2533</v>
      </c>
      <c r="C24" s="5" t="s">
        <v>212</v>
      </c>
      <c r="D24" s="1" t="s">
        <v>213</v>
      </c>
      <c r="E24" s="1" t="s">
        <v>227</v>
      </c>
      <c r="F24" s="4">
        <v>82500</v>
      </c>
      <c r="G24" s="4">
        <v>708.26</v>
      </c>
      <c r="H24" s="4">
        <v>2.73</v>
      </c>
    </row>
    <row r="25" spans="2:8">
      <c r="B25" s="1" t="s">
        <v>2582</v>
      </c>
      <c r="C25" s="5" t="s">
        <v>212</v>
      </c>
      <c r="D25" s="1" t="s">
        <v>228</v>
      </c>
      <c r="E25" s="1" t="s">
        <v>229</v>
      </c>
      <c r="F25" s="4">
        <v>26800</v>
      </c>
      <c r="G25" s="4">
        <v>703.63</v>
      </c>
      <c r="H25" s="4">
        <v>2.72</v>
      </c>
    </row>
    <row r="26" spans="2:8">
      <c r="B26" s="1" t="s">
        <v>2999</v>
      </c>
      <c r="C26" s="5" t="s">
        <v>212</v>
      </c>
      <c r="D26" s="1" t="s">
        <v>230</v>
      </c>
      <c r="E26" s="1" t="s">
        <v>231</v>
      </c>
      <c r="F26" s="4">
        <v>720</v>
      </c>
      <c r="G26" s="4">
        <v>605.14</v>
      </c>
      <c r="H26" s="4">
        <v>2.34</v>
      </c>
    </row>
    <row r="27" spans="2:8">
      <c r="B27" s="1" t="s">
        <v>232</v>
      </c>
      <c r="C27" s="5" t="s">
        <v>212</v>
      </c>
      <c r="D27" s="1" t="s">
        <v>213</v>
      </c>
      <c r="E27" s="1" t="s">
        <v>233</v>
      </c>
      <c r="F27" s="4">
        <v>200000</v>
      </c>
      <c r="G27" s="4">
        <v>577.1</v>
      </c>
      <c r="H27" s="4">
        <v>2.23</v>
      </c>
    </row>
    <row r="28" spans="2:8">
      <c r="B28" s="1" t="s">
        <v>2807</v>
      </c>
      <c r="C28" s="5" t="s">
        <v>212</v>
      </c>
      <c r="D28" s="1" t="s">
        <v>221</v>
      </c>
      <c r="E28" s="1" t="s">
        <v>234</v>
      </c>
      <c r="F28" s="4">
        <v>22300</v>
      </c>
      <c r="G28" s="4">
        <v>570.96</v>
      </c>
      <c r="H28" s="4">
        <v>2.2000000000000002</v>
      </c>
    </row>
    <row r="29" spans="2:8">
      <c r="B29" s="1" t="s">
        <v>2621</v>
      </c>
      <c r="C29" s="5" t="s">
        <v>212</v>
      </c>
      <c r="D29" s="1" t="s">
        <v>235</v>
      </c>
      <c r="E29" s="1" t="s">
        <v>236</v>
      </c>
      <c r="F29" s="4">
        <v>26000</v>
      </c>
      <c r="G29" s="4">
        <v>562.69000000000005</v>
      </c>
      <c r="H29" s="4">
        <v>2.17</v>
      </c>
    </row>
    <row r="30" spans="2:8">
      <c r="B30" s="1" t="s">
        <v>2846</v>
      </c>
      <c r="C30" s="5" t="s">
        <v>212</v>
      </c>
      <c r="D30" s="1" t="s">
        <v>237</v>
      </c>
      <c r="E30" s="1" t="s">
        <v>238</v>
      </c>
      <c r="F30" s="4">
        <v>21500</v>
      </c>
      <c r="G30" s="4">
        <v>492.93</v>
      </c>
      <c r="H30" s="4">
        <v>1.9</v>
      </c>
    </row>
    <row r="31" spans="2:8">
      <c r="B31" s="1" t="s">
        <v>2982</v>
      </c>
      <c r="C31" s="5" t="s">
        <v>212</v>
      </c>
      <c r="D31" s="1" t="s">
        <v>239</v>
      </c>
      <c r="E31" s="1" t="s">
        <v>240</v>
      </c>
      <c r="F31" s="4">
        <v>25000</v>
      </c>
      <c r="G31" s="4">
        <v>469.6</v>
      </c>
      <c r="H31" s="4">
        <v>1.81</v>
      </c>
    </row>
    <row r="32" spans="2:8">
      <c r="B32" s="1" t="s">
        <v>2541</v>
      </c>
      <c r="C32" s="5" t="s">
        <v>212</v>
      </c>
      <c r="D32" s="1" t="s">
        <v>241</v>
      </c>
      <c r="E32" s="1" t="s">
        <v>242</v>
      </c>
      <c r="F32" s="4">
        <v>5900</v>
      </c>
      <c r="G32" s="4">
        <v>449.71</v>
      </c>
      <c r="H32" s="4">
        <v>1.74</v>
      </c>
    </row>
    <row r="33" spans="2:8">
      <c r="B33" s="1" t="s">
        <v>2612</v>
      </c>
      <c r="C33" s="5" t="s">
        <v>212</v>
      </c>
      <c r="D33" s="1" t="s">
        <v>243</v>
      </c>
      <c r="E33" s="1" t="s">
        <v>244</v>
      </c>
      <c r="F33" s="4">
        <v>9600</v>
      </c>
      <c r="G33" s="4">
        <v>443.78</v>
      </c>
      <c r="H33" s="4">
        <v>1.71</v>
      </c>
    </row>
    <row r="34" spans="2:8">
      <c r="B34" s="1" t="s">
        <v>245</v>
      </c>
      <c r="C34" s="5" t="s">
        <v>212</v>
      </c>
      <c r="D34" s="1" t="s">
        <v>246</v>
      </c>
      <c r="E34" s="1" t="s">
        <v>247</v>
      </c>
      <c r="F34" s="4">
        <v>31000</v>
      </c>
      <c r="G34" s="4">
        <v>426.47</v>
      </c>
      <c r="H34" s="4">
        <v>1.65</v>
      </c>
    </row>
    <row r="35" spans="2:8">
      <c r="B35" s="1" t="s">
        <v>2522</v>
      </c>
      <c r="C35" s="5" t="s">
        <v>212</v>
      </c>
      <c r="D35" s="1" t="s">
        <v>218</v>
      </c>
      <c r="E35" s="1" t="s">
        <v>248</v>
      </c>
      <c r="F35" s="4">
        <v>9000</v>
      </c>
      <c r="G35" s="4">
        <v>414.86</v>
      </c>
      <c r="H35" s="4">
        <v>1.6</v>
      </c>
    </row>
    <row r="36" spans="2:8">
      <c r="B36" s="1" t="s">
        <v>2856</v>
      </c>
      <c r="C36" s="5" t="s">
        <v>212</v>
      </c>
      <c r="D36" s="1" t="s">
        <v>249</v>
      </c>
      <c r="E36" s="1" t="s">
        <v>250</v>
      </c>
      <c r="F36" s="4">
        <v>340000</v>
      </c>
      <c r="G36" s="4">
        <v>395.93</v>
      </c>
      <c r="H36" s="4">
        <v>1.53</v>
      </c>
    </row>
    <row r="37" spans="2:8">
      <c r="B37" s="1" t="s">
        <v>2525</v>
      </c>
      <c r="C37" s="5" t="s">
        <v>212</v>
      </c>
      <c r="D37" s="1" t="s">
        <v>251</v>
      </c>
      <c r="E37" s="1" t="s">
        <v>252</v>
      </c>
      <c r="F37" s="4">
        <v>51000</v>
      </c>
      <c r="G37" s="4">
        <v>385.71</v>
      </c>
      <c r="H37" s="4">
        <v>1.49</v>
      </c>
    </row>
    <row r="38" spans="2:8">
      <c r="B38" s="1" t="s">
        <v>2874</v>
      </c>
      <c r="C38" s="5" t="s">
        <v>212</v>
      </c>
      <c r="D38" s="1" t="s">
        <v>218</v>
      </c>
      <c r="E38" s="1" t="s">
        <v>253</v>
      </c>
      <c r="F38" s="4">
        <v>100000</v>
      </c>
      <c r="G38" s="4">
        <v>365.25</v>
      </c>
      <c r="H38" s="4">
        <v>1.41</v>
      </c>
    </row>
    <row r="39" spans="2:8">
      <c r="B39" s="1" t="s">
        <v>2913</v>
      </c>
      <c r="C39" s="5" t="s">
        <v>212</v>
      </c>
      <c r="D39" s="1" t="s">
        <v>243</v>
      </c>
      <c r="E39" s="1" t="s">
        <v>254</v>
      </c>
      <c r="F39" s="4">
        <v>10700</v>
      </c>
      <c r="G39" s="4">
        <v>363.38</v>
      </c>
      <c r="H39" s="4">
        <v>1.4</v>
      </c>
    </row>
    <row r="40" spans="2:8">
      <c r="B40" s="1" t="s">
        <v>2977</v>
      </c>
      <c r="C40" s="5" t="s">
        <v>212</v>
      </c>
      <c r="D40" s="1" t="s">
        <v>255</v>
      </c>
      <c r="E40" s="1" t="s">
        <v>256</v>
      </c>
      <c r="F40" s="4">
        <v>19500</v>
      </c>
      <c r="G40" s="4">
        <v>359.31</v>
      </c>
      <c r="H40" s="4">
        <v>1.39</v>
      </c>
    </row>
    <row r="41" spans="2:8">
      <c r="B41" s="1" t="s">
        <v>2878</v>
      </c>
      <c r="C41" s="5" t="s">
        <v>212</v>
      </c>
      <c r="D41" s="1" t="s">
        <v>213</v>
      </c>
      <c r="E41" s="1" t="s">
        <v>257</v>
      </c>
      <c r="F41" s="4">
        <v>336000</v>
      </c>
      <c r="G41" s="4">
        <v>357.84</v>
      </c>
      <c r="H41" s="4">
        <v>1.38</v>
      </c>
    </row>
    <row r="42" spans="2:8">
      <c r="B42" s="1" t="s">
        <v>2536</v>
      </c>
      <c r="C42" s="5" t="s">
        <v>212</v>
      </c>
      <c r="D42" s="1" t="s">
        <v>258</v>
      </c>
      <c r="E42" s="1" t="s">
        <v>259</v>
      </c>
      <c r="F42" s="4">
        <v>50000</v>
      </c>
      <c r="G42" s="4">
        <v>354.43</v>
      </c>
      <c r="H42" s="4">
        <v>1.37</v>
      </c>
    </row>
    <row r="43" spans="2:8">
      <c r="B43" s="1" t="s">
        <v>2620</v>
      </c>
      <c r="C43" s="5" t="s">
        <v>212</v>
      </c>
      <c r="D43" s="1" t="s">
        <v>260</v>
      </c>
      <c r="E43" s="1" t="s">
        <v>261</v>
      </c>
      <c r="F43" s="4">
        <v>72000</v>
      </c>
      <c r="G43" s="4">
        <v>345.46</v>
      </c>
      <c r="H43" s="4">
        <v>1.33</v>
      </c>
    </row>
    <row r="44" spans="2:8">
      <c r="B44" s="1" t="s">
        <v>2815</v>
      </c>
      <c r="C44" s="5" t="s">
        <v>212</v>
      </c>
      <c r="D44" s="1" t="s">
        <v>255</v>
      </c>
      <c r="E44" s="1" t="s">
        <v>262</v>
      </c>
      <c r="F44" s="4">
        <v>8500</v>
      </c>
      <c r="G44" s="4">
        <v>342.54</v>
      </c>
      <c r="H44" s="4">
        <v>1.32</v>
      </c>
    </row>
    <row r="45" spans="2:8">
      <c r="B45" s="1" t="s">
        <v>2988</v>
      </c>
      <c r="C45" s="5" t="s">
        <v>212</v>
      </c>
      <c r="D45" s="1" t="s">
        <v>263</v>
      </c>
      <c r="E45" s="1" t="s">
        <v>264</v>
      </c>
      <c r="F45" s="4">
        <v>54000</v>
      </c>
      <c r="G45" s="4">
        <v>342.36</v>
      </c>
      <c r="H45" s="4">
        <v>1.32</v>
      </c>
    </row>
    <row r="46" spans="2:8">
      <c r="B46" s="1" t="s">
        <v>2529</v>
      </c>
      <c r="C46" s="5" t="s">
        <v>212</v>
      </c>
      <c r="D46" s="1" t="s">
        <v>265</v>
      </c>
      <c r="E46" s="1" t="s">
        <v>266</v>
      </c>
      <c r="F46" s="4">
        <v>9700</v>
      </c>
      <c r="G46" s="4">
        <v>329.9</v>
      </c>
      <c r="H46" s="4">
        <v>1.27</v>
      </c>
    </row>
    <row r="47" spans="2:8">
      <c r="B47" s="1" t="s">
        <v>2517</v>
      </c>
      <c r="C47" s="5" t="s">
        <v>212</v>
      </c>
      <c r="D47" s="1" t="s">
        <v>267</v>
      </c>
      <c r="E47" s="1" t="s">
        <v>268</v>
      </c>
      <c r="F47" s="4">
        <v>50000</v>
      </c>
      <c r="G47" s="4">
        <v>320.98</v>
      </c>
      <c r="H47" s="4">
        <v>1.24</v>
      </c>
    </row>
    <row r="48" spans="2:8">
      <c r="B48" s="1" t="s">
        <v>2915</v>
      </c>
      <c r="C48" s="5" t="s">
        <v>212</v>
      </c>
      <c r="D48" s="1" t="s">
        <v>228</v>
      </c>
      <c r="E48" s="1" t="s">
        <v>269</v>
      </c>
      <c r="F48" s="4">
        <v>35000</v>
      </c>
      <c r="G48" s="4">
        <v>320.32</v>
      </c>
      <c r="H48" s="4">
        <v>1.24</v>
      </c>
    </row>
    <row r="49" spans="2:8">
      <c r="B49" s="1" t="s">
        <v>2528</v>
      </c>
      <c r="C49" s="5" t="s">
        <v>212</v>
      </c>
      <c r="D49" s="1" t="s">
        <v>225</v>
      </c>
      <c r="E49" s="1" t="s">
        <v>270</v>
      </c>
      <c r="F49" s="4">
        <v>40000</v>
      </c>
      <c r="G49" s="4">
        <v>317.86</v>
      </c>
      <c r="H49" s="4">
        <v>1.23</v>
      </c>
    </row>
    <row r="50" spans="2:8">
      <c r="B50" s="1" t="s">
        <v>2886</v>
      </c>
      <c r="C50" s="5" t="s">
        <v>212</v>
      </c>
      <c r="D50" s="1" t="s">
        <v>225</v>
      </c>
      <c r="E50" s="1" t="s">
        <v>271</v>
      </c>
      <c r="F50" s="4">
        <v>224000</v>
      </c>
      <c r="G50" s="4">
        <v>311.25</v>
      </c>
      <c r="H50" s="4">
        <v>1.2</v>
      </c>
    </row>
    <row r="51" spans="2:8">
      <c r="B51" s="1" t="s">
        <v>2539</v>
      </c>
      <c r="C51" s="5" t="s">
        <v>212</v>
      </c>
      <c r="D51" s="1" t="s">
        <v>272</v>
      </c>
      <c r="E51" s="1" t="s">
        <v>273</v>
      </c>
      <c r="F51" s="4">
        <v>42333</v>
      </c>
      <c r="G51" s="4">
        <v>289.27999999999997</v>
      </c>
      <c r="H51" s="4">
        <v>1.1200000000000001</v>
      </c>
    </row>
    <row r="52" spans="2:8">
      <c r="B52" s="1" t="s">
        <v>2644</v>
      </c>
      <c r="C52" s="5" t="s">
        <v>212</v>
      </c>
      <c r="D52" s="1" t="s">
        <v>274</v>
      </c>
      <c r="E52" s="1" t="s">
        <v>275</v>
      </c>
      <c r="F52" s="4">
        <v>27000</v>
      </c>
      <c r="G52" s="4">
        <v>288.77</v>
      </c>
      <c r="H52" s="4">
        <v>1.1100000000000001</v>
      </c>
    </row>
    <row r="53" spans="2:8">
      <c r="B53" s="1" t="s">
        <v>2527</v>
      </c>
      <c r="C53" s="5" t="s">
        <v>212</v>
      </c>
      <c r="D53" s="1" t="s">
        <v>241</v>
      </c>
      <c r="E53" s="1" t="s">
        <v>276</v>
      </c>
      <c r="F53" s="4">
        <v>17000</v>
      </c>
      <c r="G53" s="4">
        <v>283.42</v>
      </c>
      <c r="H53" s="4">
        <v>1.0900000000000001</v>
      </c>
    </row>
    <row r="54" spans="2:8">
      <c r="B54" s="1" t="s">
        <v>2531</v>
      </c>
      <c r="C54" s="5" t="s">
        <v>212</v>
      </c>
      <c r="D54" s="1" t="s">
        <v>277</v>
      </c>
      <c r="E54" s="1" t="s">
        <v>278</v>
      </c>
      <c r="F54" s="4">
        <v>1200</v>
      </c>
      <c r="G54" s="4">
        <v>275.57</v>
      </c>
      <c r="H54" s="4">
        <v>1.06</v>
      </c>
    </row>
    <row r="55" spans="2:8">
      <c r="B55" s="1" t="s">
        <v>2643</v>
      </c>
      <c r="C55" s="5" t="s">
        <v>212</v>
      </c>
      <c r="D55" s="1" t="s">
        <v>230</v>
      </c>
      <c r="E55" s="1" t="s">
        <v>279</v>
      </c>
      <c r="F55" s="4">
        <v>150000</v>
      </c>
      <c r="G55" s="4">
        <v>266.93</v>
      </c>
      <c r="H55" s="4">
        <v>1.03</v>
      </c>
    </row>
    <row r="56" spans="2:8">
      <c r="B56" s="1" t="s">
        <v>2622</v>
      </c>
      <c r="C56" s="5" t="s">
        <v>212</v>
      </c>
      <c r="D56" s="1" t="s">
        <v>274</v>
      </c>
      <c r="E56" s="1" t="s">
        <v>280</v>
      </c>
      <c r="F56" s="4">
        <v>52000</v>
      </c>
      <c r="G56" s="4">
        <v>259.58</v>
      </c>
      <c r="H56" s="4">
        <v>1</v>
      </c>
    </row>
    <row r="57" spans="2:8">
      <c r="B57" s="1" t="s">
        <v>3001</v>
      </c>
      <c r="C57" s="5" t="s">
        <v>212</v>
      </c>
      <c r="D57" s="1" t="s">
        <v>225</v>
      </c>
      <c r="E57" s="1" t="s">
        <v>281</v>
      </c>
      <c r="F57" s="4">
        <v>45000</v>
      </c>
      <c r="G57" s="4">
        <v>257.72000000000003</v>
      </c>
      <c r="H57" s="4">
        <v>0.99</v>
      </c>
    </row>
    <row r="58" spans="2:8">
      <c r="B58" s="1" t="s">
        <v>2546</v>
      </c>
      <c r="C58" s="5" t="s">
        <v>212</v>
      </c>
      <c r="D58" s="1" t="s">
        <v>225</v>
      </c>
      <c r="E58" s="1" t="s">
        <v>282</v>
      </c>
      <c r="F58" s="4">
        <v>4000</v>
      </c>
      <c r="G58" s="4">
        <v>256.12</v>
      </c>
      <c r="H58" s="4">
        <v>0.99</v>
      </c>
    </row>
    <row r="59" spans="2:8">
      <c r="B59" s="1" t="s">
        <v>2665</v>
      </c>
      <c r="C59" s="5" t="s">
        <v>212</v>
      </c>
      <c r="D59" s="1" t="s">
        <v>243</v>
      </c>
      <c r="E59" s="1" t="s">
        <v>283</v>
      </c>
      <c r="F59" s="4">
        <v>9000</v>
      </c>
      <c r="G59" s="4">
        <v>254.1</v>
      </c>
      <c r="H59" s="4">
        <v>0.98</v>
      </c>
    </row>
    <row r="60" spans="2:8">
      <c r="B60" s="1" t="s">
        <v>2532</v>
      </c>
      <c r="C60" s="5" t="s">
        <v>212</v>
      </c>
      <c r="D60" s="1" t="s">
        <v>284</v>
      </c>
      <c r="E60" s="1" t="s">
        <v>285</v>
      </c>
      <c r="F60" s="4">
        <v>8000</v>
      </c>
      <c r="G60" s="4">
        <v>235.91</v>
      </c>
      <c r="H60" s="4">
        <v>0.91</v>
      </c>
    </row>
    <row r="61" spans="2:8">
      <c r="B61" s="1" t="s">
        <v>2961</v>
      </c>
      <c r="C61" s="5" t="s">
        <v>212</v>
      </c>
      <c r="D61" s="1" t="s">
        <v>218</v>
      </c>
      <c r="E61" s="1" t="s">
        <v>286</v>
      </c>
      <c r="F61" s="4">
        <v>25000</v>
      </c>
      <c r="G61" s="4">
        <v>231.28</v>
      </c>
      <c r="H61" s="4">
        <v>0.89</v>
      </c>
    </row>
    <row r="62" spans="2:8">
      <c r="B62" s="1" t="s">
        <v>2974</v>
      </c>
      <c r="C62" s="5" t="s">
        <v>212</v>
      </c>
      <c r="D62" s="1" t="s">
        <v>243</v>
      </c>
      <c r="E62" s="1" t="s">
        <v>287</v>
      </c>
      <c r="F62" s="4">
        <v>4000</v>
      </c>
      <c r="G62" s="4">
        <v>229.42</v>
      </c>
      <c r="H62" s="4">
        <v>0.89</v>
      </c>
    </row>
    <row r="63" spans="2:8">
      <c r="B63" s="1" t="s">
        <v>3002</v>
      </c>
      <c r="C63" s="5" t="s">
        <v>212</v>
      </c>
      <c r="D63" s="1" t="s">
        <v>228</v>
      </c>
      <c r="E63" s="1" t="s">
        <v>288</v>
      </c>
      <c r="F63" s="4">
        <v>97856</v>
      </c>
      <c r="G63" s="4">
        <v>175.9</v>
      </c>
      <c r="H63" s="4">
        <v>0.68</v>
      </c>
    </row>
    <row r="64" spans="2:8">
      <c r="B64" s="2" t="s">
        <v>289</v>
      </c>
      <c r="C64" s="9"/>
      <c r="D64" s="2"/>
      <c r="E64" s="2"/>
      <c r="F64" s="10"/>
      <c r="G64" s="10">
        <f>SUM(G12:G63)</f>
        <v>25195.41</v>
      </c>
      <c r="H64" s="10">
        <f>SUM(H12:H63)</f>
        <v>97.22999999999999</v>
      </c>
    </row>
    <row r="65" spans="2:8">
      <c r="B65" s="2" t="s">
        <v>290</v>
      </c>
      <c r="C65" s="9"/>
      <c r="D65" s="2"/>
      <c r="E65" s="2"/>
      <c r="F65" s="10"/>
      <c r="G65" s="10">
        <v>519.07000000000005</v>
      </c>
      <c r="H65" s="10">
        <v>2</v>
      </c>
    </row>
    <row r="66" spans="2:8">
      <c r="B66" s="2" t="s">
        <v>191</v>
      </c>
      <c r="C66" s="9"/>
      <c r="D66" s="2"/>
      <c r="E66" s="2"/>
      <c r="F66" s="10"/>
      <c r="G66" s="10">
        <v>25714.48</v>
      </c>
      <c r="H66" s="10">
        <v>99.23</v>
      </c>
    </row>
    <row r="67" spans="2:8">
      <c r="B67" s="2" t="s">
        <v>291</v>
      </c>
      <c r="C67" s="9"/>
      <c r="D67" s="2"/>
      <c r="E67" s="2"/>
      <c r="F67" s="10"/>
      <c r="G67" s="10">
        <v>197.41006950000121</v>
      </c>
      <c r="H67" s="10">
        <v>0.76999999999999602</v>
      </c>
    </row>
    <row r="68" spans="2:8">
      <c r="B68" s="2" t="s">
        <v>193</v>
      </c>
      <c r="C68" s="9"/>
      <c r="D68" s="2"/>
      <c r="E68" s="2"/>
      <c r="F68" s="10"/>
      <c r="G68" s="10">
        <v>25911.890069500001</v>
      </c>
      <c r="H68" s="10">
        <v>100</v>
      </c>
    </row>
    <row r="69" spans="2:8">
      <c r="B69" s="1" t="s">
        <v>194</v>
      </c>
    </row>
    <row r="70" spans="2:8">
      <c r="B70" s="1" t="s">
        <v>195</v>
      </c>
    </row>
    <row r="71" spans="2:8">
      <c r="B71" s="1" t="s">
        <v>196</v>
      </c>
      <c r="C71" s="67">
        <v>45016</v>
      </c>
    </row>
    <row r="72" spans="2:8" ht="25.5">
      <c r="B72" s="11" t="s">
        <v>197</v>
      </c>
      <c r="C72" s="5" t="s">
        <v>198</v>
      </c>
    </row>
    <row r="73" spans="2:8">
      <c r="B73" s="2"/>
    </row>
    <row r="74" spans="2:8">
      <c r="B74" s="2" t="s">
        <v>1788</v>
      </c>
      <c r="C74" s="5" t="s">
        <v>198</v>
      </c>
    </row>
    <row r="75" spans="2:8">
      <c r="B75" s="2" t="s">
        <v>1789</v>
      </c>
      <c r="C75" s="5" t="s">
        <v>198</v>
      </c>
    </row>
    <row r="76" spans="2:8">
      <c r="B76" s="2" t="s">
        <v>1790</v>
      </c>
      <c r="C76" s="5" t="s">
        <v>1791</v>
      </c>
    </row>
    <row r="77" spans="2:8">
      <c r="B77" s="2" t="s">
        <v>292</v>
      </c>
      <c r="C77" s="9"/>
    </row>
    <row r="78" spans="2:8">
      <c r="B78" s="2" t="s">
        <v>293</v>
      </c>
      <c r="C78" s="9"/>
    </row>
    <row r="79" spans="2:8">
      <c r="B79" s="2" t="s">
        <v>294</v>
      </c>
      <c r="C79" s="9"/>
    </row>
    <row r="80" spans="2:8">
      <c r="B80" s="2" t="s">
        <v>295</v>
      </c>
      <c r="C80" s="9"/>
    </row>
    <row r="81" spans="2:7">
      <c r="B81" s="189" t="s">
        <v>2572</v>
      </c>
      <c r="C81" s="9"/>
    </row>
    <row r="82" spans="2:7">
      <c r="B82" s="189" t="s">
        <v>207</v>
      </c>
    </row>
    <row r="83" spans="2:7">
      <c r="B83" s="189" t="s">
        <v>208</v>
      </c>
    </row>
    <row r="85" spans="2:7" ht="15">
      <c r="B85" s="76" t="s">
        <v>1801</v>
      </c>
      <c r="C85" s="67">
        <v>45016</v>
      </c>
      <c r="D85" s="12"/>
      <c r="E85" s="12"/>
      <c r="F85" s="20"/>
      <c r="G85"/>
    </row>
    <row r="86" spans="2:7" ht="60">
      <c r="B86" s="77" t="s">
        <v>1802</v>
      </c>
      <c r="C86" s="77" t="s">
        <v>1803</v>
      </c>
      <c r="D86" s="78" t="s">
        <v>1804</v>
      </c>
      <c r="E86" s="77" t="s">
        <v>1805</v>
      </c>
      <c r="F86" s="79" t="s">
        <v>1806</v>
      </c>
      <c r="G86"/>
    </row>
    <row r="87" spans="2:7" ht="15">
      <c r="B87" s="380" t="s">
        <v>198</v>
      </c>
      <c r="C87" s="381" t="s">
        <v>198</v>
      </c>
      <c r="D87" s="381" t="s">
        <v>198</v>
      </c>
      <c r="E87" s="381" t="s">
        <v>198</v>
      </c>
      <c r="F87" s="381" t="s">
        <v>198</v>
      </c>
      <c r="G87"/>
    </row>
    <row r="88" spans="2:7">
      <c r="B88"/>
      <c r="C88"/>
      <c r="D88"/>
      <c r="E88"/>
      <c r="F88"/>
      <c r="G88"/>
    </row>
    <row r="89" spans="2:7" ht="15">
      <c r="B89" s="85" t="s">
        <v>1807</v>
      </c>
      <c r="C89" s="86" t="s">
        <v>198</v>
      </c>
      <c r="D89"/>
      <c r="E89"/>
      <c r="F89"/>
      <c r="G89"/>
    </row>
    <row r="90" spans="2:7">
      <c r="B90"/>
      <c r="C90"/>
      <c r="D90"/>
      <c r="E90"/>
      <c r="F90"/>
      <c r="G90"/>
    </row>
    <row r="91" spans="2:7" ht="15">
      <c r="B91" s="87" t="s">
        <v>4029</v>
      </c>
      <c r="C91" s="88"/>
      <c r="D91"/>
      <c r="E91"/>
      <c r="F91"/>
      <c r="G91"/>
    </row>
    <row r="92" spans="2:7" ht="15.75">
      <c r="B92" s="89" t="s">
        <v>1808</v>
      </c>
      <c r="C92" s="90" t="s">
        <v>1809</v>
      </c>
      <c r="D92"/>
      <c r="E92"/>
      <c r="F92"/>
      <c r="G92"/>
    </row>
    <row r="93" spans="2:7">
      <c r="B93" s="323" t="s">
        <v>198</v>
      </c>
      <c r="C93" s="323" t="s">
        <v>198</v>
      </c>
      <c r="D93"/>
      <c r="E93"/>
      <c r="F93"/>
      <c r="G93"/>
    </row>
    <row r="94" spans="2:7">
      <c r="B94"/>
      <c r="C94"/>
      <c r="D94"/>
      <c r="E94"/>
      <c r="F94"/>
      <c r="G94"/>
    </row>
    <row r="95" spans="2:7" ht="15">
      <c r="B95" s="314" t="s">
        <v>2076</v>
      </c>
      <c r="C95" s="315" t="s">
        <v>1809</v>
      </c>
      <c r="D95"/>
      <c r="E95"/>
      <c r="F95"/>
      <c r="G95"/>
    </row>
    <row r="96" spans="2:7" ht="15">
      <c r="B96" s="39" t="s">
        <v>198</v>
      </c>
      <c r="C96" s="316" t="s">
        <v>198</v>
      </c>
      <c r="D96"/>
      <c r="E96"/>
      <c r="F96"/>
      <c r="G96"/>
    </row>
    <row r="97" spans="2:7">
      <c r="B97"/>
      <c r="C97"/>
      <c r="D97"/>
      <c r="E97"/>
      <c r="F97"/>
      <c r="G97"/>
    </row>
    <row r="98" spans="2:7" ht="15">
      <c r="B98" s="314" t="s">
        <v>2077</v>
      </c>
      <c r="C98" s="382" t="s">
        <v>2078</v>
      </c>
      <c r="D98"/>
      <c r="E98"/>
      <c r="F98"/>
      <c r="G98"/>
    </row>
    <row r="99" spans="2:7">
      <c r="B99" s="323" t="s">
        <v>198</v>
      </c>
      <c r="C99" s="323" t="s">
        <v>198</v>
      </c>
      <c r="D99"/>
      <c r="E99"/>
      <c r="F99"/>
      <c r="G99"/>
    </row>
    <row r="100" spans="2:7">
      <c r="B100"/>
      <c r="C100"/>
      <c r="D100"/>
      <c r="E100"/>
      <c r="F100"/>
      <c r="G100"/>
    </row>
    <row r="101" spans="2:7" ht="15">
      <c r="B101" s="314" t="s">
        <v>2079</v>
      </c>
      <c r="C101" s="382" t="s">
        <v>2078</v>
      </c>
      <c r="D101"/>
      <c r="E101"/>
      <c r="F101"/>
      <c r="G101"/>
    </row>
    <row r="102" spans="2:7">
      <c r="B102" s="323" t="s">
        <v>198</v>
      </c>
      <c r="C102" s="323" t="s">
        <v>198</v>
      </c>
      <c r="D102"/>
      <c r="E102"/>
      <c r="F102"/>
      <c r="G102"/>
    </row>
    <row r="103" spans="2:7">
      <c r="B103"/>
      <c r="C103"/>
      <c r="D103"/>
      <c r="E103"/>
      <c r="F103"/>
      <c r="G103"/>
    </row>
    <row r="104" spans="2:7" ht="15.75">
      <c r="B104" s="89" t="s">
        <v>2080</v>
      </c>
      <c r="C104" s="93" t="s">
        <v>198</v>
      </c>
      <c r="D104"/>
      <c r="E104"/>
      <c r="F104"/>
      <c r="G104"/>
    </row>
    <row r="105" spans="2:7">
      <c r="B105"/>
      <c r="C105"/>
      <c r="D105"/>
      <c r="E105"/>
      <c r="F105"/>
      <c r="G105"/>
    </row>
    <row r="106" spans="2:7">
      <c r="G106"/>
    </row>
    <row r="107" spans="2:7" ht="15">
      <c r="B107" s="95" t="s">
        <v>2082</v>
      </c>
      <c r="C107" s="67">
        <v>45016</v>
      </c>
      <c r="D107" s="96"/>
      <c r="E107" s="97"/>
      <c r="F107" s="98"/>
      <c r="G107"/>
    </row>
    <row r="108" spans="2:7" ht="51">
      <c r="B108" s="99" t="s">
        <v>1802</v>
      </c>
      <c r="C108" s="99" t="s">
        <v>2083</v>
      </c>
      <c r="D108" s="100" t="s">
        <v>1804</v>
      </c>
      <c r="E108" s="101" t="s">
        <v>1805</v>
      </c>
      <c r="F108" s="71" t="s">
        <v>1806</v>
      </c>
      <c r="G108"/>
    </row>
    <row r="109" spans="2:7">
      <c r="B109" s="102" t="s">
        <v>198</v>
      </c>
      <c r="C109" s="103" t="s">
        <v>198</v>
      </c>
      <c r="D109" s="104" t="s">
        <v>198</v>
      </c>
      <c r="E109" s="104" t="s">
        <v>198</v>
      </c>
      <c r="F109" s="104" t="s">
        <v>198</v>
      </c>
      <c r="G109"/>
    </row>
    <row r="110" spans="2:7">
      <c r="B110" s="106"/>
      <c r="C110" s="107"/>
      <c r="D110" s="107"/>
      <c r="E110" s="107"/>
      <c r="F110" s="98"/>
      <c r="G110"/>
    </row>
    <row r="111" spans="2:7">
      <c r="B111" s="107"/>
      <c r="C111" s="107"/>
      <c r="D111" s="107"/>
      <c r="E111" s="107"/>
      <c r="F111" s="98"/>
      <c r="G111"/>
    </row>
    <row r="112" spans="2:7" ht="15">
      <c r="B112" s="109" t="s">
        <v>2084</v>
      </c>
      <c r="C112" s="103" t="s">
        <v>198</v>
      </c>
      <c r="D112" s="107"/>
      <c r="E112" s="107"/>
      <c r="F112" s="98"/>
      <c r="G112"/>
    </row>
    <row r="113" spans="2:7">
      <c r="B113" s="107"/>
      <c r="C113" s="107"/>
      <c r="D113" s="107"/>
      <c r="E113" s="107"/>
      <c r="F113" s="98"/>
      <c r="G113"/>
    </row>
    <row r="114" spans="2:7" ht="15">
      <c r="B114" s="87" t="s">
        <v>4183</v>
      </c>
      <c r="C114" s="107"/>
      <c r="D114" s="12"/>
      <c r="E114" s="107"/>
      <c r="F114" s="98"/>
      <c r="G114"/>
    </row>
    <row r="115" spans="2:7">
      <c r="B115" s="107"/>
      <c r="C115" s="107"/>
      <c r="D115" s="12"/>
      <c r="E115" s="107"/>
      <c r="F115" s="98"/>
      <c r="G115"/>
    </row>
    <row r="116" spans="2:7" ht="15">
      <c r="B116" s="109" t="s">
        <v>2085</v>
      </c>
      <c r="C116" s="110" t="s">
        <v>2086</v>
      </c>
      <c r="D116" s="12"/>
      <c r="E116" s="107"/>
      <c r="F116" s="98"/>
      <c r="G116"/>
    </row>
    <row r="117" spans="2:7" ht="15">
      <c r="B117" s="111"/>
      <c r="C117" s="103" t="s">
        <v>198</v>
      </c>
      <c r="D117" s="12"/>
      <c r="E117" s="107"/>
      <c r="F117" s="98"/>
      <c r="G117"/>
    </row>
    <row r="118" spans="2:7" ht="15">
      <c r="B118" s="112"/>
      <c r="C118" s="383"/>
      <c r="D118" s="12"/>
      <c r="E118" s="107"/>
      <c r="F118" s="98"/>
      <c r="G118"/>
    </row>
    <row r="119" spans="2:7" ht="15">
      <c r="B119" s="113" t="s">
        <v>2076</v>
      </c>
      <c r="C119" s="114" t="s">
        <v>2086</v>
      </c>
      <c r="D119" s="12"/>
      <c r="E119" s="107"/>
      <c r="F119" s="98"/>
      <c r="G119"/>
    </row>
    <row r="120" spans="2:7">
      <c r="B120" s="103"/>
      <c r="C120" s="103" t="s">
        <v>198</v>
      </c>
      <c r="D120" s="12"/>
      <c r="E120" s="107"/>
      <c r="F120" s="98"/>
      <c r="G120"/>
    </row>
    <row r="121" spans="2:7">
      <c r="B121" s="12"/>
      <c r="C121" s="115"/>
      <c r="D121" s="12"/>
      <c r="E121" s="107"/>
      <c r="F121" s="98"/>
      <c r="G121"/>
    </row>
    <row r="122" spans="2:7" ht="15">
      <c r="B122" s="109" t="s">
        <v>2087</v>
      </c>
      <c r="C122" s="110" t="s">
        <v>2088</v>
      </c>
      <c r="D122" s="12"/>
      <c r="E122" s="107"/>
      <c r="F122" s="98"/>
      <c r="G122"/>
    </row>
    <row r="123" spans="2:7" ht="15">
      <c r="B123" s="111"/>
      <c r="C123" s="103" t="s">
        <v>198</v>
      </c>
      <c r="D123" s="12"/>
      <c r="E123" s="107"/>
      <c r="F123" s="98"/>
      <c r="G123"/>
    </row>
    <row r="124" spans="2:7">
      <c r="B124" s="12"/>
      <c r="C124" s="115"/>
      <c r="D124" s="12"/>
      <c r="E124" s="12"/>
      <c r="F124" s="20"/>
      <c r="G124"/>
    </row>
    <row r="125" spans="2:7" ht="15">
      <c r="B125" s="113" t="s">
        <v>2089</v>
      </c>
      <c r="C125" s="116" t="s">
        <v>2088</v>
      </c>
      <c r="D125" s="12"/>
      <c r="E125" s="12"/>
      <c r="F125" s="20"/>
      <c r="G125"/>
    </row>
    <row r="126" spans="2:7" ht="15">
      <c r="B126" s="111"/>
      <c r="C126" s="103" t="s">
        <v>198</v>
      </c>
      <c r="D126" s="12"/>
      <c r="E126" s="12"/>
      <c r="F126" s="20"/>
      <c r="G126"/>
    </row>
    <row r="127" spans="2:7">
      <c r="B127" s="12"/>
      <c r="C127" s="115"/>
      <c r="D127" s="12"/>
      <c r="E127" s="12"/>
      <c r="F127" s="20"/>
      <c r="G127"/>
    </row>
    <row r="128" spans="2:7" ht="15">
      <c r="B128" s="378" t="s">
        <v>2090</v>
      </c>
      <c r="C128" s="379" t="s">
        <v>198</v>
      </c>
      <c r="D128" s="12"/>
      <c r="E128" s="12"/>
      <c r="F128" s="20"/>
      <c r="G128"/>
    </row>
    <row r="129" spans="2:7" ht="15">
      <c r="B129" s="378"/>
      <c r="C129" s="379"/>
      <c r="D129" s="12"/>
      <c r="E129" s="12"/>
      <c r="F129" s="20"/>
      <c r="G129"/>
    </row>
    <row r="130" spans="2:7">
      <c r="G130"/>
    </row>
    <row r="131" spans="2:7" ht="15">
      <c r="B131" s="109" t="s">
        <v>4193</v>
      </c>
      <c r="G131"/>
    </row>
    <row r="132" spans="2:7">
      <c r="B132" s="211"/>
      <c r="C132" s="119"/>
      <c r="D132" s="211"/>
      <c r="E132" s="211"/>
      <c r="G132"/>
    </row>
    <row r="133" spans="2:7" ht="15">
      <c r="B133" s="375" t="s">
        <v>1802</v>
      </c>
      <c r="C133" s="375" t="s">
        <v>2136</v>
      </c>
      <c r="D133" s="375" t="s">
        <v>4194</v>
      </c>
      <c r="E133" s="375" t="s">
        <v>2158</v>
      </c>
      <c r="G133"/>
    </row>
    <row r="134" spans="2:7">
      <c r="B134" s="102" t="s">
        <v>198</v>
      </c>
      <c r="C134" s="103" t="s">
        <v>198</v>
      </c>
      <c r="D134" s="104" t="s">
        <v>198</v>
      </c>
      <c r="E134" s="104" t="s">
        <v>198</v>
      </c>
      <c r="G134"/>
    </row>
    <row r="135" spans="2:7">
      <c r="G135"/>
    </row>
    <row r="136" spans="2:7" ht="15">
      <c r="B136" s="109" t="s">
        <v>4195</v>
      </c>
      <c r="C136" s="5" t="s">
        <v>198</v>
      </c>
      <c r="G136"/>
    </row>
    <row r="137" spans="2:7" ht="15">
      <c r="B137" s="109"/>
      <c r="G137"/>
    </row>
    <row r="138" spans="2:7" ht="15">
      <c r="B138" s="377" t="s">
        <v>4199</v>
      </c>
      <c r="C138" s="377"/>
      <c r="G138"/>
    </row>
    <row r="139" spans="2:7" ht="15">
      <c r="B139" s="376"/>
      <c r="C139" s="376"/>
      <c r="G139"/>
    </row>
    <row r="140" spans="2:7" ht="15">
      <c r="B140" s="113" t="s">
        <v>4198</v>
      </c>
      <c r="C140" s="116" t="s">
        <v>2086</v>
      </c>
      <c r="G140"/>
    </row>
    <row r="141" spans="2:7" ht="15">
      <c r="B141" s="113"/>
      <c r="C141" s="116"/>
      <c r="G141"/>
    </row>
    <row r="142" spans="2:7" ht="15">
      <c r="B142" s="109"/>
      <c r="G142"/>
    </row>
    <row r="143" spans="2:7" ht="15">
      <c r="B143" s="113" t="s">
        <v>4200</v>
      </c>
      <c r="C143" s="116" t="s">
        <v>2088</v>
      </c>
      <c r="G143"/>
    </row>
    <row r="144" spans="2:7" ht="15">
      <c r="B144" s="111"/>
      <c r="C144" s="103" t="s">
        <v>198</v>
      </c>
      <c r="G144"/>
    </row>
    <row r="145" spans="2:7" ht="15">
      <c r="B145" s="109"/>
      <c r="G145"/>
    </row>
    <row r="146" spans="2:7" ht="15">
      <c r="B146" s="109" t="s">
        <v>4201</v>
      </c>
      <c r="C146" s="103" t="s">
        <v>198</v>
      </c>
      <c r="G146"/>
    </row>
    <row r="147" spans="2:7">
      <c r="B147"/>
      <c r="C147"/>
      <c r="D147"/>
      <c r="E147"/>
      <c r="F147"/>
      <c r="G147"/>
    </row>
    <row r="148" spans="2:7">
      <c r="B148" s="2" t="s">
        <v>4196</v>
      </c>
      <c r="G148"/>
    </row>
    <row r="149" spans="2:7">
      <c r="G149"/>
    </row>
    <row r="150" spans="2:7" ht="15">
      <c r="B150" s="375" t="s">
        <v>1802</v>
      </c>
      <c r="C150" s="375" t="s">
        <v>2135</v>
      </c>
      <c r="D150" s="375" t="s">
        <v>4197</v>
      </c>
      <c r="E150" s="375" t="s">
        <v>4194</v>
      </c>
      <c r="F150" s="375" t="s">
        <v>2138</v>
      </c>
      <c r="G150"/>
    </row>
    <row r="151" spans="2:7">
      <c r="B151" s="102" t="s">
        <v>198</v>
      </c>
      <c r="C151" s="102" t="s">
        <v>198</v>
      </c>
      <c r="D151" s="102" t="s">
        <v>198</v>
      </c>
      <c r="E151" s="102" t="s">
        <v>198</v>
      </c>
      <c r="F151" s="102" t="s">
        <v>198</v>
      </c>
      <c r="G151"/>
    </row>
    <row r="152" spans="2:7">
      <c r="G152"/>
    </row>
    <row r="153" spans="2:7">
      <c r="B153" s="2" t="s">
        <v>2139</v>
      </c>
      <c r="C153" s="5" t="s">
        <v>198</v>
      </c>
      <c r="G153"/>
    </row>
    <row r="154" spans="2:7">
      <c r="G154"/>
    </row>
    <row r="155" spans="2:7">
      <c r="G155"/>
    </row>
    <row r="156" spans="2:7">
      <c r="B156" s="2" t="s">
        <v>4202</v>
      </c>
      <c r="C156" s="2"/>
      <c r="D156" s="2"/>
      <c r="G156"/>
    </row>
    <row r="157" spans="2:7">
      <c r="G157"/>
    </row>
    <row r="158" spans="2:7" ht="15">
      <c r="B158" s="113" t="s">
        <v>4198</v>
      </c>
      <c r="C158" s="116" t="s">
        <v>2086</v>
      </c>
      <c r="G158"/>
    </row>
    <row r="159" spans="2:7" ht="15">
      <c r="B159" s="113"/>
      <c r="C159" s="116"/>
      <c r="G159"/>
    </row>
    <row r="160" spans="2:7" ht="15">
      <c r="B160" s="109"/>
      <c r="G160"/>
    </row>
    <row r="161" spans="2:7" ht="15">
      <c r="B161" s="113" t="s">
        <v>4200</v>
      </c>
      <c r="C161" s="116" t="s">
        <v>2088</v>
      </c>
      <c r="G161"/>
    </row>
    <row r="162" spans="2:7" ht="15">
      <c r="B162" s="111"/>
      <c r="C162" s="103" t="s">
        <v>198</v>
      </c>
      <c r="G162"/>
    </row>
    <row r="163" spans="2:7" ht="15">
      <c r="B163" s="109"/>
      <c r="G163"/>
    </row>
    <row r="164" spans="2:7" ht="15">
      <c r="B164" s="109" t="s">
        <v>4201</v>
      </c>
      <c r="C164" s="103" t="s">
        <v>198</v>
      </c>
      <c r="G164"/>
    </row>
    <row r="165" spans="2:7">
      <c r="G165"/>
    </row>
    <row r="166" spans="2:7">
      <c r="G166"/>
    </row>
    <row r="167" spans="2:7">
      <c r="B167" s="120" t="s">
        <v>2361</v>
      </c>
      <c r="C167" s="119"/>
      <c r="G167"/>
    </row>
    <row r="168" spans="2:7" ht="45">
      <c r="B168" s="185" t="s">
        <v>2148</v>
      </c>
      <c r="C168" s="272" t="s">
        <v>2149</v>
      </c>
      <c r="D168" s="185" t="s">
        <v>2150</v>
      </c>
      <c r="E168" s="186" t="s">
        <v>2151</v>
      </c>
      <c r="F168" s="186" t="s">
        <v>2152</v>
      </c>
      <c r="G168"/>
    </row>
    <row r="169" spans="2:7">
      <c r="B169" s="103" t="s">
        <v>198</v>
      </c>
      <c r="C169" s="103" t="s">
        <v>198</v>
      </c>
      <c r="D169" s="103" t="s">
        <v>198</v>
      </c>
      <c r="E169" s="103" t="s">
        <v>198</v>
      </c>
      <c r="F169" s="103" t="s">
        <v>198</v>
      </c>
      <c r="G169"/>
    </row>
    <row r="170" spans="2:7">
      <c r="B170" s="188" t="s">
        <v>2153</v>
      </c>
      <c r="C170" s="119"/>
      <c r="G170"/>
    </row>
  </sheetData>
  <mergeCells count="3">
    <mergeCell ref="B1:E1"/>
    <mergeCell ref="C3:C6"/>
    <mergeCell ref="D3:D6"/>
  </mergeCells>
  <hyperlinks>
    <hyperlink ref="A1" location="Index!A1" display="Index" xr:uid="{D9F7239C-B580-4FBC-BEC8-1CEB3A909CD4}"/>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4B4D2-425F-4CC3-9E44-09CCE3DA6F1F}">
  <dimension ref="A1:I180"/>
  <sheetViews>
    <sheetView workbookViewId="0">
      <selection activeCell="F6" sqref="F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41</v>
      </c>
      <c r="C1" s="398"/>
      <c r="D1" s="398"/>
      <c r="E1" s="398"/>
    </row>
    <row r="2" spans="1:9" ht="13.5" thickBot="1"/>
    <row r="3" spans="1:9" s="12" customFormat="1" ht="15">
      <c r="B3" s="19" t="s">
        <v>1681</v>
      </c>
      <c r="C3" s="399"/>
      <c r="D3" s="402"/>
      <c r="F3" s="20"/>
      <c r="G3" s="20"/>
      <c r="H3" s="20"/>
    </row>
    <row r="4" spans="1:9" s="12" customFormat="1" ht="15">
      <c r="B4" s="23" t="s">
        <v>1682</v>
      </c>
      <c r="C4" s="400"/>
      <c r="D4" s="403"/>
      <c r="F4" s="20"/>
      <c r="G4" s="20"/>
      <c r="H4" s="20"/>
    </row>
    <row r="5" spans="1:9" s="12" customFormat="1" ht="15">
      <c r="B5" s="23" t="s">
        <v>1589</v>
      </c>
      <c r="C5" s="400"/>
      <c r="D5" s="403"/>
      <c r="F5" s="20"/>
      <c r="G5" s="20"/>
      <c r="H5" s="20"/>
    </row>
    <row r="6" spans="1:9" s="12" customFormat="1" ht="15">
      <c r="B6" s="23" t="s">
        <v>1604</v>
      </c>
      <c r="C6" s="400"/>
      <c r="D6" s="403"/>
      <c r="F6" s="20"/>
      <c r="G6" s="20"/>
      <c r="H6" s="20"/>
    </row>
    <row r="7" spans="1:9" s="12" customFormat="1" ht="45.75" thickBot="1">
      <c r="B7" s="24" t="s">
        <v>1683</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2551</v>
      </c>
      <c r="C16" s="5" t="s">
        <v>212</v>
      </c>
      <c r="D16" s="1" t="s">
        <v>216</v>
      </c>
      <c r="E16" s="1" t="s">
        <v>217</v>
      </c>
      <c r="F16" s="4">
        <v>194000</v>
      </c>
      <c r="G16" s="4">
        <v>4522.24</v>
      </c>
      <c r="H16" s="4">
        <v>5.03</v>
      </c>
    </row>
    <row r="17" spans="2:8">
      <c r="B17" s="1" t="s">
        <v>2553</v>
      </c>
      <c r="C17" s="5" t="s">
        <v>212</v>
      </c>
      <c r="D17" s="1" t="s">
        <v>213</v>
      </c>
      <c r="E17" s="1" t="s">
        <v>214</v>
      </c>
      <c r="F17" s="4">
        <v>511738</v>
      </c>
      <c r="G17" s="4">
        <v>4489.22</v>
      </c>
      <c r="H17" s="4">
        <v>4.99</v>
      </c>
    </row>
    <row r="18" spans="2:8">
      <c r="B18" s="1" t="s">
        <v>2621</v>
      </c>
      <c r="C18" s="5" t="s">
        <v>212</v>
      </c>
      <c r="D18" s="1" t="s">
        <v>235</v>
      </c>
      <c r="E18" s="1" t="s">
        <v>236</v>
      </c>
      <c r="F18" s="4">
        <v>162750</v>
      </c>
      <c r="G18" s="4">
        <v>3522.24</v>
      </c>
      <c r="H18" s="4">
        <v>3.92</v>
      </c>
    </row>
    <row r="19" spans="2:8">
      <c r="B19" s="1" t="s">
        <v>364</v>
      </c>
      <c r="C19" s="5" t="s">
        <v>212</v>
      </c>
      <c r="D19" s="1" t="s">
        <v>213</v>
      </c>
      <c r="E19" s="1" t="s">
        <v>365</v>
      </c>
      <c r="F19" s="4">
        <v>632125</v>
      </c>
      <c r="G19" s="4">
        <v>3310.75</v>
      </c>
      <c r="H19" s="4">
        <v>3.68</v>
      </c>
    </row>
    <row r="20" spans="2:8">
      <c r="B20" s="1" t="s">
        <v>2552</v>
      </c>
      <c r="C20" s="5" t="s">
        <v>212</v>
      </c>
      <c r="D20" s="1" t="s">
        <v>213</v>
      </c>
      <c r="E20" s="1" t="s">
        <v>215</v>
      </c>
      <c r="F20" s="4">
        <v>200000</v>
      </c>
      <c r="G20" s="4">
        <v>3219.1</v>
      </c>
      <c r="H20" s="4">
        <v>3.58</v>
      </c>
    </row>
    <row r="21" spans="2:8">
      <c r="B21" s="1" t="s">
        <v>2533</v>
      </c>
      <c r="C21" s="5" t="s">
        <v>212</v>
      </c>
      <c r="D21" s="1" t="s">
        <v>213</v>
      </c>
      <c r="E21" s="1" t="s">
        <v>227</v>
      </c>
      <c r="F21" s="4">
        <v>342500</v>
      </c>
      <c r="G21" s="4">
        <v>2940.36</v>
      </c>
      <c r="H21" s="4">
        <v>3.27</v>
      </c>
    </row>
    <row r="22" spans="2:8">
      <c r="B22" s="1" t="s">
        <v>2636</v>
      </c>
      <c r="C22" s="5" t="s">
        <v>212</v>
      </c>
      <c r="D22" s="1" t="s">
        <v>354</v>
      </c>
      <c r="E22" s="1" t="s">
        <v>375</v>
      </c>
      <c r="F22" s="4">
        <v>1610000</v>
      </c>
      <c r="G22" s="4">
        <v>2819.11</v>
      </c>
      <c r="H22" s="4">
        <v>3.13</v>
      </c>
    </row>
    <row r="23" spans="2:8">
      <c r="B23" s="1" t="s">
        <v>2666</v>
      </c>
      <c r="C23" s="5" t="s">
        <v>212</v>
      </c>
      <c r="D23" s="1" t="s">
        <v>366</v>
      </c>
      <c r="E23" s="1" t="s">
        <v>367</v>
      </c>
      <c r="F23" s="4">
        <v>365000</v>
      </c>
      <c r="G23" s="4">
        <v>2733.85</v>
      </c>
      <c r="H23" s="4">
        <v>3.04</v>
      </c>
    </row>
    <row r="24" spans="2:8">
      <c r="B24" s="1" t="s">
        <v>2812</v>
      </c>
      <c r="C24" s="5" t="s">
        <v>212</v>
      </c>
      <c r="D24" s="1" t="s">
        <v>213</v>
      </c>
      <c r="E24" s="1" t="s">
        <v>513</v>
      </c>
      <c r="F24" s="4">
        <v>1955000</v>
      </c>
      <c r="G24" s="4">
        <v>2586.4699999999998</v>
      </c>
      <c r="H24" s="4">
        <v>2.88</v>
      </c>
    </row>
    <row r="25" spans="2:8">
      <c r="B25" s="1" t="s">
        <v>2618</v>
      </c>
      <c r="C25" s="5" t="s">
        <v>212</v>
      </c>
      <c r="D25" s="1" t="s">
        <v>243</v>
      </c>
      <c r="E25" s="1" t="s">
        <v>373</v>
      </c>
      <c r="F25" s="4">
        <v>240977</v>
      </c>
      <c r="G25" s="4">
        <v>2369.04</v>
      </c>
      <c r="H25" s="4">
        <v>2.63</v>
      </c>
    </row>
    <row r="26" spans="2:8">
      <c r="B26" s="1" t="s">
        <v>2627</v>
      </c>
      <c r="C26" s="5" t="s">
        <v>212</v>
      </c>
      <c r="D26" s="1" t="s">
        <v>237</v>
      </c>
      <c r="E26" s="1" t="s">
        <v>539</v>
      </c>
      <c r="F26" s="4">
        <v>3365124</v>
      </c>
      <c r="G26" s="4">
        <v>2357.27</v>
      </c>
      <c r="H26" s="4">
        <v>2.62</v>
      </c>
    </row>
    <row r="27" spans="2:8">
      <c r="B27" s="1" t="s">
        <v>2547</v>
      </c>
      <c r="C27" s="5" t="s">
        <v>212</v>
      </c>
      <c r="D27" s="1" t="s">
        <v>218</v>
      </c>
      <c r="E27" s="1" t="s">
        <v>220</v>
      </c>
      <c r="F27" s="4">
        <v>70522</v>
      </c>
      <c r="G27" s="4">
        <v>2260.86</v>
      </c>
      <c r="H27" s="4">
        <v>2.5099999999999998</v>
      </c>
    </row>
    <row r="28" spans="2:8">
      <c r="B28" s="1" t="s">
        <v>2912</v>
      </c>
      <c r="C28" s="5" t="s">
        <v>212</v>
      </c>
      <c r="D28" s="1" t="s">
        <v>239</v>
      </c>
      <c r="E28" s="1" t="s">
        <v>538</v>
      </c>
      <c r="F28" s="4">
        <v>76576</v>
      </c>
      <c r="G28" s="4">
        <v>2223.08</v>
      </c>
      <c r="H28" s="4">
        <v>2.4700000000000002</v>
      </c>
    </row>
    <row r="29" spans="2:8">
      <c r="B29" s="1" t="s">
        <v>636</v>
      </c>
      <c r="C29" s="5" t="s">
        <v>212</v>
      </c>
      <c r="D29" s="1" t="s">
        <v>213</v>
      </c>
      <c r="E29" s="1" t="s">
        <v>637</v>
      </c>
      <c r="F29" s="4">
        <v>1310000</v>
      </c>
      <c r="G29" s="4">
        <v>2211.94</v>
      </c>
      <c r="H29" s="4">
        <v>2.46</v>
      </c>
    </row>
    <row r="30" spans="2:8">
      <c r="B30" s="1" t="s">
        <v>2846</v>
      </c>
      <c r="C30" s="5" t="s">
        <v>212</v>
      </c>
      <c r="D30" s="1" t="s">
        <v>237</v>
      </c>
      <c r="E30" s="1" t="s">
        <v>238</v>
      </c>
      <c r="F30" s="4">
        <v>94443</v>
      </c>
      <c r="G30" s="4">
        <v>2165.29</v>
      </c>
      <c r="H30" s="4">
        <v>2.41</v>
      </c>
    </row>
    <row r="31" spans="2:8">
      <c r="B31" s="1" t="s">
        <v>2597</v>
      </c>
      <c r="C31" s="5" t="s">
        <v>212</v>
      </c>
      <c r="D31" s="1" t="s">
        <v>218</v>
      </c>
      <c r="E31" s="1" t="s">
        <v>219</v>
      </c>
      <c r="F31" s="4">
        <v>149570</v>
      </c>
      <c r="G31" s="4">
        <v>2135.7800000000002</v>
      </c>
      <c r="H31" s="4">
        <v>2.37</v>
      </c>
    </row>
    <row r="32" spans="2:8">
      <c r="B32" s="1" t="s">
        <v>2588</v>
      </c>
      <c r="C32" s="5" t="s">
        <v>212</v>
      </c>
      <c r="D32" s="1" t="s">
        <v>243</v>
      </c>
      <c r="E32" s="1" t="s">
        <v>597</v>
      </c>
      <c r="F32" s="4">
        <v>218500</v>
      </c>
      <c r="G32" s="4">
        <v>1967.59</v>
      </c>
      <c r="H32" s="4">
        <v>2.19</v>
      </c>
    </row>
    <row r="33" spans="2:8">
      <c r="B33" s="1" t="s">
        <v>2845</v>
      </c>
      <c r="C33" s="5" t="s">
        <v>212</v>
      </c>
      <c r="D33" s="1" t="s">
        <v>316</v>
      </c>
      <c r="E33" s="1" t="s">
        <v>614</v>
      </c>
      <c r="F33" s="4">
        <v>414093</v>
      </c>
      <c r="G33" s="4">
        <v>1965.7</v>
      </c>
      <c r="H33" s="4">
        <v>2.19</v>
      </c>
    </row>
    <row r="34" spans="2:8">
      <c r="B34" s="1" t="s">
        <v>2535</v>
      </c>
      <c r="C34" s="5" t="s">
        <v>212</v>
      </c>
      <c r="D34" s="1" t="s">
        <v>354</v>
      </c>
      <c r="E34" s="1" t="s">
        <v>377</v>
      </c>
      <c r="F34" s="4">
        <v>825000</v>
      </c>
      <c r="G34" s="4">
        <v>1862.03</v>
      </c>
      <c r="H34" s="4">
        <v>2.0699999999999998</v>
      </c>
    </row>
    <row r="35" spans="2:8">
      <c r="B35" s="1" t="s">
        <v>2583</v>
      </c>
      <c r="C35" s="5" t="s">
        <v>212</v>
      </c>
      <c r="D35" s="1" t="s">
        <v>316</v>
      </c>
      <c r="E35" s="1" t="s">
        <v>499</v>
      </c>
      <c r="F35" s="4">
        <v>510000</v>
      </c>
      <c r="G35" s="4">
        <v>1819.17</v>
      </c>
      <c r="H35" s="4">
        <v>2.02</v>
      </c>
    </row>
    <row r="36" spans="2:8">
      <c r="B36" s="1" t="s">
        <v>2878</v>
      </c>
      <c r="C36" s="5" t="s">
        <v>212</v>
      </c>
      <c r="D36" s="1" t="s">
        <v>213</v>
      </c>
      <c r="E36" s="1" t="s">
        <v>257</v>
      </c>
      <c r="F36" s="4">
        <v>1658000</v>
      </c>
      <c r="G36" s="4">
        <v>1765.77</v>
      </c>
      <c r="H36" s="4">
        <v>1.96</v>
      </c>
    </row>
    <row r="37" spans="2:8">
      <c r="B37" s="1" t="s">
        <v>2582</v>
      </c>
      <c r="C37" s="5" t="s">
        <v>212</v>
      </c>
      <c r="D37" s="1" t="s">
        <v>228</v>
      </c>
      <c r="E37" s="1" t="s">
        <v>229</v>
      </c>
      <c r="F37" s="4">
        <v>65000</v>
      </c>
      <c r="G37" s="4">
        <v>1706.58</v>
      </c>
      <c r="H37" s="4">
        <v>1.9</v>
      </c>
    </row>
    <row r="38" spans="2:8">
      <c r="B38" s="1" t="s">
        <v>2532</v>
      </c>
      <c r="C38" s="5" t="s">
        <v>212</v>
      </c>
      <c r="D38" s="1" t="s">
        <v>284</v>
      </c>
      <c r="E38" s="1" t="s">
        <v>285</v>
      </c>
      <c r="F38" s="4">
        <v>57500</v>
      </c>
      <c r="G38" s="4">
        <v>1695.59</v>
      </c>
      <c r="H38" s="4">
        <v>1.88</v>
      </c>
    </row>
    <row r="39" spans="2:8">
      <c r="B39" s="1" t="s">
        <v>2848</v>
      </c>
      <c r="C39" s="5" t="s">
        <v>212</v>
      </c>
      <c r="D39" s="1" t="s">
        <v>239</v>
      </c>
      <c r="E39" s="1" t="s">
        <v>642</v>
      </c>
      <c r="F39" s="4">
        <v>211774</v>
      </c>
      <c r="G39" s="4">
        <v>1631.61</v>
      </c>
      <c r="H39" s="4">
        <v>1.81</v>
      </c>
    </row>
    <row r="40" spans="2:8">
      <c r="B40" s="1" t="s">
        <v>2681</v>
      </c>
      <c r="C40" s="5" t="s">
        <v>212</v>
      </c>
      <c r="D40" s="1" t="s">
        <v>448</v>
      </c>
      <c r="E40" s="1" t="s">
        <v>449</v>
      </c>
      <c r="F40" s="4">
        <v>392000</v>
      </c>
      <c r="G40" s="4">
        <v>1588.97</v>
      </c>
      <c r="H40" s="4">
        <v>1.77</v>
      </c>
    </row>
    <row r="41" spans="2:8">
      <c r="B41" s="1" t="s">
        <v>2808</v>
      </c>
      <c r="C41" s="5" t="s">
        <v>212</v>
      </c>
      <c r="D41" s="1" t="s">
        <v>311</v>
      </c>
      <c r="E41" s="1" t="s">
        <v>482</v>
      </c>
      <c r="F41" s="4">
        <v>36268</v>
      </c>
      <c r="G41" s="4">
        <v>1563.48</v>
      </c>
      <c r="H41" s="4">
        <v>1.74</v>
      </c>
    </row>
    <row r="42" spans="2:8">
      <c r="B42" s="1" t="s">
        <v>2663</v>
      </c>
      <c r="C42" s="5" t="s">
        <v>212</v>
      </c>
      <c r="D42" s="1" t="s">
        <v>300</v>
      </c>
      <c r="E42" s="1" t="s">
        <v>937</v>
      </c>
      <c r="F42" s="4">
        <v>79260</v>
      </c>
      <c r="G42" s="4">
        <v>1514.38</v>
      </c>
      <c r="H42" s="4">
        <v>1.68</v>
      </c>
    </row>
    <row r="43" spans="2:8">
      <c r="B43" s="1" t="s">
        <v>2810</v>
      </c>
      <c r="C43" s="5" t="s">
        <v>212</v>
      </c>
      <c r="D43" s="1" t="s">
        <v>239</v>
      </c>
      <c r="E43" s="1" t="s">
        <v>522</v>
      </c>
      <c r="F43" s="4">
        <v>91640</v>
      </c>
      <c r="G43" s="4">
        <v>1493.37</v>
      </c>
      <c r="H43" s="4">
        <v>1.66</v>
      </c>
    </row>
    <row r="44" spans="2:8">
      <c r="B44" s="1" t="s">
        <v>2530</v>
      </c>
      <c r="C44" s="5" t="s">
        <v>212</v>
      </c>
      <c r="D44" s="1" t="s">
        <v>393</v>
      </c>
      <c r="E44" s="1" t="s">
        <v>394</v>
      </c>
      <c r="F44" s="4">
        <v>670000</v>
      </c>
      <c r="G44" s="4">
        <v>1422.08</v>
      </c>
      <c r="H44" s="4">
        <v>1.58</v>
      </c>
    </row>
    <row r="45" spans="2:8">
      <c r="B45" s="1" t="s">
        <v>2945</v>
      </c>
      <c r="C45" s="5" t="s">
        <v>212</v>
      </c>
      <c r="D45" s="1" t="s">
        <v>316</v>
      </c>
      <c r="E45" s="1" t="s">
        <v>895</v>
      </c>
      <c r="F45" s="4">
        <v>151470</v>
      </c>
      <c r="G45" s="4">
        <v>1409.13</v>
      </c>
      <c r="H45" s="4">
        <v>1.57</v>
      </c>
    </row>
    <row r="46" spans="2:8">
      <c r="B46" s="1" t="s">
        <v>2680</v>
      </c>
      <c r="C46" s="5" t="s">
        <v>212</v>
      </c>
      <c r="D46" s="1" t="s">
        <v>493</v>
      </c>
      <c r="E46" s="1" t="s">
        <v>494</v>
      </c>
      <c r="F46" s="4">
        <v>919000</v>
      </c>
      <c r="G46" s="4">
        <v>1279.25</v>
      </c>
      <c r="H46" s="4">
        <v>1.42</v>
      </c>
    </row>
    <row r="47" spans="2:8">
      <c r="B47" s="1" t="s">
        <v>2527</v>
      </c>
      <c r="C47" s="5" t="s">
        <v>212</v>
      </c>
      <c r="D47" s="1" t="s">
        <v>241</v>
      </c>
      <c r="E47" s="1" t="s">
        <v>276</v>
      </c>
      <c r="F47" s="4">
        <v>75000</v>
      </c>
      <c r="G47" s="4">
        <v>1250.4000000000001</v>
      </c>
      <c r="H47" s="4">
        <v>1.39</v>
      </c>
    </row>
    <row r="48" spans="2:8">
      <c r="B48" s="1" t="s">
        <v>2516</v>
      </c>
      <c r="C48" s="5" t="s">
        <v>212</v>
      </c>
      <c r="D48" s="1" t="s">
        <v>239</v>
      </c>
      <c r="E48" s="1" t="s">
        <v>303</v>
      </c>
      <c r="F48" s="4">
        <v>220000</v>
      </c>
      <c r="G48" s="4">
        <v>1232.55</v>
      </c>
      <c r="H48" s="4">
        <v>1.37</v>
      </c>
    </row>
    <row r="49" spans="2:8">
      <c r="B49" s="1" t="s">
        <v>2820</v>
      </c>
      <c r="C49" s="5" t="s">
        <v>212</v>
      </c>
      <c r="D49" s="1" t="s">
        <v>393</v>
      </c>
      <c r="E49" s="1" t="s">
        <v>610</v>
      </c>
      <c r="F49" s="4">
        <v>78882</v>
      </c>
      <c r="G49" s="4">
        <v>1210.05</v>
      </c>
      <c r="H49" s="4">
        <v>1.35</v>
      </c>
    </row>
    <row r="50" spans="2:8">
      <c r="B50" s="1" t="s">
        <v>2675</v>
      </c>
      <c r="C50" s="5" t="s">
        <v>212</v>
      </c>
      <c r="D50" s="1" t="s">
        <v>246</v>
      </c>
      <c r="E50" s="1" t="s">
        <v>878</v>
      </c>
      <c r="F50" s="4">
        <v>38000</v>
      </c>
      <c r="G50" s="4">
        <v>1037.82</v>
      </c>
      <c r="H50" s="4">
        <v>1.1499999999999999</v>
      </c>
    </row>
    <row r="51" spans="2:8">
      <c r="B51" s="1" t="s">
        <v>2902</v>
      </c>
      <c r="C51" s="5" t="s">
        <v>212</v>
      </c>
      <c r="D51" s="1" t="s">
        <v>241</v>
      </c>
      <c r="E51" s="1" t="s">
        <v>335</v>
      </c>
      <c r="F51" s="4">
        <v>135000</v>
      </c>
      <c r="G51" s="4">
        <v>1021.48</v>
      </c>
      <c r="H51" s="4">
        <v>1.1399999999999999</v>
      </c>
    </row>
    <row r="52" spans="2:8">
      <c r="B52" s="1" t="s">
        <v>2821</v>
      </c>
      <c r="C52" s="5" t="s">
        <v>212</v>
      </c>
      <c r="D52" s="1" t="s">
        <v>366</v>
      </c>
      <c r="E52" s="1" t="s">
        <v>645</v>
      </c>
      <c r="F52" s="4">
        <v>272857</v>
      </c>
      <c r="G52" s="4">
        <v>1000.57</v>
      </c>
      <c r="H52" s="4">
        <v>1.1100000000000001</v>
      </c>
    </row>
    <row r="53" spans="2:8">
      <c r="B53" s="1" t="s">
        <v>2814</v>
      </c>
      <c r="C53" s="5" t="s">
        <v>212</v>
      </c>
      <c r="D53" s="1" t="s">
        <v>237</v>
      </c>
      <c r="E53" s="1" t="s">
        <v>641</v>
      </c>
      <c r="F53" s="4">
        <v>215889</v>
      </c>
      <c r="G53" s="4">
        <v>985.21</v>
      </c>
      <c r="H53" s="4">
        <v>1.1000000000000001</v>
      </c>
    </row>
    <row r="54" spans="2:8">
      <c r="B54" s="1" t="s">
        <v>2815</v>
      </c>
      <c r="C54" s="5" t="s">
        <v>212</v>
      </c>
      <c r="D54" s="1" t="s">
        <v>255</v>
      </c>
      <c r="E54" s="1" t="s">
        <v>262</v>
      </c>
      <c r="F54" s="4">
        <v>24000</v>
      </c>
      <c r="G54" s="4">
        <v>967.16</v>
      </c>
      <c r="H54" s="4">
        <v>1.08</v>
      </c>
    </row>
    <row r="55" spans="2:8">
      <c r="B55" s="1" t="s">
        <v>2631</v>
      </c>
      <c r="C55" s="5" t="s">
        <v>212</v>
      </c>
      <c r="D55" s="1" t="s">
        <v>265</v>
      </c>
      <c r="E55" s="1" t="s">
        <v>487</v>
      </c>
      <c r="F55" s="4">
        <v>430000</v>
      </c>
      <c r="G55" s="4">
        <v>921.71</v>
      </c>
      <c r="H55" s="4">
        <v>1.02</v>
      </c>
    </row>
    <row r="56" spans="2:8">
      <c r="B56" s="1" t="s">
        <v>2623</v>
      </c>
      <c r="C56" s="5" t="s">
        <v>212</v>
      </c>
      <c r="D56" s="1" t="s">
        <v>213</v>
      </c>
      <c r="E56" s="1" t="s">
        <v>400</v>
      </c>
      <c r="F56" s="4">
        <v>650000</v>
      </c>
      <c r="G56" s="4">
        <v>917.15</v>
      </c>
      <c r="H56" s="4">
        <v>1.02</v>
      </c>
    </row>
    <row r="57" spans="2:8">
      <c r="B57" s="1" t="s">
        <v>2807</v>
      </c>
      <c r="C57" s="5" t="s">
        <v>212</v>
      </c>
      <c r="D57" s="1" t="s">
        <v>221</v>
      </c>
      <c r="E57" s="1" t="s">
        <v>234</v>
      </c>
      <c r="F57" s="4">
        <v>35000</v>
      </c>
      <c r="G57" s="4">
        <v>896.12</v>
      </c>
      <c r="H57" s="4">
        <v>1</v>
      </c>
    </row>
    <row r="58" spans="2:8">
      <c r="B58" s="1" t="s">
        <v>2607</v>
      </c>
      <c r="C58" s="5" t="s">
        <v>212</v>
      </c>
      <c r="D58" s="1" t="s">
        <v>337</v>
      </c>
      <c r="E58" s="1" t="s">
        <v>468</v>
      </c>
      <c r="F58" s="4">
        <v>850000</v>
      </c>
      <c r="G58" s="4">
        <v>893.78</v>
      </c>
      <c r="H58" s="4">
        <v>0.99</v>
      </c>
    </row>
    <row r="59" spans="2:8">
      <c r="B59" s="1" t="s">
        <v>2950</v>
      </c>
      <c r="C59" s="5" t="s">
        <v>212</v>
      </c>
      <c r="D59" s="1" t="s">
        <v>213</v>
      </c>
      <c r="E59" s="1" t="s">
        <v>618</v>
      </c>
      <c r="F59" s="4">
        <v>1319036</v>
      </c>
      <c r="G59" s="4">
        <v>885.07</v>
      </c>
      <c r="H59" s="4">
        <v>0.98</v>
      </c>
    </row>
    <row r="60" spans="2:8">
      <c r="B60" s="1" t="s">
        <v>2589</v>
      </c>
      <c r="C60" s="5" t="s">
        <v>212</v>
      </c>
      <c r="D60" s="1" t="s">
        <v>228</v>
      </c>
      <c r="E60" s="1" t="s">
        <v>296</v>
      </c>
      <c r="F60" s="4">
        <v>1070042</v>
      </c>
      <c r="G60" s="4">
        <v>840.52</v>
      </c>
      <c r="H60" s="4">
        <v>0.93</v>
      </c>
    </row>
    <row r="61" spans="2:8">
      <c r="B61" s="1" t="s">
        <v>2930</v>
      </c>
      <c r="C61" s="5" t="s">
        <v>212</v>
      </c>
      <c r="D61" s="1" t="s">
        <v>228</v>
      </c>
      <c r="E61" s="1" t="s">
        <v>617</v>
      </c>
      <c r="F61" s="4">
        <v>162917</v>
      </c>
      <c r="G61" s="4">
        <v>836.01</v>
      </c>
      <c r="H61" s="4">
        <v>0.93</v>
      </c>
    </row>
    <row r="62" spans="2:8">
      <c r="B62" s="1" t="s">
        <v>2809</v>
      </c>
      <c r="C62" s="5" t="s">
        <v>212</v>
      </c>
      <c r="D62" s="1" t="s">
        <v>218</v>
      </c>
      <c r="E62" s="1" t="s">
        <v>370</v>
      </c>
      <c r="F62" s="4">
        <v>77000</v>
      </c>
      <c r="G62" s="4">
        <v>835.64</v>
      </c>
      <c r="H62" s="4">
        <v>0.93</v>
      </c>
    </row>
    <row r="63" spans="2:8">
      <c r="B63" s="1" t="s">
        <v>2638</v>
      </c>
      <c r="C63" s="5" t="s">
        <v>212</v>
      </c>
      <c r="D63" s="1" t="s">
        <v>228</v>
      </c>
      <c r="E63" s="1" t="s">
        <v>671</v>
      </c>
      <c r="F63" s="4">
        <v>240000</v>
      </c>
      <c r="G63" s="4">
        <v>789</v>
      </c>
      <c r="H63" s="4">
        <v>0.88</v>
      </c>
    </row>
    <row r="64" spans="2:8">
      <c r="B64" s="1" t="s">
        <v>2980</v>
      </c>
      <c r="C64" s="5" t="s">
        <v>212</v>
      </c>
      <c r="D64" s="1" t="s">
        <v>331</v>
      </c>
      <c r="E64" s="1" t="s">
        <v>471</v>
      </c>
      <c r="F64" s="4">
        <v>185000</v>
      </c>
      <c r="G64" s="4">
        <v>788.29</v>
      </c>
      <c r="H64" s="4">
        <v>0.88</v>
      </c>
    </row>
    <row r="65" spans="2:8">
      <c r="B65" s="1" t="s">
        <v>2935</v>
      </c>
      <c r="C65" s="5" t="s">
        <v>212</v>
      </c>
      <c r="D65" s="1" t="s">
        <v>243</v>
      </c>
      <c r="E65" s="1" t="s">
        <v>696</v>
      </c>
      <c r="F65" s="4">
        <v>62010</v>
      </c>
      <c r="G65" s="4">
        <v>786.44</v>
      </c>
      <c r="H65" s="4">
        <v>0.87</v>
      </c>
    </row>
    <row r="66" spans="2:8">
      <c r="B66" s="1" t="s">
        <v>2882</v>
      </c>
      <c r="C66" s="5" t="s">
        <v>212</v>
      </c>
      <c r="D66" s="1" t="s">
        <v>230</v>
      </c>
      <c r="E66" s="1" t="s">
        <v>309</v>
      </c>
      <c r="F66" s="4">
        <v>153333</v>
      </c>
      <c r="G66" s="4">
        <v>537.89</v>
      </c>
      <c r="H66" s="4">
        <v>0.6</v>
      </c>
    </row>
    <row r="67" spans="2:8">
      <c r="B67" s="2" t="s">
        <v>289</v>
      </c>
      <c r="C67" s="9"/>
      <c r="D67" s="2"/>
      <c r="E67" s="2"/>
      <c r="F67" s="10"/>
      <c r="G67" s="10">
        <f>SUM(G13:G66)</f>
        <v>89184.160000000018</v>
      </c>
      <c r="H67" s="10">
        <f>SUM(H13:H66)</f>
        <v>99.149999999999991</v>
      </c>
    </row>
    <row r="68" spans="2:8">
      <c r="B68" s="2" t="s">
        <v>581</v>
      </c>
    </row>
    <row r="69" spans="2:8">
      <c r="B69" s="1" t="s">
        <v>85</v>
      </c>
      <c r="C69" s="5" t="s">
        <v>212</v>
      </c>
      <c r="D69" s="1" t="s">
        <v>582</v>
      </c>
      <c r="E69" s="1" t="s">
        <v>583</v>
      </c>
      <c r="F69" s="4">
        <v>1601</v>
      </c>
      <c r="G69" s="4">
        <v>0.83</v>
      </c>
      <c r="H69" s="4">
        <v>0</v>
      </c>
    </row>
    <row r="70" spans="2:8">
      <c r="B70" s="2" t="s">
        <v>289</v>
      </c>
      <c r="C70" s="9"/>
      <c r="D70" s="2"/>
      <c r="E70" s="2"/>
      <c r="F70" s="10"/>
      <c r="G70" s="10">
        <f>SUM(G68:G69)</f>
        <v>0.83</v>
      </c>
      <c r="H70" s="10">
        <f>SUM(H68:H69)</f>
        <v>0</v>
      </c>
    </row>
    <row r="71" spans="2:8">
      <c r="B71" s="2" t="s">
        <v>290</v>
      </c>
      <c r="C71" s="9"/>
      <c r="D71" s="2"/>
      <c r="E71" s="2"/>
      <c r="F71" s="10"/>
      <c r="G71" s="10">
        <v>296.56</v>
      </c>
      <c r="H71" s="10">
        <v>0.33</v>
      </c>
    </row>
    <row r="72" spans="2:8">
      <c r="B72" s="2" t="s">
        <v>191</v>
      </c>
      <c r="C72" s="9"/>
      <c r="D72" s="2"/>
      <c r="E72" s="2"/>
      <c r="F72" s="10"/>
      <c r="G72" s="10">
        <v>89481.55</v>
      </c>
      <c r="H72" s="10">
        <v>99.47</v>
      </c>
    </row>
    <row r="73" spans="2:8">
      <c r="B73" s="2" t="s">
        <v>291</v>
      </c>
      <c r="C73" s="9"/>
      <c r="D73" s="2"/>
      <c r="E73" s="2"/>
      <c r="F73" s="10"/>
      <c r="G73" s="10">
        <v>474.1875203799986</v>
      </c>
      <c r="H73" s="10">
        <v>0.53000000000000114</v>
      </c>
    </row>
    <row r="74" spans="2:8">
      <c r="B74" s="2" t="s">
        <v>193</v>
      </c>
      <c r="C74" s="9"/>
      <c r="D74" s="2"/>
      <c r="E74" s="2"/>
      <c r="F74" s="10"/>
      <c r="G74" s="10">
        <v>89955.737520380004</v>
      </c>
      <c r="H74" s="10">
        <v>100</v>
      </c>
    </row>
    <row r="75" spans="2:8">
      <c r="B75" s="1" t="s">
        <v>194</v>
      </c>
    </row>
    <row r="76" spans="2:8">
      <c r="B76" s="1" t="s">
        <v>195</v>
      </c>
    </row>
    <row r="77" spans="2:8">
      <c r="B77" s="1" t="s">
        <v>196</v>
      </c>
      <c r="C77" s="67">
        <v>45016</v>
      </c>
    </row>
    <row r="78" spans="2:8" ht="25.5">
      <c r="B78" s="11" t="s">
        <v>197</v>
      </c>
      <c r="C78" s="5" t="s">
        <v>198</v>
      </c>
    </row>
    <row r="79" spans="2:8">
      <c r="B79" s="2"/>
    </row>
    <row r="80" spans="2:8">
      <c r="B80" s="2" t="s">
        <v>1788</v>
      </c>
      <c r="C80" s="5" t="s">
        <v>198</v>
      </c>
    </row>
    <row r="81" spans="2:7">
      <c r="B81" s="2" t="s">
        <v>1789</v>
      </c>
      <c r="C81" s="5" t="s">
        <v>198</v>
      </c>
    </row>
    <row r="82" spans="2:7">
      <c r="B82" s="2" t="s">
        <v>1790</v>
      </c>
      <c r="C82" s="5" t="s">
        <v>1791</v>
      </c>
    </row>
    <row r="83" spans="2:7">
      <c r="B83" s="2" t="s">
        <v>938</v>
      </c>
      <c r="C83" s="9"/>
    </row>
    <row r="84" spans="2:7">
      <c r="B84" s="2" t="s">
        <v>939</v>
      </c>
      <c r="C84" s="9"/>
    </row>
    <row r="85" spans="2:7">
      <c r="B85" s="2" t="s">
        <v>940</v>
      </c>
      <c r="C85" s="9"/>
    </row>
    <row r="86" spans="2:7">
      <c r="B86" s="2" t="s">
        <v>941</v>
      </c>
      <c r="C86" s="9"/>
    </row>
    <row r="87" spans="2:7">
      <c r="B87" s="2" t="s">
        <v>942</v>
      </c>
      <c r="C87" s="9"/>
    </row>
    <row r="88" spans="2:7">
      <c r="B88" s="2" t="s">
        <v>943</v>
      </c>
      <c r="C88" s="9"/>
    </row>
    <row r="89" spans="2:7">
      <c r="B89" s="2" t="s">
        <v>944</v>
      </c>
      <c r="C89" s="9"/>
    </row>
    <row r="90" spans="2:7">
      <c r="B90" s="2" t="s">
        <v>945</v>
      </c>
      <c r="C90" s="9"/>
    </row>
    <row r="91" spans="2:7">
      <c r="B91" s="189" t="s">
        <v>2573</v>
      </c>
      <c r="C91" s="9"/>
    </row>
    <row r="92" spans="2:7">
      <c r="B92" s="189" t="s">
        <v>207</v>
      </c>
    </row>
    <row r="93" spans="2:7">
      <c r="B93" s="189" t="s">
        <v>208</v>
      </c>
    </row>
    <row r="95" spans="2:7" ht="15">
      <c r="B95" s="76" t="s">
        <v>1801</v>
      </c>
      <c r="C95" s="67">
        <v>45016</v>
      </c>
      <c r="D95" s="12"/>
      <c r="E95" s="12"/>
      <c r="F95" s="20"/>
      <c r="G95"/>
    </row>
    <row r="96" spans="2:7" ht="60">
      <c r="B96" s="77" t="s">
        <v>1802</v>
      </c>
      <c r="C96" s="77" t="s">
        <v>1803</v>
      </c>
      <c r="D96" s="78" t="s">
        <v>1804</v>
      </c>
      <c r="E96" s="77" t="s">
        <v>1805</v>
      </c>
      <c r="F96" s="79" t="s">
        <v>1806</v>
      </c>
      <c r="G96"/>
    </row>
    <row r="97" spans="2:7" ht="15">
      <c r="B97" s="380" t="s">
        <v>198</v>
      </c>
      <c r="C97" s="381" t="s">
        <v>198</v>
      </c>
      <c r="D97" s="381" t="s">
        <v>198</v>
      </c>
      <c r="E97" s="381" t="s">
        <v>198</v>
      </c>
      <c r="F97" s="381" t="s">
        <v>198</v>
      </c>
      <c r="G97"/>
    </row>
    <row r="98" spans="2:7">
      <c r="B98"/>
      <c r="C98"/>
      <c r="D98"/>
      <c r="E98"/>
      <c r="F98"/>
      <c r="G98"/>
    </row>
    <row r="99" spans="2:7" ht="15">
      <c r="B99" s="85" t="s">
        <v>1807</v>
      </c>
      <c r="C99" s="86" t="s">
        <v>198</v>
      </c>
      <c r="D99"/>
      <c r="E99"/>
      <c r="F99"/>
      <c r="G99"/>
    </row>
    <row r="100" spans="2:7">
      <c r="B100"/>
      <c r="C100"/>
      <c r="D100"/>
      <c r="E100"/>
      <c r="F100"/>
      <c r="G100"/>
    </row>
    <row r="101" spans="2:7" ht="15">
      <c r="B101" s="87" t="s">
        <v>4029</v>
      </c>
      <c r="C101" s="88"/>
      <c r="D101"/>
      <c r="E101"/>
      <c r="F101"/>
      <c r="G101"/>
    </row>
    <row r="102" spans="2:7" ht="15.75">
      <c r="B102" s="89" t="s">
        <v>1808</v>
      </c>
      <c r="C102" s="90" t="s">
        <v>1809</v>
      </c>
      <c r="D102"/>
      <c r="E102"/>
      <c r="F102"/>
      <c r="G102"/>
    </row>
    <row r="103" spans="2:7">
      <c r="B103" s="323" t="s">
        <v>198</v>
      </c>
      <c r="C103" s="323" t="s">
        <v>198</v>
      </c>
      <c r="D103"/>
      <c r="E103"/>
      <c r="F103"/>
      <c r="G103"/>
    </row>
    <row r="104" spans="2:7">
      <c r="B104"/>
      <c r="C104"/>
      <c r="D104"/>
      <c r="E104"/>
      <c r="F104"/>
      <c r="G104"/>
    </row>
    <row r="105" spans="2:7" ht="15">
      <c r="B105" s="314" t="s">
        <v>2076</v>
      </c>
      <c r="C105" s="315" t="s">
        <v>1809</v>
      </c>
      <c r="D105"/>
      <c r="E105"/>
      <c r="F105"/>
      <c r="G105"/>
    </row>
    <row r="106" spans="2:7" ht="15">
      <c r="B106" s="39" t="s">
        <v>198</v>
      </c>
      <c r="C106" s="316" t="s">
        <v>198</v>
      </c>
      <c r="D106"/>
      <c r="E106"/>
      <c r="F106"/>
      <c r="G106"/>
    </row>
    <row r="107" spans="2:7">
      <c r="B107"/>
      <c r="C107"/>
      <c r="D107"/>
      <c r="E107"/>
      <c r="F107"/>
      <c r="G107"/>
    </row>
    <row r="108" spans="2:7" ht="15">
      <c r="B108" s="314" t="s">
        <v>2077</v>
      </c>
      <c r="C108" s="382" t="s">
        <v>2078</v>
      </c>
      <c r="D108"/>
      <c r="E108"/>
      <c r="F108"/>
      <c r="G108"/>
    </row>
    <row r="109" spans="2:7">
      <c r="B109" s="323" t="s">
        <v>198</v>
      </c>
      <c r="C109" s="323" t="s">
        <v>198</v>
      </c>
      <c r="D109"/>
      <c r="E109"/>
      <c r="F109"/>
      <c r="G109"/>
    </row>
    <row r="110" spans="2:7">
      <c r="B110"/>
      <c r="C110"/>
      <c r="D110"/>
      <c r="E110"/>
      <c r="F110"/>
      <c r="G110"/>
    </row>
    <row r="111" spans="2:7" ht="15">
      <c r="B111" s="314" t="s">
        <v>2079</v>
      </c>
      <c r="C111" s="382" t="s">
        <v>2078</v>
      </c>
      <c r="D111"/>
      <c r="E111"/>
      <c r="F111"/>
      <c r="G111"/>
    </row>
    <row r="112" spans="2:7">
      <c r="B112" s="323" t="s">
        <v>198</v>
      </c>
      <c r="C112" s="323" t="s">
        <v>198</v>
      </c>
      <c r="D112"/>
      <c r="E112"/>
      <c r="F112"/>
      <c r="G112"/>
    </row>
    <row r="113" spans="2:7">
      <c r="B113"/>
      <c r="C113"/>
      <c r="D113"/>
      <c r="E113"/>
      <c r="F113"/>
      <c r="G113"/>
    </row>
    <row r="114" spans="2:7" ht="15.75">
      <c r="B114" s="89" t="s">
        <v>2080</v>
      </c>
      <c r="C114" s="93" t="s">
        <v>198</v>
      </c>
      <c r="D114"/>
      <c r="E114"/>
      <c r="F114"/>
      <c r="G114"/>
    </row>
    <row r="115" spans="2:7">
      <c r="B115"/>
      <c r="C115"/>
      <c r="D115"/>
      <c r="E115"/>
      <c r="F115"/>
      <c r="G115"/>
    </row>
    <row r="116" spans="2:7">
      <c r="G116"/>
    </row>
    <row r="117" spans="2:7" ht="15">
      <c r="B117" s="95" t="s">
        <v>2082</v>
      </c>
      <c r="C117" s="67">
        <v>45016</v>
      </c>
      <c r="D117" s="96"/>
      <c r="E117" s="97"/>
      <c r="F117" s="98"/>
      <c r="G117"/>
    </row>
    <row r="118" spans="2:7" ht="51">
      <c r="B118" s="99" t="s">
        <v>1802</v>
      </c>
      <c r="C118" s="99" t="s">
        <v>2083</v>
      </c>
      <c r="D118" s="100" t="s">
        <v>1804</v>
      </c>
      <c r="E118" s="101" t="s">
        <v>1805</v>
      </c>
      <c r="F118" s="71" t="s">
        <v>1806</v>
      </c>
      <c r="G118"/>
    </row>
    <row r="119" spans="2:7">
      <c r="B119" s="102" t="s">
        <v>198</v>
      </c>
      <c r="C119" s="103" t="s">
        <v>198</v>
      </c>
      <c r="D119" s="104" t="s">
        <v>198</v>
      </c>
      <c r="E119" s="104" t="s">
        <v>198</v>
      </c>
      <c r="F119" s="104" t="s">
        <v>198</v>
      </c>
      <c r="G119"/>
    </row>
    <row r="120" spans="2:7">
      <c r="B120" s="106"/>
      <c r="C120" s="107"/>
      <c r="D120" s="107"/>
      <c r="E120" s="107"/>
      <c r="F120" s="98"/>
      <c r="G120"/>
    </row>
    <row r="121" spans="2:7">
      <c r="B121" s="107"/>
      <c r="C121" s="107"/>
      <c r="D121" s="107"/>
      <c r="E121" s="107"/>
      <c r="F121" s="98"/>
      <c r="G121"/>
    </row>
    <row r="122" spans="2:7" ht="15">
      <c r="B122" s="109" t="s">
        <v>2084</v>
      </c>
      <c r="C122" s="103" t="s">
        <v>198</v>
      </c>
      <c r="D122" s="107"/>
      <c r="E122" s="107"/>
      <c r="F122" s="98"/>
      <c r="G122"/>
    </row>
    <row r="123" spans="2:7">
      <c r="B123" s="107"/>
      <c r="C123" s="107"/>
      <c r="D123" s="107"/>
      <c r="E123" s="107"/>
      <c r="F123" s="98"/>
      <c r="G123"/>
    </row>
    <row r="124" spans="2:7" ht="15">
      <c r="B124" s="87" t="s">
        <v>4183</v>
      </c>
      <c r="C124" s="107"/>
      <c r="D124" s="12"/>
      <c r="E124" s="107"/>
      <c r="F124" s="98"/>
      <c r="G124"/>
    </row>
    <row r="125" spans="2:7">
      <c r="B125" s="107"/>
      <c r="C125" s="107"/>
      <c r="D125" s="12"/>
      <c r="E125" s="107"/>
      <c r="F125" s="98"/>
      <c r="G125"/>
    </row>
    <row r="126" spans="2:7" ht="15">
      <c r="B126" s="109" t="s">
        <v>2085</v>
      </c>
      <c r="C126" s="110" t="s">
        <v>2086</v>
      </c>
      <c r="D126" s="12"/>
      <c r="E126" s="107"/>
      <c r="F126" s="98"/>
      <c r="G126"/>
    </row>
    <row r="127" spans="2:7" ht="15">
      <c r="B127" s="111"/>
      <c r="C127" s="103" t="s">
        <v>198</v>
      </c>
      <c r="D127" s="12"/>
      <c r="E127" s="107"/>
      <c r="F127" s="98"/>
      <c r="G127"/>
    </row>
    <row r="128" spans="2:7" ht="15">
      <c r="B128" s="112"/>
      <c r="C128" s="383"/>
      <c r="D128" s="12"/>
      <c r="E128" s="107"/>
      <c r="F128" s="98"/>
      <c r="G128"/>
    </row>
    <row r="129" spans="2:7" ht="15">
      <c r="B129" s="113" t="s">
        <v>2076</v>
      </c>
      <c r="C129" s="114" t="s">
        <v>2086</v>
      </c>
      <c r="D129" s="12"/>
      <c r="E129" s="107"/>
      <c r="F129" s="98"/>
      <c r="G129"/>
    </row>
    <row r="130" spans="2:7">
      <c r="B130" s="103"/>
      <c r="C130" s="103" t="s">
        <v>198</v>
      </c>
      <c r="D130" s="12"/>
      <c r="E130" s="107"/>
      <c r="F130" s="98"/>
      <c r="G130"/>
    </row>
    <row r="131" spans="2:7">
      <c r="B131" s="12"/>
      <c r="C131" s="115"/>
      <c r="D131" s="12"/>
      <c r="E131" s="107"/>
      <c r="F131" s="98"/>
      <c r="G131"/>
    </row>
    <row r="132" spans="2:7" ht="15">
      <c r="B132" s="109" t="s">
        <v>2087</v>
      </c>
      <c r="C132" s="110" t="s">
        <v>2088</v>
      </c>
      <c r="D132" s="12"/>
      <c r="E132" s="107"/>
      <c r="F132" s="98"/>
      <c r="G132"/>
    </row>
    <row r="133" spans="2:7" ht="15">
      <c r="B133" s="111"/>
      <c r="C133" s="103" t="s">
        <v>198</v>
      </c>
      <c r="D133" s="12"/>
      <c r="E133" s="107"/>
      <c r="F133" s="98"/>
      <c r="G133"/>
    </row>
    <row r="134" spans="2:7">
      <c r="B134" s="12"/>
      <c r="C134" s="115"/>
      <c r="D134" s="12"/>
      <c r="E134" s="12"/>
      <c r="F134" s="20"/>
      <c r="G134"/>
    </row>
    <row r="135" spans="2:7" ht="15">
      <c r="B135" s="113" t="s">
        <v>2089</v>
      </c>
      <c r="C135" s="116" t="s">
        <v>2088</v>
      </c>
      <c r="D135" s="12"/>
      <c r="E135" s="12"/>
      <c r="F135" s="20"/>
      <c r="G135"/>
    </row>
    <row r="136" spans="2:7" ht="15">
      <c r="B136" s="111"/>
      <c r="C136" s="103" t="s">
        <v>198</v>
      </c>
      <c r="D136" s="12"/>
      <c r="E136" s="12"/>
      <c r="F136" s="20"/>
      <c r="G136"/>
    </row>
    <row r="137" spans="2:7">
      <c r="B137" s="12"/>
      <c r="C137" s="115"/>
      <c r="D137" s="12"/>
      <c r="E137" s="12"/>
      <c r="F137" s="20"/>
      <c r="G137"/>
    </row>
    <row r="138" spans="2:7" ht="15">
      <c r="B138" s="378" t="s">
        <v>2090</v>
      </c>
      <c r="C138" s="379" t="s">
        <v>198</v>
      </c>
      <c r="D138" s="12"/>
      <c r="E138" s="12"/>
      <c r="F138" s="20"/>
      <c r="G138"/>
    </row>
    <row r="139" spans="2:7" ht="15">
      <c r="B139" s="378"/>
      <c r="C139" s="379"/>
      <c r="D139" s="12"/>
      <c r="E139" s="12"/>
      <c r="F139" s="20"/>
      <c r="G139"/>
    </row>
    <row r="140" spans="2:7">
      <c r="G140"/>
    </row>
    <row r="141" spans="2:7" ht="15">
      <c r="B141" s="109" t="s">
        <v>4193</v>
      </c>
      <c r="G141"/>
    </row>
    <row r="142" spans="2:7">
      <c r="B142" s="211"/>
      <c r="C142" s="119"/>
      <c r="D142" s="211"/>
      <c r="E142" s="211"/>
      <c r="G142"/>
    </row>
    <row r="143" spans="2:7" ht="15">
      <c r="B143" s="375" t="s">
        <v>1802</v>
      </c>
      <c r="C143" s="375" t="s">
        <v>2136</v>
      </c>
      <c r="D143" s="375" t="s">
        <v>4194</v>
      </c>
      <c r="E143" s="375" t="s">
        <v>2158</v>
      </c>
      <c r="G143"/>
    </row>
    <row r="144" spans="2:7">
      <c r="B144" s="102" t="s">
        <v>198</v>
      </c>
      <c r="C144" s="103" t="s">
        <v>198</v>
      </c>
      <c r="D144" s="104" t="s">
        <v>198</v>
      </c>
      <c r="E144" s="104" t="s">
        <v>198</v>
      </c>
      <c r="G144"/>
    </row>
    <row r="145" spans="2:7">
      <c r="G145"/>
    </row>
    <row r="146" spans="2:7" ht="15">
      <c r="B146" s="109" t="s">
        <v>4195</v>
      </c>
      <c r="C146" s="5" t="s">
        <v>198</v>
      </c>
      <c r="G146"/>
    </row>
    <row r="147" spans="2:7" ht="15">
      <c r="B147" s="109"/>
      <c r="G147"/>
    </row>
    <row r="148" spans="2:7" ht="15">
      <c r="B148" s="377" t="s">
        <v>4199</v>
      </c>
      <c r="C148" s="377"/>
      <c r="G148"/>
    </row>
    <row r="149" spans="2:7" ht="15">
      <c r="B149" s="376"/>
      <c r="C149" s="376"/>
      <c r="G149"/>
    </row>
    <row r="150" spans="2:7" ht="15">
      <c r="B150" s="113" t="s">
        <v>4198</v>
      </c>
      <c r="C150" s="116" t="s">
        <v>2086</v>
      </c>
      <c r="G150"/>
    </row>
    <row r="151" spans="2:7" ht="15">
      <c r="B151" s="113"/>
      <c r="C151" s="116"/>
      <c r="G151"/>
    </row>
    <row r="152" spans="2:7" ht="15">
      <c r="B152" s="109"/>
      <c r="G152"/>
    </row>
    <row r="153" spans="2:7" ht="15">
      <c r="B153" s="113" t="s">
        <v>4200</v>
      </c>
      <c r="C153" s="116" t="s">
        <v>2088</v>
      </c>
      <c r="G153"/>
    </row>
    <row r="154" spans="2:7" ht="15">
      <c r="B154" s="111"/>
      <c r="C154" s="103" t="s">
        <v>198</v>
      </c>
      <c r="G154"/>
    </row>
    <row r="155" spans="2:7" ht="15">
      <c r="B155" s="109"/>
      <c r="G155"/>
    </row>
    <row r="156" spans="2:7" ht="15">
      <c r="B156" s="109" t="s">
        <v>4201</v>
      </c>
      <c r="C156" s="103" t="s">
        <v>198</v>
      </c>
      <c r="G156"/>
    </row>
    <row r="157" spans="2:7">
      <c r="B157"/>
      <c r="C157"/>
      <c r="D157"/>
      <c r="E157"/>
      <c r="F157"/>
      <c r="G157"/>
    </row>
    <row r="158" spans="2:7">
      <c r="B158" s="2" t="s">
        <v>4196</v>
      </c>
      <c r="G158"/>
    </row>
    <row r="159" spans="2:7">
      <c r="G159"/>
    </row>
    <row r="160" spans="2:7" ht="15">
      <c r="B160" s="375" t="s">
        <v>1802</v>
      </c>
      <c r="C160" s="375" t="s">
        <v>2135</v>
      </c>
      <c r="D160" s="375" t="s">
        <v>4197</v>
      </c>
      <c r="E160" s="375" t="s">
        <v>4194</v>
      </c>
      <c r="F160" s="375" t="s">
        <v>2138</v>
      </c>
      <c r="G160"/>
    </row>
    <row r="161" spans="2:7">
      <c r="B161" s="102" t="s">
        <v>198</v>
      </c>
      <c r="C161" s="102" t="s">
        <v>198</v>
      </c>
      <c r="D161" s="102" t="s">
        <v>198</v>
      </c>
      <c r="E161" s="102" t="s">
        <v>198</v>
      </c>
      <c r="F161" s="102" t="s">
        <v>198</v>
      </c>
      <c r="G161"/>
    </row>
    <row r="162" spans="2:7">
      <c r="G162"/>
    </row>
    <row r="163" spans="2:7">
      <c r="B163" s="2" t="s">
        <v>2139</v>
      </c>
      <c r="C163" s="5" t="s">
        <v>198</v>
      </c>
      <c r="G163"/>
    </row>
    <row r="164" spans="2:7">
      <c r="G164"/>
    </row>
    <row r="165" spans="2:7">
      <c r="G165"/>
    </row>
    <row r="166" spans="2:7">
      <c r="B166" s="2" t="s">
        <v>4202</v>
      </c>
      <c r="C166" s="2"/>
      <c r="D166" s="2"/>
      <c r="G166"/>
    </row>
    <row r="167" spans="2:7">
      <c r="G167"/>
    </row>
    <row r="168" spans="2:7" ht="15">
      <c r="B168" s="113" t="s">
        <v>4198</v>
      </c>
      <c r="C168" s="116" t="s">
        <v>2086</v>
      </c>
      <c r="G168"/>
    </row>
    <row r="169" spans="2:7" ht="15">
      <c r="B169" s="113"/>
      <c r="C169" s="116"/>
      <c r="G169"/>
    </row>
    <row r="170" spans="2:7" ht="15">
      <c r="B170" s="109"/>
      <c r="G170"/>
    </row>
    <row r="171" spans="2:7" ht="15">
      <c r="B171" s="113" t="s">
        <v>4200</v>
      </c>
      <c r="C171" s="116" t="s">
        <v>2088</v>
      </c>
      <c r="G171"/>
    </row>
    <row r="172" spans="2:7" ht="15">
      <c r="B172" s="111"/>
      <c r="C172" s="103" t="s">
        <v>198</v>
      </c>
      <c r="G172"/>
    </row>
    <row r="173" spans="2:7" ht="15">
      <c r="B173" s="109"/>
      <c r="G173"/>
    </row>
    <row r="174" spans="2:7" ht="15">
      <c r="B174" s="109" t="s">
        <v>4201</v>
      </c>
      <c r="C174" s="103" t="s">
        <v>198</v>
      </c>
      <c r="G174"/>
    </row>
    <row r="175" spans="2:7">
      <c r="G175"/>
    </row>
    <row r="176" spans="2:7">
      <c r="G176"/>
    </row>
    <row r="177" spans="2:7">
      <c r="B177" s="120" t="s">
        <v>2361</v>
      </c>
      <c r="C177" s="119"/>
      <c r="G177"/>
    </row>
    <row r="178" spans="2:7" ht="45">
      <c r="B178" s="185" t="s">
        <v>2148</v>
      </c>
      <c r="C178" s="272" t="s">
        <v>2149</v>
      </c>
      <c r="D178" s="185" t="s">
        <v>2150</v>
      </c>
      <c r="E178" s="186" t="s">
        <v>2151</v>
      </c>
      <c r="F178" s="186" t="s">
        <v>2152</v>
      </c>
      <c r="G178"/>
    </row>
    <row r="179" spans="2:7">
      <c r="B179" s="103" t="s">
        <v>198</v>
      </c>
      <c r="C179" s="103" t="s">
        <v>198</v>
      </c>
      <c r="D179" s="103" t="s">
        <v>198</v>
      </c>
      <c r="E179" s="103" t="s">
        <v>198</v>
      </c>
      <c r="F179" s="103" t="s">
        <v>198</v>
      </c>
      <c r="G179"/>
    </row>
    <row r="180" spans="2:7">
      <c r="B180" s="188" t="s">
        <v>2153</v>
      </c>
      <c r="C180" s="119"/>
      <c r="G180"/>
    </row>
  </sheetData>
  <mergeCells count="3">
    <mergeCell ref="B1:E1"/>
    <mergeCell ref="C3:C7"/>
    <mergeCell ref="D3:D7"/>
  </mergeCells>
  <hyperlinks>
    <hyperlink ref="A1" location="Index!A1" display="Index" xr:uid="{B152F973-88F5-4C08-AFC0-56DA65D34439}"/>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B2CF-6E3D-4EEC-9E66-B07E1A6060CA}">
  <dimension ref="A1:I162"/>
  <sheetViews>
    <sheetView workbookViewId="0">
      <selection activeCell="F6" sqref="F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91</v>
      </c>
      <c r="C1" s="398"/>
      <c r="D1" s="398"/>
      <c r="E1" s="398"/>
    </row>
    <row r="2" spans="1:9" ht="13.5" thickBot="1"/>
    <row r="3" spans="1:9" s="12" customFormat="1" ht="18" customHeight="1">
      <c r="B3" s="19" t="s">
        <v>1684</v>
      </c>
      <c r="C3" s="399"/>
      <c r="D3" s="402"/>
      <c r="F3" s="20"/>
      <c r="G3" s="20"/>
      <c r="H3" s="20"/>
    </row>
    <row r="4" spans="1:9" s="12" customFormat="1" ht="18" customHeight="1">
      <c r="B4" s="23" t="s">
        <v>1685</v>
      </c>
      <c r="C4" s="400"/>
      <c r="D4" s="403"/>
      <c r="F4" s="20"/>
      <c r="G4" s="20"/>
      <c r="H4" s="20"/>
    </row>
    <row r="5" spans="1:9" s="12" customFormat="1" ht="18" customHeight="1">
      <c r="B5" s="23" t="s">
        <v>1589</v>
      </c>
      <c r="C5" s="400"/>
      <c r="D5" s="403"/>
      <c r="F5" s="20"/>
      <c r="G5" s="20"/>
      <c r="H5" s="20"/>
    </row>
    <row r="6" spans="1:9" s="12" customFormat="1" ht="18" customHeight="1">
      <c r="B6" s="23" t="s">
        <v>1686</v>
      </c>
      <c r="C6" s="400"/>
      <c r="D6" s="403"/>
      <c r="F6" s="20"/>
      <c r="G6" s="20"/>
      <c r="H6" s="20"/>
    </row>
    <row r="7" spans="1:9" s="12" customFormat="1" ht="18" customHeight="1" thickBot="1">
      <c r="B7" s="24" t="s">
        <v>1687</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2946</v>
      </c>
      <c r="C16" s="5" t="s">
        <v>212</v>
      </c>
      <c r="D16" s="1" t="s">
        <v>228</v>
      </c>
      <c r="E16" s="1" t="s">
        <v>481</v>
      </c>
      <c r="F16" s="4">
        <v>51656</v>
      </c>
      <c r="G16" s="4">
        <v>393.26</v>
      </c>
      <c r="H16" s="4">
        <v>10.26</v>
      </c>
    </row>
    <row r="17" spans="2:8">
      <c r="B17" s="1" t="s">
        <v>2636</v>
      </c>
      <c r="C17" s="5" t="s">
        <v>212</v>
      </c>
      <c r="D17" s="1" t="s">
        <v>354</v>
      </c>
      <c r="E17" s="1" t="s">
        <v>375</v>
      </c>
      <c r="F17" s="4">
        <v>215039</v>
      </c>
      <c r="G17" s="4">
        <v>376.53</v>
      </c>
      <c r="H17" s="4">
        <v>9.83</v>
      </c>
    </row>
    <row r="18" spans="2:8">
      <c r="B18" s="1" t="s">
        <v>2540</v>
      </c>
      <c r="C18" s="5" t="s">
        <v>212</v>
      </c>
      <c r="D18" s="1" t="s">
        <v>213</v>
      </c>
      <c r="E18" s="1" t="s">
        <v>224</v>
      </c>
      <c r="F18" s="4">
        <v>19532</v>
      </c>
      <c r="G18" s="4">
        <v>338.46</v>
      </c>
      <c r="H18" s="4">
        <v>8.83</v>
      </c>
    </row>
    <row r="19" spans="2:8">
      <c r="B19" s="1" t="s">
        <v>2549</v>
      </c>
      <c r="C19" s="5" t="s">
        <v>212</v>
      </c>
      <c r="D19" s="1" t="s">
        <v>228</v>
      </c>
      <c r="E19" s="1" t="s">
        <v>387</v>
      </c>
      <c r="F19" s="4">
        <v>44747</v>
      </c>
      <c r="G19" s="4">
        <v>331.22</v>
      </c>
      <c r="H19" s="4">
        <v>8.64</v>
      </c>
    </row>
    <row r="20" spans="2:8">
      <c r="B20" s="1" t="s">
        <v>2537</v>
      </c>
      <c r="C20" s="5" t="s">
        <v>212</v>
      </c>
      <c r="D20" s="1" t="s">
        <v>225</v>
      </c>
      <c r="E20" s="1" t="s">
        <v>392</v>
      </c>
      <c r="F20" s="4">
        <v>27014</v>
      </c>
      <c r="G20" s="4">
        <v>321.06</v>
      </c>
      <c r="H20" s="4">
        <v>8.3800000000000008</v>
      </c>
    </row>
    <row r="21" spans="2:8">
      <c r="B21" s="1" t="s">
        <v>2808</v>
      </c>
      <c r="C21" s="5" t="s">
        <v>212</v>
      </c>
      <c r="D21" s="1" t="s">
        <v>311</v>
      </c>
      <c r="E21" s="1" t="s">
        <v>482</v>
      </c>
      <c r="F21" s="4">
        <v>6791</v>
      </c>
      <c r="G21" s="4">
        <v>292.75</v>
      </c>
      <c r="H21" s="4">
        <v>7.64</v>
      </c>
    </row>
    <row r="22" spans="2:8">
      <c r="B22" s="1" t="s">
        <v>2673</v>
      </c>
      <c r="C22" s="5" t="s">
        <v>212</v>
      </c>
      <c r="D22" s="1" t="s">
        <v>251</v>
      </c>
      <c r="E22" s="1" t="s">
        <v>483</v>
      </c>
      <c r="F22" s="4">
        <v>15732</v>
      </c>
      <c r="G22" s="4">
        <v>224.09</v>
      </c>
      <c r="H22" s="4">
        <v>5.85</v>
      </c>
    </row>
    <row r="23" spans="2:8">
      <c r="B23" s="1" t="s">
        <v>2913</v>
      </c>
      <c r="C23" s="5" t="s">
        <v>212</v>
      </c>
      <c r="D23" s="1" t="s">
        <v>243</v>
      </c>
      <c r="E23" s="1" t="s">
        <v>254</v>
      </c>
      <c r="F23" s="4">
        <v>4980</v>
      </c>
      <c r="G23" s="4">
        <v>169.13</v>
      </c>
      <c r="H23" s="4">
        <v>4.41</v>
      </c>
    </row>
    <row r="24" spans="2:8">
      <c r="B24" s="1" t="s">
        <v>2976</v>
      </c>
      <c r="C24" s="5" t="s">
        <v>212</v>
      </c>
      <c r="D24" s="1" t="s">
        <v>354</v>
      </c>
      <c r="E24" s="1" t="s">
        <v>458</v>
      </c>
      <c r="F24" s="4">
        <v>29537</v>
      </c>
      <c r="G24" s="4">
        <v>150.76</v>
      </c>
      <c r="H24" s="4">
        <v>3.93</v>
      </c>
    </row>
    <row r="25" spans="2:8">
      <c r="B25" s="1" t="s">
        <v>2642</v>
      </c>
      <c r="C25" s="5" t="s">
        <v>212</v>
      </c>
      <c r="D25" s="1" t="s">
        <v>272</v>
      </c>
      <c r="E25" s="1" t="s">
        <v>484</v>
      </c>
      <c r="F25" s="4">
        <v>25881</v>
      </c>
      <c r="G25" s="4">
        <v>148.25</v>
      </c>
      <c r="H25" s="4">
        <v>3.87</v>
      </c>
    </row>
    <row r="26" spans="2:8">
      <c r="B26" s="1" t="s">
        <v>3003</v>
      </c>
      <c r="C26" s="5" t="s">
        <v>212</v>
      </c>
      <c r="D26" s="1" t="s">
        <v>225</v>
      </c>
      <c r="E26" s="1" t="s">
        <v>485</v>
      </c>
      <c r="F26" s="4">
        <v>8948</v>
      </c>
      <c r="G26" s="4">
        <v>117.67</v>
      </c>
      <c r="H26" s="4">
        <v>3.07</v>
      </c>
    </row>
    <row r="27" spans="2:8">
      <c r="B27" s="1" t="s">
        <v>2523</v>
      </c>
      <c r="C27" s="5" t="s">
        <v>212</v>
      </c>
      <c r="D27" s="1" t="s">
        <v>316</v>
      </c>
      <c r="E27" s="1" t="s">
        <v>395</v>
      </c>
      <c r="F27" s="4">
        <v>13891</v>
      </c>
      <c r="G27" s="4">
        <v>117.05</v>
      </c>
      <c r="H27" s="4">
        <v>3.05</v>
      </c>
    </row>
    <row r="28" spans="2:8">
      <c r="B28" s="1" t="s">
        <v>2611</v>
      </c>
      <c r="C28" s="5" t="s">
        <v>212</v>
      </c>
      <c r="D28" s="1" t="s">
        <v>243</v>
      </c>
      <c r="E28" s="1" t="s">
        <v>486</v>
      </c>
      <c r="F28" s="4">
        <v>39813</v>
      </c>
      <c r="G28" s="4">
        <v>116.63</v>
      </c>
      <c r="H28" s="4">
        <v>3.04</v>
      </c>
    </row>
    <row r="29" spans="2:8">
      <c r="B29" s="1" t="s">
        <v>2631</v>
      </c>
      <c r="C29" s="5" t="s">
        <v>212</v>
      </c>
      <c r="D29" s="1" t="s">
        <v>265</v>
      </c>
      <c r="E29" s="1" t="s">
        <v>487</v>
      </c>
      <c r="F29" s="4">
        <v>53367</v>
      </c>
      <c r="G29" s="4">
        <v>114.39</v>
      </c>
      <c r="H29" s="4">
        <v>2.99</v>
      </c>
    </row>
    <row r="30" spans="2:8">
      <c r="B30" s="1" t="s">
        <v>2605</v>
      </c>
      <c r="C30" s="5" t="s">
        <v>212</v>
      </c>
      <c r="D30" s="1" t="s">
        <v>274</v>
      </c>
      <c r="E30" s="1" t="s">
        <v>488</v>
      </c>
      <c r="F30" s="4">
        <v>25175</v>
      </c>
      <c r="G30" s="4">
        <v>109.69</v>
      </c>
      <c r="H30" s="4">
        <v>2.86</v>
      </c>
    </row>
    <row r="31" spans="2:8">
      <c r="B31" s="1" t="s">
        <v>2633</v>
      </c>
      <c r="C31" s="5" t="s">
        <v>212</v>
      </c>
      <c r="D31" s="1" t="s">
        <v>225</v>
      </c>
      <c r="E31" s="1" t="s">
        <v>489</v>
      </c>
      <c r="F31" s="4">
        <v>5776</v>
      </c>
      <c r="G31" s="4">
        <v>81.92</v>
      </c>
      <c r="H31" s="4">
        <v>2.14</v>
      </c>
    </row>
    <row r="32" spans="2:8">
      <c r="B32" s="1" t="s">
        <v>2535</v>
      </c>
      <c r="C32" s="5" t="s">
        <v>212</v>
      </c>
      <c r="D32" s="1" t="s">
        <v>354</v>
      </c>
      <c r="E32" s="1" t="s">
        <v>377</v>
      </c>
      <c r="F32" s="4">
        <v>35122</v>
      </c>
      <c r="G32" s="4">
        <v>79.27</v>
      </c>
      <c r="H32" s="4">
        <v>2.0699999999999998</v>
      </c>
    </row>
    <row r="33" spans="2:8">
      <c r="B33" s="1" t="s">
        <v>2993</v>
      </c>
      <c r="C33" s="5" t="s">
        <v>212</v>
      </c>
      <c r="D33" s="1" t="s">
        <v>366</v>
      </c>
      <c r="E33" s="1" t="s">
        <v>490</v>
      </c>
      <c r="F33" s="4">
        <v>1218876</v>
      </c>
      <c r="G33" s="4">
        <v>70.69</v>
      </c>
      <c r="H33" s="4">
        <v>1.85</v>
      </c>
    </row>
    <row r="34" spans="2:8">
      <c r="B34" s="1" t="s">
        <v>2973</v>
      </c>
      <c r="C34" s="5" t="s">
        <v>212</v>
      </c>
      <c r="D34" s="1" t="s">
        <v>243</v>
      </c>
      <c r="E34" s="1" t="s">
        <v>491</v>
      </c>
      <c r="F34" s="4">
        <v>3461</v>
      </c>
      <c r="G34" s="4">
        <v>45.85</v>
      </c>
      <c r="H34" s="4">
        <v>1.2</v>
      </c>
    </row>
    <row r="35" spans="2:8">
      <c r="B35" s="1" t="s">
        <v>2876</v>
      </c>
      <c r="C35" s="5" t="s">
        <v>212</v>
      </c>
      <c r="D35" s="1" t="s">
        <v>243</v>
      </c>
      <c r="E35" s="1" t="s">
        <v>492</v>
      </c>
      <c r="F35" s="4">
        <v>5588</v>
      </c>
      <c r="G35" s="4">
        <v>45.28</v>
      </c>
      <c r="H35" s="4">
        <v>1.18</v>
      </c>
    </row>
    <row r="36" spans="2:8">
      <c r="B36" s="1" t="s">
        <v>2680</v>
      </c>
      <c r="C36" s="5" t="s">
        <v>212</v>
      </c>
      <c r="D36" s="1" t="s">
        <v>493</v>
      </c>
      <c r="E36" s="1" t="s">
        <v>494</v>
      </c>
      <c r="F36" s="4">
        <v>26140</v>
      </c>
      <c r="G36" s="4">
        <v>36.39</v>
      </c>
      <c r="H36" s="4">
        <v>0.95</v>
      </c>
    </row>
    <row r="37" spans="2:8">
      <c r="B37" s="1" t="s">
        <v>2917</v>
      </c>
      <c r="C37" s="5" t="s">
        <v>212</v>
      </c>
      <c r="D37" s="1" t="s">
        <v>230</v>
      </c>
      <c r="E37" s="1" t="s">
        <v>495</v>
      </c>
      <c r="F37" s="4">
        <v>6339</v>
      </c>
      <c r="G37" s="4">
        <v>30.49</v>
      </c>
      <c r="H37" s="4">
        <v>0.8</v>
      </c>
    </row>
    <row r="38" spans="2:8">
      <c r="B38" s="1" t="s">
        <v>2530</v>
      </c>
      <c r="C38" s="5" t="s">
        <v>212</v>
      </c>
      <c r="D38" s="1" t="s">
        <v>393</v>
      </c>
      <c r="E38" s="1" t="s">
        <v>394</v>
      </c>
      <c r="F38" s="4">
        <v>12329</v>
      </c>
      <c r="G38" s="4">
        <v>26.17</v>
      </c>
      <c r="H38" s="4">
        <v>0.68</v>
      </c>
    </row>
    <row r="39" spans="2:8">
      <c r="B39" s="1" t="s">
        <v>2584</v>
      </c>
      <c r="C39" s="5" t="s">
        <v>212</v>
      </c>
      <c r="D39" s="1" t="s">
        <v>354</v>
      </c>
      <c r="E39" s="1" t="s">
        <v>466</v>
      </c>
      <c r="F39" s="4">
        <v>12261</v>
      </c>
      <c r="G39" s="4">
        <v>23.33</v>
      </c>
      <c r="H39" s="4">
        <v>0.61</v>
      </c>
    </row>
    <row r="40" spans="2:8">
      <c r="B40" s="1" t="s">
        <v>2602</v>
      </c>
      <c r="C40" s="5" t="s">
        <v>212</v>
      </c>
      <c r="D40" s="1" t="s">
        <v>216</v>
      </c>
      <c r="E40" s="1" t="s">
        <v>496</v>
      </c>
      <c r="F40" s="4">
        <v>24592</v>
      </c>
      <c r="G40" s="4">
        <v>19.16</v>
      </c>
      <c r="H40" s="4">
        <v>0.5</v>
      </c>
    </row>
    <row r="41" spans="2:8">
      <c r="B41" s="1" t="s">
        <v>497</v>
      </c>
      <c r="C41" s="5" t="s">
        <v>212</v>
      </c>
      <c r="D41" s="1" t="s">
        <v>225</v>
      </c>
      <c r="E41" s="1" t="s">
        <v>498</v>
      </c>
      <c r="F41" s="4">
        <v>1850</v>
      </c>
      <c r="G41" s="4">
        <v>15.74</v>
      </c>
      <c r="H41" s="4">
        <v>0.41</v>
      </c>
    </row>
    <row r="42" spans="2:8">
      <c r="B42" s="1" t="s">
        <v>2583</v>
      </c>
      <c r="C42" s="5" t="s">
        <v>212</v>
      </c>
      <c r="D42" s="1" t="s">
        <v>316</v>
      </c>
      <c r="E42" s="1" t="s">
        <v>499</v>
      </c>
      <c r="F42" s="4">
        <v>2733</v>
      </c>
      <c r="G42" s="4">
        <v>9.75</v>
      </c>
      <c r="H42" s="4">
        <v>0.25</v>
      </c>
    </row>
    <row r="43" spans="2:8">
      <c r="B43" s="1" t="s">
        <v>3000</v>
      </c>
      <c r="C43" s="5" t="s">
        <v>212</v>
      </c>
      <c r="D43" s="1" t="s">
        <v>243</v>
      </c>
      <c r="E43" s="1" t="s">
        <v>500</v>
      </c>
      <c r="F43" s="4">
        <v>154</v>
      </c>
      <c r="G43" s="4">
        <v>5.34</v>
      </c>
      <c r="H43" s="4">
        <v>0.14000000000000001</v>
      </c>
    </row>
    <row r="44" spans="2:8">
      <c r="B44" s="1" t="s">
        <v>2922</v>
      </c>
      <c r="C44" s="5" t="s">
        <v>212</v>
      </c>
      <c r="D44" s="1" t="s">
        <v>218</v>
      </c>
      <c r="E44" s="1" t="s">
        <v>501</v>
      </c>
      <c r="F44" s="4">
        <v>111</v>
      </c>
      <c r="G44" s="4">
        <v>4.2300000000000004</v>
      </c>
      <c r="H44" s="4">
        <v>0.11</v>
      </c>
    </row>
    <row r="45" spans="2:8">
      <c r="B45" s="1" t="s">
        <v>2853</v>
      </c>
      <c r="C45" s="5" t="s">
        <v>212</v>
      </c>
      <c r="D45" s="1" t="s">
        <v>218</v>
      </c>
      <c r="E45" s="1" t="s">
        <v>502</v>
      </c>
      <c r="F45" s="4">
        <v>13</v>
      </c>
      <c r="G45" s="4">
        <v>0.42</v>
      </c>
      <c r="H45" s="4">
        <v>0.01</v>
      </c>
    </row>
    <row r="46" spans="2:8">
      <c r="B46" s="2" t="s">
        <v>289</v>
      </c>
      <c r="C46" s="9"/>
      <c r="D46" s="2"/>
      <c r="E46" s="2"/>
      <c r="F46" s="10"/>
      <c r="G46" s="10">
        <f>SUM(G13:G45)</f>
        <v>3814.9700000000003</v>
      </c>
      <c r="H46" s="10">
        <f>SUM(H13:H45)</f>
        <v>99.550000000000011</v>
      </c>
    </row>
    <row r="47" spans="2:8">
      <c r="B47" s="6" t="s">
        <v>108</v>
      </c>
      <c r="C47" s="7" t="s">
        <v>109</v>
      </c>
      <c r="D47" s="6" t="s">
        <v>110</v>
      </c>
      <c r="E47" s="6" t="s">
        <v>111</v>
      </c>
      <c r="F47" s="8" t="s">
        <v>112</v>
      </c>
      <c r="G47" s="8" t="s">
        <v>113</v>
      </c>
      <c r="H47" s="8" t="s">
        <v>114</v>
      </c>
    </row>
    <row r="48" spans="2:8">
      <c r="B48" s="2" t="s">
        <v>115</v>
      </c>
    </row>
    <row r="49" spans="2:8">
      <c r="B49" s="2" t="s">
        <v>116</v>
      </c>
    </row>
    <row r="50" spans="2:8">
      <c r="B50" s="2" t="s">
        <v>503</v>
      </c>
    </row>
    <row r="51" spans="2:8">
      <c r="B51" s="1" t="s">
        <v>2949</v>
      </c>
      <c r="C51" s="5">
        <v>7.75</v>
      </c>
      <c r="D51" s="1" t="s">
        <v>420</v>
      </c>
      <c r="E51" s="1" t="s">
        <v>504</v>
      </c>
      <c r="F51" s="4">
        <v>8627</v>
      </c>
      <c r="G51" s="4">
        <v>2.44</v>
      </c>
      <c r="H51" s="4">
        <v>0.06</v>
      </c>
    </row>
    <row r="52" spans="2:8">
      <c r="B52" s="2" t="s">
        <v>436</v>
      </c>
      <c r="C52" s="9"/>
      <c r="D52" s="2"/>
      <c r="E52" s="2"/>
      <c r="F52" s="10"/>
      <c r="G52" s="10">
        <f>SUM(G47:G51)</f>
        <v>2.44</v>
      </c>
      <c r="H52" s="10">
        <f>SUM(H47:H51)</f>
        <v>0.06</v>
      </c>
    </row>
    <row r="53" spans="2:8">
      <c r="B53" s="2" t="s">
        <v>440</v>
      </c>
      <c r="C53" s="9"/>
      <c r="D53" s="2"/>
      <c r="E53" s="2"/>
      <c r="F53" s="10"/>
      <c r="G53" s="10">
        <v>12.59</v>
      </c>
      <c r="H53" s="10">
        <v>0.33</v>
      </c>
    </row>
    <row r="54" spans="2:8">
      <c r="B54" s="2" t="s">
        <v>191</v>
      </c>
      <c r="C54" s="9"/>
      <c r="D54" s="2"/>
      <c r="E54" s="2"/>
      <c r="F54" s="10"/>
      <c r="G54" s="10">
        <v>3830</v>
      </c>
      <c r="H54" s="10">
        <v>99.96</v>
      </c>
    </row>
    <row r="55" spans="2:8">
      <c r="B55" s="2" t="s">
        <v>291</v>
      </c>
      <c r="C55" s="9"/>
      <c r="D55" s="2"/>
      <c r="E55" s="2"/>
      <c r="F55" s="10"/>
      <c r="G55" s="10">
        <v>1.4875208899999599</v>
      </c>
      <c r="H55" s="10">
        <v>4.0000000000006253E-2</v>
      </c>
    </row>
    <row r="56" spans="2:8">
      <c r="B56" s="2" t="s">
        <v>193</v>
      </c>
      <c r="C56" s="9"/>
      <c r="D56" s="2"/>
      <c r="E56" s="2"/>
      <c r="F56" s="10"/>
      <c r="G56" s="10">
        <v>3831.4875208899998</v>
      </c>
      <c r="H56" s="10">
        <v>100</v>
      </c>
    </row>
    <row r="57" spans="2:8">
      <c r="B57" s="1" t="s">
        <v>194</v>
      </c>
    </row>
    <row r="58" spans="2:8">
      <c r="B58" s="1" t="s">
        <v>195</v>
      </c>
    </row>
    <row r="59" spans="2:8">
      <c r="B59" s="1" t="s">
        <v>196</v>
      </c>
      <c r="C59" s="67">
        <v>45016</v>
      </c>
    </row>
    <row r="60" spans="2:8" ht="25.5">
      <c r="B60" s="11" t="s">
        <v>197</v>
      </c>
      <c r="C60" s="5" t="s">
        <v>198</v>
      </c>
    </row>
    <row r="61" spans="2:8">
      <c r="B61" s="2"/>
    </row>
    <row r="62" spans="2:8">
      <c r="B62" s="2" t="s">
        <v>1788</v>
      </c>
      <c r="C62" s="5" t="s">
        <v>198</v>
      </c>
    </row>
    <row r="63" spans="2:8">
      <c r="B63" s="2" t="s">
        <v>1789</v>
      </c>
      <c r="C63" s="5" t="s">
        <v>198</v>
      </c>
    </row>
    <row r="64" spans="2:8">
      <c r="B64" s="2" t="s">
        <v>1790</v>
      </c>
      <c r="C64" s="5" t="s">
        <v>1791</v>
      </c>
    </row>
    <row r="65" spans="2:7">
      <c r="B65" s="2" t="s">
        <v>505</v>
      </c>
      <c r="C65" s="9"/>
    </row>
    <row r="66" spans="2:7">
      <c r="B66" s="2" t="s">
        <v>506</v>
      </c>
      <c r="C66" s="9"/>
    </row>
    <row r="67" spans="2:7">
      <c r="B67" s="2" t="s">
        <v>507</v>
      </c>
      <c r="C67" s="9"/>
    </row>
    <row r="68" spans="2:7">
      <c r="B68" s="2" t="s">
        <v>508</v>
      </c>
      <c r="C68" s="9"/>
    </row>
    <row r="69" spans="2:7">
      <c r="B69" s="2" t="s">
        <v>509</v>
      </c>
      <c r="C69" s="9"/>
    </row>
    <row r="70" spans="2:7">
      <c r="B70" s="2" t="s">
        <v>510</v>
      </c>
      <c r="C70" s="9"/>
    </row>
    <row r="71" spans="2:7">
      <c r="B71" s="2" t="s">
        <v>511</v>
      </c>
      <c r="C71" s="9"/>
    </row>
    <row r="72" spans="2:7">
      <c r="B72" s="2" t="s">
        <v>512</v>
      </c>
      <c r="C72" s="9"/>
    </row>
    <row r="73" spans="2:7">
      <c r="B73" s="189" t="s">
        <v>2574</v>
      </c>
      <c r="C73" s="9"/>
    </row>
    <row r="74" spans="2:7">
      <c r="B74" s="189" t="s">
        <v>207</v>
      </c>
    </row>
    <row r="75" spans="2:7">
      <c r="B75" s="189" t="s">
        <v>208</v>
      </c>
    </row>
    <row r="77" spans="2:7" ht="15">
      <c r="B77" s="76" t="s">
        <v>1801</v>
      </c>
      <c r="C77" s="67">
        <v>45016</v>
      </c>
      <c r="D77" s="12"/>
      <c r="E77" s="12"/>
      <c r="F77" s="20"/>
      <c r="G77"/>
    </row>
    <row r="78" spans="2:7" ht="60">
      <c r="B78" s="77" t="s">
        <v>1802</v>
      </c>
      <c r="C78" s="77" t="s">
        <v>1803</v>
      </c>
      <c r="D78" s="78" t="s">
        <v>1804</v>
      </c>
      <c r="E78" s="77" t="s">
        <v>1805</v>
      </c>
      <c r="F78" s="79" t="s">
        <v>1806</v>
      </c>
      <c r="G78"/>
    </row>
    <row r="79" spans="2:7" ht="15">
      <c r="B79" s="380" t="s">
        <v>198</v>
      </c>
      <c r="C79" s="381" t="s">
        <v>198</v>
      </c>
      <c r="D79" s="381" t="s">
        <v>198</v>
      </c>
      <c r="E79" s="381" t="s">
        <v>198</v>
      </c>
      <c r="F79" s="381" t="s">
        <v>198</v>
      </c>
      <c r="G79"/>
    </row>
    <row r="80" spans="2:7">
      <c r="B80"/>
      <c r="C80"/>
      <c r="D80"/>
      <c r="E80"/>
      <c r="F80"/>
      <c r="G80"/>
    </row>
    <row r="81" spans="2:7" ht="15">
      <c r="B81" s="85" t="s">
        <v>1807</v>
      </c>
      <c r="C81" s="86" t="s">
        <v>198</v>
      </c>
      <c r="D81"/>
      <c r="E81"/>
      <c r="F81"/>
      <c r="G81"/>
    </row>
    <row r="82" spans="2:7">
      <c r="B82"/>
      <c r="C82"/>
      <c r="D82"/>
      <c r="E82"/>
      <c r="F82"/>
      <c r="G82"/>
    </row>
    <row r="83" spans="2:7" ht="15">
      <c r="B83" s="87" t="s">
        <v>4029</v>
      </c>
      <c r="C83" s="88"/>
      <c r="D83"/>
      <c r="E83"/>
      <c r="F83"/>
      <c r="G83"/>
    </row>
    <row r="84" spans="2:7" ht="15.75">
      <c r="B84" s="89" t="s">
        <v>1808</v>
      </c>
      <c r="C84" s="90" t="s">
        <v>1809</v>
      </c>
      <c r="D84"/>
      <c r="E84"/>
      <c r="F84"/>
      <c r="G84"/>
    </row>
    <row r="85" spans="2:7">
      <c r="B85" s="323" t="s">
        <v>198</v>
      </c>
      <c r="C85" s="323" t="s">
        <v>198</v>
      </c>
      <c r="D85"/>
      <c r="E85"/>
      <c r="F85"/>
      <c r="G85"/>
    </row>
    <row r="86" spans="2:7">
      <c r="B86"/>
      <c r="C86"/>
      <c r="D86"/>
      <c r="E86"/>
      <c r="F86"/>
      <c r="G86"/>
    </row>
    <row r="87" spans="2:7" ht="15">
      <c r="B87" s="314" t="s">
        <v>2076</v>
      </c>
      <c r="C87" s="315" t="s">
        <v>1809</v>
      </c>
      <c r="D87"/>
      <c r="E87"/>
      <c r="F87"/>
      <c r="G87"/>
    </row>
    <row r="88" spans="2:7" ht="15">
      <c r="B88" s="39" t="s">
        <v>198</v>
      </c>
      <c r="C88" s="316" t="s">
        <v>198</v>
      </c>
      <c r="D88"/>
      <c r="E88"/>
      <c r="F88"/>
      <c r="G88"/>
    </row>
    <row r="89" spans="2:7">
      <c r="B89"/>
      <c r="C89"/>
      <c r="D89"/>
      <c r="E89"/>
      <c r="F89"/>
      <c r="G89"/>
    </row>
    <row r="90" spans="2:7" ht="15">
      <c r="B90" s="314" t="s">
        <v>2077</v>
      </c>
      <c r="C90" s="382" t="s">
        <v>2078</v>
      </c>
      <c r="D90"/>
      <c r="E90"/>
      <c r="F90"/>
      <c r="G90"/>
    </row>
    <row r="91" spans="2:7">
      <c r="B91" s="323" t="s">
        <v>198</v>
      </c>
      <c r="C91" s="323" t="s">
        <v>198</v>
      </c>
      <c r="D91"/>
      <c r="E91"/>
      <c r="F91"/>
      <c r="G91"/>
    </row>
    <row r="92" spans="2:7">
      <c r="B92"/>
      <c r="C92"/>
      <c r="D92"/>
      <c r="E92"/>
      <c r="F92"/>
      <c r="G92"/>
    </row>
    <row r="93" spans="2:7" ht="15">
      <c r="B93" s="314" t="s">
        <v>2079</v>
      </c>
      <c r="C93" s="382" t="s">
        <v>2078</v>
      </c>
      <c r="D93"/>
      <c r="E93"/>
      <c r="F93"/>
      <c r="G93"/>
    </row>
    <row r="94" spans="2:7">
      <c r="B94" s="323" t="s">
        <v>198</v>
      </c>
      <c r="C94" s="323" t="s">
        <v>198</v>
      </c>
      <c r="D94"/>
      <c r="E94"/>
      <c r="F94"/>
      <c r="G94"/>
    </row>
    <row r="95" spans="2:7">
      <c r="B95"/>
      <c r="C95"/>
      <c r="D95"/>
      <c r="E95"/>
      <c r="F95"/>
      <c r="G95"/>
    </row>
    <row r="96" spans="2:7" ht="15.75">
      <c r="B96" s="89" t="s">
        <v>2080</v>
      </c>
      <c r="C96" s="93" t="s">
        <v>198</v>
      </c>
      <c r="D96"/>
      <c r="E96"/>
      <c r="F96"/>
      <c r="G96"/>
    </row>
    <row r="97" spans="2:7">
      <c r="B97"/>
      <c r="C97"/>
      <c r="D97"/>
      <c r="E97"/>
      <c r="F97"/>
      <c r="G97"/>
    </row>
    <row r="98" spans="2:7">
      <c r="G98"/>
    </row>
    <row r="99" spans="2:7" ht="15">
      <c r="B99" s="95" t="s">
        <v>2082</v>
      </c>
      <c r="C99" s="67">
        <v>45016</v>
      </c>
      <c r="D99" s="96"/>
      <c r="E99" s="97"/>
      <c r="F99" s="98"/>
      <c r="G99"/>
    </row>
    <row r="100" spans="2:7" ht="51">
      <c r="B100" s="99" t="s">
        <v>1802</v>
      </c>
      <c r="C100" s="99" t="s">
        <v>2083</v>
      </c>
      <c r="D100" s="100" t="s">
        <v>1804</v>
      </c>
      <c r="E100" s="101" t="s">
        <v>1805</v>
      </c>
      <c r="F100" s="71" t="s">
        <v>1806</v>
      </c>
      <c r="G100"/>
    </row>
    <row r="101" spans="2:7">
      <c r="B101" s="102" t="s">
        <v>198</v>
      </c>
      <c r="C101" s="103" t="s">
        <v>198</v>
      </c>
      <c r="D101" s="104" t="s">
        <v>198</v>
      </c>
      <c r="E101" s="104" t="s">
        <v>198</v>
      </c>
      <c r="F101" s="104" t="s">
        <v>198</v>
      </c>
      <c r="G101"/>
    </row>
    <row r="102" spans="2:7">
      <c r="B102" s="106"/>
      <c r="C102" s="107"/>
      <c r="D102" s="107"/>
      <c r="E102" s="107"/>
      <c r="F102" s="98"/>
      <c r="G102"/>
    </row>
    <row r="103" spans="2:7">
      <c r="B103" s="107"/>
      <c r="C103" s="107"/>
      <c r="D103" s="107"/>
      <c r="E103" s="107"/>
      <c r="F103" s="98"/>
      <c r="G103"/>
    </row>
    <row r="104" spans="2:7" ht="15">
      <c r="B104" s="109" t="s">
        <v>2084</v>
      </c>
      <c r="C104" s="103" t="s">
        <v>198</v>
      </c>
      <c r="D104" s="107"/>
      <c r="E104" s="107"/>
      <c r="F104" s="98"/>
      <c r="G104"/>
    </row>
    <row r="105" spans="2:7">
      <c r="B105" s="107"/>
      <c r="C105" s="107"/>
      <c r="D105" s="107"/>
      <c r="E105" s="107"/>
      <c r="F105" s="98"/>
      <c r="G105"/>
    </row>
    <row r="106" spans="2:7" ht="15">
      <c r="B106" s="87" t="s">
        <v>4183</v>
      </c>
      <c r="C106" s="107"/>
      <c r="D106" s="12"/>
      <c r="E106" s="107"/>
      <c r="F106" s="98"/>
      <c r="G106"/>
    </row>
    <row r="107" spans="2:7">
      <c r="B107" s="107"/>
      <c r="C107" s="107"/>
      <c r="D107" s="12"/>
      <c r="E107" s="107"/>
      <c r="F107" s="98"/>
      <c r="G107"/>
    </row>
    <row r="108" spans="2:7" ht="15">
      <c r="B108" s="109" t="s">
        <v>2085</v>
      </c>
      <c r="C108" s="110" t="s">
        <v>2086</v>
      </c>
      <c r="D108" s="12"/>
      <c r="E108" s="107"/>
      <c r="F108" s="98"/>
      <c r="G108"/>
    </row>
    <row r="109" spans="2:7" ht="15">
      <c r="B109" s="111"/>
      <c r="C109" s="103" t="s">
        <v>198</v>
      </c>
      <c r="D109" s="12"/>
      <c r="E109" s="107"/>
      <c r="F109" s="98"/>
      <c r="G109"/>
    </row>
    <row r="110" spans="2:7" ht="15">
      <c r="B110" s="112"/>
      <c r="C110" s="383"/>
      <c r="D110" s="12"/>
      <c r="E110" s="107"/>
      <c r="F110" s="98"/>
      <c r="G110"/>
    </row>
    <row r="111" spans="2:7" ht="15">
      <c r="B111" s="113" t="s">
        <v>2076</v>
      </c>
      <c r="C111" s="114" t="s">
        <v>2086</v>
      </c>
      <c r="D111" s="12"/>
      <c r="E111" s="107"/>
      <c r="F111" s="98"/>
      <c r="G111"/>
    </row>
    <row r="112" spans="2:7">
      <c r="B112" s="103"/>
      <c r="C112" s="103" t="s">
        <v>198</v>
      </c>
      <c r="D112" s="12"/>
      <c r="E112" s="107"/>
      <c r="F112" s="98"/>
      <c r="G112"/>
    </row>
    <row r="113" spans="2:7">
      <c r="B113" s="12"/>
      <c r="C113" s="115"/>
      <c r="D113" s="12"/>
      <c r="E113" s="107"/>
      <c r="F113" s="98"/>
      <c r="G113"/>
    </row>
    <row r="114" spans="2:7" ht="15">
      <c r="B114" s="109" t="s">
        <v>2087</v>
      </c>
      <c r="C114" s="110" t="s">
        <v>2088</v>
      </c>
      <c r="D114" s="12"/>
      <c r="E114" s="107"/>
      <c r="F114" s="98"/>
      <c r="G114"/>
    </row>
    <row r="115" spans="2:7" ht="15">
      <c r="B115" s="111"/>
      <c r="C115" s="103" t="s">
        <v>198</v>
      </c>
      <c r="D115" s="12"/>
      <c r="E115" s="107"/>
      <c r="F115" s="98"/>
      <c r="G115"/>
    </row>
    <row r="116" spans="2:7">
      <c r="B116" s="12"/>
      <c r="C116" s="115"/>
      <c r="D116" s="12"/>
      <c r="E116" s="12"/>
      <c r="F116" s="20"/>
      <c r="G116"/>
    </row>
    <row r="117" spans="2:7" ht="15">
      <c r="B117" s="113" t="s">
        <v>2089</v>
      </c>
      <c r="C117" s="116" t="s">
        <v>2088</v>
      </c>
      <c r="D117" s="12"/>
      <c r="E117" s="12"/>
      <c r="F117" s="20"/>
      <c r="G117"/>
    </row>
    <row r="118" spans="2:7" ht="15">
      <c r="B118" s="111"/>
      <c r="C118" s="103" t="s">
        <v>198</v>
      </c>
      <c r="D118" s="12"/>
      <c r="E118" s="12"/>
      <c r="F118" s="20"/>
      <c r="G118"/>
    </row>
    <row r="119" spans="2:7">
      <c r="B119" s="12"/>
      <c r="C119" s="115"/>
      <c r="D119" s="12"/>
      <c r="E119" s="12"/>
      <c r="F119" s="20"/>
      <c r="G119"/>
    </row>
    <row r="120" spans="2:7" ht="15">
      <c r="B120" s="378" t="s">
        <v>2090</v>
      </c>
      <c r="C120" s="379" t="s">
        <v>198</v>
      </c>
      <c r="D120" s="12"/>
      <c r="E120" s="12"/>
      <c r="F120" s="20"/>
      <c r="G120"/>
    </row>
    <row r="121" spans="2:7" ht="15">
      <c r="B121" s="378"/>
      <c r="C121" s="379"/>
      <c r="D121" s="12"/>
      <c r="E121" s="12"/>
      <c r="F121" s="20"/>
      <c r="G121"/>
    </row>
    <row r="122" spans="2:7">
      <c r="G122"/>
    </row>
    <row r="123" spans="2:7" ht="15">
      <c r="B123" s="109" t="s">
        <v>4193</v>
      </c>
      <c r="G123"/>
    </row>
    <row r="124" spans="2:7">
      <c r="B124" s="211"/>
      <c r="C124" s="119"/>
      <c r="D124" s="211"/>
      <c r="E124" s="211"/>
      <c r="G124"/>
    </row>
    <row r="125" spans="2:7" ht="15">
      <c r="B125" s="375" t="s">
        <v>1802</v>
      </c>
      <c r="C125" s="375" t="s">
        <v>2136</v>
      </c>
      <c r="D125" s="375" t="s">
        <v>4194</v>
      </c>
      <c r="E125" s="375" t="s">
        <v>2158</v>
      </c>
      <c r="G125"/>
    </row>
    <row r="126" spans="2:7">
      <c r="B126" s="102" t="s">
        <v>198</v>
      </c>
      <c r="C126" s="103" t="s">
        <v>198</v>
      </c>
      <c r="D126" s="104" t="s">
        <v>198</v>
      </c>
      <c r="E126" s="104" t="s">
        <v>198</v>
      </c>
      <c r="G126"/>
    </row>
    <row r="127" spans="2:7">
      <c r="G127"/>
    </row>
    <row r="128" spans="2:7" ht="15">
      <c r="B128" s="109" t="s">
        <v>4195</v>
      </c>
      <c r="C128" s="5" t="s">
        <v>198</v>
      </c>
      <c r="G128"/>
    </row>
    <row r="129" spans="2:7" ht="15">
      <c r="B129" s="109"/>
      <c r="G129"/>
    </row>
    <row r="130" spans="2:7" ht="15">
      <c r="B130" s="377" t="s">
        <v>4199</v>
      </c>
      <c r="C130" s="377"/>
      <c r="G130"/>
    </row>
    <row r="131" spans="2:7" ht="15">
      <c r="B131" s="376"/>
      <c r="C131" s="376"/>
      <c r="G131"/>
    </row>
    <row r="132" spans="2:7" ht="15">
      <c r="B132" s="113" t="s">
        <v>4198</v>
      </c>
      <c r="C132" s="116" t="s">
        <v>2086</v>
      </c>
      <c r="G132"/>
    </row>
    <row r="133" spans="2:7" ht="15">
      <c r="B133" s="113"/>
      <c r="C133" s="116"/>
      <c r="G133"/>
    </row>
    <row r="134" spans="2:7" ht="15">
      <c r="B134" s="109"/>
      <c r="G134"/>
    </row>
    <row r="135" spans="2:7" ht="15">
      <c r="B135" s="113" t="s">
        <v>4200</v>
      </c>
      <c r="C135" s="116" t="s">
        <v>2088</v>
      </c>
      <c r="G135"/>
    </row>
    <row r="136" spans="2:7" ht="15">
      <c r="B136" s="111"/>
      <c r="C136" s="103" t="s">
        <v>198</v>
      </c>
      <c r="G136"/>
    </row>
    <row r="137" spans="2:7" ht="15">
      <c r="B137" s="109"/>
      <c r="G137"/>
    </row>
    <row r="138" spans="2:7" ht="15">
      <c r="B138" s="109" t="s">
        <v>4201</v>
      </c>
      <c r="C138" s="103" t="s">
        <v>198</v>
      </c>
      <c r="G138"/>
    </row>
    <row r="139" spans="2:7">
      <c r="B139"/>
      <c r="C139"/>
      <c r="D139"/>
      <c r="E139"/>
      <c r="F139"/>
      <c r="G139"/>
    </row>
    <row r="140" spans="2:7">
      <c r="B140" s="2" t="s">
        <v>4196</v>
      </c>
      <c r="G140"/>
    </row>
    <row r="141" spans="2:7">
      <c r="G141"/>
    </row>
    <row r="142" spans="2:7" ht="15">
      <c r="B142" s="375" t="s">
        <v>1802</v>
      </c>
      <c r="C142" s="375" t="s">
        <v>2135</v>
      </c>
      <c r="D142" s="375" t="s">
        <v>4197</v>
      </c>
      <c r="E142" s="375" t="s">
        <v>4194</v>
      </c>
      <c r="F142" s="375" t="s">
        <v>2138</v>
      </c>
      <c r="G142"/>
    </row>
    <row r="143" spans="2:7">
      <c r="B143" s="102" t="s">
        <v>198</v>
      </c>
      <c r="C143" s="102" t="s">
        <v>198</v>
      </c>
      <c r="D143" s="102" t="s">
        <v>198</v>
      </c>
      <c r="E143" s="102" t="s">
        <v>198</v>
      </c>
      <c r="F143" s="102" t="s">
        <v>198</v>
      </c>
      <c r="G143"/>
    </row>
    <row r="144" spans="2:7">
      <c r="G144"/>
    </row>
    <row r="145" spans="2:7">
      <c r="B145" s="2" t="s">
        <v>2139</v>
      </c>
      <c r="C145" s="5" t="s">
        <v>198</v>
      </c>
      <c r="G145"/>
    </row>
    <row r="146" spans="2:7">
      <c r="G146"/>
    </row>
    <row r="147" spans="2:7">
      <c r="G147"/>
    </row>
    <row r="148" spans="2:7">
      <c r="B148" s="2" t="s">
        <v>4202</v>
      </c>
      <c r="C148" s="2"/>
      <c r="D148" s="2"/>
      <c r="G148"/>
    </row>
    <row r="149" spans="2:7">
      <c r="G149"/>
    </row>
    <row r="150" spans="2:7" ht="15">
      <c r="B150" s="113" t="s">
        <v>4198</v>
      </c>
      <c r="C150" s="116" t="s">
        <v>2086</v>
      </c>
      <c r="G150"/>
    </row>
    <row r="151" spans="2:7" ht="15">
      <c r="B151" s="113"/>
      <c r="C151" s="116"/>
      <c r="G151"/>
    </row>
    <row r="152" spans="2:7" ht="15">
      <c r="B152" s="109"/>
      <c r="G152"/>
    </row>
    <row r="153" spans="2:7" ht="15">
      <c r="B153" s="113" t="s">
        <v>4200</v>
      </c>
      <c r="C153" s="116" t="s">
        <v>2088</v>
      </c>
      <c r="G153"/>
    </row>
    <row r="154" spans="2:7" ht="15">
      <c r="B154" s="111"/>
      <c r="C154" s="103" t="s">
        <v>198</v>
      </c>
      <c r="G154"/>
    </row>
    <row r="155" spans="2:7" ht="15">
      <c r="B155" s="109"/>
      <c r="G155"/>
    </row>
    <row r="156" spans="2:7" ht="15">
      <c r="B156" s="109" t="s">
        <v>4201</v>
      </c>
      <c r="C156" s="103" t="s">
        <v>198</v>
      </c>
      <c r="G156"/>
    </row>
    <row r="157" spans="2:7">
      <c r="G157"/>
    </row>
    <row r="158" spans="2:7">
      <c r="G158"/>
    </row>
    <row r="159" spans="2:7">
      <c r="B159" s="120" t="s">
        <v>2361</v>
      </c>
      <c r="C159" s="119"/>
      <c r="G159"/>
    </row>
    <row r="160" spans="2:7" ht="45">
      <c r="B160" s="185" t="s">
        <v>2148</v>
      </c>
      <c r="C160" s="272" t="s">
        <v>2149</v>
      </c>
      <c r="D160" s="185" t="s">
        <v>2150</v>
      </c>
      <c r="E160" s="186" t="s">
        <v>2151</v>
      </c>
      <c r="F160" s="186" t="s">
        <v>2152</v>
      </c>
      <c r="G160"/>
    </row>
    <row r="161" spans="2:7">
      <c r="B161" s="103" t="s">
        <v>198</v>
      </c>
      <c r="C161" s="103" t="s">
        <v>198</v>
      </c>
      <c r="D161" s="103" t="s">
        <v>198</v>
      </c>
      <c r="E161" s="103" t="s">
        <v>198</v>
      </c>
      <c r="F161" s="103" t="s">
        <v>198</v>
      </c>
      <c r="G161"/>
    </row>
    <row r="162" spans="2:7">
      <c r="B162" s="188" t="s">
        <v>2153</v>
      </c>
      <c r="C162" s="119"/>
      <c r="G162"/>
    </row>
  </sheetData>
  <mergeCells count="3">
    <mergeCell ref="B1:E1"/>
    <mergeCell ref="C3:C7"/>
    <mergeCell ref="D3:D7"/>
  </mergeCells>
  <hyperlinks>
    <hyperlink ref="A1" location="Index!A1" display="Index" xr:uid="{3F416C50-3A07-4AED-9832-0BD86EBB1340}"/>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BEDB-26CD-4E8C-9A22-E1839AFAD040}">
  <dimension ref="A1:I325"/>
  <sheetViews>
    <sheetView workbookViewId="0">
      <selection activeCell="F6" sqref="F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4.7109375"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4.7109375"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4.7109375"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4.7109375"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4.7109375"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4.7109375"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4.7109375"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4.7109375"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4.7109375"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4.7109375"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4.7109375"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4.7109375"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4.7109375"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4.7109375"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4.7109375"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4.7109375"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4.7109375"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4.7109375"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4.7109375"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4.7109375"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4.7109375"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4.7109375"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4.7109375"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4.7109375"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4.7109375"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4.7109375"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4.7109375"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4.7109375"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4.7109375"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4.7109375"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4.7109375"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4.7109375"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4.7109375"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4.7109375"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4.7109375"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4.7109375"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4.7109375"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4.7109375"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4.7109375"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4.7109375"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4.7109375"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4.7109375"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4.7109375"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4.7109375"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4.7109375"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4.7109375"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4.7109375"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4.7109375"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4.7109375"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4.7109375"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4.7109375"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4.7109375"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4.7109375"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4.7109375"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4.7109375"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4.7109375"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4.7109375"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4.7109375"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4.7109375"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4.7109375"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4.7109375"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4.7109375"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4.7109375"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98" t="s">
        <v>57</v>
      </c>
      <c r="C1" s="398"/>
      <c r="D1" s="398"/>
      <c r="E1" s="398"/>
    </row>
    <row r="2" spans="1:9" ht="13.5" thickBot="1"/>
    <row r="3" spans="1:9" s="12" customFormat="1" ht="18" customHeight="1">
      <c r="B3" s="19" t="s">
        <v>1688</v>
      </c>
      <c r="C3" s="399"/>
      <c r="D3" s="402"/>
      <c r="F3" s="20"/>
      <c r="G3" s="20"/>
      <c r="H3" s="20"/>
    </row>
    <row r="4" spans="1:9" s="12" customFormat="1" ht="18" customHeight="1">
      <c r="B4" s="23" t="s">
        <v>1689</v>
      </c>
      <c r="C4" s="400"/>
      <c r="D4" s="403"/>
      <c r="F4" s="20"/>
      <c r="G4" s="20"/>
      <c r="H4" s="20"/>
    </row>
    <row r="5" spans="1:9" s="12" customFormat="1" ht="18" customHeight="1">
      <c r="B5" s="23" t="s">
        <v>1589</v>
      </c>
      <c r="C5" s="400"/>
      <c r="D5" s="403"/>
      <c r="F5" s="20"/>
      <c r="G5" s="20"/>
      <c r="H5" s="20"/>
    </row>
    <row r="6" spans="1:9" s="12" customFormat="1" ht="18" customHeight="1">
      <c r="B6" s="23" t="s">
        <v>1604</v>
      </c>
      <c r="C6" s="400"/>
      <c r="D6" s="403"/>
      <c r="F6" s="20"/>
      <c r="G6" s="20"/>
      <c r="H6" s="20"/>
    </row>
    <row r="7" spans="1:9" s="12" customFormat="1" ht="18" customHeight="1" thickBot="1">
      <c r="B7" s="24" t="s">
        <v>1690</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2582</v>
      </c>
      <c r="C16" s="5" t="s">
        <v>212</v>
      </c>
      <c r="D16" s="1" t="s">
        <v>228</v>
      </c>
      <c r="E16" s="1" t="s">
        <v>229</v>
      </c>
      <c r="F16" s="4">
        <v>100000</v>
      </c>
      <c r="G16" s="4">
        <v>2625.5</v>
      </c>
      <c r="H16" s="4">
        <v>7.22</v>
      </c>
    </row>
    <row r="17" spans="2:8">
      <c r="B17" s="1" t="s">
        <v>2552</v>
      </c>
      <c r="C17" s="5" t="s">
        <v>212</v>
      </c>
      <c r="D17" s="1" t="s">
        <v>213</v>
      </c>
      <c r="E17" s="1" t="s">
        <v>215</v>
      </c>
      <c r="F17" s="4">
        <v>134250</v>
      </c>
      <c r="G17" s="4">
        <v>2160.8200000000002</v>
      </c>
      <c r="H17" s="4">
        <v>5.94</v>
      </c>
    </row>
    <row r="18" spans="2:8">
      <c r="B18" s="1" t="s">
        <v>2621</v>
      </c>
      <c r="C18" s="5" t="s">
        <v>212</v>
      </c>
      <c r="D18" s="1" t="s">
        <v>235</v>
      </c>
      <c r="E18" s="1" t="s">
        <v>236</v>
      </c>
      <c r="F18" s="4">
        <v>98600</v>
      </c>
      <c r="G18" s="4">
        <v>2133.9</v>
      </c>
      <c r="H18" s="4">
        <v>5.87</v>
      </c>
    </row>
    <row r="19" spans="2:8">
      <c r="B19" s="1" t="s">
        <v>2553</v>
      </c>
      <c r="C19" s="5" t="s">
        <v>212</v>
      </c>
      <c r="D19" s="1" t="s">
        <v>213</v>
      </c>
      <c r="E19" s="1" t="s">
        <v>214</v>
      </c>
      <c r="F19" s="4">
        <v>231600</v>
      </c>
      <c r="G19" s="4">
        <v>2031.71</v>
      </c>
      <c r="H19" s="4">
        <v>5.59</v>
      </c>
    </row>
    <row r="20" spans="2:8">
      <c r="B20" s="1" t="s">
        <v>2676</v>
      </c>
      <c r="C20" s="5" t="s">
        <v>212</v>
      </c>
      <c r="D20" s="1" t="s">
        <v>225</v>
      </c>
      <c r="E20" s="1" t="s">
        <v>627</v>
      </c>
      <c r="F20" s="4">
        <v>233500</v>
      </c>
      <c r="G20" s="4">
        <v>1910.61</v>
      </c>
      <c r="H20" s="4">
        <v>5.25</v>
      </c>
    </row>
    <row r="21" spans="2:8">
      <c r="B21" s="1" t="s">
        <v>2817</v>
      </c>
      <c r="C21" s="5" t="s">
        <v>212</v>
      </c>
      <c r="D21" s="1" t="s">
        <v>239</v>
      </c>
      <c r="E21" s="1" t="s">
        <v>621</v>
      </c>
      <c r="F21" s="4">
        <v>67500</v>
      </c>
      <c r="G21" s="4">
        <v>1696.65</v>
      </c>
      <c r="H21" s="4">
        <v>4.67</v>
      </c>
    </row>
    <row r="22" spans="2:8">
      <c r="B22" s="1" t="s">
        <v>2587</v>
      </c>
      <c r="C22" s="5" t="s">
        <v>212</v>
      </c>
      <c r="D22" s="1" t="s">
        <v>225</v>
      </c>
      <c r="E22" s="1" t="s">
        <v>369</v>
      </c>
      <c r="F22" s="4">
        <v>58800</v>
      </c>
      <c r="G22" s="4">
        <v>1623.85</v>
      </c>
      <c r="H22" s="4">
        <v>4.47</v>
      </c>
    </row>
    <row r="23" spans="2:8">
      <c r="B23" s="1" t="s">
        <v>2651</v>
      </c>
      <c r="C23" s="5" t="s">
        <v>212</v>
      </c>
      <c r="D23" s="1" t="s">
        <v>228</v>
      </c>
      <c r="E23" s="1" t="s">
        <v>612</v>
      </c>
      <c r="F23" s="4">
        <v>300000</v>
      </c>
      <c r="G23" s="4">
        <v>1587.6</v>
      </c>
      <c r="H23" s="4">
        <v>4.37</v>
      </c>
    </row>
    <row r="24" spans="2:8">
      <c r="B24" s="1" t="s">
        <v>2591</v>
      </c>
      <c r="C24" s="5" t="s">
        <v>212</v>
      </c>
      <c r="D24" s="1" t="s">
        <v>241</v>
      </c>
      <c r="E24" s="1" t="s">
        <v>445</v>
      </c>
      <c r="F24" s="4">
        <v>406600</v>
      </c>
      <c r="G24" s="4">
        <v>1486.33</v>
      </c>
      <c r="H24" s="4">
        <v>4.09</v>
      </c>
    </row>
    <row r="25" spans="2:8">
      <c r="B25" s="1" t="s">
        <v>2869</v>
      </c>
      <c r="C25" s="5" t="s">
        <v>212</v>
      </c>
      <c r="D25" s="1" t="s">
        <v>225</v>
      </c>
      <c r="E25" s="1" t="s">
        <v>552</v>
      </c>
      <c r="F25" s="4">
        <v>140000</v>
      </c>
      <c r="G25" s="4">
        <v>1476.02</v>
      </c>
      <c r="H25" s="4">
        <v>4.0599999999999996</v>
      </c>
    </row>
    <row r="26" spans="2:8">
      <c r="B26" s="1" t="s">
        <v>2541</v>
      </c>
      <c r="C26" s="5" t="s">
        <v>212</v>
      </c>
      <c r="D26" s="1" t="s">
        <v>241</v>
      </c>
      <c r="E26" s="1" t="s">
        <v>242</v>
      </c>
      <c r="F26" s="4">
        <v>18500</v>
      </c>
      <c r="G26" s="4">
        <v>1410.1</v>
      </c>
      <c r="H26" s="4">
        <v>3.88</v>
      </c>
    </row>
    <row r="27" spans="2:8">
      <c r="B27" s="1" t="s">
        <v>2542</v>
      </c>
      <c r="C27" s="5" t="s">
        <v>212</v>
      </c>
      <c r="D27" s="1" t="s">
        <v>239</v>
      </c>
      <c r="E27" s="1" t="s">
        <v>390</v>
      </c>
      <c r="F27" s="4">
        <v>42000</v>
      </c>
      <c r="G27" s="4">
        <v>1209.6199999999999</v>
      </c>
      <c r="H27" s="4">
        <v>3.33</v>
      </c>
    </row>
    <row r="28" spans="2:8">
      <c r="B28" s="1" t="s">
        <v>2845</v>
      </c>
      <c r="C28" s="5" t="s">
        <v>212</v>
      </c>
      <c r="D28" s="1" t="s">
        <v>316</v>
      </c>
      <c r="E28" s="1" t="s">
        <v>614</v>
      </c>
      <c r="F28" s="4">
        <v>250000</v>
      </c>
      <c r="G28" s="4">
        <v>1186.75</v>
      </c>
      <c r="H28" s="4">
        <v>3.26</v>
      </c>
    </row>
    <row r="29" spans="2:8">
      <c r="B29" s="1" t="s">
        <v>2537</v>
      </c>
      <c r="C29" s="5" t="s">
        <v>212</v>
      </c>
      <c r="D29" s="1" t="s">
        <v>225</v>
      </c>
      <c r="E29" s="1" t="s">
        <v>392</v>
      </c>
      <c r="F29" s="4">
        <v>95000</v>
      </c>
      <c r="G29" s="4">
        <v>1129.08</v>
      </c>
      <c r="H29" s="4">
        <v>3.11</v>
      </c>
    </row>
    <row r="30" spans="2:8">
      <c r="B30" s="1" t="s">
        <v>2940</v>
      </c>
      <c r="C30" s="5" t="s">
        <v>212</v>
      </c>
      <c r="D30" s="1" t="s">
        <v>239</v>
      </c>
      <c r="E30" s="1" t="s">
        <v>718</v>
      </c>
      <c r="F30" s="4">
        <v>65000</v>
      </c>
      <c r="G30" s="4">
        <v>1104.1199999999999</v>
      </c>
      <c r="H30" s="4">
        <v>3.04</v>
      </c>
    </row>
    <row r="31" spans="2:8">
      <c r="B31" s="1" t="s">
        <v>2583</v>
      </c>
      <c r="C31" s="5" t="s">
        <v>212</v>
      </c>
      <c r="D31" s="1" t="s">
        <v>316</v>
      </c>
      <c r="E31" s="1" t="s">
        <v>499</v>
      </c>
      <c r="F31" s="4">
        <v>305000</v>
      </c>
      <c r="G31" s="4">
        <v>1087.94</v>
      </c>
      <c r="H31" s="4">
        <v>2.99</v>
      </c>
    </row>
    <row r="32" spans="2:8">
      <c r="B32" s="1" t="s">
        <v>364</v>
      </c>
      <c r="C32" s="5" t="s">
        <v>212</v>
      </c>
      <c r="D32" s="1" t="s">
        <v>213</v>
      </c>
      <c r="E32" s="1" t="s">
        <v>365</v>
      </c>
      <c r="F32" s="4">
        <v>190000</v>
      </c>
      <c r="G32" s="4">
        <v>995.13</v>
      </c>
      <c r="H32" s="4">
        <v>2.74</v>
      </c>
    </row>
    <row r="33" spans="2:8">
      <c r="B33" s="1" t="s">
        <v>2546</v>
      </c>
      <c r="C33" s="5" t="s">
        <v>212</v>
      </c>
      <c r="D33" s="1" t="s">
        <v>225</v>
      </c>
      <c r="E33" s="1" t="s">
        <v>282</v>
      </c>
      <c r="F33" s="4">
        <v>15000</v>
      </c>
      <c r="G33" s="4">
        <v>960.46</v>
      </c>
      <c r="H33" s="4">
        <v>2.64</v>
      </c>
    </row>
    <row r="34" spans="2:8">
      <c r="B34" s="1" t="s">
        <v>2540</v>
      </c>
      <c r="C34" s="5" t="s">
        <v>212</v>
      </c>
      <c r="D34" s="1" t="s">
        <v>213</v>
      </c>
      <c r="E34" s="1" t="s">
        <v>224</v>
      </c>
      <c r="F34" s="4">
        <v>55000</v>
      </c>
      <c r="G34" s="4">
        <v>953.07</v>
      </c>
      <c r="H34" s="4">
        <v>2.62</v>
      </c>
    </row>
    <row r="35" spans="2:8">
      <c r="B35" s="1" t="s">
        <v>3004</v>
      </c>
      <c r="C35" s="5" t="s">
        <v>212</v>
      </c>
      <c r="D35" s="1" t="s">
        <v>225</v>
      </c>
      <c r="E35" s="1" t="s">
        <v>822</v>
      </c>
      <c r="F35" s="4">
        <v>64700</v>
      </c>
      <c r="G35" s="4">
        <v>892.31</v>
      </c>
      <c r="H35" s="4">
        <v>2.4500000000000002</v>
      </c>
    </row>
    <row r="36" spans="2:8">
      <c r="B36" s="1" t="s">
        <v>3005</v>
      </c>
      <c r="C36" s="5" t="s">
        <v>212</v>
      </c>
      <c r="D36" s="1" t="s">
        <v>316</v>
      </c>
      <c r="E36" s="1" t="s">
        <v>553</v>
      </c>
      <c r="F36" s="4">
        <v>218000</v>
      </c>
      <c r="G36" s="4">
        <v>878.98</v>
      </c>
      <c r="H36" s="4">
        <v>2.42</v>
      </c>
    </row>
    <row r="37" spans="2:8">
      <c r="B37" s="1" t="s">
        <v>2595</v>
      </c>
      <c r="C37" s="5" t="s">
        <v>212</v>
      </c>
      <c r="D37" s="1" t="s">
        <v>228</v>
      </c>
      <c r="E37" s="1" t="s">
        <v>368</v>
      </c>
      <c r="F37" s="4">
        <v>15000</v>
      </c>
      <c r="G37" s="4">
        <v>842.51</v>
      </c>
      <c r="H37" s="4">
        <v>2.3199999999999998</v>
      </c>
    </row>
    <row r="38" spans="2:8">
      <c r="B38" s="1" t="s">
        <v>2962</v>
      </c>
      <c r="C38" s="5" t="s">
        <v>212</v>
      </c>
      <c r="D38" s="1" t="s">
        <v>225</v>
      </c>
      <c r="E38" s="1" t="s">
        <v>609</v>
      </c>
      <c r="F38" s="4">
        <v>298588</v>
      </c>
      <c r="G38" s="4">
        <v>807.08</v>
      </c>
      <c r="H38" s="4">
        <v>2.2200000000000002</v>
      </c>
    </row>
    <row r="39" spans="2:8">
      <c r="B39" s="1" t="s">
        <v>2526</v>
      </c>
      <c r="C39" s="5" t="s">
        <v>212</v>
      </c>
      <c r="D39" s="1" t="s">
        <v>239</v>
      </c>
      <c r="E39" s="1" t="s">
        <v>402</v>
      </c>
      <c r="F39" s="4">
        <v>52000</v>
      </c>
      <c r="G39" s="4">
        <v>695.24</v>
      </c>
      <c r="H39" s="4">
        <v>1.91</v>
      </c>
    </row>
    <row r="40" spans="2:8">
      <c r="B40" s="1" t="s">
        <v>2930</v>
      </c>
      <c r="C40" s="5" t="s">
        <v>212</v>
      </c>
      <c r="D40" s="1" t="s">
        <v>228</v>
      </c>
      <c r="E40" s="1" t="s">
        <v>617</v>
      </c>
      <c r="F40" s="4">
        <v>100000</v>
      </c>
      <c r="G40" s="4">
        <v>513.15</v>
      </c>
      <c r="H40" s="4">
        <v>1.41</v>
      </c>
    </row>
    <row r="41" spans="2:8">
      <c r="B41" s="1" t="s">
        <v>823</v>
      </c>
      <c r="C41" s="5" t="s">
        <v>212</v>
      </c>
      <c r="D41" s="1" t="s">
        <v>265</v>
      </c>
      <c r="E41" s="1" t="s">
        <v>824</v>
      </c>
      <c r="F41" s="4">
        <v>339090</v>
      </c>
      <c r="G41" s="4">
        <v>224.65</v>
      </c>
      <c r="H41" s="4">
        <v>0.62</v>
      </c>
    </row>
    <row r="42" spans="2:8">
      <c r="B42" s="1" t="s">
        <v>2886</v>
      </c>
      <c r="C42" s="5" t="s">
        <v>212</v>
      </c>
      <c r="D42" s="1" t="s">
        <v>225</v>
      </c>
      <c r="E42" s="1" t="s">
        <v>271</v>
      </c>
      <c r="F42" s="4">
        <v>158000</v>
      </c>
      <c r="G42" s="4">
        <v>219.54</v>
      </c>
      <c r="H42" s="4">
        <v>0.6</v>
      </c>
    </row>
    <row r="43" spans="2:8">
      <c r="B43" s="2" t="s">
        <v>289</v>
      </c>
      <c r="C43" s="9"/>
      <c r="D43" s="2"/>
      <c r="E43" s="2"/>
      <c r="F43" s="10"/>
      <c r="G43" s="10">
        <f>SUM(G13:G42)</f>
        <v>33842.720000000001</v>
      </c>
      <c r="H43" s="10">
        <f>SUM(H13:H42)</f>
        <v>93.089999999999989</v>
      </c>
    </row>
    <row r="44" spans="2:8">
      <c r="B44" s="2" t="s">
        <v>290</v>
      </c>
      <c r="C44" s="9"/>
      <c r="D44" s="2"/>
      <c r="E44" s="2"/>
      <c r="F44" s="10"/>
      <c r="G44" s="10">
        <v>2226.14</v>
      </c>
      <c r="H44" s="10">
        <v>6.12</v>
      </c>
    </row>
    <row r="45" spans="2:8">
      <c r="B45" s="2" t="s">
        <v>191</v>
      </c>
      <c r="C45" s="9"/>
      <c r="D45" s="2"/>
      <c r="E45" s="2"/>
      <c r="F45" s="10"/>
      <c r="G45" s="10">
        <v>36068.86</v>
      </c>
      <c r="H45" s="10">
        <v>99.19</v>
      </c>
    </row>
    <row r="46" spans="2:8">
      <c r="B46" s="2" t="s">
        <v>291</v>
      </c>
      <c r="C46" s="9"/>
      <c r="D46" s="2"/>
      <c r="E46" s="2"/>
      <c r="F46" s="10"/>
      <c r="G46" s="10">
        <v>293.90159958999675</v>
      </c>
      <c r="H46" s="10">
        <v>0.81000000000000227</v>
      </c>
    </row>
    <row r="47" spans="2:8">
      <c r="B47" s="2" t="s">
        <v>193</v>
      </c>
      <c r="C47" s="9"/>
      <c r="D47" s="2"/>
      <c r="E47" s="2"/>
      <c r="F47" s="10"/>
      <c r="G47" s="10">
        <v>36362.761599589998</v>
      </c>
      <c r="H47" s="10">
        <v>100</v>
      </c>
    </row>
    <row r="48" spans="2:8">
      <c r="B48" s="1" t="s">
        <v>194</v>
      </c>
    </row>
    <row r="49" spans="2:3">
      <c r="B49" s="1" t="s">
        <v>195</v>
      </c>
    </row>
    <row r="50" spans="2:3">
      <c r="B50" s="1" t="s">
        <v>196</v>
      </c>
      <c r="C50" s="67">
        <v>45016</v>
      </c>
    </row>
    <row r="51" spans="2:3" ht="25.5">
      <c r="B51" s="11" t="s">
        <v>197</v>
      </c>
      <c r="C51" s="5" t="s">
        <v>198</v>
      </c>
    </row>
    <row r="52" spans="2:3">
      <c r="B52" s="2"/>
    </row>
    <row r="53" spans="2:3">
      <c r="B53" s="2" t="s">
        <v>1788</v>
      </c>
      <c r="C53" s="5" t="s">
        <v>198</v>
      </c>
    </row>
    <row r="54" spans="2:3">
      <c r="B54" s="2" t="s">
        <v>1789</v>
      </c>
      <c r="C54" s="5" t="s">
        <v>198</v>
      </c>
    </row>
    <row r="55" spans="2:3" ht="15.75">
      <c r="B55" s="2" t="s">
        <v>1790</v>
      </c>
      <c r="C55" s="68" t="s">
        <v>1791</v>
      </c>
    </row>
    <row r="56" spans="2:3">
      <c r="B56" s="2" t="s">
        <v>825</v>
      </c>
      <c r="C56" s="9"/>
    </row>
    <row r="57" spans="2:3">
      <c r="B57" s="2" t="s">
        <v>826</v>
      </c>
      <c r="C57" s="9"/>
    </row>
    <row r="58" spans="2:3">
      <c r="B58" s="2" t="s">
        <v>827</v>
      </c>
      <c r="C58" s="9"/>
    </row>
    <row r="59" spans="2:3">
      <c r="B59" s="2" t="s">
        <v>828</v>
      </c>
      <c r="C59" s="9"/>
    </row>
    <row r="60" spans="2:3">
      <c r="B60" s="2" t="s">
        <v>829</v>
      </c>
      <c r="C60" s="9"/>
    </row>
    <row r="61" spans="2:3">
      <c r="B61" s="2" t="s">
        <v>830</v>
      </c>
      <c r="C61" s="9"/>
    </row>
    <row r="62" spans="2:3">
      <c r="B62" s="2" t="s">
        <v>831</v>
      </c>
      <c r="C62" s="9"/>
    </row>
    <row r="63" spans="2:3">
      <c r="B63" s="2" t="s">
        <v>832</v>
      </c>
      <c r="C63" s="9"/>
    </row>
    <row r="64" spans="2:3">
      <c r="B64" s="189" t="s">
        <v>2575</v>
      </c>
      <c r="C64" s="9"/>
    </row>
    <row r="65" spans="2:6">
      <c r="B65" s="189" t="s">
        <v>207</v>
      </c>
    </row>
    <row r="66" spans="2:6">
      <c r="B66" s="189" t="s">
        <v>208</v>
      </c>
    </row>
    <row r="67" spans="2:6">
      <c r="B67" s="2"/>
      <c r="C67" s="9"/>
    </row>
    <row r="69" spans="2:6" ht="14.25">
      <c r="B69" s="69" t="s">
        <v>4070</v>
      </c>
      <c r="C69" s="70"/>
    </row>
    <row r="70" spans="2:6" ht="25.5">
      <c r="B70" s="71" t="s">
        <v>1792</v>
      </c>
      <c r="C70" s="71" t="s">
        <v>1793</v>
      </c>
    </row>
    <row r="71" spans="2:6">
      <c r="B71" s="72" t="s">
        <v>1794</v>
      </c>
      <c r="C71" s="73">
        <v>950</v>
      </c>
    </row>
    <row r="72" spans="2:6">
      <c r="B72" s="72" t="s">
        <v>1795</v>
      </c>
      <c r="C72" s="73">
        <v>0</v>
      </c>
    </row>
    <row r="73" spans="2:6">
      <c r="B73" s="72" t="s">
        <v>1796</v>
      </c>
      <c r="C73" s="73">
        <v>0</v>
      </c>
    </row>
    <row r="74" spans="2:6">
      <c r="B74" s="72" t="s">
        <v>1797</v>
      </c>
      <c r="C74" s="73">
        <v>0</v>
      </c>
    </row>
    <row r="75" spans="2:6">
      <c r="B75" s="72" t="s">
        <v>1798</v>
      </c>
      <c r="C75" s="73">
        <v>0</v>
      </c>
    </row>
    <row r="76" spans="2:6">
      <c r="B76" s="72" t="s">
        <v>1799</v>
      </c>
      <c r="C76" s="73">
        <v>0</v>
      </c>
    </row>
    <row r="77" spans="2:6">
      <c r="B77" s="74" t="s">
        <v>1800</v>
      </c>
      <c r="C77" s="75">
        <f>SUM(C71:C76)</f>
        <v>950</v>
      </c>
    </row>
    <row r="80" spans="2:6" ht="15">
      <c r="B80" s="76" t="s">
        <v>1801</v>
      </c>
      <c r="C80" s="67">
        <v>45016</v>
      </c>
      <c r="D80" s="12"/>
      <c r="E80" s="12"/>
      <c r="F80" s="20"/>
    </row>
    <row r="81" spans="2:8" ht="60">
      <c r="B81" s="77" t="s">
        <v>1802</v>
      </c>
      <c r="C81" s="77" t="s">
        <v>1803</v>
      </c>
      <c r="D81" s="78" t="s">
        <v>1804</v>
      </c>
      <c r="E81" s="77" t="s">
        <v>1805</v>
      </c>
      <c r="F81" s="140" t="s">
        <v>1806</v>
      </c>
    </row>
    <row r="82" spans="2:8" ht="15">
      <c r="B82" s="180" t="s">
        <v>198</v>
      </c>
      <c r="C82" s="180" t="s">
        <v>198</v>
      </c>
      <c r="D82" s="180" t="s">
        <v>198</v>
      </c>
      <c r="E82" s="180" t="s">
        <v>198</v>
      </c>
      <c r="F82" s="225">
        <f>C77</f>
        <v>950</v>
      </c>
    </row>
    <row r="84" spans="2:8">
      <c r="B84" s="144" t="s">
        <v>2092</v>
      </c>
      <c r="C84" s="145" t="s">
        <v>198</v>
      </c>
    </row>
    <row r="87" spans="2:8" s="192" customFormat="1">
      <c r="B87" s="194"/>
      <c r="C87" s="145"/>
      <c r="F87" s="193"/>
      <c r="G87" s="193"/>
      <c r="H87" s="193"/>
    </row>
    <row r="88" spans="2:8" s="192" customFormat="1" ht="15">
      <c r="B88" s="87" t="s">
        <v>4029</v>
      </c>
      <c r="C88" s="195"/>
      <c r="F88" s="193"/>
      <c r="G88" s="193"/>
      <c r="H88" s="193"/>
    </row>
    <row r="89" spans="2:8" s="192" customFormat="1" ht="15.75">
      <c r="B89" s="123" t="s">
        <v>1808</v>
      </c>
      <c r="C89" s="124" t="s">
        <v>2086</v>
      </c>
      <c r="F89" s="193"/>
      <c r="G89" s="193"/>
      <c r="H89" s="193"/>
    </row>
    <row r="90" spans="2:8" ht="15">
      <c r="B90" s="132" t="s">
        <v>3144</v>
      </c>
      <c r="C90" s="196">
        <v>87</v>
      </c>
    </row>
    <row r="91" spans="2:8" ht="15">
      <c r="B91" s="132" t="s">
        <v>3161</v>
      </c>
      <c r="C91" s="196">
        <v>25</v>
      </c>
    </row>
    <row r="92" spans="2:8" ht="15">
      <c r="B92" s="132" t="s">
        <v>3172</v>
      </c>
      <c r="C92" s="196">
        <v>112</v>
      </c>
    </row>
    <row r="93" spans="2:8" ht="15">
      <c r="B93" s="132" t="s">
        <v>3194</v>
      </c>
      <c r="C93" s="196">
        <v>40</v>
      </c>
    </row>
    <row r="94" spans="2:8" ht="15">
      <c r="B94" s="132" t="s">
        <v>3204</v>
      </c>
      <c r="C94" s="196">
        <v>33</v>
      </c>
    </row>
    <row r="95" spans="2:8" ht="15">
      <c r="B95" s="132" t="s">
        <v>3212</v>
      </c>
      <c r="C95" s="196">
        <v>40</v>
      </c>
    </row>
    <row r="96" spans="2:8" ht="15">
      <c r="B96" s="132" t="s">
        <v>3223</v>
      </c>
      <c r="C96" s="196">
        <v>120</v>
      </c>
    </row>
    <row r="97" spans="2:3" ht="15">
      <c r="B97" s="132" t="s">
        <v>3224</v>
      </c>
      <c r="C97" s="196">
        <v>23</v>
      </c>
    </row>
    <row r="98" spans="2:3" ht="15">
      <c r="B98" s="132" t="s">
        <v>3253</v>
      </c>
      <c r="C98" s="196">
        <v>67</v>
      </c>
    </row>
    <row r="99" spans="2:3" ht="15">
      <c r="B99" s="132" t="s">
        <v>3265</v>
      </c>
      <c r="C99" s="196">
        <v>82</v>
      </c>
    </row>
    <row r="100" spans="2:3" ht="15">
      <c r="B100" s="132" t="s">
        <v>3286</v>
      </c>
      <c r="C100" s="196">
        <v>35</v>
      </c>
    </row>
    <row r="101" spans="2:3" ht="15">
      <c r="B101" s="132" t="s">
        <v>3302</v>
      </c>
      <c r="C101" s="196">
        <v>120</v>
      </c>
    </row>
    <row r="102" spans="2:3" ht="15">
      <c r="B102" s="132" t="s">
        <v>3367</v>
      </c>
      <c r="C102" s="196">
        <v>83</v>
      </c>
    </row>
    <row r="103" spans="2:3" ht="15">
      <c r="B103" s="132" t="s">
        <v>3340</v>
      </c>
      <c r="C103" s="196">
        <v>82</v>
      </c>
    </row>
    <row r="104" spans="2:3" ht="15">
      <c r="B104" s="132" t="s">
        <v>3341</v>
      </c>
      <c r="C104" s="196">
        <v>40</v>
      </c>
    </row>
    <row r="105" spans="2:3" ht="15">
      <c r="B105" s="132" t="s">
        <v>3364</v>
      </c>
      <c r="C105" s="196">
        <v>33</v>
      </c>
    </row>
    <row r="106" spans="2:3" ht="15">
      <c r="B106" s="132" t="s">
        <v>3365</v>
      </c>
      <c r="C106" s="196">
        <v>3</v>
      </c>
    </row>
    <row r="107" spans="2:3" ht="15">
      <c r="B107" s="132" t="s">
        <v>3377</v>
      </c>
      <c r="C107" s="196">
        <v>23</v>
      </c>
    </row>
    <row r="108" spans="2:3" ht="15">
      <c r="B108" s="132" t="s">
        <v>3384</v>
      </c>
      <c r="C108" s="196">
        <v>112</v>
      </c>
    </row>
    <row r="109" spans="2:3" ht="15">
      <c r="B109" s="132" t="s">
        <v>3409</v>
      </c>
      <c r="C109" s="196">
        <v>48</v>
      </c>
    </row>
    <row r="110" spans="2:3" ht="15">
      <c r="B110" s="132" t="s">
        <v>3451</v>
      </c>
      <c r="C110" s="196">
        <v>33</v>
      </c>
    </row>
    <row r="111" spans="2:3" ht="15">
      <c r="B111" s="132" t="s">
        <v>3465</v>
      </c>
      <c r="C111" s="196">
        <v>83</v>
      </c>
    </row>
    <row r="112" spans="2:3" ht="15">
      <c r="B112" s="132" t="s">
        <v>3500</v>
      </c>
      <c r="C112" s="196">
        <v>35</v>
      </c>
    </row>
    <row r="113" spans="2:3" ht="15">
      <c r="B113" s="132" t="s">
        <v>3504</v>
      </c>
      <c r="C113" s="196">
        <v>23</v>
      </c>
    </row>
    <row r="114" spans="2:3" ht="15">
      <c r="B114" s="132" t="s">
        <v>3509</v>
      </c>
      <c r="C114" s="196">
        <v>120</v>
      </c>
    </row>
    <row r="115" spans="2:3" ht="15">
      <c r="B115" s="132" t="s">
        <v>3571</v>
      </c>
      <c r="C115" s="196">
        <v>40</v>
      </c>
    </row>
    <row r="116" spans="2:3" ht="15">
      <c r="B116" s="132" t="s">
        <v>3574</v>
      </c>
      <c r="C116" s="196">
        <v>112</v>
      </c>
    </row>
    <row r="117" spans="2:3" ht="15">
      <c r="B117" s="132" t="s">
        <v>3595</v>
      </c>
      <c r="C117" s="196">
        <v>82</v>
      </c>
    </row>
    <row r="118" spans="2:3" ht="15">
      <c r="B118" s="132" t="s">
        <v>3681</v>
      </c>
      <c r="C118" s="196">
        <v>82</v>
      </c>
    </row>
    <row r="119" spans="2:3" ht="15">
      <c r="B119" s="132" t="s">
        <v>3728</v>
      </c>
      <c r="C119" s="196">
        <v>35</v>
      </c>
    </row>
    <row r="120" spans="2:3" ht="15">
      <c r="B120" s="132" t="s">
        <v>3744</v>
      </c>
      <c r="C120" s="196">
        <v>83</v>
      </c>
    </row>
    <row r="121" spans="2:3" ht="15">
      <c r="B121" s="132" t="s">
        <v>3815</v>
      </c>
      <c r="C121" s="196">
        <v>112</v>
      </c>
    </row>
    <row r="122" spans="2:3" ht="15">
      <c r="B122" s="132" t="s">
        <v>1825</v>
      </c>
      <c r="C122" s="196">
        <v>137</v>
      </c>
    </row>
    <row r="123" spans="2:3" ht="15">
      <c r="B123" s="132" t="s">
        <v>2173</v>
      </c>
      <c r="C123" s="196">
        <v>69</v>
      </c>
    </row>
    <row r="124" spans="2:3" ht="15">
      <c r="B124" s="132" t="s">
        <v>1913</v>
      </c>
      <c r="C124" s="196">
        <v>35</v>
      </c>
    </row>
    <row r="125" spans="2:3" ht="15">
      <c r="B125" s="132" t="s">
        <v>2174</v>
      </c>
      <c r="C125" s="196">
        <v>35</v>
      </c>
    </row>
    <row r="126" spans="2:3" ht="15">
      <c r="B126" s="132" t="s">
        <v>1936</v>
      </c>
      <c r="C126" s="196">
        <v>83</v>
      </c>
    </row>
    <row r="127" spans="2:3" ht="15">
      <c r="B127" s="132" t="s">
        <v>1937</v>
      </c>
      <c r="C127" s="196">
        <v>83</v>
      </c>
    </row>
    <row r="128" spans="2:3" ht="15">
      <c r="B128" s="132" t="s">
        <v>2064</v>
      </c>
      <c r="C128" s="196">
        <v>112</v>
      </c>
    </row>
    <row r="129" spans="2:3" ht="15">
      <c r="B129" s="132" t="s">
        <v>4020</v>
      </c>
      <c r="C129" s="196">
        <v>112</v>
      </c>
    </row>
    <row r="131" spans="2:3" ht="15">
      <c r="B131" s="314" t="s">
        <v>2076</v>
      </c>
      <c r="C131" s="315" t="s">
        <v>1809</v>
      </c>
    </row>
    <row r="132" spans="2:3" ht="15">
      <c r="B132" s="132" t="s">
        <v>3144</v>
      </c>
      <c r="C132" s="196">
        <v>87</v>
      </c>
    </row>
    <row r="133" spans="2:3" ht="15">
      <c r="B133" s="132" t="s">
        <v>3161</v>
      </c>
      <c r="C133" s="196">
        <v>25</v>
      </c>
    </row>
    <row r="134" spans="2:3" ht="15">
      <c r="B134" s="132" t="s">
        <v>3172</v>
      </c>
      <c r="C134" s="196">
        <v>112</v>
      </c>
    </row>
    <row r="135" spans="2:3" ht="15">
      <c r="B135" s="132" t="s">
        <v>3194</v>
      </c>
      <c r="C135" s="196">
        <v>40</v>
      </c>
    </row>
    <row r="136" spans="2:3" ht="15">
      <c r="B136" s="132" t="s">
        <v>3204</v>
      </c>
      <c r="C136" s="196">
        <v>33</v>
      </c>
    </row>
    <row r="137" spans="2:3" ht="15">
      <c r="B137" s="132" t="s">
        <v>3212</v>
      </c>
      <c r="C137" s="196">
        <v>40</v>
      </c>
    </row>
    <row r="138" spans="2:3" ht="15">
      <c r="B138" s="132" t="s">
        <v>3223</v>
      </c>
      <c r="C138" s="196">
        <v>120</v>
      </c>
    </row>
    <row r="139" spans="2:3" ht="15">
      <c r="B139" s="132" t="s">
        <v>3224</v>
      </c>
      <c r="C139" s="196">
        <v>23</v>
      </c>
    </row>
    <row r="140" spans="2:3" ht="15">
      <c r="B140" s="132" t="s">
        <v>3253</v>
      </c>
      <c r="C140" s="196">
        <v>67</v>
      </c>
    </row>
    <row r="141" spans="2:3" ht="15">
      <c r="B141" s="132" t="s">
        <v>3265</v>
      </c>
      <c r="C141" s="196">
        <v>82</v>
      </c>
    </row>
    <row r="142" spans="2:3" ht="15">
      <c r="B142" s="132" t="s">
        <v>3286</v>
      </c>
      <c r="C142" s="196">
        <v>35</v>
      </c>
    </row>
    <row r="143" spans="2:3" ht="15">
      <c r="B143" s="132" t="s">
        <v>3302</v>
      </c>
      <c r="C143" s="196">
        <v>120</v>
      </c>
    </row>
    <row r="144" spans="2:3" ht="15">
      <c r="B144" s="132" t="s">
        <v>3367</v>
      </c>
      <c r="C144" s="196">
        <v>83</v>
      </c>
    </row>
    <row r="145" spans="2:3" ht="15">
      <c r="B145" s="132" t="s">
        <v>3340</v>
      </c>
      <c r="C145" s="196">
        <v>82</v>
      </c>
    </row>
    <row r="146" spans="2:3" ht="15">
      <c r="B146" s="132" t="s">
        <v>3341</v>
      </c>
      <c r="C146" s="196">
        <v>40</v>
      </c>
    </row>
    <row r="147" spans="2:3" ht="15">
      <c r="B147" s="132" t="s">
        <v>3364</v>
      </c>
      <c r="C147" s="196">
        <v>33</v>
      </c>
    </row>
    <row r="148" spans="2:3" ht="15">
      <c r="B148" s="132" t="s">
        <v>3365</v>
      </c>
      <c r="C148" s="196">
        <v>3</v>
      </c>
    </row>
    <row r="149" spans="2:3" ht="15">
      <c r="B149" s="132" t="s">
        <v>3377</v>
      </c>
      <c r="C149" s="196">
        <v>23</v>
      </c>
    </row>
    <row r="150" spans="2:3" ht="15">
      <c r="B150" s="132" t="s">
        <v>3384</v>
      </c>
      <c r="C150" s="196">
        <v>112</v>
      </c>
    </row>
    <row r="151" spans="2:3" ht="15">
      <c r="B151" s="132" t="s">
        <v>3409</v>
      </c>
      <c r="C151" s="196">
        <v>48</v>
      </c>
    </row>
    <row r="152" spans="2:3" ht="15">
      <c r="B152" s="132" t="s">
        <v>3451</v>
      </c>
      <c r="C152" s="196">
        <v>33</v>
      </c>
    </row>
    <row r="153" spans="2:3" ht="15">
      <c r="B153" s="132" t="s">
        <v>3465</v>
      </c>
      <c r="C153" s="196">
        <v>83</v>
      </c>
    </row>
    <row r="154" spans="2:3" ht="15">
      <c r="B154" s="132" t="s">
        <v>3500</v>
      </c>
      <c r="C154" s="196">
        <v>35</v>
      </c>
    </row>
    <row r="155" spans="2:3" ht="15">
      <c r="B155" s="132" t="s">
        <v>3504</v>
      </c>
      <c r="C155" s="196">
        <v>23</v>
      </c>
    </row>
    <row r="156" spans="2:3" ht="15">
      <c r="B156" s="132" t="s">
        <v>3509</v>
      </c>
      <c r="C156" s="196">
        <v>120</v>
      </c>
    </row>
    <row r="157" spans="2:3" ht="15">
      <c r="B157" s="132" t="s">
        <v>3571</v>
      </c>
      <c r="C157" s="196">
        <v>40</v>
      </c>
    </row>
    <row r="158" spans="2:3" ht="15">
      <c r="B158" s="132" t="s">
        <v>3574</v>
      </c>
      <c r="C158" s="196">
        <v>112</v>
      </c>
    </row>
    <row r="159" spans="2:3" ht="15">
      <c r="B159" s="132" t="s">
        <v>3595</v>
      </c>
      <c r="C159" s="196">
        <v>82</v>
      </c>
    </row>
    <row r="160" spans="2:3" ht="15">
      <c r="B160" s="132" t="s">
        <v>3681</v>
      </c>
      <c r="C160" s="196">
        <v>82</v>
      </c>
    </row>
    <row r="161" spans="2:3" ht="15">
      <c r="B161" s="132" t="s">
        <v>3728</v>
      </c>
      <c r="C161" s="196">
        <v>35</v>
      </c>
    </row>
    <row r="162" spans="2:3" ht="15">
      <c r="B162" s="132" t="s">
        <v>3744</v>
      </c>
      <c r="C162" s="196">
        <v>83</v>
      </c>
    </row>
    <row r="163" spans="2:3" ht="15">
      <c r="B163" s="132" t="s">
        <v>3815</v>
      </c>
      <c r="C163" s="196">
        <v>112</v>
      </c>
    </row>
    <row r="164" spans="2:3" ht="15">
      <c r="B164" s="132" t="s">
        <v>1825</v>
      </c>
      <c r="C164" s="196">
        <v>137</v>
      </c>
    </row>
    <row r="165" spans="2:3" ht="15">
      <c r="B165" s="132" t="s">
        <v>2173</v>
      </c>
      <c r="C165" s="196">
        <v>69</v>
      </c>
    </row>
    <row r="166" spans="2:3" ht="15">
      <c r="B166" s="132" t="s">
        <v>1913</v>
      </c>
      <c r="C166" s="196">
        <v>35</v>
      </c>
    </row>
    <row r="167" spans="2:3" ht="15">
      <c r="B167" s="132" t="s">
        <v>2174</v>
      </c>
      <c r="C167" s="196">
        <v>35</v>
      </c>
    </row>
    <row r="168" spans="2:3" ht="15">
      <c r="B168" s="132" t="s">
        <v>1936</v>
      </c>
      <c r="C168" s="196">
        <v>83</v>
      </c>
    </row>
    <row r="169" spans="2:3" ht="15">
      <c r="B169" s="132" t="s">
        <v>1937</v>
      </c>
      <c r="C169" s="196">
        <v>83</v>
      </c>
    </row>
    <row r="170" spans="2:3" ht="15">
      <c r="B170" s="132" t="s">
        <v>2064</v>
      </c>
      <c r="C170" s="196">
        <v>112</v>
      </c>
    </row>
    <row r="171" spans="2:3" ht="15">
      <c r="B171" s="132" t="s">
        <v>4020</v>
      </c>
      <c r="C171" s="196">
        <v>112</v>
      </c>
    </row>
    <row r="173" spans="2:3" ht="15">
      <c r="B173" s="314" t="s">
        <v>2077</v>
      </c>
      <c r="C173" s="315" t="s">
        <v>2078</v>
      </c>
    </row>
    <row r="174" spans="2:3" ht="15">
      <c r="B174" s="132" t="s">
        <v>3144</v>
      </c>
      <c r="C174" s="198">
        <v>107540266.20999999</v>
      </c>
    </row>
    <row r="175" spans="2:3" ht="15">
      <c r="B175" s="132" t="s">
        <v>3161</v>
      </c>
      <c r="C175" s="198">
        <v>23201879.16</v>
      </c>
    </row>
    <row r="176" spans="2:3" ht="15">
      <c r="B176" s="132" t="s">
        <v>3172</v>
      </c>
      <c r="C176" s="198">
        <v>142454850.77000001</v>
      </c>
    </row>
    <row r="177" spans="2:3" ht="15">
      <c r="B177" s="132" t="s">
        <v>3194</v>
      </c>
      <c r="C177" s="198">
        <v>44221230.899999999</v>
      </c>
    </row>
    <row r="178" spans="2:3" ht="15">
      <c r="B178" s="132" t="s">
        <v>3204</v>
      </c>
      <c r="C178" s="198">
        <v>28700373.899999999</v>
      </c>
    </row>
    <row r="179" spans="2:3" ht="15">
      <c r="B179" s="132" t="s">
        <v>3212</v>
      </c>
      <c r="C179" s="198">
        <v>32004033.329999998</v>
      </c>
    </row>
    <row r="180" spans="2:3" ht="15">
      <c r="B180" s="132" t="s">
        <v>3223</v>
      </c>
      <c r="C180" s="198">
        <v>85139128.799999997</v>
      </c>
    </row>
    <row r="181" spans="2:3" ht="15">
      <c r="B181" s="132" t="s">
        <v>3224</v>
      </c>
      <c r="C181" s="198">
        <v>21094460.199999999</v>
      </c>
    </row>
    <row r="182" spans="2:3" ht="15">
      <c r="B182" s="132" t="s">
        <v>3253</v>
      </c>
      <c r="C182" s="198">
        <v>112159050</v>
      </c>
    </row>
    <row r="183" spans="2:3" ht="15">
      <c r="B183" s="132" t="s">
        <v>3265</v>
      </c>
      <c r="C183" s="198">
        <v>126399515.40000001</v>
      </c>
    </row>
    <row r="184" spans="2:3" ht="15">
      <c r="B184" s="132" t="s">
        <v>3286</v>
      </c>
      <c r="C184" s="198">
        <v>31041587.5</v>
      </c>
    </row>
    <row r="185" spans="2:3" ht="15">
      <c r="B185" s="132" t="s">
        <v>3302</v>
      </c>
      <c r="C185" s="198">
        <v>94998704.400000006</v>
      </c>
    </row>
    <row r="186" spans="2:3" ht="15">
      <c r="B186" s="132" t="s">
        <v>3367</v>
      </c>
      <c r="C186" s="198">
        <v>104376864.76000001</v>
      </c>
    </row>
    <row r="187" spans="2:3" ht="15">
      <c r="B187" s="132" t="s">
        <v>3340</v>
      </c>
      <c r="C187" s="198">
        <v>139865034.41999999</v>
      </c>
    </row>
    <row r="188" spans="2:3" ht="15">
      <c r="B188" s="132" t="s">
        <v>3341</v>
      </c>
      <c r="C188" s="198">
        <v>46718354.759999998</v>
      </c>
    </row>
    <row r="189" spans="2:3" ht="15">
      <c r="B189" s="132" t="s">
        <v>3364</v>
      </c>
      <c r="C189" s="198">
        <v>26914598.699999999</v>
      </c>
    </row>
    <row r="190" spans="2:3" ht="15">
      <c r="B190" s="132" t="s">
        <v>3365</v>
      </c>
      <c r="C190" s="198">
        <v>3059880.12</v>
      </c>
    </row>
    <row r="191" spans="2:3" ht="15">
      <c r="B191" s="132" t="s">
        <v>3377</v>
      </c>
      <c r="C191" s="198">
        <v>20979700</v>
      </c>
    </row>
    <row r="192" spans="2:3" ht="15">
      <c r="B192" s="132" t="s">
        <v>3384</v>
      </c>
      <c r="C192" s="198">
        <v>151621194.41</v>
      </c>
    </row>
    <row r="193" spans="2:3" ht="15">
      <c r="B193" s="132" t="s">
        <v>3409</v>
      </c>
      <c r="C193" s="198">
        <v>86895818.400000006</v>
      </c>
    </row>
    <row r="194" spans="2:3" ht="15">
      <c r="B194" s="132" t="s">
        <v>3451</v>
      </c>
      <c r="C194" s="198">
        <v>28182399.300000001</v>
      </c>
    </row>
    <row r="195" spans="2:3" ht="15">
      <c r="B195" s="132" t="s">
        <v>3465</v>
      </c>
      <c r="C195" s="198">
        <v>102098975.41</v>
      </c>
    </row>
    <row r="196" spans="2:3" ht="15">
      <c r="B196" s="132" t="s">
        <v>3500</v>
      </c>
      <c r="C196" s="198">
        <v>30742800.550000001</v>
      </c>
    </row>
    <row r="197" spans="2:3" ht="15">
      <c r="B197" s="132" t="s">
        <v>3504</v>
      </c>
      <c r="C197" s="198">
        <v>21975800.039999999</v>
      </c>
    </row>
    <row r="198" spans="2:3" ht="15">
      <c r="B198" s="132" t="s">
        <v>3509</v>
      </c>
      <c r="C198" s="198">
        <v>96339645</v>
      </c>
    </row>
    <row r="199" spans="2:3" ht="15">
      <c r="B199" s="132" t="s">
        <v>3571</v>
      </c>
      <c r="C199" s="198">
        <v>49506825.060000002</v>
      </c>
    </row>
    <row r="200" spans="2:3" ht="15">
      <c r="B200" s="132" t="s">
        <v>3574</v>
      </c>
      <c r="C200" s="198">
        <v>154859805.56999999</v>
      </c>
    </row>
    <row r="201" spans="2:3" ht="15">
      <c r="B201" s="132" t="s">
        <v>3595</v>
      </c>
      <c r="C201" s="198">
        <v>125375212.98</v>
      </c>
    </row>
    <row r="202" spans="2:3" ht="15">
      <c r="B202" s="132" t="s">
        <v>3681</v>
      </c>
      <c r="C202" s="198">
        <v>123928558.73999999</v>
      </c>
    </row>
    <row r="203" spans="2:3" ht="15">
      <c r="B203" s="132" t="s">
        <v>3728</v>
      </c>
      <c r="C203" s="198">
        <v>31678762.5</v>
      </c>
    </row>
    <row r="204" spans="2:3" ht="15">
      <c r="B204" s="132" t="s">
        <v>3744</v>
      </c>
      <c r="C204" s="198">
        <v>99751822.310000002</v>
      </c>
    </row>
    <row r="205" spans="2:3" ht="15">
      <c r="B205" s="132" t="s">
        <v>3815</v>
      </c>
      <c r="C205" s="198">
        <v>151052870.43000001</v>
      </c>
    </row>
    <row r="206" spans="2:3" ht="15">
      <c r="B206" s="132" t="s">
        <v>1825</v>
      </c>
      <c r="C206" s="198">
        <v>89729377.74000001</v>
      </c>
    </row>
    <row r="207" spans="2:3" ht="15">
      <c r="B207" s="132" t="s">
        <v>2173</v>
      </c>
      <c r="C207" s="198">
        <v>42737940.359999999</v>
      </c>
    </row>
    <row r="208" spans="2:3" ht="15">
      <c r="B208" s="132" t="s">
        <v>1913</v>
      </c>
      <c r="C208" s="198">
        <v>31929122.23</v>
      </c>
    </row>
    <row r="209" spans="2:3" ht="15">
      <c r="B209" s="132" t="s">
        <v>2174</v>
      </c>
      <c r="C209" s="198">
        <v>31597444.73</v>
      </c>
    </row>
    <row r="210" spans="2:3" ht="15">
      <c r="B210" s="132" t="s">
        <v>1936</v>
      </c>
      <c r="C210" s="198">
        <v>97554689.890000001</v>
      </c>
    </row>
    <row r="211" spans="2:3" ht="15">
      <c r="B211" s="132" t="s">
        <v>1937</v>
      </c>
      <c r="C211" s="198">
        <v>97492288.599999994</v>
      </c>
    </row>
    <row r="212" spans="2:3" ht="15">
      <c r="B212" s="132" t="s">
        <v>2064</v>
      </c>
      <c r="C212" s="198">
        <v>165410406.09999999</v>
      </c>
    </row>
    <row r="213" spans="2:3" ht="15">
      <c r="B213" s="132" t="s">
        <v>4020</v>
      </c>
      <c r="C213" s="198">
        <v>161027961.03999999</v>
      </c>
    </row>
    <row r="214" spans="2:3" ht="15.75">
      <c r="C214" s="339">
        <f>SUM(C174:C213)</f>
        <v>3162359234.7199993</v>
      </c>
    </row>
    <row r="217" spans="2:3" ht="15">
      <c r="B217" s="314" t="s">
        <v>2079</v>
      </c>
      <c r="C217" s="315" t="s">
        <v>2078</v>
      </c>
    </row>
    <row r="218" spans="2:3" ht="15">
      <c r="B218" s="132" t="s">
        <v>3144</v>
      </c>
      <c r="C218" s="198">
        <v>101140902.11</v>
      </c>
    </row>
    <row r="219" spans="2:3" ht="15">
      <c r="B219" s="132" t="s">
        <v>3161</v>
      </c>
      <c r="C219" s="198">
        <v>21980043.84</v>
      </c>
    </row>
    <row r="220" spans="2:3" ht="15">
      <c r="B220" s="132" t="s">
        <v>3172</v>
      </c>
      <c r="C220" s="198">
        <v>141062128</v>
      </c>
    </row>
    <row r="221" spans="2:3" ht="15">
      <c r="B221" s="132" t="s">
        <v>3194</v>
      </c>
      <c r="C221" s="198">
        <v>42547932.119999997</v>
      </c>
    </row>
    <row r="222" spans="2:3" ht="15">
      <c r="B222" s="132" t="s">
        <v>3204</v>
      </c>
      <c r="C222" s="198">
        <v>29449737.829999998</v>
      </c>
    </row>
    <row r="223" spans="2:3" ht="15">
      <c r="B223" s="132" t="s">
        <v>3212</v>
      </c>
      <c r="C223" s="198">
        <v>30286555.969999999</v>
      </c>
    </row>
    <row r="224" spans="2:3" ht="15">
      <c r="B224" s="132" t="s">
        <v>3223</v>
      </c>
      <c r="C224" s="198">
        <v>80845072.50999999</v>
      </c>
    </row>
    <row r="225" spans="2:3" ht="15">
      <c r="B225" s="132" t="s">
        <v>3224</v>
      </c>
      <c r="C225" s="198">
        <v>22932102.719999999</v>
      </c>
    </row>
    <row r="226" spans="2:3" ht="15">
      <c r="B226" s="132" t="s">
        <v>3253</v>
      </c>
      <c r="C226" s="198">
        <v>106048331.77</v>
      </c>
    </row>
    <row r="227" spans="2:3" ht="15">
      <c r="B227" s="132" t="s">
        <v>3265</v>
      </c>
      <c r="C227" s="198">
        <v>126521316.54000001</v>
      </c>
    </row>
    <row r="228" spans="2:3" ht="15">
      <c r="B228" s="132" t="s">
        <v>3286</v>
      </c>
      <c r="C228" s="198">
        <v>28108209.399999999</v>
      </c>
    </row>
    <row r="229" spans="2:3" ht="15">
      <c r="B229" s="132" t="s">
        <v>3302</v>
      </c>
      <c r="C229" s="198">
        <v>85445239.800000012</v>
      </c>
    </row>
    <row r="230" spans="2:3" ht="15">
      <c r="B230" s="132" t="s">
        <v>3367</v>
      </c>
      <c r="C230" s="198">
        <v>103037515.07000001</v>
      </c>
    </row>
    <row r="231" spans="2:3" ht="15">
      <c r="B231" s="132" t="s">
        <v>3340</v>
      </c>
      <c r="C231" s="198">
        <v>126813670.33999999</v>
      </c>
    </row>
    <row r="232" spans="2:3" ht="15">
      <c r="B232" s="132" t="s">
        <v>3341</v>
      </c>
      <c r="C232" s="198">
        <v>44363743.549999997</v>
      </c>
    </row>
    <row r="233" spans="2:3" ht="15">
      <c r="B233" s="132" t="s">
        <v>3364</v>
      </c>
      <c r="C233" s="198">
        <v>28786226.73</v>
      </c>
    </row>
    <row r="234" spans="2:3" ht="15">
      <c r="B234" s="132" t="s">
        <v>3365</v>
      </c>
      <c r="C234" s="198">
        <v>3147024.6</v>
      </c>
    </row>
    <row r="235" spans="2:3" ht="15">
      <c r="B235" s="132" t="s">
        <v>3377</v>
      </c>
      <c r="C235" s="198">
        <v>21131664.48</v>
      </c>
    </row>
    <row r="236" spans="2:3" ht="15">
      <c r="B236" s="132" t="s">
        <v>3384</v>
      </c>
      <c r="C236" s="198">
        <v>142943757.96000001</v>
      </c>
    </row>
    <row r="237" spans="2:3" ht="15">
      <c r="B237" s="132" t="s">
        <v>3409</v>
      </c>
      <c r="C237" s="198">
        <v>81546959.400000006</v>
      </c>
    </row>
    <row r="238" spans="2:3" ht="15">
      <c r="B238" s="132" t="s">
        <v>3451</v>
      </c>
      <c r="C238" s="198">
        <v>27041672.800000001</v>
      </c>
    </row>
    <row r="239" spans="2:3" ht="15">
      <c r="B239" s="132" t="s">
        <v>3465</v>
      </c>
      <c r="C239" s="198">
        <v>104984760.47999999</v>
      </c>
    </row>
    <row r="240" spans="2:3" ht="15">
      <c r="B240" s="132" t="s">
        <v>3500</v>
      </c>
      <c r="C240" s="198">
        <v>31219955.420000002</v>
      </c>
    </row>
    <row r="241" spans="2:3" ht="15">
      <c r="B241" s="132" t="s">
        <v>3504</v>
      </c>
      <c r="C241" s="198">
        <v>21094662.879999999</v>
      </c>
    </row>
    <row r="242" spans="2:3" ht="15">
      <c r="B242" s="132" t="s">
        <v>3509</v>
      </c>
      <c r="C242" s="198">
        <v>95536959.100000009</v>
      </c>
    </row>
    <row r="243" spans="2:3" ht="15">
      <c r="B243" s="132" t="s">
        <v>3571</v>
      </c>
      <c r="C243" s="198">
        <v>46932705.510000005</v>
      </c>
    </row>
    <row r="244" spans="2:3" ht="15">
      <c r="B244" s="132" t="s">
        <v>3574</v>
      </c>
      <c r="C244" s="198">
        <v>152355925.70999998</v>
      </c>
    </row>
    <row r="245" spans="2:3" ht="15">
      <c r="B245" s="132" t="s">
        <v>3595</v>
      </c>
      <c r="C245" s="198">
        <v>140687477.94</v>
      </c>
    </row>
    <row r="246" spans="2:3" ht="15">
      <c r="B246" s="132" t="s">
        <v>3681</v>
      </c>
      <c r="C246" s="198">
        <v>126214936.22</v>
      </c>
    </row>
    <row r="247" spans="2:3" ht="15">
      <c r="B247" s="132" t="s">
        <v>3728</v>
      </c>
      <c r="C247" s="198">
        <v>30948080.030000001</v>
      </c>
    </row>
    <row r="248" spans="2:3" ht="15">
      <c r="B248" s="132" t="s">
        <v>3744</v>
      </c>
      <c r="C248" s="198">
        <v>102464614.45</v>
      </c>
    </row>
    <row r="249" spans="2:3" ht="15">
      <c r="B249" s="132" t="s">
        <v>3815</v>
      </c>
      <c r="C249" s="198">
        <v>155881554.26999998</v>
      </c>
    </row>
    <row r="250" spans="2:3" ht="15">
      <c r="B250" s="132" t="s">
        <v>1825</v>
      </c>
      <c r="C250" s="198">
        <v>124651562.18000001</v>
      </c>
    </row>
    <row r="251" spans="2:3" ht="15">
      <c r="B251" s="132" t="s">
        <v>2173</v>
      </c>
      <c r="C251" s="198">
        <v>45325062.920000002</v>
      </c>
    </row>
    <row r="252" spans="2:3" ht="15">
      <c r="B252" s="132" t="s">
        <v>1913</v>
      </c>
      <c r="C252" s="198">
        <v>31864585.48</v>
      </c>
    </row>
    <row r="253" spans="2:3" ht="15">
      <c r="B253" s="132" t="s">
        <v>2174</v>
      </c>
      <c r="C253" s="198">
        <v>32121662.48</v>
      </c>
    </row>
    <row r="254" spans="2:3" ht="15">
      <c r="B254" s="132" t="s">
        <v>1936</v>
      </c>
      <c r="C254" s="198">
        <v>100300285.98999999</v>
      </c>
    </row>
    <row r="255" spans="2:3" ht="15">
      <c r="B255" s="132" t="s">
        <v>1937</v>
      </c>
      <c r="C255" s="198">
        <v>98173800.5</v>
      </c>
    </row>
    <row r="256" spans="2:3" ht="15">
      <c r="B256" s="132" t="s">
        <v>2064</v>
      </c>
      <c r="C256" s="198">
        <v>151892868.34999999</v>
      </c>
    </row>
    <row r="257" spans="2:8" ht="15">
      <c r="B257" s="132" t="s">
        <v>4020</v>
      </c>
      <c r="C257" s="198">
        <v>166458729.50999999</v>
      </c>
    </row>
    <row r="258" spans="2:8" ht="15.75">
      <c r="C258" s="339">
        <f>SUM(C218:C257)</f>
        <v>3154289996.96</v>
      </c>
    </row>
    <row r="260" spans="2:8" s="192" customFormat="1" ht="15.75">
      <c r="B260" s="203" t="s">
        <v>2095</v>
      </c>
      <c r="C260" s="93">
        <f>C258-C214</f>
        <v>-8069237.7599992752</v>
      </c>
      <c r="F260" s="193"/>
      <c r="G260" s="193"/>
      <c r="H260" s="193"/>
    </row>
    <row r="262" spans="2:8" ht="15">
      <c r="B262" s="95" t="s">
        <v>2082</v>
      </c>
      <c r="C262" s="67">
        <v>45016</v>
      </c>
      <c r="D262" s="96"/>
      <c r="E262" s="97"/>
      <c r="F262" s="98"/>
      <c r="G262"/>
    </row>
    <row r="263" spans="2:8" ht="51">
      <c r="B263" s="99" t="s">
        <v>1802</v>
      </c>
      <c r="C263" s="99" t="s">
        <v>2083</v>
      </c>
      <c r="D263" s="100" t="s">
        <v>1804</v>
      </c>
      <c r="E263" s="101" t="s">
        <v>1805</v>
      </c>
      <c r="F263" s="71" t="s">
        <v>1806</v>
      </c>
      <c r="G263"/>
    </row>
    <row r="264" spans="2:8">
      <c r="B264" s="102" t="s">
        <v>198</v>
      </c>
      <c r="C264" s="103" t="s">
        <v>198</v>
      </c>
      <c r="D264" s="104" t="s">
        <v>198</v>
      </c>
      <c r="E264" s="104" t="s">
        <v>198</v>
      </c>
      <c r="F264" s="104" t="s">
        <v>198</v>
      </c>
      <c r="G264"/>
    </row>
    <row r="265" spans="2:8">
      <c r="B265" s="106"/>
      <c r="C265" s="107"/>
      <c r="D265" s="107"/>
      <c r="E265" s="107"/>
      <c r="F265" s="98"/>
      <c r="G265"/>
    </row>
    <row r="266" spans="2:8">
      <c r="B266" s="107"/>
      <c r="C266" s="107"/>
      <c r="D266" s="107"/>
      <c r="E266" s="107"/>
      <c r="F266" s="98"/>
      <c r="G266"/>
    </row>
    <row r="267" spans="2:8" ht="15">
      <c r="B267" s="109" t="s">
        <v>2084</v>
      </c>
      <c r="C267" s="103" t="s">
        <v>198</v>
      </c>
      <c r="D267" s="107"/>
      <c r="E267" s="107"/>
      <c r="F267" s="98"/>
      <c r="G267"/>
    </row>
    <row r="268" spans="2:8">
      <c r="B268" s="107"/>
      <c r="C268" s="107"/>
      <c r="D268" s="107"/>
      <c r="E268" s="107"/>
      <c r="F268" s="98"/>
      <c r="G268"/>
    </row>
    <row r="269" spans="2:8" ht="15">
      <c r="B269" s="87" t="s">
        <v>4183</v>
      </c>
      <c r="C269" s="107"/>
      <c r="D269" s="12"/>
      <c r="E269" s="107"/>
      <c r="F269" s="98"/>
      <c r="G269"/>
    </row>
    <row r="270" spans="2:8">
      <c r="B270" s="107"/>
      <c r="C270" s="107"/>
      <c r="D270" s="12"/>
      <c r="E270" s="107"/>
      <c r="F270" s="98"/>
      <c r="G270"/>
    </row>
    <row r="271" spans="2:8" ht="15">
      <c r="B271" s="109" t="s">
        <v>2085</v>
      </c>
      <c r="C271" s="110" t="s">
        <v>2086</v>
      </c>
      <c r="D271" s="12"/>
      <c r="E271" s="107"/>
      <c r="F271" s="98"/>
      <c r="G271"/>
    </row>
    <row r="272" spans="2:8" ht="15">
      <c r="B272" s="111"/>
      <c r="C272" s="103" t="s">
        <v>198</v>
      </c>
      <c r="D272" s="12"/>
      <c r="E272" s="107"/>
      <c r="F272" s="98"/>
      <c r="G272"/>
    </row>
    <row r="273" spans="2:7" ht="15">
      <c r="B273" s="112"/>
      <c r="C273" s="383"/>
      <c r="D273" s="12"/>
      <c r="E273" s="107"/>
      <c r="F273" s="98"/>
      <c r="G273"/>
    </row>
    <row r="274" spans="2:7" ht="15">
      <c r="B274" s="113" t="s">
        <v>2076</v>
      </c>
      <c r="C274" s="114" t="s">
        <v>2086</v>
      </c>
      <c r="D274" s="12"/>
      <c r="E274" s="107"/>
      <c r="F274" s="98"/>
      <c r="G274"/>
    </row>
    <row r="275" spans="2:7">
      <c r="B275" s="103"/>
      <c r="C275" s="103" t="s">
        <v>198</v>
      </c>
      <c r="D275" s="12"/>
      <c r="E275" s="107"/>
      <c r="F275" s="98"/>
      <c r="G275"/>
    </row>
    <row r="276" spans="2:7">
      <c r="B276" s="12"/>
      <c r="C276" s="115"/>
      <c r="D276" s="12"/>
      <c r="E276" s="107"/>
      <c r="F276" s="98"/>
      <c r="G276"/>
    </row>
    <row r="277" spans="2:7" ht="15">
      <c r="B277" s="109" t="s">
        <v>2087</v>
      </c>
      <c r="C277" s="110" t="s">
        <v>2088</v>
      </c>
      <c r="D277" s="12"/>
      <c r="E277" s="107"/>
      <c r="F277" s="98"/>
      <c r="G277"/>
    </row>
    <row r="278" spans="2:7" ht="15">
      <c r="B278" s="111"/>
      <c r="C278" s="103" t="s">
        <v>198</v>
      </c>
      <c r="D278" s="12"/>
      <c r="E278" s="107"/>
      <c r="F278" s="98"/>
      <c r="G278"/>
    </row>
    <row r="279" spans="2:7">
      <c r="B279" s="12"/>
      <c r="C279" s="115"/>
      <c r="D279" s="12"/>
      <c r="E279" s="12"/>
      <c r="F279" s="20"/>
      <c r="G279"/>
    </row>
    <row r="280" spans="2:7" ht="15">
      <c r="B280" s="113" t="s">
        <v>2089</v>
      </c>
      <c r="C280" s="116" t="s">
        <v>2088</v>
      </c>
      <c r="D280" s="12"/>
      <c r="E280" s="12"/>
      <c r="F280" s="20"/>
      <c r="G280"/>
    </row>
    <row r="281" spans="2:7" ht="15">
      <c r="B281" s="111"/>
      <c r="C281" s="103" t="s">
        <v>198</v>
      </c>
      <c r="D281" s="12"/>
      <c r="E281" s="12"/>
      <c r="F281" s="20"/>
      <c r="G281"/>
    </row>
    <row r="282" spans="2:7">
      <c r="B282" s="12"/>
      <c r="C282" s="115"/>
      <c r="D282" s="12"/>
      <c r="E282" s="12"/>
      <c r="F282" s="20"/>
      <c r="G282"/>
    </row>
    <row r="283" spans="2:7" ht="15">
      <c r="B283" s="378" t="s">
        <v>2090</v>
      </c>
      <c r="C283" s="379" t="s">
        <v>198</v>
      </c>
      <c r="D283" s="12"/>
      <c r="E283" s="12"/>
      <c r="F283" s="20"/>
      <c r="G283"/>
    </row>
    <row r="284" spans="2:7" ht="15">
      <c r="B284" s="378"/>
      <c r="C284" s="379"/>
      <c r="D284" s="12"/>
      <c r="E284" s="12"/>
      <c r="F284" s="20"/>
      <c r="G284"/>
    </row>
    <row r="285" spans="2:7">
      <c r="G285"/>
    </row>
    <row r="286" spans="2:7" ht="15">
      <c r="B286" s="109" t="s">
        <v>4193</v>
      </c>
      <c r="G286"/>
    </row>
    <row r="287" spans="2:7">
      <c r="B287" s="211"/>
      <c r="C287" s="119"/>
      <c r="D287" s="211"/>
      <c r="E287" s="211"/>
      <c r="G287"/>
    </row>
    <row r="288" spans="2:7" ht="15">
      <c r="B288" s="375" t="s">
        <v>1802</v>
      </c>
      <c r="C288" s="375" t="s">
        <v>2136</v>
      </c>
      <c r="D288" s="375" t="s">
        <v>4194</v>
      </c>
      <c r="E288" s="375" t="s">
        <v>2158</v>
      </c>
      <c r="G288"/>
    </row>
    <row r="289" spans="2:7">
      <c r="B289" s="102" t="s">
        <v>198</v>
      </c>
      <c r="C289" s="103" t="s">
        <v>198</v>
      </c>
      <c r="D289" s="104" t="s">
        <v>198</v>
      </c>
      <c r="E289" s="104" t="s">
        <v>198</v>
      </c>
      <c r="G289"/>
    </row>
    <row r="290" spans="2:7">
      <c r="G290"/>
    </row>
    <row r="291" spans="2:7" ht="15">
      <c r="B291" s="109" t="s">
        <v>4195</v>
      </c>
      <c r="C291" s="5" t="s">
        <v>198</v>
      </c>
      <c r="G291"/>
    </row>
    <row r="292" spans="2:7" ht="15">
      <c r="B292" s="109"/>
      <c r="G292"/>
    </row>
    <row r="293" spans="2:7" ht="15">
      <c r="B293" s="377" t="s">
        <v>4199</v>
      </c>
      <c r="C293" s="377"/>
      <c r="G293"/>
    </row>
    <row r="294" spans="2:7" ht="15">
      <c r="B294" s="376"/>
      <c r="C294" s="376"/>
      <c r="G294"/>
    </row>
    <row r="295" spans="2:7" ht="15">
      <c r="B295" s="113" t="s">
        <v>4198</v>
      </c>
      <c r="C295" s="116" t="s">
        <v>2086</v>
      </c>
      <c r="G295"/>
    </row>
    <row r="296" spans="2:7" ht="15">
      <c r="B296" s="113"/>
      <c r="C296" s="116"/>
      <c r="G296"/>
    </row>
    <row r="297" spans="2:7" ht="15">
      <c r="B297" s="109"/>
      <c r="G297"/>
    </row>
    <row r="298" spans="2:7" ht="15">
      <c r="B298" s="113" t="s">
        <v>4200</v>
      </c>
      <c r="C298" s="116" t="s">
        <v>2088</v>
      </c>
      <c r="G298"/>
    </row>
    <row r="299" spans="2:7" ht="15">
      <c r="B299" s="111"/>
      <c r="C299" s="103" t="s">
        <v>198</v>
      </c>
      <c r="G299"/>
    </row>
    <row r="300" spans="2:7" ht="15">
      <c r="B300" s="109"/>
      <c r="G300"/>
    </row>
    <row r="301" spans="2:7" ht="15">
      <c r="B301" s="109" t="s">
        <v>4201</v>
      </c>
      <c r="C301" s="103" t="s">
        <v>198</v>
      </c>
      <c r="G301"/>
    </row>
    <row r="302" spans="2:7">
      <c r="B302"/>
      <c r="C302"/>
      <c r="D302"/>
      <c r="E302"/>
      <c r="F302"/>
      <c r="G302"/>
    </row>
    <row r="303" spans="2:7">
      <c r="B303" s="2" t="s">
        <v>4196</v>
      </c>
      <c r="G303"/>
    </row>
    <row r="304" spans="2:7">
      <c r="G304"/>
    </row>
    <row r="305" spans="2:7" ht="15">
      <c r="B305" s="375" t="s">
        <v>1802</v>
      </c>
      <c r="C305" s="375" t="s">
        <v>2135</v>
      </c>
      <c r="D305" s="375" t="s">
        <v>4197</v>
      </c>
      <c r="E305" s="375" t="s">
        <v>4194</v>
      </c>
      <c r="F305" s="375" t="s">
        <v>2138</v>
      </c>
      <c r="G305"/>
    </row>
    <row r="306" spans="2:7">
      <c r="B306" s="102" t="s">
        <v>198</v>
      </c>
      <c r="C306" s="102" t="s">
        <v>198</v>
      </c>
      <c r="D306" s="102" t="s">
        <v>198</v>
      </c>
      <c r="E306" s="102" t="s">
        <v>198</v>
      </c>
      <c r="F306" s="102" t="s">
        <v>198</v>
      </c>
      <c r="G306"/>
    </row>
    <row r="307" spans="2:7">
      <c r="G307"/>
    </row>
    <row r="308" spans="2:7">
      <c r="B308" s="2" t="s">
        <v>2139</v>
      </c>
      <c r="C308" s="5" t="s">
        <v>198</v>
      </c>
      <c r="G308"/>
    </row>
    <row r="309" spans="2:7">
      <c r="G309"/>
    </row>
    <row r="310" spans="2:7">
      <c r="G310"/>
    </row>
    <row r="311" spans="2:7">
      <c r="B311" s="2" t="s">
        <v>4202</v>
      </c>
      <c r="C311" s="2"/>
      <c r="D311" s="2"/>
      <c r="G311"/>
    </row>
    <row r="312" spans="2:7">
      <c r="G312"/>
    </row>
    <row r="313" spans="2:7" ht="15">
      <c r="B313" s="113" t="s">
        <v>4198</v>
      </c>
      <c r="C313" s="116" t="s">
        <v>2086</v>
      </c>
      <c r="G313"/>
    </row>
    <row r="314" spans="2:7" ht="15">
      <c r="B314" s="113"/>
      <c r="C314" s="116"/>
      <c r="G314"/>
    </row>
    <row r="315" spans="2:7" ht="15">
      <c r="B315" s="109"/>
      <c r="G315"/>
    </row>
    <row r="316" spans="2:7" ht="15">
      <c r="B316" s="113" t="s">
        <v>4200</v>
      </c>
      <c r="C316" s="116" t="s">
        <v>2088</v>
      </c>
      <c r="G316"/>
    </row>
    <row r="317" spans="2:7" ht="15">
      <c r="B317" s="111"/>
      <c r="C317" s="103" t="s">
        <v>198</v>
      </c>
      <c r="G317"/>
    </row>
    <row r="318" spans="2:7" ht="15">
      <c r="B318" s="109"/>
      <c r="G318"/>
    </row>
    <row r="319" spans="2:7" ht="15">
      <c r="B319" s="109" t="s">
        <v>4201</v>
      </c>
      <c r="C319" s="103" t="s">
        <v>198</v>
      </c>
      <c r="G319"/>
    </row>
    <row r="320" spans="2:7">
      <c r="G320"/>
    </row>
    <row r="321" spans="2:7">
      <c r="G321"/>
    </row>
    <row r="322" spans="2:7">
      <c r="B322" s="120" t="s">
        <v>2361</v>
      </c>
      <c r="C322" s="119"/>
      <c r="G322"/>
    </row>
    <row r="323" spans="2:7" ht="45">
      <c r="B323" s="185" t="s">
        <v>2148</v>
      </c>
      <c r="C323" s="272" t="s">
        <v>2149</v>
      </c>
      <c r="D323" s="185" t="s">
        <v>2150</v>
      </c>
      <c r="E323" s="186" t="s">
        <v>2151</v>
      </c>
      <c r="F323" s="186" t="s">
        <v>2152</v>
      </c>
      <c r="G323"/>
    </row>
    <row r="324" spans="2:7">
      <c r="B324" s="103" t="s">
        <v>198</v>
      </c>
      <c r="C324" s="103" t="s">
        <v>198</v>
      </c>
      <c r="D324" s="103" t="s">
        <v>198</v>
      </c>
      <c r="E324" s="103" t="s">
        <v>198</v>
      </c>
      <c r="F324" s="103" t="s">
        <v>198</v>
      </c>
      <c r="G324"/>
    </row>
    <row r="325" spans="2:7">
      <c r="B325" s="188" t="s">
        <v>2153</v>
      </c>
      <c r="C325" s="119"/>
      <c r="G325"/>
    </row>
  </sheetData>
  <mergeCells count="3">
    <mergeCell ref="B1:E1"/>
    <mergeCell ref="C3:C7"/>
    <mergeCell ref="D3:D7"/>
  </mergeCells>
  <hyperlinks>
    <hyperlink ref="A1" location="Index!A1" display="Index" xr:uid="{FC8A4CBA-1AFF-425D-8F28-A195F6D0B038}"/>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6031-08CF-4841-9099-6AC08F958A80}">
  <dimension ref="A1:I172"/>
  <sheetViews>
    <sheetView workbookViewId="0">
      <selection activeCell="E6" sqref="E6"/>
    </sheetView>
  </sheetViews>
  <sheetFormatPr defaultRowHeight="12.75"/>
  <cols>
    <col min="1" max="1" width="5.42578125" style="1" bestFit="1" customWidth="1"/>
    <col min="2" max="2" width="86.28515625"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6.28515625" style="1" bestFit="1" customWidth="1"/>
    <col min="259" max="259" width="13.140625" style="1" bestFit="1" customWidth="1"/>
    <col min="260" max="260" width="43"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6.28515625" style="1" bestFit="1" customWidth="1"/>
    <col min="515" max="515" width="13.140625" style="1" bestFit="1" customWidth="1"/>
    <col min="516" max="516" width="43"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6.28515625" style="1" bestFit="1" customWidth="1"/>
    <col min="771" max="771" width="13.140625" style="1" bestFit="1" customWidth="1"/>
    <col min="772" max="772" width="43"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6.28515625" style="1" bestFit="1" customWidth="1"/>
    <col min="1027" max="1027" width="13.140625" style="1" bestFit="1" customWidth="1"/>
    <col min="1028" max="1028" width="43"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6.28515625" style="1" bestFit="1" customWidth="1"/>
    <col min="1283" max="1283" width="13.140625" style="1" bestFit="1" customWidth="1"/>
    <col min="1284" max="1284" width="43"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6.28515625" style="1" bestFit="1" customWidth="1"/>
    <col min="1539" max="1539" width="13.140625" style="1" bestFit="1" customWidth="1"/>
    <col min="1540" max="1540" width="43"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6.28515625" style="1" bestFit="1" customWidth="1"/>
    <col min="1795" max="1795" width="13.140625" style="1" bestFit="1" customWidth="1"/>
    <col min="1796" max="1796" width="43"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6.28515625" style="1" bestFit="1" customWidth="1"/>
    <col min="2051" max="2051" width="13.140625" style="1" bestFit="1" customWidth="1"/>
    <col min="2052" max="2052" width="43"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6.28515625" style="1" bestFit="1" customWidth="1"/>
    <col min="2307" max="2307" width="13.140625" style="1" bestFit="1" customWidth="1"/>
    <col min="2308" max="2308" width="43"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6.28515625" style="1" bestFit="1" customWidth="1"/>
    <col min="2563" max="2563" width="13.140625" style="1" bestFit="1" customWidth="1"/>
    <col min="2564" max="2564" width="43"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6.28515625" style="1" bestFit="1" customWidth="1"/>
    <col min="2819" max="2819" width="13.140625" style="1" bestFit="1" customWidth="1"/>
    <col min="2820" max="2820" width="43"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6.28515625" style="1" bestFit="1" customWidth="1"/>
    <col min="3075" max="3075" width="13.140625" style="1" bestFit="1" customWidth="1"/>
    <col min="3076" max="3076" width="43"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6.28515625" style="1" bestFit="1" customWidth="1"/>
    <col min="3331" max="3331" width="13.140625" style="1" bestFit="1" customWidth="1"/>
    <col min="3332" max="3332" width="43"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6.28515625" style="1" bestFit="1" customWidth="1"/>
    <col min="3587" max="3587" width="13.140625" style="1" bestFit="1" customWidth="1"/>
    <col min="3588" max="3588" width="43"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6.28515625" style="1" bestFit="1" customWidth="1"/>
    <col min="3843" max="3843" width="13.140625" style="1" bestFit="1" customWidth="1"/>
    <col min="3844" max="3844" width="43"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6.28515625" style="1" bestFit="1" customWidth="1"/>
    <col min="4099" max="4099" width="13.140625" style="1" bestFit="1" customWidth="1"/>
    <col min="4100" max="4100" width="43"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6.28515625" style="1" bestFit="1" customWidth="1"/>
    <col min="4355" max="4355" width="13.140625" style="1" bestFit="1" customWidth="1"/>
    <col min="4356" max="4356" width="43"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6.28515625" style="1" bestFit="1" customWidth="1"/>
    <col min="4611" max="4611" width="13.140625" style="1" bestFit="1" customWidth="1"/>
    <col min="4612" max="4612" width="43"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6.28515625" style="1" bestFit="1" customWidth="1"/>
    <col min="4867" max="4867" width="13.140625" style="1" bestFit="1" customWidth="1"/>
    <col min="4868" max="4868" width="43"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6.28515625" style="1" bestFit="1" customWidth="1"/>
    <col min="5123" max="5123" width="13.140625" style="1" bestFit="1" customWidth="1"/>
    <col min="5124" max="5124" width="43"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6.28515625" style="1" bestFit="1" customWidth="1"/>
    <col min="5379" max="5379" width="13.140625" style="1" bestFit="1" customWidth="1"/>
    <col min="5380" max="5380" width="43"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6.28515625" style="1" bestFit="1" customWidth="1"/>
    <col min="5635" max="5635" width="13.140625" style="1" bestFit="1" customWidth="1"/>
    <col min="5636" max="5636" width="43"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6.28515625" style="1" bestFit="1" customWidth="1"/>
    <col min="5891" max="5891" width="13.140625" style="1" bestFit="1" customWidth="1"/>
    <col min="5892" max="5892" width="43"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6.28515625" style="1" bestFit="1" customWidth="1"/>
    <col min="6147" max="6147" width="13.140625" style="1" bestFit="1" customWidth="1"/>
    <col min="6148" max="6148" width="43"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6.28515625" style="1" bestFit="1" customWidth="1"/>
    <col min="6403" max="6403" width="13.140625" style="1" bestFit="1" customWidth="1"/>
    <col min="6404" max="6404" width="43"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6.28515625" style="1" bestFit="1" customWidth="1"/>
    <col min="6659" max="6659" width="13.140625" style="1" bestFit="1" customWidth="1"/>
    <col min="6660" max="6660" width="43"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6.28515625" style="1" bestFit="1" customWidth="1"/>
    <col min="6915" max="6915" width="13.140625" style="1" bestFit="1" customWidth="1"/>
    <col min="6916" max="6916" width="43"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6.28515625" style="1" bestFit="1" customWidth="1"/>
    <col min="7171" max="7171" width="13.140625" style="1" bestFit="1" customWidth="1"/>
    <col min="7172" max="7172" width="43"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6.28515625" style="1" bestFit="1" customWidth="1"/>
    <col min="7427" max="7427" width="13.140625" style="1" bestFit="1" customWidth="1"/>
    <col min="7428" max="7428" width="43"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6.28515625" style="1" bestFit="1" customWidth="1"/>
    <col min="7683" max="7683" width="13.140625" style="1" bestFit="1" customWidth="1"/>
    <col min="7684" max="7684" width="43"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6.28515625" style="1" bestFit="1" customWidth="1"/>
    <col min="7939" max="7939" width="13.140625" style="1" bestFit="1" customWidth="1"/>
    <col min="7940" max="7940" width="43"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6.28515625" style="1" bestFit="1" customWidth="1"/>
    <col min="8195" max="8195" width="13.140625" style="1" bestFit="1" customWidth="1"/>
    <col min="8196" max="8196" width="43"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6.28515625" style="1" bestFit="1" customWidth="1"/>
    <col min="8451" max="8451" width="13.140625" style="1" bestFit="1" customWidth="1"/>
    <col min="8452" max="8452" width="43"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6.28515625" style="1" bestFit="1" customWidth="1"/>
    <col min="8707" max="8707" width="13.140625" style="1" bestFit="1" customWidth="1"/>
    <col min="8708" max="8708" width="43"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6.28515625" style="1" bestFit="1" customWidth="1"/>
    <col min="8963" max="8963" width="13.140625" style="1" bestFit="1" customWidth="1"/>
    <col min="8964" max="8964" width="43"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6.28515625" style="1" bestFit="1" customWidth="1"/>
    <col min="9219" max="9219" width="13.140625" style="1" bestFit="1" customWidth="1"/>
    <col min="9220" max="9220" width="43"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6.28515625" style="1" bestFit="1" customWidth="1"/>
    <col min="9475" max="9475" width="13.140625" style="1" bestFit="1" customWidth="1"/>
    <col min="9476" max="9476" width="43"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6.28515625" style="1" bestFit="1" customWidth="1"/>
    <col min="9731" max="9731" width="13.140625" style="1" bestFit="1" customWidth="1"/>
    <col min="9732" max="9732" width="43"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6.28515625" style="1" bestFit="1" customWidth="1"/>
    <col min="9987" max="9987" width="13.140625" style="1" bestFit="1" customWidth="1"/>
    <col min="9988" max="9988" width="43"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6.28515625" style="1" bestFit="1" customWidth="1"/>
    <col min="10243" max="10243" width="13.140625" style="1" bestFit="1" customWidth="1"/>
    <col min="10244" max="10244" width="43"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6.28515625" style="1" bestFit="1" customWidth="1"/>
    <col min="10499" max="10499" width="13.140625" style="1" bestFit="1" customWidth="1"/>
    <col min="10500" max="10500" width="43"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6.28515625" style="1" bestFit="1" customWidth="1"/>
    <col min="10755" max="10755" width="13.140625" style="1" bestFit="1" customWidth="1"/>
    <col min="10756" max="10756" width="43"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6.28515625" style="1" bestFit="1" customWidth="1"/>
    <col min="11011" max="11011" width="13.140625" style="1" bestFit="1" customWidth="1"/>
    <col min="11012" max="11012" width="43"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6.28515625" style="1" bestFit="1" customWidth="1"/>
    <col min="11267" max="11267" width="13.140625" style="1" bestFit="1" customWidth="1"/>
    <col min="11268" max="11268" width="43"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6.28515625" style="1" bestFit="1" customWidth="1"/>
    <col min="11523" max="11523" width="13.140625" style="1" bestFit="1" customWidth="1"/>
    <col min="11524" max="11524" width="43"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6.28515625" style="1" bestFit="1" customWidth="1"/>
    <col min="11779" max="11779" width="13.140625" style="1" bestFit="1" customWidth="1"/>
    <col min="11780" max="11780" width="43"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6.28515625" style="1" bestFit="1" customWidth="1"/>
    <col min="12035" max="12035" width="13.140625" style="1" bestFit="1" customWidth="1"/>
    <col min="12036" max="12036" width="43"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6.28515625" style="1" bestFit="1" customWidth="1"/>
    <col min="12291" max="12291" width="13.140625" style="1" bestFit="1" customWidth="1"/>
    <col min="12292" max="12292" width="43"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6.28515625" style="1" bestFit="1" customWidth="1"/>
    <col min="12547" max="12547" width="13.140625" style="1" bestFit="1" customWidth="1"/>
    <col min="12548" max="12548" width="43"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6.28515625" style="1" bestFit="1" customWidth="1"/>
    <col min="12803" max="12803" width="13.140625" style="1" bestFit="1" customWidth="1"/>
    <col min="12804" max="12804" width="43"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6.28515625" style="1" bestFit="1" customWidth="1"/>
    <col min="13059" max="13059" width="13.140625" style="1" bestFit="1" customWidth="1"/>
    <col min="13060" max="13060" width="43"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6.28515625" style="1" bestFit="1" customWidth="1"/>
    <col min="13315" max="13315" width="13.140625" style="1" bestFit="1" customWidth="1"/>
    <col min="13316" max="13316" width="43"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6.28515625" style="1" bestFit="1" customWidth="1"/>
    <col min="13571" max="13571" width="13.140625" style="1" bestFit="1" customWidth="1"/>
    <col min="13572" max="13572" width="43"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6.28515625" style="1" bestFit="1" customWidth="1"/>
    <col min="13827" max="13827" width="13.140625" style="1" bestFit="1" customWidth="1"/>
    <col min="13828" max="13828" width="43"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6.28515625" style="1" bestFit="1" customWidth="1"/>
    <col min="14083" max="14083" width="13.140625" style="1" bestFit="1" customWidth="1"/>
    <col min="14084" max="14084" width="43"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6.28515625" style="1" bestFit="1" customWidth="1"/>
    <col min="14339" max="14339" width="13.140625" style="1" bestFit="1" customWidth="1"/>
    <col min="14340" max="14340" width="43"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6.28515625" style="1" bestFit="1" customWidth="1"/>
    <col min="14595" max="14595" width="13.140625" style="1" bestFit="1" customWidth="1"/>
    <col min="14596" max="14596" width="43"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6.28515625" style="1" bestFit="1" customWidth="1"/>
    <col min="14851" max="14851" width="13.140625" style="1" bestFit="1" customWidth="1"/>
    <col min="14852" max="14852" width="43"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6.28515625" style="1" bestFit="1" customWidth="1"/>
    <col min="15107" max="15107" width="13.140625" style="1" bestFit="1" customWidth="1"/>
    <col min="15108" max="15108" width="43"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6.28515625" style="1" bestFit="1" customWidth="1"/>
    <col min="15363" max="15363" width="13.140625" style="1" bestFit="1" customWidth="1"/>
    <col min="15364" max="15364" width="43"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6.28515625" style="1" bestFit="1" customWidth="1"/>
    <col min="15619" max="15619" width="13.140625" style="1" bestFit="1" customWidth="1"/>
    <col min="15620" max="15620" width="43"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6.28515625" style="1" bestFit="1" customWidth="1"/>
    <col min="15875" max="15875" width="13.140625" style="1" bestFit="1" customWidth="1"/>
    <col min="15876" max="15876" width="43"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6.28515625" style="1" bestFit="1" customWidth="1"/>
    <col min="16131" max="16131" width="13.140625" style="1" bestFit="1" customWidth="1"/>
    <col min="16132" max="16132" width="43"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98" t="s">
        <v>87</v>
      </c>
      <c r="C1" s="398"/>
      <c r="D1" s="398"/>
      <c r="E1" s="398"/>
    </row>
    <row r="2" spans="1:9" ht="13.5" thickBot="1"/>
    <row r="3" spans="1:9" s="12" customFormat="1" ht="15">
      <c r="B3" s="19" t="s">
        <v>87</v>
      </c>
      <c r="C3" s="399"/>
      <c r="D3" s="402"/>
      <c r="F3" s="20"/>
      <c r="G3" s="20"/>
      <c r="H3" s="20"/>
    </row>
    <row r="4" spans="1:9" s="12" customFormat="1" ht="15">
      <c r="B4" s="22" t="s">
        <v>1691</v>
      </c>
      <c r="C4" s="400"/>
      <c r="D4" s="403"/>
      <c r="F4" s="20"/>
      <c r="G4" s="20"/>
      <c r="H4" s="20"/>
    </row>
    <row r="5" spans="1:9" s="12" customFormat="1" ht="15">
      <c r="B5" s="22" t="s">
        <v>1589</v>
      </c>
      <c r="C5" s="400"/>
      <c r="D5" s="403"/>
      <c r="F5" s="20"/>
      <c r="G5" s="20"/>
      <c r="H5" s="20"/>
    </row>
    <row r="6" spans="1:9" s="12" customFormat="1" ht="15">
      <c r="B6" s="22" t="s">
        <v>1664</v>
      </c>
      <c r="C6" s="400"/>
      <c r="D6" s="403"/>
      <c r="F6" s="20"/>
      <c r="G6" s="20"/>
      <c r="H6" s="20"/>
    </row>
    <row r="7" spans="1:9" s="12" customFormat="1" ht="30.75" thickBot="1">
      <c r="B7" s="24" t="s">
        <v>1692</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2813</v>
      </c>
      <c r="C16" s="5" t="s">
        <v>212</v>
      </c>
      <c r="D16" s="1" t="s">
        <v>251</v>
      </c>
      <c r="E16" s="1" t="s">
        <v>519</v>
      </c>
      <c r="F16" s="4">
        <v>16577</v>
      </c>
      <c r="G16" s="4">
        <v>229.92</v>
      </c>
      <c r="H16" s="4">
        <v>5.35</v>
      </c>
    </row>
    <row r="17" spans="2:8">
      <c r="B17" s="1" t="s">
        <v>2592</v>
      </c>
      <c r="C17" s="5" t="s">
        <v>212</v>
      </c>
      <c r="D17" s="1" t="s">
        <v>272</v>
      </c>
      <c r="E17" s="1" t="s">
        <v>520</v>
      </c>
      <c r="F17" s="4">
        <v>69539</v>
      </c>
      <c r="G17" s="4">
        <v>225.55</v>
      </c>
      <c r="H17" s="4">
        <v>5.25</v>
      </c>
    </row>
    <row r="18" spans="2:8">
      <c r="B18" s="1" t="s">
        <v>2812</v>
      </c>
      <c r="C18" s="5" t="s">
        <v>212</v>
      </c>
      <c r="D18" s="1" t="s">
        <v>213</v>
      </c>
      <c r="E18" s="1" t="s">
        <v>513</v>
      </c>
      <c r="F18" s="4">
        <v>164469</v>
      </c>
      <c r="G18" s="4">
        <v>217.59</v>
      </c>
      <c r="H18" s="4">
        <v>5.0599999999999996</v>
      </c>
    </row>
    <row r="19" spans="2:8">
      <c r="B19" s="1" t="s">
        <v>3006</v>
      </c>
      <c r="C19" s="5" t="s">
        <v>212</v>
      </c>
      <c r="D19" s="1" t="s">
        <v>284</v>
      </c>
      <c r="E19" s="1" t="s">
        <v>521</v>
      </c>
      <c r="F19" s="4">
        <v>19573</v>
      </c>
      <c r="G19" s="4">
        <v>210.84</v>
      </c>
      <c r="H19" s="4">
        <v>4.91</v>
      </c>
    </row>
    <row r="20" spans="2:8">
      <c r="B20" s="1" t="s">
        <v>2810</v>
      </c>
      <c r="C20" s="5" t="s">
        <v>212</v>
      </c>
      <c r="D20" s="1" t="s">
        <v>239</v>
      </c>
      <c r="E20" s="1" t="s">
        <v>522</v>
      </c>
      <c r="F20" s="4">
        <v>12694</v>
      </c>
      <c r="G20" s="4">
        <v>206.86</v>
      </c>
      <c r="H20" s="4">
        <v>4.8099999999999996</v>
      </c>
    </row>
    <row r="21" spans="2:8">
      <c r="B21" s="1" t="s">
        <v>2671</v>
      </c>
      <c r="C21" s="5" t="s">
        <v>212</v>
      </c>
      <c r="D21" s="1" t="s">
        <v>265</v>
      </c>
      <c r="E21" s="1" t="s">
        <v>523</v>
      </c>
      <c r="F21" s="4">
        <v>14761</v>
      </c>
      <c r="G21" s="4">
        <v>202.96</v>
      </c>
      <c r="H21" s="4">
        <v>4.72</v>
      </c>
    </row>
    <row r="22" spans="2:8">
      <c r="B22" s="1" t="s">
        <v>2890</v>
      </c>
      <c r="C22" s="5" t="s">
        <v>212</v>
      </c>
      <c r="D22" s="1" t="s">
        <v>230</v>
      </c>
      <c r="E22" s="1" t="s">
        <v>318</v>
      </c>
      <c r="F22" s="4">
        <v>7816</v>
      </c>
      <c r="G22" s="4">
        <v>199.04</v>
      </c>
      <c r="H22" s="4">
        <v>4.63</v>
      </c>
    </row>
    <row r="23" spans="2:8">
      <c r="B23" s="1" t="s">
        <v>3007</v>
      </c>
      <c r="C23" s="5" t="s">
        <v>212</v>
      </c>
      <c r="D23" s="1" t="s">
        <v>237</v>
      </c>
      <c r="E23" s="1" t="s">
        <v>524</v>
      </c>
      <c r="F23" s="4">
        <v>61853</v>
      </c>
      <c r="G23" s="4">
        <v>185.59</v>
      </c>
      <c r="H23" s="4">
        <v>4.32</v>
      </c>
    </row>
    <row r="24" spans="2:8">
      <c r="B24" s="1" t="s">
        <v>525</v>
      </c>
      <c r="C24" s="5" t="s">
        <v>212</v>
      </c>
      <c r="D24" s="1" t="s">
        <v>213</v>
      </c>
      <c r="E24" s="1" t="s">
        <v>526</v>
      </c>
      <c r="F24" s="4">
        <v>51240</v>
      </c>
      <c r="G24" s="4">
        <v>145.75</v>
      </c>
      <c r="H24" s="4">
        <v>3.39</v>
      </c>
    </row>
    <row r="25" spans="2:8">
      <c r="B25" s="1" t="s">
        <v>3008</v>
      </c>
      <c r="C25" s="5" t="s">
        <v>212</v>
      </c>
      <c r="D25" s="1" t="s">
        <v>311</v>
      </c>
      <c r="E25" s="1" t="s">
        <v>527</v>
      </c>
      <c r="F25" s="4">
        <v>30163</v>
      </c>
      <c r="G25" s="4">
        <v>133.05000000000001</v>
      </c>
      <c r="H25" s="4">
        <v>3.1</v>
      </c>
    </row>
    <row r="26" spans="2:8">
      <c r="B26" s="1" t="s">
        <v>2634</v>
      </c>
      <c r="C26" s="5" t="s">
        <v>212</v>
      </c>
      <c r="D26" s="1" t="s">
        <v>340</v>
      </c>
      <c r="E26" s="1" t="s">
        <v>452</v>
      </c>
      <c r="F26" s="4">
        <v>24029</v>
      </c>
      <c r="G26" s="4">
        <v>131.25</v>
      </c>
      <c r="H26" s="4">
        <v>3.05</v>
      </c>
    </row>
    <row r="27" spans="2:8">
      <c r="B27" s="1" t="s">
        <v>2858</v>
      </c>
      <c r="C27" s="5" t="s">
        <v>212</v>
      </c>
      <c r="D27" s="1" t="s">
        <v>213</v>
      </c>
      <c r="E27" s="1" t="s">
        <v>514</v>
      </c>
      <c r="F27" s="4">
        <v>223668</v>
      </c>
      <c r="G27" s="4">
        <v>123.13</v>
      </c>
      <c r="H27" s="4">
        <v>2.87</v>
      </c>
    </row>
    <row r="28" spans="2:8">
      <c r="B28" s="1" t="s">
        <v>3009</v>
      </c>
      <c r="C28" s="5" t="s">
        <v>212</v>
      </c>
      <c r="D28" s="1" t="s">
        <v>213</v>
      </c>
      <c r="E28" s="1" t="s">
        <v>528</v>
      </c>
      <c r="F28" s="4">
        <v>742411</v>
      </c>
      <c r="G28" s="4">
        <v>111.73</v>
      </c>
      <c r="H28" s="4">
        <v>2.6</v>
      </c>
    </row>
    <row r="29" spans="2:8">
      <c r="B29" s="1" t="s">
        <v>2816</v>
      </c>
      <c r="C29" s="5" t="s">
        <v>212</v>
      </c>
      <c r="D29" s="1" t="s">
        <v>237</v>
      </c>
      <c r="E29" s="1" t="s">
        <v>529</v>
      </c>
      <c r="F29" s="4">
        <v>3141</v>
      </c>
      <c r="G29" s="4">
        <v>105.7</v>
      </c>
      <c r="H29" s="4">
        <v>2.46</v>
      </c>
    </row>
    <row r="30" spans="2:8">
      <c r="B30" s="1" t="s">
        <v>530</v>
      </c>
      <c r="C30" s="5" t="s">
        <v>212</v>
      </c>
      <c r="D30" s="1" t="s">
        <v>213</v>
      </c>
      <c r="E30" s="1" t="s">
        <v>531</v>
      </c>
      <c r="F30" s="4">
        <v>220648</v>
      </c>
      <c r="G30" s="4">
        <v>102.82</v>
      </c>
      <c r="H30" s="4">
        <v>2.39</v>
      </c>
    </row>
    <row r="31" spans="2:8">
      <c r="B31" s="1" t="s">
        <v>532</v>
      </c>
      <c r="C31" s="5" t="s">
        <v>212</v>
      </c>
      <c r="D31" s="1" t="s">
        <v>213</v>
      </c>
      <c r="E31" s="1" t="s">
        <v>533</v>
      </c>
      <c r="F31" s="4">
        <v>149098</v>
      </c>
      <c r="G31" s="4">
        <v>99.22</v>
      </c>
      <c r="H31" s="4">
        <v>2.31</v>
      </c>
    </row>
    <row r="32" spans="2:8">
      <c r="B32" s="1" t="s">
        <v>2999</v>
      </c>
      <c r="C32" s="5" t="s">
        <v>212</v>
      </c>
      <c r="D32" s="1" t="s">
        <v>230</v>
      </c>
      <c r="E32" s="1" t="s">
        <v>231</v>
      </c>
      <c r="F32" s="4">
        <v>114</v>
      </c>
      <c r="G32" s="4">
        <v>95.81</v>
      </c>
      <c r="H32" s="4">
        <v>2.23</v>
      </c>
    </row>
    <row r="33" spans="2:8">
      <c r="B33" s="1" t="s">
        <v>2920</v>
      </c>
      <c r="C33" s="5" t="s">
        <v>212</v>
      </c>
      <c r="D33" s="1" t="s">
        <v>324</v>
      </c>
      <c r="E33" s="1" t="s">
        <v>534</v>
      </c>
      <c r="F33" s="4">
        <v>229</v>
      </c>
      <c r="G33" s="4">
        <v>86.8</v>
      </c>
      <c r="H33" s="4">
        <v>2.02</v>
      </c>
    </row>
    <row r="34" spans="2:8">
      <c r="B34" s="1" t="s">
        <v>2545</v>
      </c>
      <c r="C34" s="5" t="s">
        <v>212</v>
      </c>
      <c r="D34" s="1" t="s">
        <v>239</v>
      </c>
      <c r="E34" s="1" t="s">
        <v>389</v>
      </c>
      <c r="F34" s="4">
        <v>6841</v>
      </c>
      <c r="G34" s="4">
        <v>82.46</v>
      </c>
      <c r="H34" s="4">
        <v>1.92</v>
      </c>
    </row>
    <row r="35" spans="2:8">
      <c r="B35" s="1" t="s">
        <v>2916</v>
      </c>
      <c r="C35" s="5" t="s">
        <v>212</v>
      </c>
      <c r="D35" s="1" t="s">
        <v>316</v>
      </c>
      <c r="E35" s="1" t="s">
        <v>535</v>
      </c>
      <c r="F35" s="4">
        <v>6012</v>
      </c>
      <c r="G35" s="4">
        <v>78.209999999999994</v>
      </c>
      <c r="H35" s="4">
        <v>1.82</v>
      </c>
    </row>
    <row r="36" spans="2:8">
      <c r="B36" s="1" t="s">
        <v>2925</v>
      </c>
      <c r="C36" s="5" t="s">
        <v>212</v>
      </c>
      <c r="D36" s="1" t="s">
        <v>230</v>
      </c>
      <c r="E36" s="1" t="s">
        <v>536</v>
      </c>
      <c r="F36" s="4">
        <v>2609</v>
      </c>
      <c r="G36" s="4">
        <v>74.81</v>
      </c>
      <c r="H36" s="4">
        <v>1.74</v>
      </c>
    </row>
    <row r="37" spans="2:8">
      <c r="B37" s="1" t="s">
        <v>3010</v>
      </c>
      <c r="C37" s="5" t="s">
        <v>212</v>
      </c>
      <c r="D37" s="1" t="s">
        <v>255</v>
      </c>
      <c r="E37" s="1" t="s">
        <v>537</v>
      </c>
      <c r="F37" s="4">
        <v>2331</v>
      </c>
      <c r="G37" s="4">
        <v>70.400000000000006</v>
      </c>
      <c r="H37" s="4">
        <v>1.64</v>
      </c>
    </row>
    <row r="38" spans="2:8">
      <c r="B38" s="1" t="s">
        <v>2937</v>
      </c>
      <c r="C38" s="5" t="s">
        <v>212</v>
      </c>
      <c r="D38" s="1" t="s">
        <v>255</v>
      </c>
      <c r="E38" s="1" t="s">
        <v>397</v>
      </c>
      <c r="F38" s="4">
        <v>1828</v>
      </c>
      <c r="G38" s="4">
        <v>69.33</v>
      </c>
      <c r="H38" s="4">
        <v>1.61</v>
      </c>
    </row>
    <row r="39" spans="2:8">
      <c r="B39" s="1" t="s">
        <v>2912</v>
      </c>
      <c r="C39" s="5" t="s">
        <v>212</v>
      </c>
      <c r="D39" s="1" t="s">
        <v>239</v>
      </c>
      <c r="E39" s="1" t="s">
        <v>538</v>
      </c>
      <c r="F39" s="4">
        <v>2328</v>
      </c>
      <c r="G39" s="4">
        <v>67.58</v>
      </c>
      <c r="H39" s="4">
        <v>1.57</v>
      </c>
    </row>
    <row r="40" spans="2:8">
      <c r="B40" s="1" t="s">
        <v>232</v>
      </c>
      <c r="C40" s="5" t="s">
        <v>212</v>
      </c>
      <c r="D40" s="1" t="s">
        <v>213</v>
      </c>
      <c r="E40" s="1" t="s">
        <v>233</v>
      </c>
      <c r="F40" s="4">
        <v>23257</v>
      </c>
      <c r="G40" s="4">
        <v>67.11</v>
      </c>
      <c r="H40" s="4">
        <v>1.56</v>
      </c>
    </row>
    <row r="41" spans="2:8">
      <c r="B41" s="1" t="s">
        <v>2627</v>
      </c>
      <c r="C41" s="5" t="s">
        <v>212</v>
      </c>
      <c r="D41" s="1" t="s">
        <v>237</v>
      </c>
      <c r="E41" s="1" t="s">
        <v>539</v>
      </c>
      <c r="F41" s="4">
        <v>95609</v>
      </c>
      <c r="G41" s="4">
        <v>66.97</v>
      </c>
      <c r="H41" s="4">
        <v>1.56</v>
      </c>
    </row>
    <row r="42" spans="2:8">
      <c r="B42" s="1" t="s">
        <v>2625</v>
      </c>
      <c r="C42" s="5" t="s">
        <v>212</v>
      </c>
      <c r="D42" s="1" t="s">
        <v>274</v>
      </c>
      <c r="E42" s="1" t="s">
        <v>540</v>
      </c>
      <c r="F42" s="4">
        <v>39908</v>
      </c>
      <c r="G42" s="4">
        <v>61.28</v>
      </c>
      <c r="H42" s="4">
        <v>1.43</v>
      </c>
    </row>
    <row r="43" spans="2:8">
      <c r="B43" s="1" t="s">
        <v>3011</v>
      </c>
      <c r="C43" s="5" t="s">
        <v>212</v>
      </c>
      <c r="D43" s="1" t="s">
        <v>354</v>
      </c>
      <c r="E43" s="1" t="s">
        <v>541</v>
      </c>
      <c r="F43" s="4">
        <v>148786</v>
      </c>
      <c r="G43" s="4">
        <v>59.81</v>
      </c>
      <c r="H43" s="4">
        <v>1.39</v>
      </c>
    </row>
    <row r="44" spans="2:8">
      <c r="B44" s="1" t="s">
        <v>2921</v>
      </c>
      <c r="C44" s="5" t="s">
        <v>212</v>
      </c>
      <c r="D44" s="1" t="s">
        <v>239</v>
      </c>
      <c r="E44" s="1" t="s">
        <v>542</v>
      </c>
      <c r="F44" s="4">
        <v>1346</v>
      </c>
      <c r="G44" s="4">
        <v>57.28</v>
      </c>
      <c r="H44" s="4">
        <v>1.33</v>
      </c>
    </row>
    <row r="45" spans="2:8">
      <c r="B45" s="1" t="s">
        <v>3012</v>
      </c>
      <c r="C45" s="5" t="s">
        <v>212</v>
      </c>
      <c r="D45" s="1" t="s">
        <v>228</v>
      </c>
      <c r="E45" s="1" t="s">
        <v>543</v>
      </c>
      <c r="F45" s="4">
        <v>206331</v>
      </c>
      <c r="G45" s="4">
        <v>54.88</v>
      </c>
      <c r="H45" s="4">
        <v>1.28</v>
      </c>
    </row>
    <row r="46" spans="2:8">
      <c r="B46" s="1" t="s">
        <v>2613</v>
      </c>
      <c r="C46" s="5" t="s">
        <v>212</v>
      </c>
      <c r="D46" s="1" t="s">
        <v>255</v>
      </c>
      <c r="E46" s="1" t="s">
        <v>544</v>
      </c>
      <c r="F46" s="4">
        <v>5478</v>
      </c>
      <c r="G46" s="4">
        <v>53.27</v>
      </c>
      <c r="H46" s="4">
        <v>1.24</v>
      </c>
    </row>
    <row r="47" spans="2:8">
      <c r="B47" s="1" t="s">
        <v>545</v>
      </c>
      <c r="C47" s="5" t="s">
        <v>212</v>
      </c>
      <c r="D47" s="1" t="s">
        <v>213</v>
      </c>
      <c r="E47" s="1" t="s">
        <v>546</v>
      </c>
      <c r="F47" s="4">
        <v>69354</v>
      </c>
      <c r="G47" s="4">
        <v>51.77</v>
      </c>
      <c r="H47" s="4">
        <v>1.21</v>
      </c>
    </row>
    <row r="48" spans="2:8">
      <c r="B48" s="1" t="s">
        <v>2934</v>
      </c>
      <c r="C48" s="5" t="s">
        <v>212</v>
      </c>
      <c r="D48" s="1" t="s">
        <v>311</v>
      </c>
      <c r="E48" s="1" t="s">
        <v>547</v>
      </c>
      <c r="F48" s="4">
        <v>18576</v>
      </c>
      <c r="G48" s="4">
        <v>48.28</v>
      </c>
      <c r="H48" s="4">
        <v>1.1200000000000001</v>
      </c>
    </row>
    <row r="49" spans="2:8">
      <c r="B49" s="1" t="s">
        <v>2854</v>
      </c>
      <c r="C49" s="5" t="s">
        <v>212</v>
      </c>
      <c r="D49" s="1" t="s">
        <v>230</v>
      </c>
      <c r="E49" s="1" t="s">
        <v>548</v>
      </c>
      <c r="F49" s="4">
        <v>4028</v>
      </c>
      <c r="G49" s="4">
        <v>39.39</v>
      </c>
      <c r="H49" s="4">
        <v>0.92</v>
      </c>
    </row>
    <row r="50" spans="2:8">
      <c r="B50" s="1" t="s">
        <v>2929</v>
      </c>
      <c r="C50" s="5" t="s">
        <v>212</v>
      </c>
      <c r="D50" s="1" t="s">
        <v>493</v>
      </c>
      <c r="E50" s="1" t="s">
        <v>549</v>
      </c>
      <c r="F50" s="4">
        <v>2047</v>
      </c>
      <c r="G50" s="4">
        <v>38.71</v>
      </c>
      <c r="H50" s="4">
        <v>0.9</v>
      </c>
    </row>
    <row r="51" spans="2:8">
      <c r="B51" s="1" t="s">
        <v>2542</v>
      </c>
      <c r="C51" s="5" t="s">
        <v>212</v>
      </c>
      <c r="D51" s="1" t="s">
        <v>239</v>
      </c>
      <c r="E51" s="1" t="s">
        <v>390</v>
      </c>
      <c r="F51" s="4">
        <v>1312</v>
      </c>
      <c r="G51" s="4">
        <v>37.79</v>
      </c>
      <c r="H51" s="4">
        <v>0.88</v>
      </c>
    </row>
    <row r="52" spans="2:8">
      <c r="B52" s="1" t="s">
        <v>2673</v>
      </c>
      <c r="C52" s="5" t="s">
        <v>212</v>
      </c>
      <c r="D52" s="1" t="s">
        <v>251</v>
      </c>
      <c r="E52" s="1" t="s">
        <v>483</v>
      </c>
      <c r="F52" s="4">
        <v>2604</v>
      </c>
      <c r="G52" s="4">
        <v>37.090000000000003</v>
      </c>
      <c r="H52" s="4">
        <v>0.86</v>
      </c>
    </row>
    <row r="53" spans="2:8">
      <c r="B53" s="1" t="s">
        <v>2982</v>
      </c>
      <c r="C53" s="5" t="s">
        <v>212</v>
      </c>
      <c r="D53" s="1" t="s">
        <v>239</v>
      </c>
      <c r="E53" s="1" t="s">
        <v>240</v>
      </c>
      <c r="F53" s="4">
        <v>1866</v>
      </c>
      <c r="G53" s="4">
        <v>35.049999999999997</v>
      </c>
      <c r="H53" s="4">
        <v>0.82</v>
      </c>
    </row>
    <row r="54" spans="2:8">
      <c r="B54" s="1" t="s">
        <v>3013</v>
      </c>
      <c r="C54" s="5" t="s">
        <v>212</v>
      </c>
      <c r="D54" s="1" t="s">
        <v>225</v>
      </c>
      <c r="E54" s="1" t="s">
        <v>550</v>
      </c>
      <c r="F54" s="4">
        <v>5714</v>
      </c>
      <c r="G54" s="4">
        <v>34.86</v>
      </c>
      <c r="H54" s="4">
        <v>0.81</v>
      </c>
    </row>
    <row r="55" spans="2:8">
      <c r="B55" s="1" t="s">
        <v>2523</v>
      </c>
      <c r="C55" s="5" t="s">
        <v>212</v>
      </c>
      <c r="D55" s="1" t="s">
        <v>316</v>
      </c>
      <c r="E55" s="1" t="s">
        <v>395</v>
      </c>
      <c r="F55" s="4">
        <v>4094</v>
      </c>
      <c r="G55" s="4">
        <v>34.5</v>
      </c>
      <c r="H55" s="4">
        <v>0.8</v>
      </c>
    </row>
    <row r="56" spans="2:8">
      <c r="B56" s="1" t="s">
        <v>2917</v>
      </c>
      <c r="C56" s="5" t="s">
        <v>212</v>
      </c>
      <c r="D56" s="1" t="s">
        <v>230</v>
      </c>
      <c r="E56" s="1" t="s">
        <v>495</v>
      </c>
      <c r="F56" s="4">
        <v>7005</v>
      </c>
      <c r="G56" s="4">
        <v>33.69</v>
      </c>
      <c r="H56" s="4">
        <v>0.78</v>
      </c>
    </row>
    <row r="57" spans="2:8">
      <c r="B57" s="1" t="s">
        <v>2631</v>
      </c>
      <c r="C57" s="5" t="s">
        <v>212</v>
      </c>
      <c r="D57" s="1" t="s">
        <v>265</v>
      </c>
      <c r="E57" s="1" t="s">
        <v>487</v>
      </c>
      <c r="F57" s="4">
        <v>14662</v>
      </c>
      <c r="G57" s="4">
        <v>31.43</v>
      </c>
      <c r="H57" s="4">
        <v>0.73</v>
      </c>
    </row>
    <row r="58" spans="2:8">
      <c r="B58" s="1" t="s">
        <v>3014</v>
      </c>
      <c r="C58" s="5" t="s">
        <v>212</v>
      </c>
      <c r="D58" s="1" t="s">
        <v>230</v>
      </c>
      <c r="E58" s="1" t="s">
        <v>551</v>
      </c>
      <c r="F58" s="4">
        <v>289</v>
      </c>
      <c r="G58" s="4">
        <v>30.08</v>
      </c>
      <c r="H58" s="4">
        <v>0.7</v>
      </c>
    </row>
    <row r="59" spans="2:8">
      <c r="B59" s="1" t="s">
        <v>2976</v>
      </c>
      <c r="C59" s="5" t="s">
        <v>212</v>
      </c>
      <c r="D59" s="1" t="s">
        <v>354</v>
      </c>
      <c r="E59" s="1" t="s">
        <v>458</v>
      </c>
      <c r="F59" s="4">
        <v>5360</v>
      </c>
      <c r="G59" s="4">
        <v>27.36</v>
      </c>
      <c r="H59" s="4">
        <v>0.64</v>
      </c>
    </row>
    <row r="60" spans="2:8">
      <c r="B60" s="1" t="s">
        <v>2815</v>
      </c>
      <c r="C60" s="5" t="s">
        <v>212</v>
      </c>
      <c r="D60" s="1" t="s">
        <v>255</v>
      </c>
      <c r="E60" s="1" t="s">
        <v>262</v>
      </c>
      <c r="F60" s="4">
        <v>668</v>
      </c>
      <c r="G60" s="4">
        <v>26.92</v>
      </c>
      <c r="H60" s="4">
        <v>0.63</v>
      </c>
    </row>
    <row r="61" spans="2:8">
      <c r="B61" s="1" t="s">
        <v>2846</v>
      </c>
      <c r="C61" s="5" t="s">
        <v>212</v>
      </c>
      <c r="D61" s="1" t="s">
        <v>237</v>
      </c>
      <c r="E61" s="1" t="s">
        <v>238</v>
      </c>
      <c r="F61" s="4">
        <v>1165</v>
      </c>
      <c r="G61" s="4">
        <v>26.71</v>
      </c>
      <c r="H61" s="4">
        <v>0.62</v>
      </c>
    </row>
    <row r="62" spans="2:8">
      <c r="B62" s="1" t="s">
        <v>2869</v>
      </c>
      <c r="C62" s="5" t="s">
        <v>212</v>
      </c>
      <c r="D62" s="1" t="s">
        <v>225</v>
      </c>
      <c r="E62" s="1" t="s">
        <v>552</v>
      </c>
      <c r="F62" s="4">
        <v>2430</v>
      </c>
      <c r="G62" s="4">
        <v>25.62</v>
      </c>
      <c r="H62" s="4">
        <v>0.6</v>
      </c>
    </row>
    <row r="63" spans="2:8">
      <c r="B63" s="1" t="s">
        <v>2980</v>
      </c>
      <c r="C63" s="5" t="s">
        <v>212</v>
      </c>
      <c r="D63" s="1" t="s">
        <v>331</v>
      </c>
      <c r="E63" s="1" t="s">
        <v>471</v>
      </c>
      <c r="F63" s="4">
        <v>4641</v>
      </c>
      <c r="G63" s="4">
        <v>19.78</v>
      </c>
      <c r="H63" s="4">
        <v>0.46</v>
      </c>
    </row>
    <row r="64" spans="2:8">
      <c r="B64" s="1" t="s">
        <v>3005</v>
      </c>
      <c r="C64" s="5" t="s">
        <v>212</v>
      </c>
      <c r="D64" s="1" t="s">
        <v>316</v>
      </c>
      <c r="E64" s="1" t="s">
        <v>553</v>
      </c>
      <c r="F64" s="4">
        <v>4568</v>
      </c>
      <c r="G64" s="4">
        <v>18.420000000000002</v>
      </c>
      <c r="H64" s="4">
        <v>0.43</v>
      </c>
    </row>
    <row r="65" spans="2:8">
      <c r="B65" s="1" t="s">
        <v>3015</v>
      </c>
      <c r="C65" s="5" t="s">
        <v>212</v>
      </c>
      <c r="D65" s="1" t="s">
        <v>300</v>
      </c>
      <c r="E65" s="1" t="s">
        <v>554</v>
      </c>
      <c r="F65" s="4">
        <v>181</v>
      </c>
      <c r="G65" s="4">
        <v>11.25</v>
      </c>
      <c r="H65" s="4">
        <v>0.26</v>
      </c>
    </row>
    <row r="66" spans="2:8">
      <c r="B66" s="2" t="s">
        <v>289</v>
      </c>
      <c r="C66" s="9"/>
      <c r="D66" s="2"/>
      <c r="E66" s="2"/>
      <c r="F66" s="10"/>
      <c r="G66" s="10">
        <f>SUM(G13:G65)</f>
        <v>4285.7000000000007</v>
      </c>
      <c r="H66" s="10">
        <f>SUM(H13:H65)</f>
        <v>99.72999999999999</v>
      </c>
    </row>
    <row r="67" spans="2:8">
      <c r="B67" s="2" t="s">
        <v>290</v>
      </c>
      <c r="C67" s="9"/>
      <c r="D67" s="2"/>
      <c r="E67" s="2"/>
      <c r="F67" s="10"/>
      <c r="G67" s="10">
        <v>56.17</v>
      </c>
      <c r="H67" s="10">
        <v>1.31</v>
      </c>
    </row>
    <row r="68" spans="2:8">
      <c r="B68" s="2" t="s">
        <v>191</v>
      </c>
      <c r="C68" s="9"/>
      <c r="D68" s="2"/>
      <c r="E68" s="2"/>
      <c r="F68" s="10"/>
      <c r="G68" s="10">
        <v>4341.87</v>
      </c>
      <c r="H68" s="10">
        <v>101.06</v>
      </c>
    </row>
    <row r="69" spans="2:8">
      <c r="B69" s="2" t="s">
        <v>192</v>
      </c>
      <c r="C69" s="9"/>
      <c r="D69" s="2"/>
      <c r="E69" s="2"/>
      <c r="F69" s="10"/>
      <c r="G69" s="10">
        <v>-45.477296189999763</v>
      </c>
      <c r="H69" s="10">
        <v>-1.0600000000000023</v>
      </c>
    </row>
    <row r="70" spans="2:8">
      <c r="B70" s="2" t="s">
        <v>193</v>
      </c>
      <c r="C70" s="9"/>
      <c r="D70" s="2"/>
      <c r="E70" s="2"/>
      <c r="F70" s="10"/>
      <c r="G70" s="10">
        <v>4296.3927038100001</v>
      </c>
      <c r="H70" s="10">
        <v>100</v>
      </c>
    </row>
    <row r="71" spans="2:8">
      <c r="B71" s="1" t="s">
        <v>194</v>
      </c>
    </row>
    <row r="72" spans="2:8">
      <c r="B72" s="1" t="s">
        <v>195</v>
      </c>
    </row>
    <row r="73" spans="2:8">
      <c r="B73" s="1" t="s">
        <v>196</v>
      </c>
      <c r="C73" s="67">
        <v>45016</v>
      </c>
    </row>
    <row r="74" spans="2:8" ht="25.5">
      <c r="B74" s="11" t="s">
        <v>197</v>
      </c>
      <c r="C74" s="5" t="s">
        <v>198</v>
      </c>
    </row>
    <row r="75" spans="2:8">
      <c r="B75" s="2"/>
    </row>
    <row r="76" spans="2:8">
      <c r="B76" s="2" t="s">
        <v>1788</v>
      </c>
      <c r="C76" s="5" t="s">
        <v>198</v>
      </c>
    </row>
    <row r="77" spans="2:8">
      <c r="B77" s="2" t="s">
        <v>1789</v>
      </c>
      <c r="C77" s="5" t="s">
        <v>198</v>
      </c>
    </row>
    <row r="78" spans="2:8">
      <c r="B78" s="2" t="s">
        <v>1790</v>
      </c>
      <c r="C78" s="5" t="s">
        <v>1791</v>
      </c>
    </row>
    <row r="79" spans="2:8">
      <c r="B79" s="2" t="s">
        <v>555</v>
      </c>
      <c r="C79" s="9"/>
    </row>
    <row r="80" spans="2:8">
      <c r="B80" s="2" t="s">
        <v>556</v>
      </c>
      <c r="C80" s="9"/>
    </row>
    <row r="81" spans="2:7">
      <c r="B81" s="2" t="s">
        <v>557</v>
      </c>
      <c r="C81" s="9"/>
    </row>
    <row r="82" spans="2:7">
      <c r="B82" s="2" t="s">
        <v>558</v>
      </c>
      <c r="C82" s="9"/>
    </row>
    <row r="83" spans="2:7">
      <c r="B83" s="189" t="s">
        <v>2576</v>
      </c>
      <c r="C83" s="9"/>
    </row>
    <row r="84" spans="2:7">
      <c r="B84" s="189" t="s">
        <v>207</v>
      </c>
    </row>
    <row r="85" spans="2:7">
      <c r="B85" s="189" t="s">
        <v>208</v>
      </c>
    </row>
    <row r="87" spans="2:7" ht="15">
      <c r="B87" s="76" t="s">
        <v>1801</v>
      </c>
      <c r="C87" s="67">
        <v>45016</v>
      </c>
      <c r="D87" s="12"/>
      <c r="E87" s="12"/>
      <c r="F87" s="20"/>
      <c r="G87"/>
    </row>
    <row r="88" spans="2:7" ht="60">
      <c r="B88" s="77" t="s">
        <v>1802</v>
      </c>
      <c r="C88" s="77" t="s">
        <v>1803</v>
      </c>
      <c r="D88" s="78" t="s">
        <v>1804</v>
      </c>
      <c r="E88" s="77" t="s">
        <v>1805</v>
      </c>
      <c r="F88" s="79" t="s">
        <v>1806</v>
      </c>
      <c r="G88"/>
    </row>
    <row r="89" spans="2:7" ht="15">
      <c r="B89" s="380" t="s">
        <v>198</v>
      </c>
      <c r="C89" s="381" t="s">
        <v>198</v>
      </c>
      <c r="D89" s="381" t="s">
        <v>198</v>
      </c>
      <c r="E89" s="381" t="s">
        <v>198</v>
      </c>
      <c r="F89" s="381" t="s">
        <v>198</v>
      </c>
      <c r="G89"/>
    </row>
    <row r="90" spans="2:7">
      <c r="B90"/>
      <c r="C90"/>
      <c r="D90"/>
      <c r="E90"/>
      <c r="F90"/>
      <c r="G90"/>
    </row>
    <row r="91" spans="2:7" ht="15">
      <c r="B91" s="85" t="s">
        <v>1807</v>
      </c>
      <c r="C91" s="86" t="s">
        <v>198</v>
      </c>
      <c r="D91"/>
      <c r="E91"/>
      <c r="F91"/>
      <c r="G91"/>
    </row>
    <row r="92" spans="2:7">
      <c r="B92"/>
      <c r="C92"/>
      <c r="D92"/>
      <c r="E92"/>
      <c r="F92"/>
      <c r="G92"/>
    </row>
    <row r="93" spans="2:7" ht="15">
      <c r="B93" s="87" t="s">
        <v>4029</v>
      </c>
      <c r="C93" s="88"/>
      <c r="D93"/>
      <c r="E93"/>
      <c r="F93"/>
      <c r="G93"/>
    </row>
    <row r="94" spans="2:7" ht="15.75">
      <c r="B94" s="89" t="s">
        <v>1808</v>
      </c>
      <c r="C94" s="90" t="s">
        <v>1809</v>
      </c>
      <c r="D94"/>
      <c r="E94"/>
      <c r="F94"/>
      <c r="G94"/>
    </row>
    <row r="95" spans="2:7">
      <c r="B95" s="323" t="s">
        <v>198</v>
      </c>
      <c r="C95" s="323" t="s">
        <v>198</v>
      </c>
      <c r="D95"/>
      <c r="E95"/>
      <c r="F95"/>
      <c r="G95"/>
    </row>
    <row r="96" spans="2:7">
      <c r="B96"/>
      <c r="C96"/>
      <c r="D96"/>
      <c r="E96"/>
      <c r="F96"/>
      <c r="G96"/>
    </row>
    <row r="97" spans="2:7" ht="15">
      <c r="B97" s="314" t="s">
        <v>2076</v>
      </c>
      <c r="C97" s="315" t="s">
        <v>1809</v>
      </c>
      <c r="D97"/>
      <c r="E97"/>
      <c r="F97"/>
      <c r="G97"/>
    </row>
    <row r="98" spans="2:7" ht="15">
      <c r="B98" s="39" t="s">
        <v>198</v>
      </c>
      <c r="C98" s="316" t="s">
        <v>198</v>
      </c>
      <c r="D98"/>
      <c r="E98"/>
      <c r="F98"/>
      <c r="G98"/>
    </row>
    <row r="99" spans="2:7">
      <c r="B99"/>
      <c r="C99"/>
      <c r="D99"/>
      <c r="E99"/>
      <c r="F99"/>
      <c r="G99"/>
    </row>
    <row r="100" spans="2:7" ht="15">
      <c r="B100" s="314" t="s">
        <v>2077</v>
      </c>
      <c r="C100" s="382" t="s">
        <v>2078</v>
      </c>
      <c r="D100"/>
      <c r="E100"/>
      <c r="F100"/>
      <c r="G100"/>
    </row>
    <row r="101" spans="2:7">
      <c r="B101" s="323" t="s">
        <v>198</v>
      </c>
      <c r="C101" s="323" t="s">
        <v>198</v>
      </c>
      <c r="D101"/>
      <c r="E101"/>
      <c r="F101"/>
      <c r="G101"/>
    </row>
    <row r="102" spans="2:7">
      <c r="B102"/>
      <c r="C102"/>
      <c r="D102"/>
      <c r="E102"/>
      <c r="F102"/>
      <c r="G102"/>
    </row>
    <row r="103" spans="2:7" ht="15">
      <c r="B103" s="314" t="s">
        <v>2079</v>
      </c>
      <c r="C103" s="382" t="s">
        <v>2078</v>
      </c>
      <c r="D103"/>
      <c r="E103"/>
      <c r="F103"/>
      <c r="G103"/>
    </row>
    <row r="104" spans="2:7">
      <c r="B104" s="323" t="s">
        <v>198</v>
      </c>
      <c r="C104" s="323" t="s">
        <v>198</v>
      </c>
      <c r="D104"/>
      <c r="E104"/>
      <c r="F104"/>
      <c r="G104"/>
    </row>
    <row r="105" spans="2:7">
      <c r="B105"/>
      <c r="C105"/>
      <c r="D105"/>
      <c r="E105"/>
      <c r="F105"/>
      <c r="G105"/>
    </row>
    <row r="106" spans="2:7" ht="15.75">
      <c r="B106" s="89" t="s">
        <v>2080</v>
      </c>
      <c r="C106" s="93" t="s">
        <v>198</v>
      </c>
      <c r="D106"/>
      <c r="E106"/>
      <c r="F106"/>
      <c r="G106"/>
    </row>
    <row r="107" spans="2:7">
      <c r="B107"/>
      <c r="C107"/>
      <c r="D107"/>
      <c r="E107"/>
      <c r="F107"/>
      <c r="G107"/>
    </row>
    <row r="108" spans="2:7">
      <c r="G108"/>
    </row>
    <row r="109" spans="2:7" ht="15">
      <c r="B109" s="95" t="s">
        <v>2082</v>
      </c>
      <c r="C109" s="67">
        <v>45016</v>
      </c>
      <c r="D109" s="96"/>
      <c r="E109" s="97"/>
      <c r="F109" s="98"/>
      <c r="G109"/>
    </row>
    <row r="110" spans="2:7" ht="51">
      <c r="B110" s="99" t="s">
        <v>1802</v>
      </c>
      <c r="C110" s="99" t="s">
        <v>2083</v>
      </c>
      <c r="D110" s="100" t="s">
        <v>1804</v>
      </c>
      <c r="E110" s="101" t="s">
        <v>1805</v>
      </c>
      <c r="F110" s="71" t="s">
        <v>1806</v>
      </c>
      <c r="G110"/>
    </row>
    <row r="111" spans="2:7">
      <c r="B111" s="102" t="s">
        <v>198</v>
      </c>
      <c r="C111" s="103" t="s">
        <v>198</v>
      </c>
      <c r="D111" s="104" t="s">
        <v>198</v>
      </c>
      <c r="E111" s="104" t="s">
        <v>198</v>
      </c>
      <c r="F111" s="104" t="s">
        <v>198</v>
      </c>
      <c r="G111"/>
    </row>
    <row r="112" spans="2:7">
      <c r="B112" s="106"/>
      <c r="C112" s="107"/>
      <c r="D112" s="107"/>
      <c r="E112" s="107"/>
      <c r="F112" s="98"/>
      <c r="G112"/>
    </row>
    <row r="113" spans="2:7">
      <c r="B113" s="107"/>
      <c r="C113" s="107"/>
      <c r="D113" s="107"/>
      <c r="E113" s="107"/>
      <c r="F113" s="98"/>
      <c r="G113"/>
    </row>
    <row r="114" spans="2:7" ht="15">
      <c r="B114" s="109" t="s">
        <v>2084</v>
      </c>
      <c r="C114" s="103" t="s">
        <v>198</v>
      </c>
      <c r="D114" s="107"/>
      <c r="E114" s="107"/>
      <c r="F114" s="98"/>
      <c r="G114"/>
    </row>
    <row r="115" spans="2:7">
      <c r="B115" s="107"/>
      <c r="C115" s="107"/>
      <c r="D115" s="107"/>
      <c r="E115" s="107"/>
      <c r="F115" s="98"/>
      <c r="G115"/>
    </row>
    <row r="116" spans="2:7" ht="15">
      <c r="B116" s="87" t="s">
        <v>4183</v>
      </c>
      <c r="C116" s="107"/>
      <c r="D116" s="12"/>
      <c r="E116" s="107"/>
      <c r="F116" s="98"/>
      <c r="G116"/>
    </row>
    <row r="117" spans="2:7">
      <c r="B117" s="107"/>
      <c r="C117" s="107"/>
      <c r="D117" s="12"/>
      <c r="E117" s="107"/>
      <c r="F117" s="98"/>
      <c r="G117"/>
    </row>
    <row r="118" spans="2:7" ht="15">
      <c r="B118" s="109" t="s">
        <v>2085</v>
      </c>
      <c r="C118" s="110" t="s">
        <v>2086</v>
      </c>
      <c r="D118" s="12"/>
      <c r="E118" s="107"/>
      <c r="F118" s="98"/>
      <c r="G118"/>
    </row>
    <row r="119" spans="2:7" ht="15">
      <c r="B119" s="111"/>
      <c r="C119" s="103" t="s">
        <v>198</v>
      </c>
      <c r="D119" s="12"/>
      <c r="E119" s="107"/>
      <c r="F119" s="98"/>
      <c r="G119"/>
    </row>
    <row r="120" spans="2:7" ht="15">
      <c r="B120" s="112"/>
      <c r="C120" s="383"/>
      <c r="D120" s="12"/>
      <c r="E120" s="107"/>
      <c r="F120" s="98"/>
      <c r="G120"/>
    </row>
    <row r="121" spans="2:7" ht="15">
      <c r="B121" s="113" t="s">
        <v>2076</v>
      </c>
      <c r="C121" s="114" t="s">
        <v>2086</v>
      </c>
      <c r="D121" s="12"/>
      <c r="E121" s="107"/>
      <c r="F121" s="98"/>
      <c r="G121"/>
    </row>
    <row r="122" spans="2:7">
      <c r="B122" s="103"/>
      <c r="C122" s="103" t="s">
        <v>198</v>
      </c>
      <c r="D122" s="12"/>
      <c r="E122" s="107"/>
      <c r="F122" s="98"/>
      <c r="G122"/>
    </row>
    <row r="123" spans="2:7">
      <c r="B123" s="12"/>
      <c r="C123" s="115"/>
      <c r="D123" s="12"/>
      <c r="E123" s="107"/>
      <c r="F123" s="98"/>
      <c r="G123"/>
    </row>
    <row r="124" spans="2:7" ht="15">
      <c r="B124" s="109" t="s">
        <v>2087</v>
      </c>
      <c r="C124" s="110" t="s">
        <v>2088</v>
      </c>
      <c r="D124" s="12"/>
      <c r="E124" s="107"/>
      <c r="F124" s="98"/>
      <c r="G124"/>
    </row>
    <row r="125" spans="2:7" ht="15">
      <c r="B125" s="111"/>
      <c r="C125" s="103" t="s">
        <v>198</v>
      </c>
      <c r="D125" s="12"/>
      <c r="E125" s="107"/>
      <c r="F125" s="98"/>
      <c r="G125"/>
    </row>
    <row r="126" spans="2:7">
      <c r="B126" s="12"/>
      <c r="C126" s="115"/>
      <c r="D126" s="12"/>
      <c r="E126" s="12"/>
      <c r="F126" s="20"/>
      <c r="G126"/>
    </row>
    <row r="127" spans="2:7" ht="15">
      <c r="B127" s="113" t="s">
        <v>2089</v>
      </c>
      <c r="C127" s="116" t="s">
        <v>2088</v>
      </c>
      <c r="D127" s="12"/>
      <c r="E127" s="12"/>
      <c r="F127" s="20"/>
      <c r="G127"/>
    </row>
    <row r="128" spans="2:7" ht="15">
      <c r="B128" s="111"/>
      <c r="C128" s="103" t="s">
        <v>198</v>
      </c>
      <c r="D128" s="12"/>
      <c r="E128" s="12"/>
      <c r="F128" s="20"/>
      <c r="G128"/>
    </row>
    <row r="129" spans="2:7">
      <c r="B129" s="12"/>
      <c r="C129" s="115"/>
      <c r="D129" s="12"/>
      <c r="E129" s="12"/>
      <c r="F129" s="20"/>
      <c r="G129"/>
    </row>
    <row r="130" spans="2:7" ht="15">
      <c r="B130" s="378" t="s">
        <v>2090</v>
      </c>
      <c r="C130" s="379" t="s">
        <v>198</v>
      </c>
      <c r="D130" s="12"/>
      <c r="E130" s="12"/>
      <c r="F130" s="20"/>
      <c r="G130"/>
    </row>
    <row r="131" spans="2:7" ht="15">
      <c r="B131" s="378"/>
      <c r="C131" s="379"/>
      <c r="D131" s="12"/>
      <c r="E131" s="12"/>
      <c r="F131" s="20"/>
      <c r="G131"/>
    </row>
    <row r="132" spans="2:7">
      <c r="G132"/>
    </row>
    <row r="133" spans="2:7" ht="15">
      <c r="B133" s="109" t="s">
        <v>4193</v>
      </c>
      <c r="G133"/>
    </row>
    <row r="134" spans="2:7">
      <c r="B134" s="211"/>
      <c r="C134" s="119"/>
      <c r="D134" s="211"/>
      <c r="E134" s="211"/>
      <c r="G134"/>
    </row>
    <row r="135" spans="2:7" ht="15">
      <c r="B135" s="375" t="s">
        <v>1802</v>
      </c>
      <c r="C135" s="375" t="s">
        <v>2136</v>
      </c>
      <c r="D135" s="375" t="s">
        <v>4194</v>
      </c>
      <c r="E135" s="375" t="s">
        <v>2158</v>
      </c>
      <c r="G135"/>
    </row>
    <row r="136" spans="2:7">
      <c r="B136" s="102" t="s">
        <v>198</v>
      </c>
      <c r="C136" s="103" t="s">
        <v>198</v>
      </c>
      <c r="D136" s="104" t="s">
        <v>198</v>
      </c>
      <c r="E136" s="104" t="s">
        <v>198</v>
      </c>
      <c r="G136"/>
    </row>
    <row r="137" spans="2:7">
      <c r="G137"/>
    </row>
    <row r="138" spans="2:7" ht="15">
      <c r="B138" s="109" t="s">
        <v>4195</v>
      </c>
      <c r="C138" s="5" t="s">
        <v>198</v>
      </c>
      <c r="G138"/>
    </row>
    <row r="139" spans="2:7" ht="15">
      <c r="B139" s="109"/>
      <c r="G139"/>
    </row>
    <row r="140" spans="2:7" ht="15">
      <c r="B140" s="377" t="s">
        <v>4199</v>
      </c>
      <c r="C140" s="377"/>
      <c r="G140"/>
    </row>
    <row r="141" spans="2:7" ht="15">
      <c r="B141" s="376"/>
      <c r="C141" s="376"/>
      <c r="G141"/>
    </row>
    <row r="142" spans="2:7" ht="15">
      <c r="B142" s="113" t="s">
        <v>4198</v>
      </c>
      <c r="C142" s="116" t="s">
        <v>2086</v>
      </c>
      <c r="G142"/>
    </row>
    <row r="143" spans="2:7" ht="15">
      <c r="B143" s="113"/>
      <c r="C143" s="116"/>
      <c r="G143"/>
    </row>
    <row r="144" spans="2:7" ht="15">
      <c r="B144" s="109"/>
      <c r="G144"/>
    </row>
    <row r="145" spans="2:7" ht="15">
      <c r="B145" s="113" t="s">
        <v>4200</v>
      </c>
      <c r="C145" s="116" t="s">
        <v>2088</v>
      </c>
      <c r="G145"/>
    </row>
    <row r="146" spans="2:7" ht="15">
      <c r="B146" s="111"/>
      <c r="C146" s="103" t="s">
        <v>198</v>
      </c>
      <c r="G146"/>
    </row>
    <row r="147" spans="2:7" ht="15">
      <c r="B147" s="109"/>
      <c r="G147"/>
    </row>
    <row r="148" spans="2:7" ht="15">
      <c r="B148" s="109" t="s">
        <v>4201</v>
      </c>
      <c r="C148" s="103" t="s">
        <v>198</v>
      </c>
      <c r="G148"/>
    </row>
    <row r="149" spans="2:7">
      <c r="B149"/>
      <c r="C149"/>
      <c r="D149"/>
      <c r="E149"/>
      <c r="F149"/>
      <c r="G149"/>
    </row>
    <row r="150" spans="2:7">
      <c r="B150" s="2" t="s">
        <v>4196</v>
      </c>
      <c r="G150"/>
    </row>
    <row r="151" spans="2:7">
      <c r="G151"/>
    </row>
    <row r="152" spans="2:7" ht="15">
      <c r="B152" s="375" t="s">
        <v>1802</v>
      </c>
      <c r="C152" s="375" t="s">
        <v>2135</v>
      </c>
      <c r="D152" s="375" t="s">
        <v>4197</v>
      </c>
      <c r="E152" s="375" t="s">
        <v>4194</v>
      </c>
      <c r="F152" s="375" t="s">
        <v>2138</v>
      </c>
      <c r="G152"/>
    </row>
    <row r="153" spans="2:7">
      <c r="B153" s="102" t="s">
        <v>198</v>
      </c>
      <c r="C153" s="102" t="s">
        <v>198</v>
      </c>
      <c r="D153" s="102" t="s">
        <v>198</v>
      </c>
      <c r="E153" s="102" t="s">
        <v>198</v>
      </c>
      <c r="F153" s="102" t="s">
        <v>198</v>
      </c>
      <c r="G153"/>
    </row>
    <row r="154" spans="2:7">
      <c r="G154"/>
    </row>
    <row r="155" spans="2:7">
      <c r="B155" s="2" t="s">
        <v>2139</v>
      </c>
      <c r="C155" s="5" t="s">
        <v>198</v>
      </c>
      <c r="G155"/>
    </row>
    <row r="156" spans="2:7">
      <c r="G156"/>
    </row>
    <row r="157" spans="2:7">
      <c r="G157"/>
    </row>
    <row r="158" spans="2:7">
      <c r="B158" s="2" t="s">
        <v>4202</v>
      </c>
      <c r="C158" s="2"/>
      <c r="D158" s="2"/>
      <c r="G158"/>
    </row>
    <row r="159" spans="2:7">
      <c r="G159"/>
    </row>
    <row r="160" spans="2:7" ht="15">
      <c r="B160" s="113" t="s">
        <v>4198</v>
      </c>
      <c r="C160" s="116" t="s">
        <v>2086</v>
      </c>
      <c r="G160"/>
    </row>
    <row r="161" spans="2:7" ht="15">
      <c r="B161" s="113"/>
      <c r="C161" s="116"/>
      <c r="G161"/>
    </row>
    <row r="162" spans="2:7" ht="15">
      <c r="B162" s="109"/>
      <c r="G162"/>
    </row>
    <row r="163" spans="2:7" ht="15">
      <c r="B163" s="113" t="s">
        <v>4200</v>
      </c>
      <c r="C163" s="116" t="s">
        <v>2088</v>
      </c>
      <c r="G163"/>
    </row>
    <row r="164" spans="2:7" ht="15">
      <c r="B164" s="111"/>
      <c r="C164" s="103" t="s">
        <v>198</v>
      </c>
      <c r="G164"/>
    </row>
    <row r="165" spans="2:7" ht="15">
      <c r="B165" s="109"/>
      <c r="G165"/>
    </row>
    <row r="166" spans="2:7" ht="15">
      <c r="B166" s="109" t="s">
        <v>4201</v>
      </c>
      <c r="C166" s="103" t="s">
        <v>198</v>
      </c>
      <c r="G166"/>
    </row>
    <row r="167" spans="2:7">
      <c r="G167"/>
    </row>
    <row r="168" spans="2:7">
      <c r="G168"/>
    </row>
    <row r="169" spans="2:7">
      <c r="B169" s="120" t="s">
        <v>2361</v>
      </c>
      <c r="C169" s="119"/>
      <c r="G169"/>
    </row>
    <row r="170" spans="2:7" ht="45">
      <c r="B170" s="185" t="s">
        <v>2148</v>
      </c>
      <c r="C170" s="272" t="s">
        <v>2149</v>
      </c>
      <c r="D170" s="185" t="s">
        <v>2150</v>
      </c>
      <c r="E170" s="186" t="s">
        <v>2151</v>
      </c>
      <c r="F170" s="186" t="s">
        <v>2152</v>
      </c>
      <c r="G170"/>
    </row>
    <row r="171" spans="2:7">
      <c r="B171" s="103" t="s">
        <v>198</v>
      </c>
      <c r="C171" s="103" t="s">
        <v>198</v>
      </c>
      <c r="D171" s="103" t="s">
        <v>198</v>
      </c>
      <c r="E171" s="103" t="s">
        <v>198</v>
      </c>
      <c r="F171" s="103" t="s">
        <v>198</v>
      </c>
      <c r="G171"/>
    </row>
    <row r="172" spans="2:7">
      <c r="B172" s="188" t="s">
        <v>2153</v>
      </c>
      <c r="C172" s="119"/>
      <c r="G172"/>
    </row>
  </sheetData>
  <mergeCells count="3">
    <mergeCell ref="B1:E1"/>
    <mergeCell ref="C3:C7"/>
    <mergeCell ref="D3:D7"/>
  </mergeCells>
  <hyperlinks>
    <hyperlink ref="A1" location="Index!A1" display="Index" xr:uid="{A35EAF37-921E-4B25-AFF9-72311CC55516}"/>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AA09E-4FD4-4C3D-A020-1C3D77E162C5}">
  <dimension ref="A1:I305"/>
  <sheetViews>
    <sheetView workbookViewId="0">
      <selection activeCell="F5" sqref="F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1.1406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1.1406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1.1406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1.1406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1.1406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1.1406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1.1406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1.1406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1.1406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1.1406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1.1406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1.1406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1.1406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1.1406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1.1406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1.1406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1.1406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1.1406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1.1406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1.1406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1.1406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1.1406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1.1406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1.1406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1.1406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1.1406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1.1406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1.1406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1.1406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1.1406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1.1406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1.1406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1.1406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1.1406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1.1406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1.1406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1.1406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1.1406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1.1406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1.1406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1.140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1.140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1.140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1.140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1.140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1.140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1.140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1.140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1.140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1.140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1.140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1.140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1.140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1.140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1.140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1.140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1.140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1.140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1.140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1.140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1.140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1.140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1.140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1.140625" style="1" bestFit="1" customWidth="1"/>
    <col min="16135" max="16135" width="18.140625" style="1" bestFit="1" customWidth="1"/>
    <col min="16136" max="16136" width="9.140625" style="1" bestFit="1"/>
    <col min="16137" max="16384" width="9.140625" style="1"/>
  </cols>
  <sheetData>
    <row r="1" spans="1:9">
      <c r="A1" s="3" t="s">
        <v>0</v>
      </c>
      <c r="B1" s="398" t="s">
        <v>77</v>
      </c>
      <c r="C1" s="398"/>
      <c r="D1" s="398"/>
      <c r="E1" s="398"/>
    </row>
    <row r="2" spans="1:9" ht="13.5" thickBot="1"/>
    <row r="3" spans="1:9" s="12" customFormat="1" ht="15">
      <c r="B3" s="19" t="s">
        <v>77</v>
      </c>
      <c r="C3" s="399"/>
      <c r="D3" s="402"/>
      <c r="F3" s="20"/>
      <c r="G3" s="20"/>
      <c r="H3" s="20"/>
    </row>
    <row r="4" spans="1:9" s="12" customFormat="1" ht="15">
      <c r="B4" s="22" t="s">
        <v>1693</v>
      </c>
      <c r="C4" s="400"/>
      <c r="D4" s="403"/>
      <c r="F4" s="20"/>
      <c r="G4" s="20"/>
      <c r="H4" s="20"/>
    </row>
    <row r="5" spans="1:9" s="12" customFormat="1" ht="15">
      <c r="B5" s="22" t="s">
        <v>1589</v>
      </c>
      <c r="C5" s="400"/>
      <c r="D5" s="403"/>
      <c r="F5" s="20"/>
      <c r="G5" s="20"/>
      <c r="H5" s="20"/>
    </row>
    <row r="6" spans="1:9" s="12" customFormat="1" ht="15">
      <c r="B6" s="22" t="s">
        <v>1694</v>
      </c>
      <c r="C6" s="400"/>
      <c r="D6" s="403"/>
      <c r="F6" s="20"/>
      <c r="G6" s="20"/>
      <c r="H6" s="20"/>
    </row>
    <row r="7" spans="1:9" s="12" customFormat="1" ht="15.75" thickBot="1">
      <c r="B7" s="24" t="s">
        <v>1695</v>
      </c>
      <c r="C7" s="401"/>
      <c r="D7" s="404"/>
      <c r="F7" s="20"/>
      <c r="G7" s="20"/>
      <c r="H7" s="20"/>
    </row>
    <row r="8" spans="1:9" s="12" customFormat="1">
      <c r="C8" s="25" t="s">
        <v>1592</v>
      </c>
      <c r="D8" s="25" t="s">
        <v>1593</v>
      </c>
      <c r="F8" s="20"/>
      <c r="G8" s="20"/>
      <c r="H8" s="20"/>
    </row>
    <row r="11" spans="1:9">
      <c r="B11" s="1" t="s">
        <v>107</v>
      </c>
    </row>
    <row r="13" spans="1:9">
      <c r="B13" s="6" t="s">
        <v>108</v>
      </c>
      <c r="C13" s="7" t="s">
        <v>109</v>
      </c>
      <c r="D13" s="6" t="s">
        <v>209</v>
      </c>
      <c r="E13" s="6" t="s">
        <v>111</v>
      </c>
      <c r="F13" s="8" t="s">
        <v>112</v>
      </c>
      <c r="G13" s="8" t="s">
        <v>113</v>
      </c>
      <c r="H13" s="8" t="s">
        <v>114</v>
      </c>
      <c r="I13" s="2" t="s">
        <v>210</v>
      </c>
    </row>
    <row r="14" spans="1:9">
      <c r="B14" s="2" t="s">
        <v>211</v>
      </c>
    </row>
    <row r="15" spans="1:9">
      <c r="B15" s="2" t="s">
        <v>116</v>
      </c>
    </row>
    <row r="16" spans="1:9">
      <c r="B16" s="1" t="s">
        <v>2552</v>
      </c>
      <c r="C16" s="5" t="s">
        <v>212</v>
      </c>
      <c r="D16" s="1" t="s">
        <v>213</v>
      </c>
      <c r="E16" s="1" t="s">
        <v>215</v>
      </c>
      <c r="F16" s="4">
        <v>700000</v>
      </c>
      <c r="G16" s="4">
        <v>11266.85</v>
      </c>
      <c r="H16" s="4">
        <v>6.1</v>
      </c>
    </row>
    <row r="17" spans="2:8">
      <c r="B17" s="1" t="s">
        <v>364</v>
      </c>
      <c r="C17" s="5" t="s">
        <v>212</v>
      </c>
      <c r="D17" s="1" t="s">
        <v>213</v>
      </c>
      <c r="E17" s="1" t="s">
        <v>365</v>
      </c>
      <c r="F17" s="4">
        <v>1400000</v>
      </c>
      <c r="G17" s="4">
        <v>7332.5</v>
      </c>
      <c r="H17" s="4">
        <v>3.97</v>
      </c>
    </row>
    <row r="18" spans="2:8">
      <c r="B18" s="1" t="s">
        <v>2533</v>
      </c>
      <c r="C18" s="5" t="s">
        <v>212</v>
      </c>
      <c r="D18" s="1" t="s">
        <v>213</v>
      </c>
      <c r="E18" s="1" t="s">
        <v>227</v>
      </c>
      <c r="F18" s="4">
        <v>640000</v>
      </c>
      <c r="G18" s="4">
        <v>5494.4</v>
      </c>
      <c r="H18" s="4">
        <v>2.98</v>
      </c>
    </row>
    <row r="19" spans="2:8">
      <c r="B19" s="1" t="s">
        <v>2530</v>
      </c>
      <c r="C19" s="5" t="s">
        <v>212</v>
      </c>
      <c r="D19" s="1" t="s">
        <v>393</v>
      </c>
      <c r="E19" s="1" t="s">
        <v>394</v>
      </c>
      <c r="F19" s="4">
        <v>2226000</v>
      </c>
      <c r="G19" s="4">
        <v>4724.6899999999996</v>
      </c>
      <c r="H19" s="4">
        <v>2.56</v>
      </c>
    </row>
    <row r="20" spans="2:8">
      <c r="B20" s="1" t="s">
        <v>2666</v>
      </c>
      <c r="C20" s="5" t="s">
        <v>212</v>
      </c>
      <c r="D20" s="1" t="s">
        <v>366</v>
      </c>
      <c r="E20" s="1" t="s">
        <v>367</v>
      </c>
      <c r="F20" s="4">
        <v>625000</v>
      </c>
      <c r="G20" s="4">
        <v>4681.25</v>
      </c>
      <c r="H20" s="4">
        <v>2.54</v>
      </c>
    </row>
    <row r="21" spans="2:8">
      <c r="B21" s="1" t="s">
        <v>2636</v>
      </c>
      <c r="C21" s="5" t="s">
        <v>212</v>
      </c>
      <c r="D21" s="1" t="s">
        <v>354</v>
      </c>
      <c r="E21" s="1" t="s">
        <v>375</v>
      </c>
      <c r="F21" s="4">
        <v>2600000</v>
      </c>
      <c r="G21" s="4">
        <v>4552.6000000000004</v>
      </c>
      <c r="H21" s="4">
        <v>2.4700000000000002</v>
      </c>
    </row>
    <row r="22" spans="2:8">
      <c r="B22" s="1" t="s">
        <v>2812</v>
      </c>
      <c r="C22" s="5" t="s">
        <v>212</v>
      </c>
      <c r="D22" s="1" t="s">
        <v>213</v>
      </c>
      <c r="E22" s="1" t="s">
        <v>513</v>
      </c>
      <c r="F22" s="4">
        <v>3215000</v>
      </c>
      <c r="G22" s="4">
        <v>4253.45</v>
      </c>
      <c r="H22" s="4">
        <v>2.2999999999999998</v>
      </c>
    </row>
    <row r="23" spans="2:8">
      <c r="B23" s="1" t="s">
        <v>2680</v>
      </c>
      <c r="C23" s="5" t="s">
        <v>212</v>
      </c>
      <c r="D23" s="1" t="s">
        <v>493</v>
      </c>
      <c r="E23" s="1" t="s">
        <v>494</v>
      </c>
      <c r="F23" s="4">
        <v>3025000</v>
      </c>
      <c r="G23" s="4">
        <v>4210.8</v>
      </c>
      <c r="H23" s="4">
        <v>2.2799999999999998</v>
      </c>
    </row>
    <row r="24" spans="2:8">
      <c r="B24" s="1" t="s">
        <v>232</v>
      </c>
      <c r="C24" s="5" t="s">
        <v>212</v>
      </c>
      <c r="D24" s="1" t="s">
        <v>213</v>
      </c>
      <c r="E24" s="1" t="s">
        <v>233</v>
      </c>
      <c r="F24" s="4">
        <v>1450000</v>
      </c>
      <c r="G24" s="4">
        <v>4183.9799999999996</v>
      </c>
      <c r="H24" s="4">
        <v>2.27</v>
      </c>
    </row>
    <row r="25" spans="2:8">
      <c r="B25" s="1" t="s">
        <v>2551</v>
      </c>
      <c r="C25" s="5" t="s">
        <v>212</v>
      </c>
      <c r="D25" s="1" t="s">
        <v>216</v>
      </c>
      <c r="E25" s="1" t="s">
        <v>217</v>
      </c>
      <c r="F25" s="4">
        <v>170000</v>
      </c>
      <c r="G25" s="4">
        <v>3962.79</v>
      </c>
      <c r="H25" s="4">
        <v>2.15</v>
      </c>
    </row>
    <row r="26" spans="2:8">
      <c r="B26" s="1" t="s">
        <v>2585</v>
      </c>
      <c r="C26" s="5" t="s">
        <v>212</v>
      </c>
      <c r="D26" s="1" t="s">
        <v>213</v>
      </c>
      <c r="E26" s="1" t="s">
        <v>515</v>
      </c>
      <c r="F26" s="4">
        <v>1982600</v>
      </c>
      <c r="G26" s="4">
        <v>3880.94</v>
      </c>
      <c r="H26" s="4">
        <v>2.1</v>
      </c>
    </row>
    <row r="27" spans="2:8">
      <c r="B27" s="1" t="s">
        <v>2621</v>
      </c>
      <c r="C27" s="5" t="s">
        <v>212</v>
      </c>
      <c r="D27" s="1" t="s">
        <v>235</v>
      </c>
      <c r="E27" s="1" t="s">
        <v>236</v>
      </c>
      <c r="F27" s="4">
        <v>175000</v>
      </c>
      <c r="G27" s="4">
        <v>3787.35</v>
      </c>
      <c r="H27" s="4">
        <v>2.0499999999999998</v>
      </c>
    </row>
    <row r="28" spans="2:8">
      <c r="B28" s="1" t="s">
        <v>2904</v>
      </c>
      <c r="C28" s="5" t="s">
        <v>212</v>
      </c>
      <c r="D28" s="1" t="s">
        <v>230</v>
      </c>
      <c r="E28" s="1" t="s">
        <v>339</v>
      </c>
      <c r="F28" s="4">
        <v>116095</v>
      </c>
      <c r="G28" s="4">
        <v>3779.24</v>
      </c>
      <c r="H28" s="4">
        <v>2.0499999999999998</v>
      </c>
    </row>
    <row r="29" spans="2:8">
      <c r="B29" s="1" t="s">
        <v>2962</v>
      </c>
      <c r="C29" s="5" t="s">
        <v>212</v>
      </c>
      <c r="D29" s="1" t="s">
        <v>225</v>
      </c>
      <c r="E29" s="1" t="s">
        <v>609</v>
      </c>
      <c r="F29" s="4">
        <v>1367000</v>
      </c>
      <c r="G29" s="4">
        <v>3695</v>
      </c>
      <c r="H29" s="4">
        <v>2</v>
      </c>
    </row>
    <row r="30" spans="2:8">
      <c r="B30" s="1" t="s">
        <v>2869</v>
      </c>
      <c r="C30" s="5" t="s">
        <v>212</v>
      </c>
      <c r="D30" s="1" t="s">
        <v>225</v>
      </c>
      <c r="E30" s="1" t="s">
        <v>552</v>
      </c>
      <c r="F30" s="4">
        <v>350000</v>
      </c>
      <c r="G30" s="4">
        <v>3690.05</v>
      </c>
      <c r="H30" s="4">
        <v>2</v>
      </c>
    </row>
    <row r="31" spans="2:8">
      <c r="B31" s="1" t="s">
        <v>2820</v>
      </c>
      <c r="C31" s="5" t="s">
        <v>212</v>
      </c>
      <c r="D31" s="1" t="s">
        <v>393</v>
      </c>
      <c r="E31" s="1" t="s">
        <v>610</v>
      </c>
      <c r="F31" s="4">
        <v>240000</v>
      </c>
      <c r="G31" s="4">
        <v>3681.6</v>
      </c>
      <c r="H31" s="4">
        <v>1.99</v>
      </c>
    </row>
    <row r="32" spans="2:8">
      <c r="B32" s="1" t="s">
        <v>2645</v>
      </c>
      <c r="C32" s="5" t="s">
        <v>212</v>
      </c>
      <c r="D32" s="1" t="s">
        <v>260</v>
      </c>
      <c r="E32" s="1" t="s">
        <v>611</v>
      </c>
      <c r="F32" s="4">
        <v>670000</v>
      </c>
      <c r="G32" s="4">
        <v>3650.83</v>
      </c>
      <c r="H32" s="4">
        <v>1.98</v>
      </c>
    </row>
    <row r="33" spans="2:8">
      <c r="B33" s="1" t="s">
        <v>2540</v>
      </c>
      <c r="C33" s="5" t="s">
        <v>212</v>
      </c>
      <c r="D33" s="1" t="s">
        <v>213</v>
      </c>
      <c r="E33" s="1" t="s">
        <v>224</v>
      </c>
      <c r="F33" s="4">
        <v>210000</v>
      </c>
      <c r="G33" s="4">
        <v>3638.99</v>
      </c>
      <c r="H33" s="4">
        <v>1.97</v>
      </c>
    </row>
    <row r="34" spans="2:8">
      <c r="B34" s="1" t="s">
        <v>2651</v>
      </c>
      <c r="C34" s="5" t="s">
        <v>212</v>
      </c>
      <c r="D34" s="1" t="s">
        <v>228</v>
      </c>
      <c r="E34" s="1" t="s">
        <v>612</v>
      </c>
      <c r="F34" s="4">
        <v>680000</v>
      </c>
      <c r="G34" s="4">
        <v>3598.56</v>
      </c>
      <c r="H34" s="4">
        <v>1.95</v>
      </c>
    </row>
    <row r="35" spans="2:8">
      <c r="B35" s="1" t="s">
        <v>2550</v>
      </c>
      <c r="C35" s="5" t="s">
        <v>212</v>
      </c>
      <c r="D35" s="1" t="s">
        <v>221</v>
      </c>
      <c r="E35" s="1" t="s">
        <v>222</v>
      </c>
      <c r="F35" s="4">
        <v>930000</v>
      </c>
      <c r="G35" s="4">
        <v>3566.55</v>
      </c>
      <c r="H35" s="4">
        <v>1.93</v>
      </c>
    </row>
    <row r="36" spans="2:8">
      <c r="B36" s="1" t="s">
        <v>2647</v>
      </c>
      <c r="C36" s="5" t="s">
        <v>212</v>
      </c>
      <c r="D36" s="1" t="s">
        <v>213</v>
      </c>
      <c r="E36" s="1" t="s">
        <v>516</v>
      </c>
      <c r="F36" s="4">
        <v>2750000</v>
      </c>
      <c r="G36" s="4">
        <v>3460.88</v>
      </c>
      <c r="H36" s="4">
        <v>1.87</v>
      </c>
    </row>
    <row r="37" spans="2:8">
      <c r="B37" s="1" t="s">
        <v>2547</v>
      </c>
      <c r="C37" s="5" t="s">
        <v>212</v>
      </c>
      <c r="D37" s="1" t="s">
        <v>218</v>
      </c>
      <c r="E37" s="1" t="s">
        <v>220</v>
      </c>
      <c r="F37" s="4">
        <v>105000</v>
      </c>
      <c r="G37" s="4">
        <v>3366.2</v>
      </c>
      <c r="H37" s="4">
        <v>1.82</v>
      </c>
    </row>
    <row r="38" spans="2:8">
      <c r="B38" s="1" t="s">
        <v>2597</v>
      </c>
      <c r="C38" s="5" t="s">
        <v>212</v>
      </c>
      <c r="D38" s="1" t="s">
        <v>218</v>
      </c>
      <c r="E38" s="1" t="s">
        <v>219</v>
      </c>
      <c r="F38" s="4">
        <v>235000</v>
      </c>
      <c r="G38" s="4">
        <v>3355.68</v>
      </c>
      <c r="H38" s="4">
        <v>1.82</v>
      </c>
    </row>
    <row r="39" spans="2:8">
      <c r="B39" s="1" t="s">
        <v>2635</v>
      </c>
      <c r="C39" s="5" t="s">
        <v>212</v>
      </c>
      <c r="D39" s="1" t="s">
        <v>230</v>
      </c>
      <c r="E39" s="1" t="s">
        <v>613</v>
      </c>
      <c r="F39" s="4">
        <v>4600000</v>
      </c>
      <c r="G39" s="4">
        <v>3086.6</v>
      </c>
      <c r="H39" s="4">
        <v>1.67</v>
      </c>
    </row>
    <row r="40" spans="2:8">
      <c r="B40" s="1" t="s">
        <v>2917</v>
      </c>
      <c r="C40" s="5" t="s">
        <v>212</v>
      </c>
      <c r="D40" s="1" t="s">
        <v>230</v>
      </c>
      <c r="E40" s="1" t="s">
        <v>495</v>
      </c>
      <c r="F40" s="4">
        <v>580000</v>
      </c>
      <c r="G40" s="4">
        <v>2789.8</v>
      </c>
      <c r="H40" s="4">
        <v>1.51</v>
      </c>
    </row>
    <row r="41" spans="2:8">
      <c r="B41" s="1" t="s">
        <v>2631</v>
      </c>
      <c r="C41" s="5" t="s">
        <v>212</v>
      </c>
      <c r="D41" s="1" t="s">
        <v>265</v>
      </c>
      <c r="E41" s="1" t="s">
        <v>487</v>
      </c>
      <c r="F41" s="4">
        <v>1275000</v>
      </c>
      <c r="G41" s="4">
        <v>2732.96</v>
      </c>
      <c r="H41" s="4">
        <v>1.48</v>
      </c>
    </row>
    <row r="42" spans="2:8">
      <c r="B42" s="1" t="s">
        <v>2845</v>
      </c>
      <c r="C42" s="5" t="s">
        <v>212</v>
      </c>
      <c r="D42" s="1" t="s">
        <v>316</v>
      </c>
      <c r="E42" s="1" t="s">
        <v>614</v>
      </c>
      <c r="F42" s="4">
        <v>570000</v>
      </c>
      <c r="G42" s="4">
        <v>2705.79</v>
      </c>
      <c r="H42" s="4">
        <v>1.47</v>
      </c>
    </row>
    <row r="43" spans="2:8">
      <c r="B43" s="1" t="s">
        <v>2670</v>
      </c>
      <c r="C43" s="5" t="s">
        <v>212</v>
      </c>
      <c r="D43" s="1" t="s">
        <v>218</v>
      </c>
      <c r="E43" s="1" t="s">
        <v>575</v>
      </c>
      <c r="F43" s="4">
        <v>1010000</v>
      </c>
      <c r="G43" s="4">
        <v>2637.62</v>
      </c>
      <c r="H43" s="4">
        <v>1.43</v>
      </c>
    </row>
    <row r="44" spans="2:8">
      <c r="B44" s="1" t="s">
        <v>2581</v>
      </c>
      <c r="C44" s="5" t="s">
        <v>212</v>
      </c>
      <c r="D44" s="1" t="s">
        <v>272</v>
      </c>
      <c r="E44" s="1" t="s">
        <v>615</v>
      </c>
      <c r="F44" s="4">
        <v>415000</v>
      </c>
      <c r="G44" s="4">
        <v>2627.57</v>
      </c>
      <c r="H44" s="4">
        <v>1.42</v>
      </c>
    </row>
    <row r="45" spans="2:8">
      <c r="B45" s="1" t="s">
        <v>2810</v>
      </c>
      <c r="C45" s="5" t="s">
        <v>212</v>
      </c>
      <c r="D45" s="1" t="s">
        <v>239</v>
      </c>
      <c r="E45" s="1" t="s">
        <v>522</v>
      </c>
      <c r="F45" s="4">
        <v>161000</v>
      </c>
      <c r="G45" s="4">
        <v>2623.66</v>
      </c>
      <c r="H45" s="4">
        <v>1.42</v>
      </c>
    </row>
    <row r="46" spans="2:8">
      <c r="B46" s="1" t="s">
        <v>2583</v>
      </c>
      <c r="C46" s="5" t="s">
        <v>212</v>
      </c>
      <c r="D46" s="1" t="s">
        <v>316</v>
      </c>
      <c r="E46" s="1" t="s">
        <v>499</v>
      </c>
      <c r="F46" s="4">
        <v>725000</v>
      </c>
      <c r="G46" s="4">
        <v>2586.08</v>
      </c>
      <c r="H46" s="4">
        <v>1.4</v>
      </c>
    </row>
    <row r="47" spans="2:8">
      <c r="B47" s="1" t="s">
        <v>2548</v>
      </c>
      <c r="C47" s="5" t="s">
        <v>212</v>
      </c>
      <c r="D47" s="1" t="s">
        <v>251</v>
      </c>
      <c r="E47" s="1" t="s">
        <v>297</v>
      </c>
      <c r="F47" s="4">
        <v>209900</v>
      </c>
      <c r="G47" s="4">
        <v>2507.4699999999998</v>
      </c>
      <c r="H47" s="4">
        <v>1.36</v>
      </c>
    </row>
    <row r="48" spans="2:8">
      <c r="B48" s="1" t="s">
        <v>2588</v>
      </c>
      <c r="C48" s="5" t="s">
        <v>212</v>
      </c>
      <c r="D48" s="1" t="s">
        <v>243</v>
      </c>
      <c r="E48" s="1" t="s">
        <v>597</v>
      </c>
      <c r="F48" s="4">
        <v>270000</v>
      </c>
      <c r="G48" s="4">
        <v>2431.35</v>
      </c>
      <c r="H48" s="4">
        <v>1.32</v>
      </c>
    </row>
    <row r="49" spans="2:8">
      <c r="B49" s="1" t="s">
        <v>3016</v>
      </c>
      <c r="C49" s="5" t="s">
        <v>212</v>
      </c>
      <c r="D49" s="1" t="s">
        <v>230</v>
      </c>
      <c r="E49" s="1" t="s">
        <v>616</v>
      </c>
      <c r="F49" s="4">
        <v>294993</v>
      </c>
      <c r="G49" s="4">
        <v>2323.81</v>
      </c>
      <c r="H49" s="4">
        <v>1.26</v>
      </c>
    </row>
    <row r="50" spans="2:8">
      <c r="B50" s="1" t="s">
        <v>2930</v>
      </c>
      <c r="C50" s="5" t="s">
        <v>212</v>
      </c>
      <c r="D50" s="1" t="s">
        <v>228</v>
      </c>
      <c r="E50" s="1" t="s">
        <v>617</v>
      </c>
      <c r="F50" s="4">
        <v>444000</v>
      </c>
      <c r="G50" s="4">
        <v>2278.39</v>
      </c>
      <c r="H50" s="4">
        <v>1.23</v>
      </c>
    </row>
    <row r="51" spans="2:8">
      <c r="B51" s="1" t="s">
        <v>2950</v>
      </c>
      <c r="C51" s="5" t="s">
        <v>212</v>
      </c>
      <c r="D51" s="1" t="s">
        <v>213</v>
      </c>
      <c r="E51" s="1" t="s">
        <v>618</v>
      </c>
      <c r="F51" s="4">
        <v>3300000</v>
      </c>
      <c r="G51" s="4">
        <v>2214.3000000000002</v>
      </c>
      <c r="H51" s="4">
        <v>1.2</v>
      </c>
    </row>
    <row r="52" spans="2:8">
      <c r="B52" s="1" t="s">
        <v>2924</v>
      </c>
      <c r="C52" s="5" t="s">
        <v>212</v>
      </c>
      <c r="D52" s="1" t="s">
        <v>235</v>
      </c>
      <c r="E52" s="1" t="s">
        <v>619</v>
      </c>
      <c r="F52" s="4">
        <v>870000</v>
      </c>
      <c r="G52" s="4">
        <v>2207.19</v>
      </c>
      <c r="H52" s="4">
        <v>1.2</v>
      </c>
    </row>
    <row r="53" spans="2:8">
      <c r="B53" s="1" t="s">
        <v>2902</v>
      </c>
      <c r="C53" s="5" t="s">
        <v>212</v>
      </c>
      <c r="D53" s="1" t="s">
        <v>241</v>
      </c>
      <c r="E53" s="1" t="s">
        <v>335</v>
      </c>
      <c r="F53" s="4">
        <v>290000</v>
      </c>
      <c r="G53" s="4">
        <v>2194.29</v>
      </c>
      <c r="H53" s="4">
        <v>1.19</v>
      </c>
    </row>
    <row r="54" spans="2:8">
      <c r="B54" s="1" t="s">
        <v>2591</v>
      </c>
      <c r="C54" s="5" t="s">
        <v>212</v>
      </c>
      <c r="D54" s="1" t="s">
        <v>241</v>
      </c>
      <c r="E54" s="1" t="s">
        <v>445</v>
      </c>
      <c r="F54" s="4">
        <v>590000</v>
      </c>
      <c r="G54" s="4">
        <v>2156.75</v>
      </c>
      <c r="H54" s="4">
        <v>1.17</v>
      </c>
    </row>
    <row r="55" spans="2:8">
      <c r="B55" s="1" t="s">
        <v>2808</v>
      </c>
      <c r="C55" s="5" t="s">
        <v>212</v>
      </c>
      <c r="D55" s="1" t="s">
        <v>311</v>
      </c>
      <c r="E55" s="1" t="s">
        <v>482</v>
      </c>
      <c r="F55" s="4">
        <v>50000</v>
      </c>
      <c r="G55" s="4">
        <v>2155.4499999999998</v>
      </c>
      <c r="H55" s="4">
        <v>1.17</v>
      </c>
    </row>
    <row r="56" spans="2:8">
      <c r="B56" s="1" t="s">
        <v>2541</v>
      </c>
      <c r="C56" s="5" t="s">
        <v>212</v>
      </c>
      <c r="D56" s="1" t="s">
        <v>241</v>
      </c>
      <c r="E56" s="1" t="s">
        <v>242</v>
      </c>
      <c r="F56" s="4">
        <v>27950</v>
      </c>
      <c r="G56" s="4">
        <v>2130.39</v>
      </c>
      <c r="H56" s="4">
        <v>1.1499999999999999</v>
      </c>
    </row>
    <row r="57" spans="2:8">
      <c r="B57" s="1" t="s">
        <v>2846</v>
      </c>
      <c r="C57" s="5" t="s">
        <v>212</v>
      </c>
      <c r="D57" s="1" t="s">
        <v>237</v>
      </c>
      <c r="E57" s="1" t="s">
        <v>238</v>
      </c>
      <c r="F57" s="4">
        <v>90000</v>
      </c>
      <c r="G57" s="4">
        <v>2063.4299999999998</v>
      </c>
      <c r="H57" s="4">
        <v>1.1200000000000001</v>
      </c>
    </row>
    <row r="58" spans="2:8">
      <c r="B58" s="1" t="s">
        <v>2987</v>
      </c>
      <c r="C58" s="5" t="s">
        <v>212</v>
      </c>
      <c r="D58" s="1" t="s">
        <v>337</v>
      </c>
      <c r="E58" s="1" t="s">
        <v>620</v>
      </c>
      <c r="F58" s="4">
        <v>432500</v>
      </c>
      <c r="G58" s="4">
        <v>1987.77</v>
      </c>
      <c r="H58" s="4">
        <v>1.08</v>
      </c>
    </row>
    <row r="59" spans="2:8">
      <c r="B59" s="1" t="s">
        <v>2817</v>
      </c>
      <c r="C59" s="5" t="s">
        <v>212</v>
      </c>
      <c r="D59" s="1" t="s">
        <v>239</v>
      </c>
      <c r="E59" s="1" t="s">
        <v>621</v>
      </c>
      <c r="F59" s="4">
        <v>74000</v>
      </c>
      <c r="G59" s="4">
        <v>1860.03</v>
      </c>
      <c r="H59" s="4">
        <v>1.01</v>
      </c>
    </row>
    <row r="60" spans="2:8">
      <c r="B60" s="1" t="s">
        <v>2549</v>
      </c>
      <c r="C60" s="5" t="s">
        <v>212</v>
      </c>
      <c r="D60" s="1" t="s">
        <v>228</v>
      </c>
      <c r="E60" s="1" t="s">
        <v>387</v>
      </c>
      <c r="F60" s="4">
        <v>250000</v>
      </c>
      <c r="G60" s="4">
        <v>1850.5</v>
      </c>
      <c r="H60" s="4">
        <v>1</v>
      </c>
    </row>
    <row r="61" spans="2:8">
      <c r="B61" s="1" t="s">
        <v>622</v>
      </c>
      <c r="C61" s="5" t="s">
        <v>212</v>
      </c>
      <c r="D61" s="1" t="s">
        <v>306</v>
      </c>
      <c r="E61" s="1" t="s">
        <v>623</v>
      </c>
      <c r="F61" s="4">
        <v>700000</v>
      </c>
      <c r="G61" s="4">
        <v>1837.85</v>
      </c>
      <c r="H61" s="4">
        <v>1</v>
      </c>
    </row>
    <row r="62" spans="2:8">
      <c r="B62" s="1" t="s">
        <v>2912</v>
      </c>
      <c r="C62" s="5" t="s">
        <v>212</v>
      </c>
      <c r="D62" s="1" t="s">
        <v>239</v>
      </c>
      <c r="E62" s="1" t="s">
        <v>538</v>
      </c>
      <c r="F62" s="4">
        <v>63000</v>
      </c>
      <c r="G62" s="4">
        <v>1828.95</v>
      </c>
      <c r="H62" s="4">
        <v>0.99</v>
      </c>
    </row>
    <row r="63" spans="2:8">
      <c r="B63" s="1" t="s">
        <v>2899</v>
      </c>
      <c r="C63" s="5" t="s">
        <v>212</v>
      </c>
      <c r="D63" s="1" t="s">
        <v>300</v>
      </c>
      <c r="E63" s="1" t="s">
        <v>330</v>
      </c>
      <c r="F63" s="4">
        <v>290000</v>
      </c>
      <c r="G63" s="4">
        <v>1817.87</v>
      </c>
      <c r="H63" s="4">
        <v>0.98</v>
      </c>
    </row>
    <row r="64" spans="2:8">
      <c r="B64" s="1" t="s">
        <v>2919</v>
      </c>
      <c r="C64" s="5" t="s">
        <v>212</v>
      </c>
      <c r="D64" s="1" t="s">
        <v>324</v>
      </c>
      <c r="E64" s="1" t="s">
        <v>624</v>
      </c>
      <c r="F64" s="4">
        <v>300198</v>
      </c>
      <c r="G64" s="4">
        <v>1735.44</v>
      </c>
      <c r="H64" s="4">
        <v>0.94</v>
      </c>
    </row>
    <row r="65" spans="2:8">
      <c r="B65" s="1" t="s">
        <v>2646</v>
      </c>
      <c r="C65" s="5" t="s">
        <v>212</v>
      </c>
      <c r="D65" s="1" t="s">
        <v>274</v>
      </c>
      <c r="E65" s="1" t="s">
        <v>596</v>
      </c>
      <c r="F65" s="4">
        <v>155000</v>
      </c>
      <c r="G65" s="4">
        <v>1706.71</v>
      </c>
      <c r="H65" s="4">
        <v>0.92</v>
      </c>
    </row>
    <row r="66" spans="2:8">
      <c r="B66" s="1" t="s">
        <v>2604</v>
      </c>
      <c r="C66" s="5" t="s">
        <v>212</v>
      </c>
      <c r="D66" s="1" t="s">
        <v>267</v>
      </c>
      <c r="E66" s="1" t="s">
        <v>625</v>
      </c>
      <c r="F66" s="4">
        <v>99900</v>
      </c>
      <c r="G66" s="4">
        <v>1706.14</v>
      </c>
      <c r="H66" s="4">
        <v>0.92</v>
      </c>
    </row>
    <row r="67" spans="2:8">
      <c r="B67" s="1" t="s">
        <v>2659</v>
      </c>
      <c r="C67" s="5" t="s">
        <v>212</v>
      </c>
      <c r="D67" s="1" t="s">
        <v>243</v>
      </c>
      <c r="E67" s="1" t="s">
        <v>626</v>
      </c>
      <c r="F67" s="4">
        <v>231000</v>
      </c>
      <c r="G67" s="4">
        <v>1497.8</v>
      </c>
      <c r="H67" s="4">
        <v>0.81</v>
      </c>
    </row>
    <row r="68" spans="2:8">
      <c r="B68" s="1" t="s">
        <v>2537</v>
      </c>
      <c r="C68" s="5" t="s">
        <v>212</v>
      </c>
      <c r="D68" s="1" t="s">
        <v>225</v>
      </c>
      <c r="E68" s="1" t="s">
        <v>392</v>
      </c>
      <c r="F68" s="4">
        <v>120000</v>
      </c>
      <c r="G68" s="4">
        <v>1426.2</v>
      </c>
      <c r="H68" s="4">
        <v>0.77</v>
      </c>
    </row>
    <row r="69" spans="2:8">
      <c r="B69" s="1" t="s">
        <v>2676</v>
      </c>
      <c r="C69" s="5" t="s">
        <v>212</v>
      </c>
      <c r="D69" s="1" t="s">
        <v>225</v>
      </c>
      <c r="E69" s="1" t="s">
        <v>627</v>
      </c>
      <c r="F69" s="4">
        <v>135000</v>
      </c>
      <c r="G69" s="4">
        <v>1104.6400000000001</v>
      </c>
      <c r="H69" s="4">
        <v>0.6</v>
      </c>
    </row>
    <row r="70" spans="2:8">
      <c r="B70" s="1" t="s">
        <v>3017</v>
      </c>
      <c r="C70" s="5" t="s">
        <v>212</v>
      </c>
      <c r="D70" s="1" t="s">
        <v>239</v>
      </c>
      <c r="E70" s="1" t="s">
        <v>628</v>
      </c>
      <c r="F70" s="4">
        <v>168000</v>
      </c>
      <c r="G70" s="4">
        <v>1058.9000000000001</v>
      </c>
      <c r="H70" s="4">
        <v>0.56999999999999995</v>
      </c>
    </row>
    <row r="71" spans="2:8">
      <c r="B71" s="2" t="s">
        <v>2735</v>
      </c>
      <c r="C71" s="5" t="s">
        <v>212</v>
      </c>
      <c r="D71" s="1" t="s">
        <v>265</v>
      </c>
      <c r="E71" s="1" t="s">
        <v>487</v>
      </c>
      <c r="F71" s="4">
        <v>-600600</v>
      </c>
      <c r="G71" s="4">
        <v>-1295.49</v>
      </c>
      <c r="H71" s="4">
        <v>-0.7</v>
      </c>
    </row>
    <row r="72" spans="2:8">
      <c r="B72" s="1" t="s">
        <v>2786</v>
      </c>
      <c r="C72" s="5" t="s">
        <v>212</v>
      </c>
      <c r="D72" s="1" t="s">
        <v>393</v>
      </c>
      <c r="E72" s="1" t="s">
        <v>394</v>
      </c>
      <c r="F72" s="4">
        <v>-720000</v>
      </c>
      <c r="G72" s="4">
        <v>-1539.36</v>
      </c>
      <c r="H72" s="4">
        <v>-0.83</v>
      </c>
    </row>
    <row r="73" spans="2:8">
      <c r="B73" s="1" t="s">
        <v>2683</v>
      </c>
      <c r="C73" s="5" t="s">
        <v>212</v>
      </c>
      <c r="D73" s="1" t="s">
        <v>493</v>
      </c>
      <c r="E73" s="1" t="s">
        <v>494</v>
      </c>
      <c r="F73" s="4">
        <v>-1105000</v>
      </c>
      <c r="G73" s="4">
        <v>-1544.24</v>
      </c>
      <c r="H73" s="4">
        <v>-0.84</v>
      </c>
    </row>
    <row r="74" spans="2:8">
      <c r="B74" s="1" t="s">
        <v>2768</v>
      </c>
      <c r="C74" s="5" t="s">
        <v>212</v>
      </c>
      <c r="D74" s="1" t="s">
        <v>267</v>
      </c>
      <c r="E74" s="1" t="s">
        <v>625</v>
      </c>
      <c r="F74" s="4">
        <v>-99900</v>
      </c>
      <c r="G74" s="4">
        <v>-1712.89</v>
      </c>
      <c r="H74" s="4">
        <v>-0.93</v>
      </c>
    </row>
    <row r="75" spans="2:8">
      <c r="B75" s="2" t="s">
        <v>289</v>
      </c>
      <c r="C75" s="9"/>
      <c r="D75" s="2"/>
      <c r="E75" s="2"/>
      <c r="F75" s="10"/>
      <c r="G75" s="10">
        <f>SUM(G16:G70)</f>
        <v>169686.88000000009</v>
      </c>
      <c r="H75" s="10">
        <f>SUM(H16:H70)</f>
        <v>91.910000000000011</v>
      </c>
    </row>
    <row r="76" spans="2:8">
      <c r="B76" s="2" t="s">
        <v>629</v>
      </c>
      <c r="C76" s="9"/>
      <c r="D76" s="2"/>
      <c r="E76" s="2"/>
      <c r="F76" s="10"/>
      <c r="G76" s="10">
        <v>2998.79</v>
      </c>
      <c r="H76" s="10">
        <v>1.62</v>
      </c>
    </row>
    <row r="77" spans="2:8">
      <c r="B77" s="2" t="s">
        <v>440</v>
      </c>
      <c r="C77" s="9"/>
      <c r="D77" s="2"/>
      <c r="E77" s="2"/>
      <c r="F77" s="10"/>
      <c r="G77" s="10">
        <v>3433.97</v>
      </c>
      <c r="H77" s="10">
        <v>1.86</v>
      </c>
    </row>
    <row r="78" spans="2:8">
      <c r="B78" s="2" t="s">
        <v>191</v>
      </c>
      <c r="C78" s="9"/>
      <c r="D78" s="2"/>
      <c r="E78" s="2"/>
      <c r="F78" s="10"/>
      <c r="G78" s="10">
        <f>G77+G76+G75</f>
        <v>176119.6400000001</v>
      </c>
      <c r="H78" s="10">
        <f>H77+H76+H75</f>
        <v>95.390000000000015</v>
      </c>
    </row>
    <row r="79" spans="2:8">
      <c r="B79" s="2" t="s">
        <v>291</v>
      </c>
      <c r="C79" s="9"/>
      <c r="D79" s="2"/>
      <c r="E79" s="2"/>
      <c r="F79" s="10"/>
      <c r="G79" s="10">
        <f>G80-G78</f>
        <v>8537.378614469897</v>
      </c>
      <c r="H79" s="10">
        <f>H80-H78</f>
        <v>4.6099999999999852</v>
      </c>
    </row>
    <row r="80" spans="2:8">
      <c r="B80" s="2" t="s">
        <v>193</v>
      </c>
      <c r="C80" s="9"/>
      <c r="D80" s="2"/>
      <c r="E80" s="2"/>
      <c r="F80" s="10"/>
      <c r="G80" s="10">
        <v>184657.01861447</v>
      </c>
      <c r="H80" s="10">
        <v>100</v>
      </c>
    </row>
    <row r="81" spans="2:3">
      <c r="B81" s="1" t="s">
        <v>194</v>
      </c>
    </row>
    <row r="82" spans="2:3">
      <c r="B82" s="1" t="s">
        <v>195</v>
      </c>
    </row>
    <row r="83" spans="2:3">
      <c r="B83" s="1" t="s">
        <v>196</v>
      </c>
      <c r="C83" s="67">
        <v>45016</v>
      </c>
    </row>
    <row r="84" spans="2:3" ht="25.5">
      <c r="B84" s="11" t="s">
        <v>197</v>
      </c>
      <c r="C84" s="5" t="s">
        <v>198</v>
      </c>
    </row>
    <row r="85" spans="2:3">
      <c r="B85" s="2"/>
    </row>
    <row r="86" spans="2:3">
      <c r="B86" s="2" t="s">
        <v>1788</v>
      </c>
      <c r="C86" s="5" t="s">
        <v>198</v>
      </c>
    </row>
    <row r="87" spans="2:3">
      <c r="B87" s="2" t="s">
        <v>1789</v>
      </c>
      <c r="C87" s="5" t="s">
        <v>198</v>
      </c>
    </row>
    <row r="88" spans="2:3">
      <c r="B88" s="2" t="s">
        <v>1790</v>
      </c>
      <c r="C88" s="5" t="s">
        <v>1791</v>
      </c>
    </row>
    <row r="89" spans="2:3">
      <c r="B89" s="2" t="s">
        <v>630</v>
      </c>
      <c r="C89" s="9"/>
    </row>
    <row r="90" spans="2:3">
      <c r="B90" s="2" t="s">
        <v>631</v>
      </c>
      <c r="C90" s="9"/>
    </row>
    <row r="91" spans="2:3">
      <c r="B91" s="2" t="s">
        <v>632</v>
      </c>
      <c r="C91" s="9"/>
    </row>
    <row r="92" spans="2:3">
      <c r="B92" s="2" t="s">
        <v>633</v>
      </c>
      <c r="C92" s="9"/>
    </row>
    <row r="93" spans="2:3">
      <c r="B93" s="189" t="s">
        <v>2577</v>
      </c>
      <c r="C93" s="9"/>
    </row>
    <row r="94" spans="2:3">
      <c r="B94" s="189" t="s">
        <v>207</v>
      </c>
    </row>
    <row r="95" spans="2:3">
      <c r="B95" s="189" t="s">
        <v>208</v>
      </c>
    </row>
    <row r="97" spans="2:6" ht="14.25">
      <c r="B97" s="69" t="s">
        <v>4187</v>
      </c>
      <c r="C97" s="70"/>
    </row>
    <row r="98" spans="2:6" ht="25.5">
      <c r="B98" s="71" t="s">
        <v>1792</v>
      </c>
      <c r="C98" s="71" t="s">
        <v>1793</v>
      </c>
    </row>
    <row r="99" spans="2:6">
      <c r="B99" s="72" t="s">
        <v>1794</v>
      </c>
      <c r="C99" s="73">
        <v>5000</v>
      </c>
    </row>
    <row r="100" spans="2:6">
      <c r="B100" s="72" t="s">
        <v>1795</v>
      </c>
      <c r="C100" s="73">
        <v>0</v>
      </c>
    </row>
    <row r="101" spans="2:6">
      <c r="B101" s="72" t="s">
        <v>1796</v>
      </c>
      <c r="C101" s="73">
        <v>0</v>
      </c>
    </row>
    <row r="102" spans="2:6">
      <c r="B102" s="72" t="s">
        <v>1797</v>
      </c>
      <c r="C102" s="73">
        <v>0</v>
      </c>
    </row>
    <row r="103" spans="2:6">
      <c r="B103" s="72" t="s">
        <v>1798</v>
      </c>
      <c r="C103" s="73">
        <v>0</v>
      </c>
    </row>
    <row r="104" spans="2:6">
      <c r="B104" s="72" t="s">
        <v>1799</v>
      </c>
      <c r="C104" s="73">
        <v>0</v>
      </c>
    </row>
    <row r="105" spans="2:6">
      <c r="B105" s="74" t="s">
        <v>1800</v>
      </c>
      <c r="C105" s="75">
        <f>SUM(C99:C104)</f>
        <v>5000</v>
      </c>
    </row>
    <row r="107" spans="2:6" ht="15">
      <c r="B107" s="76" t="s">
        <v>1801</v>
      </c>
      <c r="C107" s="324">
        <v>45016</v>
      </c>
      <c r="D107" s="12"/>
      <c r="E107" s="12"/>
      <c r="F107" s="20"/>
    </row>
    <row r="108" spans="2:6" ht="45">
      <c r="B108" s="77" t="s">
        <v>1802</v>
      </c>
      <c r="C108" s="77" t="s">
        <v>1803</v>
      </c>
      <c r="D108" s="78" t="s">
        <v>1804</v>
      </c>
      <c r="E108" s="77" t="s">
        <v>1805</v>
      </c>
      <c r="F108" s="140" t="s">
        <v>1806</v>
      </c>
    </row>
    <row r="109" spans="2:6" ht="15">
      <c r="B109" s="40" t="s">
        <v>3026</v>
      </c>
      <c r="C109" s="121">
        <v>-600600</v>
      </c>
      <c r="D109" s="92">
        <v>210.5737</v>
      </c>
      <c r="E109" s="224">
        <v>215.7</v>
      </c>
      <c r="F109" s="340">
        <f>C105</f>
        <v>5000</v>
      </c>
    </row>
    <row r="110" spans="2:6" ht="15">
      <c r="B110" s="40" t="s">
        <v>3028</v>
      </c>
      <c r="C110" s="121">
        <v>-1105000</v>
      </c>
      <c r="D110" s="92">
        <v>136.20580000000001</v>
      </c>
      <c r="E110" s="224">
        <v>139.75</v>
      </c>
      <c r="F110" s="341"/>
    </row>
    <row r="111" spans="2:6" ht="15">
      <c r="B111" s="40" t="s">
        <v>3066</v>
      </c>
      <c r="C111" s="121">
        <v>-99900</v>
      </c>
      <c r="D111" s="92">
        <v>1699.4407000000001</v>
      </c>
      <c r="E111" s="224">
        <v>1714.6</v>
      </c>
      <c r="F111" s="341"/>
    </row>
    <row r="112" spans="2:6" ht="15">
      <c r="B112" s="40" t="s">
        <v>3142</v>
      </c>
      <c r="C112" s="121">
        <v>-720000</v>
      </c>
      <c r="D112" s="92">
        <v>211.84460000000001</v>
      </c>
      <c r="E112" s="224">
        <v>213.8</v>
      </c>
      <c r="F112" s="341"/>
    </row>
    <row r="114" spans="2:8">
      <c r="B114" s="144" t="s">
        <v>2092</v>
      </c>
      <c r="C114" s="145">
        <v>3.3000000000000002E-2</v>
      </c>
    </row>
    <row r="116" spans="2:8" s="192" customFormat="1" ht="15">
      <c r="B116" s="87" t="s">
        <v>4069</v>
      </c>
      <c r="C116" s="195"/>
      <c r="F116" s="193"/>
      <c r="G116" s="193"/>
      <c r="H116" s="193"/>
    </row>
    <row r="117" spans="2:8" s="192" customFormat="1" ht="15.75">
      <c r="B117" s="123" t="s">
        <v>1808</v>
      </c>
      <c r="C117" s="124" t="s">
        <v>2086</v>
      </c>
      <c r="F117" s="193"/>
      <c r="G117" s="193"/>
      <c r="H117" s="193"/>
    </row>
    <row r="118" spans="2:8" s="192" customFormat="1" ht="15">
      <c r="B118" s="132" t="s">
        <v>3836</v>
      </c>
      <c r="C118" s="196">
        <v>123</v>
      </c>
      <c r="F118" s="193"/>
      <c r="G118" s="193"/>
      <c r="H118" s="193"/>
    </row>
    <row r="119" spans="2:8" s="192" customFormat="1" ht="15">
      <c r="B119" s="132" t="s">
        <v>3850</v>
      </c>
      <c r="C119" s="196">
        <v>657</v>
      </c>
      <c r="F119" s="193"/>
      <c r="G119" s="193"/>
      <c r="H119" s="193"/>
    </row>
    <row r="120" spans="2:8" s="192" customFormat="1" ht="15">
      <c r="B120" s="132" t="s">
        <v>3855</v>
      </c>
      <c r="C120" s="196">
        <v>35</v>
      </c>
      <c r="F120" s="193"/>
      <c r="G120" s="193"/>
      <c r="H120" s="193"/>
    </row>
    <row r="121" spans="2:8" s="192" customFormat="1" ht="15">
      <c r="B121" s="132" t="s">
        <v>3872</v>
      </c>
      <c r="C121" s="196">
        <v>18</v>
      </c>
      <c r="F121" s="193"/>
      <c r="G121" s="193"/>
      <c r="H121" s="193"/>
    </row>
    <row r="122" spans="2:8" s="192" customFormat="1" ht="15">
      <c r="B122" s="132" t="s">
        <v>4048</v>
      </c>
      <c r="C122" s="196">
        <v>18</v>
      </c>
      <c r="F122" s="193"/>
      <c r="G122" s="193"/>
      <c r="H122" s="193"/>
    </row>
    <row r="123" spans="2:8" s="192" customFormat="1" ht="15">
      <c r="B123" s="132" t="s">
        <v>3885</v>
      </c>
      <c r="C123" s="196">
        <v>127</v>
      </c>
      <c r="F123" s="193"/>
      <c r="G123" s="193"/>
      <c r="H123" s="193"/>
    </row>
    <row r="124" spans="2:8" s="192" customFormat="1" ht="15">
      <c r="B124" s="132" t="s">
        <v>3888</v>
      </c>
      <c r="C124" s="196">
        <v>42</v>
      </c>
      <c r="F124" s="193"/>
      <c r="G124" s="193"/>
      <c r="H124" s="193"/>
    </row>
    <row r="125" spans="2:8" s="192" customFormat="1" ht="15">
      <c r="B125" s="132" t="s">
        <v>3896</v>
      </c>
      <c r="C125" s="196">
        <v>1</v>
      </c>
      <c r="F125" s="193"/>
      <c r="G125" s="193"/>
      <c r="H125" s="193"/>
    </row>
    <row r="126" spans="2:8" s="192" customFormat="1" ht="15">
      <c r="B126" s="132" t="s">
        <v>4071</v>
      </c>
      <c r="C126" s="196">
        <v>42</v>
      </c>
      <c r="F126" s="193"/>
      <c r="G126" s="193"/>
      <c r="H126" s="193"/>
    </row>
    <row r="127" spans="2:8" s="192" customFormat="1" ht="15">
      <c r="B127" s="132" t="s">
        <v>3898</v>
      </c>
      <c r="C127" s="196">
        <v>397</v>
      </c>
      <c r="F127" s="193"/>
      <c r="G127" s="193"/>
      <c r="H127" s="193"/>
    </row>
    <row r="128" spans="2:8" s="192" customFormat="1" ht="15">
      <c r="B128" s="132" t="s">
        <v>3906</v>
      </c>
      <c r="C128" s="196">
        <v>500</v>
      </c>
      <c r="F128" s="193"/>
      <c r="G128" s="193"/>
      <c r="H128" s="193"/>
    </row>
    <row r="129" spans="2:8" s="192" customFormat="1" ht="15">
      <c r="B129" s="132" t="s">
        <v>3974</v>
      </c>
      <c r="C129" s="196">
        <v>231</v>
      </c>
      <c r="F129" s="193"/>
      <c r="G129" s="193"/>
      <c r="H129" s="193"/>
    </row>
    <row r="130" spans="2:8" s="192" customFormat="1" ht="15">
      <c r="B130" s="132" t="s">
        <v>3991</v>
      </c>
      <c r="C130" s="196">
        <v>32</v>
      </c>
      <c r="F130" s="193"/>
      <c r="G130" s="193"/>
      <c r="H130" s="193"/>
    </row>
    <row r="131" spans="2:8" s="192" customFormat="1" ht="15">
      <c r="B131" s="132" t="s">
        <v>4008</v>
      </c>
      <c r="C131" s="196">
        <v>5</v>
      </c>
      <c r="F131" s="193"/>
      <c r="G131" s="193"/>
      <c r="H131" s="193"/>
    </row>
    <row r="132" spans="2:8" s="192" customFormat="1" ht="15">
      <c r="B132" s="132" t="s">
        <v>4011</v>
      </c>
      <c r="C132" s="196">
        <v>64</v>
      </c>
      <c r="F132" s="193"/>
      <c r="G132" s="193"/>
      <c r="H132" s="193"/>
    </row>
    <row r="133" spans="2:8" s="192" customFormat="1" ht="15">
      <c r="B133" s="132" t="s">
        <v>4028</v>
      </c>
      <c r="C133" s="196">
        <v>240</v>
      </c>
      <c r="F133" s="193"/>
      <c r="G133" s="193"/>
      <c r="H133" s="193"/>
    </row>
    <row r="134" spans="2:8" s="12" customFormat="1">
      <c r="C134" s="197"/>
      <c r="F134" s="20"/>
      <c r="G134" s="20"/>
      <c r="H134" s="20"/>
    </row>
    <row r="135" spans="2:8" s="192" customFormat="1" ht="15.75">
      <c r="B135" s="123" t="s">
        <v>2094</v>
      </c>
      <c r="C135" s="124" t="s">
        <v>2086</v>
      </c>
      <c r="F135" s="193"/>
      <c r="G135" s="193"/>
      <c r="H135" s="193"/>
    </row>
    <row r="136" spans="2:8" s="192" customFormat="1" ht="15">
      <c r="B136" s="40" t="s">
        <v>3836</v>
      </c>
      <c r="C136" s="180">
        <v>123</v>
      </c>
      <c r="F136" s="193"/>
      <c r="G136" s="193"/>
      <c r="H136" s="193"/>
    </row>
    <row r="137" spans="2:8" s="192" customFormat="1" ht="15">
      <c r="B137" s="40" t="s">
        <v>3850</v>
      </c>
      <c r="C137" s="180">
        <v>657</v>
      </c>
      <c r="F137" s="193"/>
      <c r="G137" s="193"/>
      <c r="H137" s="193"/>
    </row>
    <row r="138" spans="2:8" s="192" customFormat="1" ht="15">
      <c r="B138" s="40" t="s">
        <v>3855</v>
      </c>
      <c r="C138" s="180">
        <v>35</v>
      </c>
      <c r="F138" s="193"/>
      <c r="G138" s="193"/>
      <c r="H138" s="193"/>
    </row>
    <row r="139" spans="2:8" s="192" customFormat="1" ht="15">
      <c r="B139" s="40" t="s">
        <v>3872</v>
      </c>
      <c r="C139" s="180">
        <v>18</v>
      </c>
      <c r="F139" s="193"/>
      <c r="G139" s="193"/>
      <c r="H139" s="193"/>
    </row>
    <row r="140" spans="2:8" s="192" customFormat="1" ht="15">
      <c r="B140" s="40" t="s">
        <v>4048</v>
      </c>
      <c r="C140" s="180">
        <v>18</v>
      </c>
      <c r="F140" s="193"/>
      <c r="G140" s="193"/>
      <c r="H140" s="193"/>
    </row>
    <row r="141" spans="2:8" s="192" customFormat="1" ht="15">
      <c r="B141" s="40" t="s">
        <v>3885</v>
      </c>
      <c r="C141" s="180">
        <v>127</v>
      </c>
      <c r="F141" s="193"/>
      <c r="G141" s="193"/>
      <c r="H141" s="193"/>
    </row>
    <row r="142" spans="2:8" s="192" customFormat="1" ht="15">
      <c r="B142" s="40" t="s">
        <v>3888</v>
      </c>
      <c r="C142" s="180">
        <v>42</v>
      </c>
      <c r="F142" s="193"/>
      <c r="G142" s="193"/>
      <c r="H142" s="193"/>
    </row>
    <row r="143" spans="2:8" s="192" customFormat="1" ht="15">
      <c r="B143" s="40" t="s">
        <v>3896</v>
      </c>
      <c r="C143" s="180">
        <v>1</v>
      </c>
      <c r="F143" s="193"/>
      <c r="G143" s="193"/>
      <c r="H143" s="193"/>
    </row>
    <row r="144" spans="2:8" s="192" customFormat="1" ht="15">
      <c r="B144" s="40" t="s">
        <v>4071</v>
      </c>
      <c r="C144" s="180">
        <v>42</v>
      </c>
      <c r="F144" s="193"/>
      <c r="G144" s="193"/>
      <c r="H144" s="193"/>
    </row>
    <row r="145" spans="2:8" s="192" customFormat="1" ht="15">
      <c r="B145" s="40" t="s">
        <v>3898</v>
      </c>
      <c r="C145" s="180">
        <v>397</v>
      </c>
      <c r="F145" s="193"/>
      <c r="G145" s="193"/>
      <c r="H145" s="193"/>
    </row>
    <row r="146" spans="2:8" s="192" customFormat="1" ht="15">
      <c r="B146" s="40" t="s">
        <v>3906</v>
      </c>
      <c r="C146" s="180">
        <v>500</v>
      </c>
      <c r="F146" s="193"/>
      <c r="G146" s="193"/>
      <c r="H146" s="193"/>
    </row>
    <row r="147" spans="2:8" s="192" customFormat="1" ht="15">
      <c r="B147" s="40" t="s">
        <v>3974</v>
      </c>
      <c r="C147" s="180">
        <v>231</v>
      </c>
      <c r="F147" s="193"/>
      <c r="G147" s="193"/>
      <c r="H147" s="193"/>
    </row>
    <row r="148" spans="2:8" s="192" customFormat="1" ht="15">
      <c r="B148" s="40" t="s">
        <v>3991</v>
      </c>
      <c r="C148" s="180">
        <v>32</v>
      </c>
      <c r="F148" s="193"/>
      <c r="G148" s="193"/>
      <c r="H148" s="193"/>
    </row>
    <row r="149" spans="2:8" s="192" customFormat="1" ht="15">
      <c r="B149" s="40" t="s">
        <v>4008</v>
      </c>
      <c r="C149" s="180">
        <v>5</v>
      </c>
      <c r="F149" s="193"/>
      <c r="G149" s="193"/>
      <c r="H149" s="193"/>
    </row>
    <row r="150" spans="2:8" s="192" customFormat="1" ht="15">
      <c r="B150" s="40" t="s">
        <v>4011</v>
      </c>
      <c r="C150" s="180">
        <v>64</v>
      </c>
      <c r="F150" s="193"/>
      <c r="G150" s="193"/>
      <c r="H150" s="193"/>
    </row>
    <row r="151" spans="2:8" s="192" customFormat="1" ht="15">
      <c r="B151" s="40" t="s">
        <v>4028</v>
      </c>
      <c r="C151" s="180">
        <v>240</v>
      </c>
      <c r="F151" s="193"/>
      <c r="G151" s="193"/>
      <c r="H151" s="193"/>
    </row>
    <row r="152" spans="2:8" s="12" customFormat="1">
      <c r="C152" s="197"/>
      <c r="F152" s="20"/>
      <c r="G152" s="20"/>
      <c r="H152" s="20"/>
    </row>
    <row r="153" spans="2:8" s="192" customFormat="1" ht="15.75">
      <c r="B153" s="89" t="s">
        <v>2077</v>
      </c>
      <c r="C153" s="124" t="s">
        <v>2088</v>
      </c>
      <c r="F153" s="193"/>
      <c r="G153" s="193"/>
      <c r="H153" s="193"/>
    </row>
    <row r="154" spans="2:8" s="192" customFormat="1" ht="15">
      <c r="B154" s="132" t="s">
        <v>3836</v>
      </c>
      <c r="C154" s="198">
        <v>149538231</v>
      </c>
      <c r="F154" s="193"/>
      <c r="G154" s="193"/>
      <c r="H154" s="193"/>
    </row>
    <row r="155" spans="2:8" s="192" customFormat="1" ht="15">
      <c r="B155" s="132" t="s">
        <v>3850</v>
      </c>
      <c r="C155" s="198">
        <v>219909791.69999999</v>
      </c>
      <c r="F155" s="193"/>
      <c r="G155" s="193"/>
      <c r="H155" s="193"/>
    </row>
    <row r="156" spans="2:8" s="192" customFormat="1" ht="15">
      <c r="B156" s="132" t="s">
        <v>3855</v>
      </c>
      <c r="C156" s="198">
        <v>49775392.5</v>
      </c>
      <c r="F156" s="193"/>
      <c r="G156" s="193"/>
      <c r="H156" s="193"/>
    </row>
    <row r="157" spans="2:8" s="192" customFormat="1" ht="15">
      <c r="B157" s="132" t="s">
        <v>3872</v>
      </c>
      <c r="C157" s="198">
        <v>20192283.48</v>
      </c>
      <c r="F157" s="193"/>
      <c r="G157" s="193"/>
      <c r="H157" s="193"/>
    </row>
    <row r="158" spans="2:8" s="192" customFormat="1" ht="15">
      <c r="B158" s="132" t="s">
        <v>4048</v>
      </c>
      <c r="C158" s="198">
        <v>33821999.399999999</v>
      </c>
      <c r="F158" s="193"/>
      <c r="G158" s="193"/>
      <c r="H158" s="193"/>
    </row>
    <row r="159" spans="2:8" s="192" customFormat="1" ht="15">
      <c r="B159" s="132" t="s">
        <v>3885</v>
      </c>
      <c r="C159" s="198">
        <v>135654163.65000001</v>
      </c>
      <c r="F159" s="193"/>
      <c r="G159" s="193"/>
      <c r="H159" s="193"/>
    </row>
    <row r="160" spans="2:8" s="192" customFormat="1" ht="15">
      <c r="B160" s="132" t="s">
        <v>3888</v>
      </c>
      <c r="C160" s="198">
        <v>52054487.5</v>
      </c>
      <c r="F160" s="193"/>
      <c r="G160" s="193"/>
      <c r="H160" s="193"/>
    </row>
    <row r="161" spans="2:8" s="192" customFormat="1" ht="15">
      <c r="B161" s="132" t="s">
        <v>3896</v>
      </c>
      <c r="C161" s="198">
        <v>744681.25</v>
      </c>
      <c r="F161" s="193"/>
      <c r="G161" s="193"/>
      <c r="H161" s="193"/>
    </row>
    <row r="162" spans="2:8" s="192" customFormat="1" ht="15">
      <c r="B162" s="132" t="s">
        <v>4071</v>
      </c>
      <c r="C162" s="198">
        <v>24811815</v>
      </c>
      <c r="F162" s="193"/>
      <c r="G162" s="193"/>
      <c r="H162" s="193"/>
    </row>
    <row r="163" spans="2:8" s="192" customFormat="1" ht="15">
      <c r="B163" s="132" t="s">
        <v>3898</v>
      </c>
      <c r="C163" s="198">
        <v>338398109.44999999</v>
      </c>
      <c r="F163" s="193"/>
      <c r="G163" s="193"/>
      <c r="H163" s="193"/>
    </row>
    <row r="164" spans="2:8" s="192" customFormat="1" ht="15">
      <c r="B164" s="132" t="s">
        <v>3906</v>
      </c>
      <c r="C164" s="198">
        <v>168679398.78</v>
      </c>
      <c r="F164" s="193"/>
      <c r="G164" s="193"/>
      <c r="H164" s="193"/>
    </row>
    <row r="165" spans="2:8" s="192" customFormat="1" ht="15">
      <c r="B165" s="132" t="s">
        <v>3974</v>
      </c>
      <c r="C165" s="198">
        <v>125655249.72</v>
      </c>
      <c r="F165" s="193"/>
      <c r="G165" s="193"/>
      <c r="H165" s="193"/>
    </row>
    <row r="166" spans="2:8" s="192" customFormat="1" ht="15">
      <c r="B166" s="132" t="s">
        <v>3991</v>
      </c>
      <c r="C166" s="198">
        <v>25638974.399999999</v>
      </c>
      <c r="F166" s="193"/>
      <c r="G166" s="193"/>
      <c r="H166" s="193"/>
    </row>
    <row r="167" spans="2:8" s="192" customFormat="1" ht="15">
      <c r="B167" s="132" t="s">
        <v>4008</v>
      </c>
      <c r="C167" s="198">
        <v>13080486.83</v>
      </c>
      <c r="F167" s="193"/>
      <c r="G167" s="193"/>
      <c r="H167" s="193"/>
    </row>
    <row r="168" spans="2:8" s="192" customFormat="1" ht="15">
      <c r="B168" s="132" t="s">
        <v>4011</v>
      </c>
      <c r="C168" s="198">
        <v>61097120.090000004</v>
      </c>
      <c r="F168" s="193"/>
      <c r="G168" s="193"/>
      <c r="H168" s="193"/>
    </row>
    <row r="169" spans="2:8" s="192" customFormat="1" ht="15">
      <c r="B169" s="132" t="s">
        <v>4028</v>
      </c>
      <c r="C169" s="198">
        <v>151514525.69999999</v>
      </c>
      <c r="F169" s="193"/>
      <c r="G169" s="193"/>
      <c r="H169" s="193"/>
    </row>
    <row r="170" spans="2:8" ht="15.75">
      <c r="C170" s="93">
        <f>SUM(C154:C169)</f>
        <v>1570566710.45</v>
      </c>
    </row>
    <row r="171" spans="2:8" s="12" customFormat="1">
      <c r="C171" s="197"/>
      <c r="F171" s="20"/>
      <c r="G171" s="20"/>
      <c r="H171" s="20"/>
    </row>
    <row r="172" spans="2:8" s="12" customFormat="1">
      <c r="C172" s="197"/>
      <c r="F172" s="20"/>
      <c r="G172" s="20"/>
      <c r="H172" s="20"/>
    </row>
    <row r="173" spans="2:8" s="192" customFormat="1" ht="15.75">
      <c r="B173" s="89" t="s">
        <v>2079</v>
      </c>
      <c r="C173" s="124" t="s">
        <v>2088</v>
      </c>
      <c r="F173" s="193"/>
      <c r="G173" s="193"/>
      <c r="H173" s="193"/>
    </row>
    <row r="174" spans="2:8" s="192" customFormat="1" ht="15">
      <c r="B174" s="132" t="s">
        <v>3836</v>
      </c>
      <c r="C174" s="198">
        <v>160835516.5</v>
      </c>
      <c r="F174" s="193"/>
      <c r="G174" s="193"/>
      <c r="H174" s="193"/>
    </row>
    <row r="175" spans="2:8" s="192" customFormat="1" ht="15">
      <c r="B175" s="132" t="s">
        <v>3850</v>
      </c>
      <c r="C175" s="198">
        <v>276966952.94999999</v>
      </c>
      <c r="F175" s="193"/>
      <c r="G175" s="193"/>
      <c r="H175" s="193"/>
    </row>
    <row r="176" spans="2:8" s="192" customFormat="1" ht="15">
      <c r="B176" s="132" t="s">
        <v>3855</v>
      </c>
      <c r="C176" s="198">
        <v>48873910.579999998</v>
      </c>
      <c r="F176" s="193"/>
      <c r="G176" s="193"/>
      <c r="H176" s="193"/>
    </row>
    <row r="177" spans="2:8" s="192" customFormat="1" ht="15">
      <c r="B177" s="132" t="s">
        <v>3872</v>
      </c>
      <c r="C177" s="198">
        <v>20368776.77</v>
      </c>
      <c r="F177" s="193"/>
      <c r="G177" s="193"/>
      <c r="H177" s="193"/>
    </row>
    <row r="178" spans="2:8" s="192" customFormat="1" ht="15">
      <c r="B178" s="132" t="s">
        <v>4048</v>
      </c>
      <c r="C178" s="198">
        <v>33556515.350000001</v>
      </c>
      <c r="F178" s="193"/>
      <c r="G178" s="193"/>
      <c r="H178" s="193"/>
    </row>
    <row r="179" spans="2:8" s="192" customFormat="1" ht="15">
      <c r="B179" s="132" t="s">
        <v>3885</v>
      </c>
      <c r="C179" s="198">
        <v>139654717.53</v>
      </c>
      <c r="F179" s="193"/>
      <c r="G179" s="193"/>
      <c r="H179" s="193"/>
    </row>
    <row r="180" spans="2:8" s="192" customFormat="1" ht="15">
      <c r="B180" s="132" t="s">
        <v>3888</v>
      </c>
      <c r="C180" s="198">
        <v>55451987</v>
      </c>
      <c r="F180" s="193"/>
      <c r="G180" s="193"/>
      <c r="H180" s="193"/>
    </row>
    <row r="181" spans="2:8" s="192" customFormat="1" ht="15">
      <c r="B181" s="132" t="s">
        <v>3896</v>
      </c>
      <c r="C181" s="198">
        <v>760794.72</v>
      </c>
      <c r="F181" s="193"/>
      <c r="G181" s="193"/>
      <c r="H181" s="193"/>
    </row>
    <row r="182" spans="2:8" s="192" customFormat="1" ht="15">
      <c r="B182" s="132" t="s">
        <v>4071</v>
      </c>
      <c r="C182" s="198">
        <v>27157463.07</v>
      </c>
      <c r="F182" s="193"/>
      <c r="G182" s="193"/>
      <c r="H182" s="193"/>
    </row>
    <row r="183" spans="2:8" s="192" customFormat="1" ht="15">
      <c r="B183" s="132" t="s">
        <v>3898</v>
      </c>
      <c r="C183" s="198">
        <v>349430046.30000001</v>
      </c>
      <c r="F183" s="193"/>
      <c r="G183" s="193"/>
      <c r="H183" s="193"/>
    </row>
    <row r="184" spans="2:8" s="192" customFormat="1" ht="15">
      <c r="B184" s="132" t="s">
        <v>3906</v>
      </c>
      <c r="C184" s="198">
        <v>180077730.98000002</v>
      </c>
      <c r="F184" s="193"/>
      <c r="G184" s="193"/>
      <c r="H184" s="193"/>
    </row>
    <row r="185" spans="2:8" s="192" customFormat="1" ht="15">
      <c r="B185" s="132" t="s">
        <v>3974</v>
      </c>
      <c r="C185" s="198">
        <v>141997080.78</v>
      </c>
      <c r="F185" s="193"/>
      <c r="G185" s="193"/>
      <c r="H185" s="193"/>
    </row>
    <row r="186" spans="2:8" s="192" customFormat="1" ht="15">
      <c r="B186" s="132" t="s">
        <v>3991</v>
      </c>
      <c r="C186" s="198">
        <v>26787589.25</v>
      </c>
      <c r="F186" s="193"/>
      <c r="G186" s="193"/>
      <c r="H186" s="193"/>
    </row>
    <row r="187" spans="2:8" s="192" customFormat="1" ht="15">
      <c r="B187" s="132" t="s">
        <v>4008</v>
      </c>
      <c r="C187" s="198">
        <v>13252374.59</v>
      </c>
      <c r="F187" s="193"/>
      <c r="G187" s="193"/>
      <c r="H187" s="193"/>
    </row>
    <row r="188" spans="2:8" s="192" customFormat="1" ht="15">
      <c r="B188" s="132" t="s">
        <v>4011</v>
      </c>
      <c r="C188" s="198">
        <v>64011871.670000002</v>
      </c>
      <c r="F188" s="193"/>
      <c r="G188" s="193"/>
      <c r="H188" s="193"/>
    </row>
    <row r="189" spans="2:8" s="192" customFormat="1" ht="15">
      <c r="B189" s="132" t="s">
        <v>4028</v>
      </c>
      <c r="C189" s="198">
        <v>142060515.40000001</v>
      </c>
      <c r="F189" s="193"/>
      <c r="G189" s="193"/>
      <c r="H189" s="193"/>
    </row>
    <row r="190" spans="2:8" ht="15.75">
      <c r="C190" s="93">
        <f>SUM(C174:C189)</f>
        <v>1681243843.4400001</v>
      </c>
    </row>
    <row r="191" spans="2:8" s="12" customFormat="1">
      <c r="C191" s="197"/>
      <c r="F191" s="20"/>
      <c r="G191" s="20"/>
      <c r="H191" s="20"/>
    </row>
    <row r="192" spans="2:8" s="192" customFormat="1" ht="15.75">
      <c r="B192" s="203" t="s">
        <v>2095</v>
      </c>
      <c r="C192" s="93">
        <f>C190-C170</f>
        <v>110677132.99000001</v>
      </c>
      <c r="F192" s="193"/>
      <c r="G192" s="193"/>
      <c r="H192" s="193"/>
    </row>
    <row r="193" spans="2:8" s="12" customFormat="1">
      <c r="C193" s="197"/>
      <c r="F193" s="20"/>
      <c r="G193" s="20"/>
      <c r="H193" s="20"/>
    </row>
    <row r="194" spans="2:8" customFormat="1" ht="15">
      <c r="B194" s="95" t="s">
        <v>2082</v>
      </c>
      <c r="C194" s="67">
        <v>45016</v>
      </c>
      <c r="D194" s="96"/>
      <c r="E194" s="97"/>
      <c r="F194" s="98"/>
    </row>
    <row r="195" spans="2:8" customFormat="1" ht="51">
      <c r="B195" s="99" t="s">
        <v>1802</v>
      </c>
      <c r="C195" s="99" t="s">
        <v>2083</v>
      </c>
      <c r="D195" s="100" t="s">
        <v>1804</v>
      </c>
      <c r="E195" s="101" t="s">
        <v>1805</v>
      </c>
      <c r="F195" s="71" t="s">
        <v>1806</v>
      </c>
    </row>
    <row r="196" spans="2:8" customFormat="1">
      <c r="B196" s="102" t="s">
        <v>198</v>
      </c>
      <c r="C196" s="103" t="s">
        <v>198</v>
      </c>
      <c r="D196" s="104" t="s">
        <v>198</v>
      </c>
      <c r="E196" s="104" t="s">
        <v>198</v>
      </c>
      <c r="F196" s="104" t="s">
        <v>198</v>
      </c>
    </row>
    <row r="197" spans="2:8" customFormat="1">
      <c r="B197" s="106"/>
      <c r="C197" s="107"/>
      <c r="D197" s="107"/>
      <c r="E197" s="107"/>
      <c r="F197" s="98"/>
    </row>
    <row r="198" spans="2:8" customFormat="1">
      <c r="B198" s="107"/>
      <c r="C198" s="107"/>
      <c r="D198" s="107"/>
      <c r="E198" s="107"/>
      <c r="F198" s="98"/>
    </row>
    <row r="199" spans="2:8" customFormat="1" ht="15">
      <c r="B199" s="109" t="s">
        <v>2084</v>
      </c>
      <c r="C199" s="103" t="s">
        <v>198</v>
      </c>
      <c r="D199" s="107"/>
      <c r="E199" s="107"/>
      <c r="F199" s="98"/>
    </row>
    <row r="200" spans="2:8" customFormat="1">
      <c r="B200" s="107"/>
      <c r="C200" s="107"/>
      <c r="D200" s="107"/>
      <c r="E200" s="107"/>
      <c r="F200" s="98"/>
    </row>
    <row r="201" spans="2:8" customFormat="1" ht="15">
      <c r="B201" s="87" t="s">
        <v>4183</v>
      </c>
      <c r="C201" s="107"/>
      <c r="D201" s="12"/>
      <c r="E201" s="107"/>
      <c r="F201" s="98"/>
    </row>
    <row r="202" spans="2:8" customFormat="1">
      <c r="B202" s="107"/>
      <c r="C202" s="107"/>
      <c r="D202" s="12"/>
      <c r="E202" s="107"/>
      <c r="F202" s="98"/>
    </row>
    <row r="203" spans="2:8" customFormat="1" ht="15">
      <c r="B203" s="109" t="s">
        <v>2085</v>
      </c>
      <c r="C203" s="110" t="s">
        <v>2086</v>
      </c>
      <c r="D203" s="12"/>
      <c r="E203" s="107"/>
      <c r="F203" s="98"/>
    </row>
    <row r="204" spans="2:8" customFormat="1" ht="15">
      <c r="B204" s="111"/>
      <c r="C204" s="103" t="s">
        <v>198</v>
      </c>
      <c r="D204" s="12"/>
      <c r="E204" s="107"/>
      <c r="F204" s="98"/>
    </row>
    <row r="205" spans="2:8" customFormat="1" ht="15">
      <c r="B205" s="112"/>
      <c r="C205" s="385"/>
      <c r="D205" s="12"/>
      <c r="E205" s="107"/>
      <c r="F205" s="98"/>
    </row>
    <row r="206" spans="2:8" customFormat="1" ht="15">
      <c r="B206" s="113" t="s">
        <v>2076</v>
      </c>
      <c r="C206" s="114" t="s">
        <v>2086</v>
      </c>
      <c r="D206" s="12"/>
      <c r="E206" s="107"/>
      <c r="F206" s="98"/>
    </row>
    <row r="207" spans="2:8" customFormat="1">
      <c r="B207" s="103"/>
      <c r="C207" s="103" t="s">
        <v>198</v>
      </c>
      <c r="D207" s="12"/>
      <c r="E207" s="107"/>
      <c r="F207" s="98"/>
    </row>
    <row r="208" spans="2:8" customFormat="1">
      <c r="B208" s="12"/>
      <c r="C208" s="115"/>
      <c r="D208" s="12"/>
      <c r="E208" s="107"/>
      <c r="F208" s="98"/>
    </row>
    <row r="209" spans="2:8" customFormat="1" ht="15">
      <c r="B209" s="109" t="s">
        <v>2087</v>
      </c>
      <c r="C209" s="110" t="s">
        <v>2088</v>
      </c>
      <c r="D209" s="12"/>
      <c r="E209" s="107"/>
      <c r="F209" s="98"/>
    </row>
    <row r="210" spans="2:8" customFormat="1" ht="15">
      <c r="B210" s="111"/>
      <c r="C210" s="103" t="s">
        <v>198</v>
      </c>
      <c r="D210" s="12"/>
      <c r="E210" s="107"/>
      <c r="F210" s="98"/>
    </row>
    <row r="211" spans="2:8" customFormat="1">
      <c r="B211" s="12"/>
      <c r="C211" s="115"/>
      <c r="D211" s="12"/>
      <c r="E211" s="12"/>
      <c r="F211" s="20"/>
    </row>
    <row r="212" spans="2:8" customFormat="1" ht="15">
      <c r="B212" s="113" t="s">
        <v>2089</v>
      </c>
      <c r="C212" s="116" t="s">
        <v>2088</v>
      </c>
      <c r="D212" s="12"/>
      <c r="E212" s="12"/>
      <c r="F212" s="20"/>
    </row>
    <row r="213" spans="2:8" customFormat="1" ht="15">
      <c r="B213" s="111"/>
      <c r="C213" s="103" t="s">
        <v>198</v>
      </c>
      <c r="D213" s="12"/>
      <c r="E213" s="12"/>
      <c r="F213" s="20"/>
    </row>
    <row r="214" spans="2:8" customFormat="1">
      <c r="B214" s="12"/>
      <c r="C214" s="115"/>
      <c r="D214" s="12"/>
      <c r="E214" s="12"/>
      <c r="F214" s="20"/>
    </row>
    <row r="215" spans="2:8" customFormat="1" ht="15">
      <c r="B215" s="378" t="s">
        <v>2090</v>
      </c>
      <c r="C215" s="379" t="s">
        <v>198</v>
      </c>
      <c r="D215" s="12"/>
      <c r="E215" s="12"/>
      <c r="F215" s="20"/>
    </row>
    <row r="216" spans="2:8" customFormat="1" ht="15">
      <c r="B216" s="378"/>
      <c r="C216" s="379"/>
      <c r="D216" s="12"/>
      <c r="E216" s="12"/>
      <c r="F216" s="20"/>
    </row>
    <row r="217" spans="2:8" ht="15">
      <c r="B217" s="76" t="s">
        <v>2105</v>
      </c>
      <c r="C217" s="324">
        <v>45016</v>
      </c>
      <c r="D217" s="95"/>
      <c r="E217" s="95"/>
      <c r="F217" s="149"/>
    </row>
    <row r="218" spans="2:8" ht="51">
      <c r="B218" s="71" t="s">
        <v>1802</v>
      </c>
      <c r="C218" s="71" t="s">
        <v>1803</v>
      </c>
      <c r="D218" s="342" t="s">
        <v>1804</v>
      </c>
      <c r="E218" s="71" t="s">
        <v>1805</v>
      </c>
      <c r="F218" s="71" t="s">
        <v>1806</v>
      </c>
    </row>
    <row r="219" spans="2:8" ht="15">
      <c r="B219" s="174" t="s">
        <v>198</v>
      </c>
      <c r="C219" s="174" t="s">
        <v>198</v>
      </c>
      <c r="D219" s="174" t="s">
        <v>198</v>
      </c>
      <c r="E219" s="174" t="s">
        <v>198</v>
      </c>
      <c r="F219" s="71" t="s">
        <v>2096</v>
      </c>
    </row>
    <row r="220" spans="2:8" s="12" customFormat="1">
      <c r="B220" s="106" t="s">
        <v>4188</v>
      </c>
      <c r="C220" s="107"/>
      <c r="D220" s="107"/>
      <c r="E220" s="107"/>
      <c r="F220" s="98"/>
      <c r="G220" s="20"/>
      <c r="H220" s="20"/>
    </row>
    <row r="222" spans="2:8" ht="25.5">
      <c r="B222" s="343" t="s">
        <v>2109</v>
      </c>
      <c r="C222" s="344" t="s">
        <v>198</v>
      </c>
    </row>
    <row r="225" spans="2:3" ht="15.75">
      <c r="B225" s="164" t="s">
        <v>2115</v>
      </c>
      <c r="C225" s="124" t="s">
        <v>2103</v>
      </c>
    </row>
    <row r="226" spans="2:3" ht="15">
      <c r="B226" s="345" t="s">
        <v>198</v>
      </c>
      <c r="C226" s="345" t="s">
        <v>198</v>
      </c>
    </row>
    <row r="228" spans="2:3" ht="15.75">
      <c r="B228" s="164" t="s">
        <v>2132</v>
      </c>
      <c r="C228" s="124" t="s">
        <v>2103</v>
      </c>
    </row>
    <row r="229" spans="2:3" ht="15">
      <c r="B229" s="345" t="s">
        <v>198</v>
      </c>
      <c r="C229" s="345" t="s">
        <v>198</v>
      </c>
    </row>
    <row r="231" spans="2:3" ht="15.75">
      <c r="B231" s="165" t="s">
        <v>2133</v>
      </c>
      <c r="C231" s="124" t="s">
        <v>2088</v>
      </c>
    </row>
    <row r="232" spans="2:3" ht="15">
      <c r="B232" s="345" t="s">
        <v>198</v>
      </c>
      <c r="C232" s="345" t="s">
        <v>198</v>
      </c>
    </row>
    <row r="233" spans="2:3" ht="15">
      <c r="B233" s="346"/>
      <c r="C233" s="191">
        <v>0</v>
      </c>
    </row>
    <row r="235" spans="2:3" ht="15.75">
      <c r="B235" s="165" t="s">
        <v>2134</v>
      </c>
      <c r="C235" s="124" t="s">
        <v>2088</v>
      </c>
    </row>
    <row r="236" spans="2:3" ht="15">
      <c r="B236" s="345" t="s">
        <v>198</v>
      </c>
      <c r="C236" s="345" t="s">
        <v>198</v>
      </c>
    </row>
    <row r="237" spans="2:3" ht="15">
      <c r="B237" s="346"/>
      <c r="C237" s="191">
        <v>0</v>
      </c>
    </row>
    <row r="239" spans="2:3" ht="15.75">
      <c r="B239" s="166" t="s">
        <v>2095</v>
      </c>
      <c r="C239" s="191">
        <v>0</v>
      </c>
    </row>
    <row r="243" spans="2:6" ht="15">
      <c r="B243" s="95" t="s">
        <v>2110</v>
      </c>
      <c r="C243" s="324">
        <v>45016</v>
      </c>
      <c r="D243" s="159"/>
      <c r="E243" s="160"/>
      <c r="F243" s="149"/>
    </row>
    <row r="244" spans="2:6" ht="51">
      <c r="B244" s="99" t="s">
        <v>1802</v>
      </c>
      <c r="C244" s="99" t="s">
        <v>2111</v>
      </c>
      <c r="D244" s="100" t="s">
        <v>1804</v>
      </c>
      <c r="E244" s="101" t="s">
        <v>1805</v>
      </c>
      <c r="F244" s="71" t="s">
        <v>1806</v>
      </c>
    </row>
    <row r="245" spans="2:6">
      <c r="B245" s="190" t="s">
        <v>198</v>
      </c>
      <c r="C245" s="190" t="s">
        <v>198</v>
      </c>
      <c r="D245" s="190" t="s">
        <v>198</v>
      </c>
      <c r="E245" s="190" t="s">
        <v>198</v>
      </c>
      <c r="F245" s="190" t="s">
        <v>198</v>
      </c>
    </row>
    <row r="248" spans="2:6" ht="25.5">
      <c r="B248" s="347" t="s">
        <v>2114</v>
      </c>
      <c r="C248" s="344" t="s">
        <v>198</v>
      </c>
    </row>
    <row r="251" spans="2:6" ht="15.75">
      <c r="B251" s="164" t="s">
        <v>2115</v>
      </c>
      <c r="C251" s="124" t="s">
        <v>2103</v>
      </c>
    </row>
    <row r="252" spans="2:6">
      <c r="B252" s="190" t="s">
        <v>198</v>
      </c>
      <c r="C252" s="190" t="s">
        <v>198</v>
      </c>
    </row>
    <row r="254" spans="2:6" ht="15.75">
      <c r="B254" s="164" t="s">
        <v>2132</v>
      </c>
      <c r="C254" s="124" t="s">
        <v>2103</v>
      </c>
    </row>
    <row r="255" spans="2:6">
      <c r="B255" s="190" t="s">
        <v>198</v>
      </c>
      <c r="C255" s="190" t="s">
        <v>198</v>
      </c>
    </row>
    <row r="257" spans="2:7" ht="15.75">
      <c r="B257" s="165" t="s">
        <v>2133</v>
      </c>
      <c r="C257" s="124" t="s">
        <v>2088</v>
      </c>
    </row>
    <row r="258" spans="2:7">
      <c r="B258" s="190" t="s">
        <v>198</v>
      </c>
      <c r="C258" s="190" t="s">
        <v>198</v>
      </c>
    </row>
    <row r="260" spans="2:7" ht="15.75">
      <c r="B260" s="165" t="s">
        <v>2134</v>
      </c>
      <c r="C260" s="124" t="s">
        <v>2088</v>
      </c>
    </row>
    <row r="261" spans="2:7">
      <c r="B261" s="190" t="s">
        <v>198</v>
      </c>
      <c r="C261" s="190" t="s">
        <v>198</v>
      </c>
    </row>
    <row r="263" spans="2:7" ht="15.75">
      <c r="B263" s="166" t="s">
        <v>2095</v>
      </c>
      <c r="C263" s="190" t="s">
        <v>198</v>
      </c>
    </row>
    <row r="266" spans="2:7" ht="15">
      <c r="B266" s="109" t="s">
        <v>4193</v>
      </c>
      <c r="G266"/>
    </row>
    <row r="267" spans="2:7">
      <c r="B267" s="211"/>
      <c r="C267" s="119"/>
      <c r="D267" s="211"/>
      <c r="E267" s="211"/>
      <c r="G267"/>
    </row>
    <row r="268" spans="2:7" ht="15">
      <c r="B268" s="375" t="s">
        <v>1802</v>
      </c>
      <c r="C268" s="375" t="s">
        <v>2136</v>
      </c>
      <c r="D268" s="375" t="s">
        <v>4194</v>
      </c>
      <c r="E268" s="375" t="s">
        <v>2158</v>
      </c>
      <c r="G268"/>
    </row>
    <row r="269" spans="2:7">
      <c r="B269" s="102" t="s">
        <v>198</v>
      </c>
      <c r="C269" s="103" t="s">
        <v>198</v>
      </c>
      <c r="D269" s="104" t="s">
        <v>198</v>
      </c>
      <c r="E269" s="104" t="s">
        <v>198</v>
      </c>
      <c r="G269"/>
    </row>
    <row r="270" spans="2:7">
      <c r="G270"/>
    </row>
    <row r="271" spans="2:7" ht="15">
      <c r="B271" s="109" t="s">
        <v>4195</v>
      </c>
      <c r="C271" s="5" t="s">
        <v>198</v>
      </c>
      <c r="G271"/>
    </row>
    <row r="272" spans="2:7" ht="15">
      <c r="B272" s="109"/>
      <c r="G272"/>
    </row>
    <row r="273" spans="2:7" ht="15">
      <c r="B273" s="377" t="s">
        <v>4199</v>
      </c>
      <c r="C273" s="377"/>
      <c r="G273"/>
    </row>
    <row r="274" spans="2:7" ht="15">
      <c r="B274" s="376"/>
      <c r="C274" s="376"/>
      <c r="G274"/>
    </row>
    <row r="275" spans="2:7" ht="15">
      <c r="B275" s="113" t="s">
        <v>4198</v>
      </c>
      <c r="C275" s="116" t="s">
        <v>2086</v>
      </c>
      <c r="G275"/>
    </row>
    <row r="276" spans="2:7" ht="15">
      <c r="B276" s="113"/>
      <c r="C276" s="116"/>
      <c r="G276"/>
    </row>
    <row r="277" spans="2:7" ht="15">
      <c r="B277" s="109"/>
      <c r="G277"/>
    </row>
    <row r="278" spans="2:7" ht="15">
      <c r="B278" s="113" t="s">
        <v>4200</v>
      </c>
      <c r="C278" s="116" t="s">
        <v>2088</v>
      </c>
      <c r="G278"/>
    </row>
    <row r="279" spans="2:7" ht="15">
      <c r="B279" s="111"/>
      <c r="C279" s="103" t="s">
        <v>198</v>
      </c>
      <c r="G279"/>
    </row>
    <row r="280" spans="2:7" ht="15">
      <c r="B280" s="109"/>
      <c r="G280"/>
    </row>
    <row r="281" spans="2:7" ht="15">
      <c r="B281" s="109" t="s">
        <v>4201</v>
      </c>
      <c r="C281" s="103" t="s">
        <v>198</v>
      </c>
      <c r="G281"/>
    </row>
    <row r="282" spans="2:7">
      <c r="B282"/>
      <c r="C282"/>
      <c r="D282"/>
      <c r="E282"/>
      <c r="F282"/>
      <c r="G282"/>
    </row>
    <row r="283" spans="2:7">
      <c r="B283" s="2" t="s">
        <v>4196</v>
      </c>
      <c r="G283"/>
    </row>
    <row r="284" spans="2:7">
      <c r="G284"/>
    </row>
    <row r="285" spans="2:7" ht="15">
      <c r="B285" s="375" t="s">
        <v>1802</v>
      </c>
      <c r="C285" s="375" t="s">
        <v>2135</v>
      </c>
      <c r="D285" s="375" t="s">
        <v>4197</v>
      </c>
      <c r="E285" s="375" t="s">
        <v>4194</v>
      </c>
      <c r="F285" s="375" t="s">
        <v>2138</v>
      </c>
      <c r="G285"/>
    </row>
    <row r="286" spans="2:7">
      <c r="B286" s="102" t="s">
        <v>198</v>
      </c>
      <c r="C286" s="102" t="s">
        <v>198</v>
      </c>
      <c r="D286" s="102" t="s">
        <v>198</v>
      </c>
      <c r="E286" s="102" t="s">
        <v>198</v>
      </c>
      <c r="F286" s="102" t="s">
        <v>198</v>
      </c>
      <c r="G286"/>
    </row>
    <row r="287" spans="2:7">
      <c r="G287"/>
    </row>
    <row r="288" spans="2:7">
      <c r="B288" s="2" t="s">
        <v>2139</v>
      </c>
      <c r="C288" s="5" t="s">
        <v>198</v>
      </c>
      <c r="G288"/>
    </row>
    <row r="289" spans="2:7">
      <c r="G289"/>
    </row>
    <row r="290" spans="2:7">
      <c r="G290"/>
    </row>
    <row r="291" spans="2:7">
      <c r="B291" s="2" t="s">
        <v>4202</v>
      </c>
      <c r="C291" s="2"/>
      <c r="D291" s="2"/>
      <c r="G291"/>
    </row>
    <row r="292" spans="2:7">
      <c r="G292"/>
    </row>
    <row r="293" spans="2:7" ht="15">
      <c r="B293" s="113" t="s">
        <v>4198</v>
      </c>
      <c r="C293" s="116" t="s">
        <v>2086</v>
      </c>
      <c r="G293"/>
    </row>
    <row r="294" spans="2:7" ht="15">
      <c r="B294" s="113"/>
      <c r="C294" s="116"/>
      <c r="G294"/>
    </row>
    <row r="295" spans="2:7" ht="15">
      <c r="B295" s="109"/>
      <c r="G295"/>
    </row>
    <row r="296" spans="2:7" ht="15">
      <c r="B296" s="113" t="s">
        <v>4200</v>
      </c>
      <c r="C296" s="116" t="s">
        <v>2088</v>
      </c>
      <c r="G296"/>
    </row>
    <row r="297" spans="2:7" ht="15">
      <c r="B297" s="111"/>
      <c r="C297" s="103" t="s">
        <v>198</v>
      </c>
      <c r="G297"/>
    </row>
    <row r="298" spans="2:7" ht="15">
      <c r="B298" s="109"/>
      <c r="G298"/>
    </row>
    <row r="299" spans="2:7" ht="15">
      <c r="B299" s="109" t="s">
        <v>4201</v>
      </c>
      <c r="C299" s="103" t="s">
        <v>198</v>
      </c>
      <c r="G299"/>
    </row>
    <row r="300" spans="2:7">
      <c r="G300"/>
    </row>
    <row r="301" spans="2:7">
      <c r="G301"/>
    </row>
    <row r="302" spans="2:7">
      <c r="B302" s="120" t="s">
        <v>2361</v>
      </c>
      <c r="C302" s="119"/>
      <c r="G302"/>
    </row>
    <row r="303" spans="2:7" ht="45">
      <c r="B303" s="185" t="s">
        <v>2148</v>
      </c>
      <c r="C303" s="272" t="s">
        <v>2149</v>
      </c>
      <c r="D303" s="185" t="s">
        <v>2150</v>
      </c>
      <c r="E303" s="186" t="s">
        <v>2151</v>
      </c>
      <c r="F303" s="186" t="s">
        <v>2152</v>
      </c>
      <c r="G303"/>
    </row>
    <row r="304" spans="2:7">
      <c r="B304" s="103" t="s">
        <v>198</v>
      </c>
      <c r="C304" s="103" t="s">
        <v>198</v>
      </c>
      <c r="D304" s="103" t="s">
        <v>198</v>
      </c>
      <c r="E304" s="103" t="s">
        <v>198</v>
      </c>
      <c r="F304" s="103" t="s">
        <v>198</v>
      </c>
      <c r="G304"/>
    </row>
    <row r="305" spans="2:7">
      <c r="B305" s="188" t="s">
        <v>2153</v>
      </c>
      <c r="C305" s="119"/>
      <c r="G305"/>
    </row>
  </sheetData>
  <mergeCells count="3">
    <mergeCell ref="B1:E1"/>
    <mergeCell ref="C3:C7"/>
    <mergeCell ref="D3:D7"/>
  </mergeCells>
  <hyperlinks>
    <hyperlink ref="A1" location="Index!A1" display="Index" xr:uid="{A514D50C-2BB0-4C5C-970C-B457DF8BC6B6}"/>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CAEA-FB57-47E4-9CE6-4C5A0039A9DF}">
  <dimension ref="A1:I163"/>
  <sheetViews>
    <sheetView workbookViewId="0">
      <selection activeCell="E4" sqref="E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97</v>
      </c>
      <c r="C1" s="398"/>
      <c r="D1" s="398"/>
      <c r="E1" s="398"/>
    </row>
    <row r="2" spans="1:9" ht="13.5" thickBot="1"/>
    <row r="3" spans="1:9" s="12" customFormat="1" ht="15">
      <c r="B3" s="19" t="s">
        <v>1696</v>
      </c>
      <c r="C3" s="428"/>
      <c r="D3" s="402"/>
      <c r="F3" s="20"/>
      <c r="G3" s="20"/>
      <c r="H3" s="20"/>
    </row>
    <row r="4" spans="1:9" s="12" customFormat="1" ht="30">
      <c r="B4" s="23" t="s">
        <v>1697</v>
      </c>
      <c r="C4" s="429"/>
      <c r="D4" s="403"/>
      <c r="F4" s="20"/>
      <c r="G4" s="20"/>
      <c r="H4" s="20"/>
    </row>
    <row r="5" spans="1:9" s="12" customFormat="1" ht="15">
      <c r="B5" s="23" t="s">
        <v>1589</v>
      </c>
      <c r="C5" s="429"/>
      <c r="D5" s="403"/>
      <c r="F5" s="20"/>
      <c r="G5" s="20"/>
      <c r="H5" s="20"/>
    </row>
    <row r="6" spans="1:9" s="12" customFormat="1" ht="45.75" thickBot="1">
      <c r="B6" s="24" t="s">
        <v>1698</v>
      </c>
      <c r="C6" s="430"/>
      <c r="D6" s="404"/>
      <c r="F6" s="20"/>
      <c r="G6" s="20"/>
      <c r="H6" s="20"/>
    </row>
    <row r="7" spans="1:9" s="12" customFormat="1">
      <c r="C7" s="25" t="s">
        <v>1592</v>
      </c>
      <c r="D7" s="25" t="s">
        <v>1593</v>
      </c>
      <c r="F7" s="20"/>
      <c r="G7" s="20"/>
      <c r="H7" s="20"/>
    </row>
    <row r="10" spans="1:9">
      <c r="B10" s="1" t="s">
        <v>107</v>
      </c>
    </row>
    <row r="12" spans="1:9">
      <c r="B12" s="6" t="s">
        <v>108</v>
      </c>
      <c r="C12" s="7" t="s">
        <v>109</v>
      </c>
      <c r="D12" s="6" t="s">
        <v>209</v>
      </c>
      <c r="E12" s="6" t="s">
        <v>111</v>
      </c>
      <c r="F12" s="8" t="s">
        <v>112</v>
      </c>
      <c r="G12" s="8" t="s">
        <v>113</v>
      </c>
      <c r="H12" s="8" t="s">
        <v>114</v>
      </c>
      <c r="I12" s="2" t="s">
        <v>210</v>
      </c>
    </row>
    <row r="13" spans="1:9">
      <c r="B13" s="2" t="s">
        <v>211</v>
      </c>
    </row>
    <row r="14" spans="1:9">
      <c r="B14" s="2" t="s">
        <v>116</v>
      </c>
    </row>
    <row r="15" spans="1:9">
      <c r="B15" s="1" t="s">
        <v>2552</v>
      </c>
      <c r="C15" s="5" t="s">
        <v>212</v>
      </c>
      <c r="D15" s="1" t="s">
        <v>213</v>
      </c>
      <c r="E15" s="1" t="s">
        <v>215</v>
      </c>
      <c r="F15" s="4">
        <v>763500</v>
      </c>
      <c r="G15" s="4">
        <v>12288.91</v>
      </c>
      <c r="H15" s="4">
        <v>9.73</v>
      </c>
    </row>
    <row r="16" spans="1:9">
      <c r="B16" s="1" t="s">
        <v>2553</v>
      </c>
      <c r="C16" s="5" t="s">
        <v>212</v>
      </c>
      <c r="D16" s="1" t="s">
        <v>213</v>
      </c>
      <c r="E16" s="1" t="s">
        <v>214</v>
      </c>
      <c r="F16" s="4">
        <v>1077000</v>
      </c>
      <c r="G16" s="4">
        <v>9447.98</v>
      </c>
      <c r="H16" s="4">
        <v>7.48</v>
      </c>
    </row>
    <row r="17" spans="2:8">
      <c r="B17" s="1" t="s">
        <v>2551</v>
      </c>
      <c r="C17" s="5" t="s">
        <v>212</v>
      </c>
      <c r="D17" s="1" t="s">
        <v>216</v>
      </c>
      <c r="E17" s="1" t="s">
        <v>217</v>
      </c>
      <c r="F17" s="4">
        <v>284000</v>
      </c>
      <c r="G17" s="4">
        <v>6620.18</v>
      </c>
      <c r="H17" s="4">
        <v>5.24</v>
      </c>
    </row>
    <row r="18" spans="2:8">
      <c r="B18" s="1" t="s">
        <v>2550</v>
      </c>
      <c r="C18" s="5" t="s">
        <v>212</v>
      </c>
      <c r="D18" s="1" t="s">
        <v>221</v>
      </c>
      <c r="E18" s="1" t="s">
        <v>222</v>
      </c>
      <c r="F18" s="4">
        <v>1640000</v>
      </c>
      <c r="G18" s="4">
        <v>6289.4</v>
      </c>
      <c r="H18" s="4">
        <v>4.9800000000000004</v>
      </c>
    </row>
    <row r="19" spans="2:8">
      <c r="B19" s="1" t="s">
        <v>2547</v>
      </c>
      <c r="C19" s="5" t="s">
        <v>212</v>
      </c>
      <c r="D19" s="1" t="s">
        <v>218</v>
      </c>
      <c r="E19" s="1" t="s">
        <v>220</v>
      </c>
      <c r="F19" s="4">
        <v>127000</v>
      </c>
      <c r="G19" s="4">
        <v>4071.49</v>
      </c>
      <c r="H19" s="4">
        <v>3.23</v>
      </c>
    </row>
    <row r="20" spans="2:8">
      <c r="B20" s="1" t="s">
        <v>2549</v>
      </c>
      <c r="C20" s="5" t="s">
        <v>212</v>
      </c>
      <c r="D20" s="1" t="s">
        <v>228</v>
      </c>
      <c r="E20" s="1" t="s">
        <v>387</v>
      </c>
      <c r="F20" s="4">
        <v>531800</v>
      </c>
      <c r="G20" s="4">
        <v>3936.38</v>
      </c>
      <c r="H20" s="4">
        <v>3.12</v>
      </c>
    </row>
    <row r="21" spans="2:8">
      <c r="B21" s="1" t="s">
        <v>2540</v>
      </c>
      <c r="C21" s="5" t="s">
        <v>212</v>
      </c>
      <c r="D21" s="1" t="s">
        <v>213</v>
      </c>
      <c r="E21" s="1" t="s">
        <v>224</v>
      </c>
      <c r="F21" s="4">
        <v>213539</v>
      </c>
      <c r="G21" s="4">
        <v>3700.31</v>
      </c>
      <c r="H21" s="4">
        <v>2.93</v>
      </c>
    </row>
    <row r="22" spans="2:8">
      <c r="B22" s="1" t="s">
        <v>2548</v>
      </c>
      <c r="C22" s="5" t="s">
        <v>212</v>
      </c>
      <c r="D22" s="1" t="s">
        <v>251</v>
      </c>
      <c r="E22" s="1" t="s">
        <v>297</v>
      </c>
      <c r="F22" s="4">
        <v>289000</v>
      </c>
      <c r="G22" s="4">
        <v>3452.39</v>
      </c>
      <c r="H22" s="4">
        <v>2.73</v>
      </c>
    </row>
    <row r="23" spans="2:8">
      <c r="B23" s="1" t="s">
        <v>2546</v>
      </c>
      <c r="C23" s="5" t="s">
        <v>212</v>
      </c>
      <c r="D23" s="1" t="s">
        <v>225</v>
      </c>
      <c r="E23" s="1" t="s">
        <v>282</v>
      </c>
      <c r="F23" s="4">
        <v>53800</v>
      </c>
      <c r="G23" s="4">
        <v>3444.84</v>
      </c>
      <c r="H23" s="4">
        <v>2.73</v>
      </c>
    </row>
    <row r="24" spans="2:8">
      <c r="B24" s="1" t="s">
        <v>2528</v>
      </c>
      <c r="C24" s="5" t="s">
        <v>212</v>
      </c>
      <c r="D24" s="1" t="s">
        <v>225</v>
      </c>
      <c r="E24" s="1" t="s">
        <v>270</v>
      </c>
      <c r="F24" s="4">
        <v>373000</v>
      </c>
      <c r="G24" s="4">
        <v>2964.04</v>
      </c>
      <c r="H24" s="4">
        <v>2.35</v>
      </c>
    </row>
    <row r="25" spans="2:8">
      <c r="B25" s="1" t="s">
        <v>2544</v>
      </c>
      <c r="C25" s="5" t="s">
        <v>212</v>
      </c>
      <c r="D25" s="1" t="s">
        <v>246</v>
      </c>
      <c r="E25" s="1" t="s">
        <v>388</v>
      </c>
      <c r="F25" s="4">
        <v>2948400</v>
      </c>
      <c r="G25" s="4">
        <v>2876.16</v>
      </c>
      <c r="H25" s="4">
        <v>2.2799999999999998</v>
      </c>
    </row>
    <row r="26" spans="2:8">
      <c r="B26" s="1" t="s">
        <v>2545</v>
      </c>
      <c r="C26" s="5" t="s">
        <v>212</v>
      </c>
      <c r="D26" s="1" t="s">
        <v>239</v>
      </c>
      <c r="E26" s="1" t="s">
        <v>389</v>
      </c>
      <c r="F26" s="4">
        <v>232500</v>
      </c>
      <c r="G26" s="4">
        <v>2802.44</v>
      </c>
      <c r="H26" s="4">
        <v>2.2200000000000002</v>
      </c>
    </row>
    <row r="27" spans="2:8">
      <c r="B27" s="1" t="s">
        <v>2542</v>
      </c>
      <c r="C27" s="5" t="s">
        <v>212</v>
      </c>
      <c r="D27" s="1" t="s">
        <v>239</v>
      </c>
      <c r="E27" s="1" t="s">
        <v>390</v>
      </c>
      <c r="F27" s="4">
        <v>90000</v>
      </c>
      <c r="G27" s="4">
        <v>2592.0500000000002</v>
      </c>
      <c r="H27" s="4">
        <v>2.0499999999999998</v>
      </c>
    </row>
    <row r="28" spans="2:8">
      <c r="B28" s="1" t="s">
        <v>2522</v>
      </c>
      <c r="C28" s="5" t="s">
        <v>212</v>
      </c>
      <c r="D28" s="1" t="s">
        <v>218</v>
      </c>
      <c r="E28" s="1" t="s">
        <v>248</v>
      </c>
      <c r="F28" s="4">
        <v>56000</v>
      </c>
      <c r="G28" s="4">
        <v>2581.3200000000002</v>
      </c>
      <c r="H28" s="4">
        <v>2.04</v>
      </c>
    </row>
    <row r="29" spans="2:8">
      <c r="B29" s="1" t="s">
        <v>2535</v>
      </c>
      <c r="C29" s="5" t="s">
        <v>212</v>
      </c>
      <c r="D29" s="1" t="s">
        <v>354</v>
      </c>
      <c r="E29" s="1" t="s">
        <v>377</v>
      </c>
      <c r="F29" s="4">
        <v>1130000</v>
      </c>
      <c r="G29" s="4">
        <v>2550.41</v>
      </c>
      <c r="H29" s="4">
        <v>2.02</v>
      </c>
    </row>
    <row r="30" spans="2:8">
      <c r="B30" s="1" t="s">
        <v>2524</v>
      </c>
      <c r="C30" s="5" t="s">
        <v>212</v>
      </c>
      <c r="D30" s="1" t="s">
        <v>213</v>
      </c>
      <c r="E30" s="1" t="s">
        <v>223</v>
      </c>
      <c r="F30" s="4">
        <v>2440742</v>
      </c>
      <c r="G30" s="4">
        <v>2548.13</v>
      </c>
      <c r="H30" s="4">
        <v>2.02</v>
      </c>
    </row>
    <row r="31" spans="2:8">
      <c r="B31" s="1" t="s">
        <v>2543</v>
      </c>
      <c r="C31" s="5" t="s">
        <v>212</v>
      </c>
      <c r="D31" s="1" t="s">
        <v>272</v>
      </c>
      <c r="E31" s="1" t="s">
        <v>391</v>
      </c>
      <c r="F31" s="4">
        <v>564000</v>
      </c>
      <c r="G31" s="4">
        <v>2482.16</v>
      </c>
      <c r="H31" s="4">
        <v>1.97</v>
      </c>
    </row>
    <row r="32" spans="2:8">
      <c r="B32" s="1" t="s">
        <v>2533</v>
      </c>
      <c r="C32" s="5" t="s">
        <v>212</v>
      </c>
      <c r="D32" s="1" t="s">
        <v>213</v>
      </c>
      <c r="E32" s="1" t="s">
        <v>227</v>
      </c>
      <c r="F32" s="4">
        <v>280000</v>
      </c>
      <c r="G32" s="4">
        <v>2403.8000000000002</v>
      </c>
      <c r="H32" s="4">
        <v>1.9</v>
      </c>
    </row>
    <row r="33" spans="2:8">
      <c r="B33" s="1" t="s">
        <v>2534</v>
      </c>
      <c r="C33" s="5" t="s">
        <v>212</v>
      </c>
      <c r="D33" s="1" t="s">
        <v>379</v>
      </c>
      <c r="E33" s="1" t="s">
        <v>380</v>
      </c>
      <c r="F33" s="4">
        <v>12074</v>
      </c>
      <c r="G33" s="4">
        <v>2379.12</v>
      </c>
      <c r="H33" s="4">
        <v>1.88</v>
      </c>
    </row>
    <row r="34" spans="2:8">
      <c r="B34" s="1" t="s">
        <v>2538</v>
      </c>
      <c r="C34" s="5" t="s">
        <v>212</v>
      </c>
      <c r="D34" s="1" t="s">
        <v>225</v>
      </c>
      <c r="E34" s="1" t="s">
        <v>226</v>
      </c>
      <c r="F34" s="4">
        <v>94000</v>
      </c>
      <c r="G34" s="4">
        <v>2364.0100000000002</v>
      </c>
      <c r="H34" s="4">
        <v>1.87</v>
      </c>
    </row>
    <row r="35" spans="2:8">
      <c r="B35" s="1" t="s">
        <v>2537</v>
      </c>
      <c r="C35" s="5" t="s">
        <v>212</v>
      </c>
      <c r="D35" s="1" t="s">
        <v>225</v>
      </c>
      <c r="E35" s="1" t="s">
        <v>392</v>
      </c>
      <c r="F35" s="4">
        <v>186500</v>
      </c>
      <c r="G35" s="4">
        <v>2216.5500000000002</v>
      </c>
      <c r="H35" s="4">
        <v>1.76</v>
      </c>
    </row>
    <row r="36" spans="2:8">
      <c r="B36" s="1" t="s">
        <v>2530</v>
      </c>
      <c r="C36" s="5" t="s">
        <v>212</v>
      </c>
      <c r="D36" s="1" t="s">
        <v>393</v>
      </c>
      <c r="E36" s="1" t="s">
        <v>394</v>
      </c>
      <c r="F36" s="4">
        <v>1030000</v>
      </c>
      <c r="G36" s="4">
        <v>2186.1799999999998</v>
      </c>
      <c r="H36" s="4">
        <v>1.73</v>
      </c>
    </row>
    <row r="37" spans="2:8">
      <c r="B37" s="1" t="s">
        <v>2532</v>
      </c>
      <c r="C37" s="5" t="s">
        <v>212</v>
      </c>
      <c r="D37" s="1" t="s">
        <v>284</v>
      </c>
      <c r="E37" s="1" t="s">
        <v>285</v>
      </c>
      <c r="F37" s="4">
        <v>74000</v>
      </c>
      <c r="G37" s="4">
        <v>2182.15</v>
      </c>
      <c r="H37" s="4">
        <v>1.73</v>
      </c>
    </row>
    <row r="38" spans="2:8">
      <c r="B38" s="1" t="s">
        <v>2523</v>
      </c>
      <c r="C38" s="5" t="s">
        <v>212</v>
      </c>
      <c r="D38" s="1" t="s">
        <v>316</v>
      </c>
      <c r="E38" s="1" t="s">
        <v>395</v>
      </c>
      <c r="F38" s="4">
        <v>245000</v>
      </c>
      <c r="G38" s="4">
        <v>2064.37</v>
      </c>
      <c r="H38" s="4">
        <v>1.64</v>
      </c>
    </row>
    <row r="39" spans="2:8">
      <c r="B39" s="1" t="s">
        <v>2527</v>
      </c>
      <c r="C39" s="5" t="s">
        <v>212</v>
      </c>
      <c r="D39" s="1" t="s">
        <v>241</v>
      </c>
      <c r="E39" s="1" t="s">
        <v>276</v>
      </c>
      <c r="F39" s="4">
        <v>122000</v>
      </c>
      <c r="G39" s="4">
        <v>2033.98</v>
      </c>
      <c r="H39" s="4">
        <v>1.61</v>
      </c>
    </row>
    <row r="40" spans="2:8">
      <c r="B40" s="1" t="s">
        <v>2531</v>
      </c>
      <c r="C40" s="5" t="s">
        <v>212</v>
      </c>
      <c r="D40" s="1" t="s">
        <v>277</v>
      </c>
      <c r="E40" s="1" t="s">
        <v>278</v>
      </c>
      <c r="F40" s="4">
        <v>8800</v>
      </c>
      <c r="G40" s="4">
        <v>2020.82</v>
      </c>
      <c r="H40" s="4">
        <v>1.6</v>
      </c>
    </row>
    <row r="41" spans="2:8">
      <c r="B41" s="1" t="s">
        <v>2519</v>
      </c>
      <c r="C41" s="5" t="s">
        <v>212</v>
      </c>
      <c r="D41" s="1" t="s">
        <v>218</v>
      </c>
      <c r="E41" s="1" t="s">
        <v>396</v>
      </c>
      <c r="F41" s="4">
        <v>41000</v>
      </c>
      <c r="G41" s="4">
        <v>1951.46</v>
      </c>
      <c r="H41" s="4">
        <v>1.55</v>
      </c>
    </row>
    <row r="42" spans="2:8">
      <c r="B42" s="1" t="s">
        <v>2937</v>
      </c>
      <c r="C42" s="5" t="s">
        <v>212</v>
      </c>
      <c r="D42" s="1" t="s">
        <v>255</v>
      </c>
      <c r="E42" s="1" t="s">
        <v>397</v>
      </c>
      <c r="F42" s="4">
        <v>49500</v>
      </c>
      <c r="G42" s="4">
        <v>1877.29</v>
      </c>
      <c r="H42" s="4">
        <v>1.49</v>
      </c>
    </row>
    <row r="43" spans="2:8">
      <c r="B43" s="1" t="s">
        <v>2536</v>
      </c>
      <c r="C43" s="5" t="s">
        <v>212</v>
      </c>
      <c r="D43" s="1" t="s">
        <v>258</v>
      </c>
      <c r="E43" s="1" t="s">
        <v>259</v>
      </c>
      <c r="F43" s="4">
        <v>248649</v>
      </c>
      <c r="G43" s="4">
        <v>1762.55</v>
      </c>
      <c r="H43" s="4">
        <v>1.4</v>
      </c>
    </row>
    <row r="44" spans="2:8">
      <c r="B44" s="1" t="s">
        <v>2520</v>
      </c>
      <c r="C44" s="5" t="s">
        <v>212</v>
      </c>
      <c r="D44" s="1" t="s">
        <v>237</v>
      </c>
      <c r="E44" s="1" t="s">
        <v>398</v>
      </c>
      <c r="F44" s="4">
        <v>49690</v>
      </c>
      <c r="G44" s="4">
        <v>1661.34</v>
      </c>
      <c r="H44" s="4">
        <v>1.32</v>
      </c>
    </row>
    <row r="45" spans="2:8">
      <c r="B45" s="1" t="s">
        <v>2539</v>
      </c>
      <c r="C45" s="5" t="s">
        <v>212</v>
      </c>
      <c r="D45" s="1" t="s">
        <v>272</v>
      </c>
      <c r="E45" s="1" t="s">
        <v>273</v>
      </c>
      <c r="F45" s="4">
        <v>240000</v>
      </c>
      <c r="G45" s="4">
        <v>1640.04</v>
      </c>
      <c r="H45" s="4">
        <v>1.3</v>
      </c>
    </row>
    <row r="46" spans="2:8">
      <c r="B46" s="1" t="s">
        <v>2541</v>
      </c>
      <c r="C46" s="5" t="s">
        <v>212</v>
      </c>
      <c r="D46" s="1" t="s">
        <v>241</v>
      </c>
      <c r="E46" s="1" t="s">
        <v>242</v>
      </c>
      <c r="F46" s="4">
        <v>21000</v>
      </c>
      <c r="G46" s="4">
        <v>1600.65</v>
      </c>
      <c r="H46" s="4">
        <v>1.27</v>
      </c>
    </row>
    <row r="47" spans="2:8">
      <c r="B47" s="1" t="s">
        <v>2516</v>
      </c>
      <c r="C47" s="5" t="s">
        <v>212</v>
      </c>
      <c r="D47" s="1" t="s">
        <v>239</v>
      </c>
      <c r="E47" s="1" t="s">
        <v>303</v>
      </c>
      <c r="F47" s="4">
        <v>275000</v>
      </c>
      <c r="G47" s="4">
        <v>1540.69</v>
      </c>
      <c r="H47" s="4">
        <v>1.22</v>
      </c>
    </row>
    <row r="48" spans="2:8">
      <c r="B48" s="1" t="s">
        <v>2525</v>
      </c>
      <c r="C48" s="5" t="s">
        <v>212</v>
      </c>
      <c r="D48" s="1" t="s">
        <v>251</v>
      </c>
      <c r="E48" s="1" t="s">
        <v>252</v>
      </c>
      <c r="F48" s="4">
        <v>200781</v>
      </c>
      <c r="G48" s="4">
        <v>1518.51</v>
      </c>
      <c r="H48" s="4">
        <v>1.2</v>
      </c>
    </row>
    <row r="49" spans="2:8">
      <c r="B49" s="1" t="s">
        <v>2619</v>
      </c>
      <c r="C49" s="5" t="s">
        <v>212</v>
      </c>
      <c r="D49" s="1" t="s">
        <v>237</v>
      </c>
      <c r="E49" s="1" t="s">
        <v>399</v>
      </c>
      <c r="F49" s="4">
        <v>45000</v>
      </c>
      <c r="G49" s="4">
        <v>1497.22</v>
      </c>
      <c r="H49" s="4">
        <v>1.19</v>
      </c>
    </row>
    <row r="50" spans="2:8">
      <c r="B50" s="1" t="s">
        <v>2623</v>
      </c>
      <c r="C50" s="5" t="s">
        <v>212</v>
      </c>
      <c r="D50" s="1" t="s">
        <v>213</v>
      </c>
      <c r="E50" s="1" t="s">
        <v>400</v>
      </c>
      <c r="F50" s="4">
        <v>1000000</v>
      </c>
      <c r="G50" s="4">
        <v>1411</v>
      </c>
      <c r="H50" s="4">
        <v>1.1200000000000001</v>
      </c>
    </row>
    <row r="51" spans="2:8">
      <c r="B51" s="1" t="s">
        <v>2521</v>
      </c>
      <c r="C51" s="5" t="s">
        <v>212</v>
      </c>
      <c r="D51" s="1" t="s">
        <v>243</v>
      </c>
      <c r="E51" s="1" t="s">
        <v>401</v>
      </c>
      <c r="F51" s="4">
        <v>27000</v>
      </c>
      <c r="G51" s="4">
        <v>1265.23</v>
      </c>
      <c r="H51" s="4">
        <v>1</v>
      </c>
    </row>
    <row r="52" spans="2:8">
      <c r="B52" s="1" t="s">
        <v>2526</v>
      </c>
      <c r="C52" s="5" t="s">
        <v>212</v>
      </c>
      <c r="D52" s="1" t="s">
        <v>239</v>
      </c>
      <c r="E52" s="1" t="s">
        <v>402</v>
      </c>
      <c r="F52" s="4">
        <v>92000</v>
      </c>
      <c r="G52" s="4">
        <v>1230.04</v>
      </c>
      <c r="H52" s="4">
        <v>0.97</v>
      </c>
    </row>
    <row r="53" spans="2:8">
      <c r="B53" s="1" t="s">
        <v>2529</v>
      </c>
      <c r="C53" s="5" t="s">
        <v>212</v>
      </c>
      <c r="D53" s="1" t="s">
        <v>265</v>
      </c>
      <c r="E53" s="1" t="s">
        <v>266</v>
      </c>
      <c r="F53" s="4">
        <v>36000</v>
      </c>
      <c r="G53" s="4">
        <v>1224.3800000000001</v>
      </c>
      <c r="H53" s="4">
        <v>0.97</v>
      </c>
    </row>
    <row r="54" spans="2:8">
      <c r="B54" s="1" t="s">
        <v>2517</v>
      </c>
      <c r="C54" s="5" t="s">
        <v>212</v>
      </c>
      <c r="D54" s="1" t="s">
        <v>267</v>
      </c>
      <c r="E54" s="1" t="s">
        <v>268</v>
      </c>
      <c r="F54" s="4">
        <v>189400</v>
      </c>
      <c r="G54" s="4">
        <v>1215.8499999999999</v>
      </c>
      <c r="H54" s="4">
        <v>0.96</v>
      </c>
    </row>
    <row r="55" spans="2:8">
      <c r="B55" s="1" t="s">
        <v>2904</v>
      </c>
      <c r="C55" s="5" t="s">
        <v>212</v>
      </c>
      <c r="D55" s="1" t="s">
        <v>230</v>
      </c>
      <c r="E55" s="1" t="s">
        <v>339</v>
      </c>
      <c r="F55" s="4">
        <v>37250</v>
      </c>
      <c r="G55" s="4">
        <v>1212.5999999999999</v>
      </c>
      <c r="H55" s="4">
        <v>0.96</v>
      </c>
    </row>
    <row r="56" spans="2:8">
      <c r="B56" s="1" t="s">
        <v>2518</v>
      </c>
      <c r="C56" s="5" t="s">
        <v>212</v>
      </c>
      <c r="D56" s="1" t="s">
        <v>265</v>
      </c>
      <c r="E56" s="1" t="s">
        <v>403</v>
      </c>
      <c r="F56" s="4">
        <v>211216</v>
      </c>
      <c r="G56" s="4">
        <v>1079.31</v>
      </c>
      <c r="H56" s="4">
        <v>0.85</v>
      </c>
    </row>
    <row r="57" spans="2:8">
      <c r="B57" s="2" t="s">
        <v>289</v>
      </c>
      <c r="C57" s="9"/>
      <c r="D57" s="2"/>
      <c r="E57" s="2"/>
      <c r="F57" s="10"/>
      <c r="G57" s="10">
        <f>SUM(G12:G56)</f>
        <v>118187.72999999998</v>
      </c>
      <c r="H57" s="10">
        <f>SUM(H12:H56)</f>
        <v>93.609999999999971</v>
      </c>
    </row>
    <row r="58" spans="2:8">
      <c r="B58" s="2" t="s">
        <v>290</v>
      </c>
      <c r="C58" s="9"/>
      <c r="D58" s="2"/>
      <c r="E58" s="2"/>
      <c r="F58" s="10"/>
      <c r="G58" s="10">
        <v>6851.49</v>
      </c>
      <c r="H58" s="10">
        <v>5.43</v>
      </c>
    </row>
    <row r="59" spans="2:8">
      <c r="B59" s="2" t="s">
        <v>191</v>
      </c>
      <c r="C59" s="9"/>
      <c r="D59" s="2"/>
      <c r="E59" s="2"/>
      <c r="F59" s="10"/>
      <c r="G59" s="10">
        <v>125039.22</v>
      </c>
      <c r="H59" s="10">
        <v>99.05</v>
      </c>
    </row>
    <row r="60" spans="2:8">
      <c r="B60" s="2" t="s">
        <v>291</v>
      </c>
      <c r="C60" s="9"/>
      <c r="D60" s="2"/>
      <c r="E60" s="2"/>
      <c r="F60" s="10"/>
      <c r="G60" s="10">
        <v>1208.5950213000087</v>
      </c>
      <c r="H60" s="10">
        <v>0.95000000000000284</v>
      </c>
    </row>
    <row r="61" spans="2:8">
      <c r="B61" s="2" t="s">
        <v>193</v>
      </c>
      <c r="C61" s="9"/>
      <c r="D61" s="2"/>
      <c r="E61" s="2"/>
      <c r="F61" s="10"/>
      <c r="G61" s="10">
        <v>126247.8150213</v>
      </c>
      <c r="H61" s="10">
        <v>100</v>
      </c>
    </row>
    <row r="62" spans="2:8">
      <c r="B62" s="1" t="s">
        <v>194</v>
      </c>
    </row>
    <row r="63" spans="2:8">
      <c r="B63" s="1" t="s">
        <v>195</v>
      </c>
    </row>
    <row r="64" spans="2:8">
      <c r="B64" s="1" t="s">
        <v>196</v>
      </c>
      <c r="C64" s="67">
        <v>45016</v>
      </c>
    </row>
    <row r="65" spans="2:7" ht="25.5">
      <c r="B65" s="11" t="s">
        <v>197</v>
      </c>
      <c r="C65" s="5" t="s">
        <v>198</v>
      </c>
    </row>
    <row r="66" spans="2:7">
      <c r="B66" s="2"/>
    </row>
    <row r="67" spans="2:7">
      <c r="B67" s="2" t="s">
        <v>1788</v>
      </c>
      <c r="C67" s="5" t="s">
        <v>198</v>
      </c>
    </row>
    <row r="68" spans="2:7">
      <c r="B68" s="2" t="s">
        <v>1789</v>
      </c>
      <c r="C68" s="5" t="s">
        <v>198</v>
      </c>
    </row>
    <row r="69" spans="2:7">
      <c r="B69" s="2" t="s">
        <v>1790</v>
      </c>
      <c r="C69" s="5" t="s">
        <v>1791</v>
      </c>
    </row>
    <row r="70" spans="2:7">
      <c r="B70" s="2" t="s">
        <v>404</v>
      </c>
      <c r="C70" s="9"/>
    </row>
    <row r="71" spans="2:7">
      <c r="B71" s="2" t="s">
        <v>405</v>
      </c>
      <c r="C71" s="9"/>
    </row>
    <row r="72" spans="2:7">
      <c r="B72" s="2" t="s">
        <v>406</v>
      </c>
      <c r="C72" s="9"/>
    </row>
    <row r="73" spans="2:7">
      <c r="B73" s="2" t="s">
        <v>407</v>
      </c>
      <c r="C73" s="9"/>
    </row>
    <row r="74" spans="2:7">
      <c r="B74" s="189" t="s">
        <v>2578</v>
      </c>
      <c r="C74" s="9"/>
    </row>
    <row r="75" spans="2:7">
      <c r="B75" s="189" t="s">
        <v>207</v>
      </c>
    </row>
    <row r="76" spans="2:7">
      <c r="B76" s="189" t="s">
        <v>208</v>
      </c>
    </row>
    <row r="78" spans="2:7" ht="15">
      <c r="B78" s="76" t="s">
        <v>1801</v>
      </c>
      <c r="C78" s="67">
        <v>45016</v>
      </c>
      <c r="D78" s="12"/>
      <c r="E78" s="12"/>
      <c r="F78" s="20"/>
      <c r="G78"/>
    </row>
    <row r="79" spans="2:7" ht="60">
      <c r="B79" s="77" t="s">
        <v>1802</v>
      </c>
      <c r="C79" s="77" t="s">
        <v>1803</v>
      </c>
      <c r="D79" s="78" t="s">
        <v>1804</v>
      </c>
      <c r="E79" s="77" t="s">
        <v>1805</v>
      </c>
      <c r="F79" s="79" t="s">
        <v>1806</v>
      </c>
      <c r="G79"/>
    </row>
    <row r="80" spans="2:7" ht="15">
      <c r="B80" s="380" t="s">
        <v>198</v>
      </c>
      <c r="C80" s="381" t="s">
        <v>198</v>
      </c>
      <c r="D80" s="381" t="s">
        <v>198</v>
      </c>
      <c r="E80" s="381" t="s">
        <v>198</v>
      </c>
      <c r="F80" s="381" t="s">
        <v>198</v>
      </c>
      <c r="G80"/>
    </row>
    <row r="81" spans="2:7">
      <c r="B81"/>
      <c r="C81"/>
      <c r="D81"/>
      <c r="E81"/>
      <c r="F81"/>
      <c r="G81"/>
    </row>
    <row r="82" spans="2:7" ht="15">
      <c r="B82" s="85" t="s">
        <v>1807</v>
      </c>
      <c r="C82" s="86" t="s">
        <v>198</v>
      </c>
      <c r="D82"/>
      <c r="E82"/>
      <c r="F82"/>
      <c r="G82"/>
    </row>
    <row r="83" spans="2:7">
      <c r="B83"/>
      <c r="C83"/>
      <c r="D83"/>
      <c r="E83"/>
      <c r="F83"/>
      <c r="G83"/>
    </row>
    <row r="84" spans="2:7" ht="15">
      <c r="B84" s="87" t="s">
        <v>4029</v>
      </c>
      <c r="C84" s="88"/>
      <c r="D84"/>
      <c r="E84"/>
      <c r="F84"/>
      <c r="G84"/>
    </row>
    <row r="85" spans="2:7" ht="15.75">
      <c r="B85" s="89" t="s">
        <v>1808</v>
      </c>
      <c r="C85" s="90" t="s">
        <v>1809</v>
      </c>
      <c r="D85"/>
      <c r="E85"/>
      <c r="F85"/>
      <c r="G85"/>
    </row>
    <row r="86" spans="2:7">
      <c r="B86" s="323" t="s">
        <v>198</v>
      </c>
      <c r="C86" s="323" t="s">
        <v>198</v>
      </c>
      <c r="D86"/>
      <c r="E86"/>
      <c r="F86"/>
      <c r="G86"/>
    </row>
    <row r="87" spans="2:7">
      <c r="B87"/>
      <c r="C87"/>
      <c r="D87"/>
      <c r="E87"/>
      <c r="F87"/>
      <c r="G87"/>
    </row>
    <row r="88" spans="2:7" ht="15">
      <c r="B88" s="314" t="s">
        <v>2076</v>
      </c>
      <c r="C88" s="315" t="s">
        <v>1809</v>
      </c>
      <c r="D88"/>
      <c r="E88"/>
      <c r="F88"/>
      <c r="G88"/>
    </row>
    <row r="89" spans="2:7" ht="15">
      <c r="B89" s="39" t="s">
        <v>198</v>
      </c>
      <c r="C89" s="316" t="s">
        <v>198</v>
      </c>
      <c r="D89"/>
      <c r="E89"/>
      <c r="F89"/>
      <c r="G89"/>
    </row>
    <row r="90" spans="2:7">
      <c r="B90"/>
      <c r="C90"/>
      <c r="D90"/>
      <c r="E90"/>
      <c r="F90"/>
      <c r="G90"/>
    </row>
    <row r="91" spans="2:7" ht="15">
      <c r="B91" s="314" t="s">
        <v>2077</v>
      </c>
      <c r="C91" s="382" t="s">
        <v>2078</v>
      </c>
      <c r="D91"/>
      <c r="E91"/>
      <c r="F91"/>
      <c r="G91"/>
    </row>
    <row r="92" spans="2:7">
      <c r="B92" s="323" t="s">
        <v>198</v>
      </c>
      <c r="C92" s="323" t="s">
        <v>198</v>
      </c>
      <c r="D92"/>
      <c r="E92"/>
      <c r="F92"/>
      <c r="G92"/>
    </row>
    <row r="93" spans="2:7">
      <c r="B93"/>
      <c r="C93"/>
      <c r="D93"/>
      <c r="E93"/>
      <c r="F93"/>
      <c r="G93"/>
    </row>
    <row r="94" spans="2:7" ht="15">
      <c r="B94" s="314" t="s">
        <v>2079</v>
      </c>
      <c r="C94" s="382" t="s">
        <v>2078</v>
      </c>
      <c r="D94"/>
      <c r="E94"/>
      <c r="F94"/>
      <c r="G94"/>
    </row>
    <row r="95" spans="2:7">
      <c r="B95" s="323" t="s">
        <v>198</v>
      </c>
      <c r="C95" s="323" t="s">
        <v>198</v>
      </c>
      <c r="D95"/>
      <c r="E95"/>
      <c r="F95"/>
      <c r="G95"/>
    </row>
    <row r="96" spans="2:7">
      <c r="B96"/>
      <c r="C96"/>
      <c r="D96"/>
      <c r="E96"/>
      <c r="F96"/>
      <c r="G96"/>
    </row>
    <row r="97" spans="2:7" ht="15.75">
      <c r="B97" s="89" t="s">
        <v>2080</v>
      </c>
      <c r="C97" s="93" t="s">
        <v>198</v>
      </c>
      <c r="D97"/>
      <c r="E97"/>
      <c r="F97"/>
      <c r="G97"/>
    </row>
    <row r="98" spans="2:7">
      <c r="B98"/>
      <c r="C98"/>
      <c r="D98"/>
      <c r="E98"/>
      <c r="F98"/>
      <c r="G98"/>
    </row>
    <row r="99" spans="2:7">
      <c r="G99"/>
    </row>
    <row r="100" spans="2:7" ht="15">
      <c r="B100" s="95" t="s">
        <v>2082</v>
      </c>
      <c r="C100" s="67">
        <v>45016</v>
      </c>
      <c r="D100" s="96"/>
      <c r="E100" s="97"/>
      <c r="F100" s="98"/>
      <c r="G100"/>
    </row>
    <row r="101" spans="2:7" ht="51">
      <c r="B101" s="99" t="s">
        <v>1802</v>
      </c>
      <c r="C101" s="99" t="s">
        <v>2083</v>
      </c>
      <c r="D101" s="100" t="s">
        <v>1804</v>
      </c>
      <c r="E101" s="101" t="s">
        <v>1805</v>
      </c>
      <c r="F101" s="71" t="s">
        <v>1806</v>
      </c>
      <c r="G101"/>
    </row>
    <row r="102" spans="2:7">
      <c r="B102" s="102" t="s">
        <v>198</v>
      </c>
      <c r="C102" s="103" t="s">
        <v>198</v>
      </c>
      <c r="D102" s="104" t="s">
        <v>198</v>
      </c>
      <c r="E102" s="104" t="s">
        <v>198</v>
      </c>
      <c r="F102" s="104" t="s">
        <v>198</v>
      </c>
      <c r="G102"/>
    </row>
    <row r="103" spans="2:7">
      <c r="B103" s="106"/>
      <c r="C103" s="107"/>
      <c r="D103" s="107"/>
      <c r="E103" s="107"/>
      <c r="F103" s="98"/>
      <c r="G103"/>
    </row>
    <row r="104" spans="2:7">
      <c r="B104" s="107"/>
      <c r="C104" s="107"/>
      <c r="D104" s="107"/>
      <c r="E104" s="107"/>
      <c r="F104" s="98"/>
      <c r="G104"/>
    </row>
    <row r="105" spans="2:7" ht="15">
      <c r="B105" s="109" t="s">
        <v>2084</v>
      </c>
      <c r="C105" s="103" t="s">
        <v>198</v>
      </c>
      <c r="D105" s="107"/>
      <c r="E105" s="107"/>
      <c r="F105" s="98"/>
      <c r="G105"/>
    </row>
    <row r="106" spans="2:7">
      <c r="B106" s="107"/>
      <c r="C106" s="107"/>
      <c r="D106" s="107"/>
      <c r="E106" s="107"/>
      <c r="F106" s="98"/>
      <c r="G106"/>
    </row>
    <row r="107" spans="2:7" ht="15">
      <c r="B107" s="87" t="s">
        <v>4183</v>
      </c>
      <c r="C107" s="107"/>
      <c r="D107" s="12"/>
      <c r="E107" s="107"/>
      <c r="F107" s="98"/>
      <c r="G107"/>
    </row>
    <row r="108" spans="2:7">
      <c r="B108" s="107"/>
      <c r="C108" s="107"/>
      <c r="D108" s="12"/>
      <c r="E108" s="107"/>
      <c r="F108" s="98"/>
      <c r="G108"/>
    </row>
    <row r="109" spans="2:7" ht="15">
      <c r="B109" s="109" t="s">
        <v>2085</v>
      </c>
      <c r="C109" s="110" t="s">
        <v>2086</v>
      </c>
      <c r="D109" s="12"/>
      <c r="E109" s="107"/>
      <c r="F109" s="98"/>
      <c r="G109"/>
    </row>
    <row r="110" spans="2:7" ht="15">
      <c r="B110" s="111"/>
      <c r="C110" s="103" t="s">
        <v>198</v>
      </c>
      <c r="D110" s="12"/>
      <c r="E110" s="107"/>
      <c r="F110" s="98"/>
      <c r="G110"/>
    </row>
    <row r="111" spans="2:7" ht="15">
      <c r="B111" s="112"/>
      <c r="C111" s="383"/>
      <c r="D111" s="12"/>
      <c r="E111" s="107"/>
      <c r="F111" s="98"/>
      <c r="G111"/>
    </row>
    <row r="112" spans="2:7" ht="15">
      <c r="B112" s="113" t="s">
        <v>2076</v>
      </c>
      <c r="C112" s="114" t="s">
        <v>2086</v>
      </c>
      <c r="D112" s="12"/>
      <c r="E112" s="107"/>
      <c r="F112" s="98"/>
      <c r="G112"/>
    </row>
    <row r="113" spans="2:7">
      <c r="B113" s="103"/>
      <c r="C113" s="103" t="s">
        <v>198</v>
      </c>
      <c r="D113" s="12"/>
      <c r="E113" s="107"/>
      <c r="F113" s="98"/>
      <c r="G113"/>
    </row>
    <row r="114" spans="2:7">
      <c r="B114" s="12"/>
      <c r="C114" s="115"/>
      <c r="D114" s="12"/>
      <c r="E114" s="107"/>
      <c r="F114" s="98"/>
      <c r="G114"/>
    </row>
    <row r="115" spans="2:7" ht="15">
      <c r="B115" s="109" t="s">
        <v>2087</v>
      </c>
      <c r="C115" s="110" t="s">
        <v>2088</v>
      </c>
      <c r="D115" s="12"/>
      <c r="E115" s="107"/>
      <c r="F115" s="98"/>
      <c r="G115"/>
    </row>
    <row r="116" spans="2:7" ht="15">
      <c r="B116" s="111"/>
      <c r="C116" s="103" t="s">
        <v>198</v>
      </c>
      <c r="D116" s="12"/>
      <c r="E116" s="107"/>
      <c r="F116" s="98"/>
      <c r="G116"/>
    </row>
    <row r="117" spans="2:7">
      <c r="B117" s="12"/>
      <c r="C117" s="115"/>
      <c r="D117" s="12"/>
      <c r="E117" s="12"/>
      <c r="F117" s="20"/>
      <c r="G117"/>
    </row>
    <row r="118" spans="2:7" ht="15">
      <c r="B118" s="113" t="s">
        <v>2089</v>
      </c>
      <c r="C118" s="116" t="s">
        <v>2088</v>
      </c>
      <c r="D118" s="12"/>
      <c r="E118" s="12"/>
      <c r="F118" s="20"/>
      <c r="G118"/>
    </row>
    <row r="119" spans="2:7" ht="15">
      <c r="B119" s="111"/>
      <c r="C119" s="103" t="s">
        <v>198</v>
      </c>
      <c r="D119" s="12"/>
      <c r="E119" s="12"/>
      <c r="F119" s="20"/>
      <c r="G119"/>
    </row>
    <row r="120" spans="2:7">
      <c r="B120" s="12"/>
      <c r="C120" s="115"/>
      <c r="D120" s="12"/>
      <c r="E120" s="12"/>
      <c r="F120" s="20"/>
      <c r="G120"/>
    </row>
    <row r="121" spans="2:7" ht="15">
      <c r="B121" s="378" t="s">
        <v>2090</v>
      </c>
      <c r="C121" s="379" t="s">
        <v>198</v>
      </c>
      <c r="D121" s="12"/>
      <c r="E121" s="12"/>
      <c r="F121" s="20"/>
      <c r="G121"/>
    </row>
    <row r="122" spans="2:7" ht="15">
      <c r="B122" s="378"/>
      <c r="C122" s="379"/>
      <c r="D122" s="12"/>
      <c r="E122" s="12"/>
      <c r="F122" s="20"/>
      <c r="G122"/>
    </row>
    <row r="123" spans="2:7">
      <c r="G123"/>
    </row>
    <row r="124" spans="2:7" ht="15">
      <c r="B124" s="109" t="s">
        <v>4193</v>
      </c>
      <c r="G124"/>
    </row>
    <row r="125" spans="2:7">
      <c r="B125" s="211"/>
      <c r="C125" s="119"/>
      <c r="D125" s="211"/>
      <c r="E125" s="211"/>
      <c r="G125"/>
    </row>
    <row r="126" spans="2:7" ht="15">
      <c r="B126" s="375" t="s">
        <v>1802</v>
      </c>
      <c r="C126" s="375" t="s">
        <v>2136</v>
      </c>
      <c r="D126" s="375" t="s">
        <v>4194</v>
      </c>
      <c r="E126" s="375" t="s">
        <v>2158</v>
      </c>
      <c r="G126"/>
    </row>
    <row r="127" spans="2:7">
      <c r="B127" s="102" t="s">
        <v>198</v>
      </c>
      <c r="C127" s="103" t="s">
        <v>198</v>
      </c>
      <c r="D127" s="104" t="s">
        <v>198</v>
      </c>
      <c r="E127" s="104" t="s">
        <v>198</v>
      </c>
      <c r="G127"/>
    </row>
    <row r="128" spans="2:7">
      <c r="G128"/>
    </row>
    <row r="129" spans="2:7" ht="15">
      <c r="B129" s="109" t="s">
        <v>4195</v>
      </c>
      <c r="C129" s="5" t="s">
        <v>198</v>
      </c>
      <c r="G129"/>
    </row>
    <row r="130" spans="2:7" ht="15">
      <c r="B130" s="109"/>
      <c r="G130"/>
    </row>
    <row r="131" spans="2:7" ht="15">
      <c r="B131" s="377" t="s">
        <v>4199</v>
      </c>
      <c r="C131" s="377"/>
      <c r="G131"/>
    </row>
    <row r="132" spans="2:7" ht="15">
      <c r="B132" s="376"/>
      <c r="C132" s="376"/>
      <c r="G132"/>
    </row>
    <row r="133" spans="2:7" ht="15">
      <c r="B133" s="113" t="s">
        <v>4198</v>
      </c>
      <c r="C133" s="116" t="s">
        <v>2086</v>
      </c>
      <c r="G133"/>
    </row>
    <row r="134" spans="2:7" ht="15">
      <c r="B134" s="113"/>
      <c r="C134" s="116"/>
      <c r="G134"/>
    </row>
    <row r="135" spans="2:7" ht="15">
      <c r="B135" s="109"/>
      <c r="G135"/>
    </row>
    <row r="136" spans="2:7" ht="15">
      <c r="B136" s="113" t="s">
        <v>4200</v>
      </c>
      <c r="C136" s="116" t="s">
        <v>2088</v>
      </c>
      <c r="G136"/>
    </row>
    <row r="137" spans="2:7" ht="15">
      <c r="B137" s="111"/>
      <c r="C137" s="103" t="s">
        <v>198</v>
      </c>
      <c r="G137"/>
    </row>
    <row r="138" spans="2:7" ht="15">
      <c r="B138" s="109"/>
      <c r="G138"/>
    </row>
    <row r="139" spans="2:7" ht="15">
      <c r="B139" s="109" t="s">
        <v>4201</v>
      </c>
      <c r="C139" s="103" t="s">
        <v>198</v>
      </c>
      <c r="G139"/>
    </row>
    <row r="140" spans="2:7">
      <c r="B140"/>
      <c r="C140"/>
      <c r="D140"/>
      <c r="E140"/>
      <c r="F140"/>
      <c r="G140"/>
    </row>
    <row r="141" spans="2:7">
      <c r="B141" s="2" t="s">
        <v>4196</v>
      </c>
      <c r="G141"/>
    </row>
    <row r="142" spans="2:7">
      <c r="G142"/>
    </row>
    <row r="143" spans="2:7" ht="15">
      <c r="B143" s="375" t="s">
        <v>1802</v>
      </c>
      <c r="C143" s="375" t="s">
        <v>2135</v>
      </c>
      <c r="D143" s="375" t="s">
        <v>4197</v>
      </c>
      <c r="E143" s="375" t="s">
        <v>4194</v>
      </c>
      <c r="F143" s="375" t="s">
        <v>2138</v>
      </c>
      <c r="G143"/>
    </row>
    <row r="144" spans="2:7">
      <c r="B144" s="102" t="s">
        <v>198</v>
      </c>
      <c r="C144" s="102" t="s">
        <v>198</v>
      </c>
      <c r="D144" s="102" t="s">
        <v>198</v>
      </c>
      <c r="E144" s="102" t="s">
        <v>198</v>
      </c>
      <c r="F144" s="102" t="s">
        <v>198</v>
      </c>
      <c r="G144"/>
    </row>
    <row r="145" spans="2:7">
      <c r="G145"/>
    </row>
    <row r="146" spans="2:7">
      <c r="B146" s="2" t="s">
        <v>2139</v>
      </c>
      <c r="C146" s="5" t="s">
        <v>198</v>
      </c>
      <c r="G146"/>
    </row>
    <row r="147" spans="2:7">
      <c r="G147"/>
    </row>
    <row r="148" spans="2:7">
      <c r="G148"/>
    </row>
    <row r="149" spans="2:7">
      <c r="B149" s="2" t="s">
        <v>4202</v>
      </c>
      <c r="C149" s="2"/>
      <c r="D149" s="2"/>
      <c r="G149"/>
    </row>
    <row r="150" spans="2:7">
      <c r="G150"/>
    </row>
    <row r="151" spans="2:7" ht="15">
      <c r="B151" s="113" t="s">
        <v>4198</v>
      </c>
      <c r="C151" s="116" t="s">
        <v>2086</v>
      </c>
      <c r="G151"/>
    </row>
    <row r="152" spans="2:7" ht="15">
      <c r="B152" s="113"/>
      <c r="C152" s="116"/>
      <c r="G152"/>
    </row>
    <row r="153" spans="2:7" ht="15">
      <c r="B153" s="109"/>
      <c r="G153"/>
    </row>
    <row r="154" spans="2:7" ht="15">
      <c r="B154" s="113" t="s">
        <v>4200</v>
      </c>
      <c r="C154" s="116" t="s">
        <v>2088</v>
      </c>
      <c r="G154"/>
    </row>
    <row r="155" spans="2:7" ht="15">
      <c r="B155" s="111"/>
      <c r="C155" s="103" t="s">
        <v>198</v>
      </c>
      <c r="G155"/>
    </row>
    <row r="156" spans="2:7" ht="15">
      <c r="B156" s="109"/>
      <c r="G156"/>
    </row>
    <row r="157" spans="2:7" ht="15">
      <c r="B157" s="109" t="s">
        <v>4201</v>
      </c>
      <c r="C157" s="103" t="s">
        <v>198</v>
      </c>
      <c r="G157"/>
    </row>
    <row r="158" spans="2:7">
      <c r="G158"/>
    </row>
    <row r="159" spans="2:7">
      <c r="G159"/>
    </row>
    <row r="160" spans="2:7">
      <c r="B160" s="120" t="s">
        <v>2361</v>
      </c>
      <c r="C160" s="119"/>
      <c r="G160"/>
    </row>
    <row r="161" spans="2:7" ht="45">
      <c r="B161" s="185" t="s">
        <v>2148</v>
      </c>
      <c r="C161" s="272" t="s">
        <v>2149</v>
      </c>
      <c r="D161" s="185" t="s">
        <v>2150</v>
      </c>
      <c r="E161" s="186" t="s">
        <v>2151</v>
      </c>
      <c r="F161" s="186" t="s">
        <v>2152</v>
      </c>
      <c r="G161"/>
    </row>
    <row r="162" spans="2:7">
      <c r="B162" s="103" t="s">
        <v>198</v>
      </c>
      <c r="C162" s="103" t="s">
        <v>198</v>
      </c>
      <c r="D162" s="103" t="s">
        <v>198</v>
      </c>
      <c r="E162" s="103" t="s">
        <v>198</v>
      </c>
      <c r="F162" s="103" t="s">
        <v>198</v>
      </c>
      <c r="G162"/>
    </row>
    <row r="163" spans="2:7">
      <c r="B163" s="188" t="s">
        <v>2153</v>
      </c>
      <c r="C163" s="119"/>
      <c r="G163"/>
    </row>
  </sheetData>
  <mergeCells count="3">
    <mergeCell ref="B1:E1"/>
    <mergeCell ref="C3:C6"/>
    <mergeCell ref="D3:D6"/>
  </mergeCells>
  <hyperlinks>
    <hyperlink ref="A1" location="Index!A1" display="Index" xr:uid="{BE6F6195-07AB-4E6C-ACBA-D9EB67615187}"/>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CC7B7-FDFA-4344-A6D1-CCDBE7CA0F19}">
  <dimension ref="A1:I214"/>
  <sheetViews>
    <sheetView workbookViewId="0">
      <selection activeCell="F4" sqref="F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8" t="s">
        <v>95</v>
      </c>
      <c r="C1" s="398"/>
      <c r="D1" s="398"/>
      <c r="E1" s="398"/>
    </row>
    <row r="2" spans="1:9" ht="13.5" thickBot="1"/>
    <row r="3" spans="1:9" s="12" customFormat="1" ht="15">
      <c r="B3" s="28" t="s">
        <v>1699</v>
      </c>
      <c r="C3" s="431"/>
      <c r="D3" s="402"/>
      <c r="F3" s="20"/>
      <c r="G3" s="20"/>
      <c r="H3" s="20"/>
    </row>
    <row r="4" spans="1:9" s="12" customFormat="1" ht="30">
      <c r="B4" s="29" t="s">
        <v>1697</v>
      </c>
      <c r="C4" s="432"/>
      <c r="D4" s="403"/>
      <c r="F4" s="20"/>
      <c r="G4" s="20"/>
      <c r="H4" s="20"/>
    </row>
    <row r="5" spans="1:9" s="12" customFormat="1" ht="15">
      <c r="B5" s="29" t="s">
        <v>1589</v>
      </c>
      <c r="C5" s="432"/>
      <c r="D5" s="403"/>
      <c r="F5" s="20"/>
      <c r="G5" s="20"/>
      <c r="H5" s="20"/>
    </row>
    <row r="6" spans="1:9" s="12" customFormat="1" ht="45.75" thickBot="1">
      <c r="B6" s="31" t="s">
        <v>1700</v>
      </c>
      <c r="C6" s="433"/>
      <c r="D6" s="404"/>
      <c r="F6" s="20"/>
      <c r="G6" s="20"/>
      <c r="H6" s="20"/>
    </row>
    <row r="7" spans="1:9" s="12" customFormat="1">
      <c r="C7" s="25" t="s">
        <v>1592</v>
      </c>
      <c r="D7" s="25" t="s">
        <v>1593</v>
      </c>
      <c r="F7" s="20"/>
      <c r="G7" s="20"/>
      <c r="H7" s="20"/>
    </row>
    <row r="10" spans="1:9">
      <c r="B10" s="1" t="s">
        <v>107</v>
      </c>
    </row>
    <row r="12" spans="1:9">
      <c r="B12" s="6" t="s">
        <v>108</v>
      </c>
      <c r="C12" s="7" t="s">
        <v>109</v>
      </c>
      <c r="D12" s="6" t="s">
        <v>209</v>
      </c>
      <c r="E12" s="6" t="s">
        <v>111</v>
      </c>
      <c r="F12" s="8" t="s">
        <v>112</v>
      </c>
      <c r="G12" s="8" t="s">
        <v>113</v>
      </c>
      <c r="H12" s="8" t="s">
        <v>114</v>
      </c>
      <c r="I12" s="2" t="s">
        <v>210</v>
      </c>
    </row>
    <row r="13" spans="1:9">
      <c r="B13" s="2" t="s">
        <v>211</v>
      </c>
    </row>
    <row r="14" spans="1:9">
      <c r="B14" s="2" t="s">
        <v>116</v>
      </c>
    </row>
    <row r="15" spans="1:9">
      <c r="B15" s="1" t="s">
        <v>2552</v>
      </c>
      <c r="C15" s="5" t="s">
        <v>212</v>
      </c>
      <c r="D15" s="1" t="s">
        <v>213</v>
      </c>
      <c r="E15" s="1" t="s">
        <v>215</v>
      </c>
      <c r="F15" s="4">
        <v>811500</v>
      </c>
      <c r="G15" s="4">
        <v>13061.5</v>
      </c>
      <c r="H15" s="4">
        <v>8.4</v>
      </c>
    </row>
    <row r="16" spans="1:9">
      <c r="B16" s="1" t="s">
        <v>2553</v>
      </c>
      <c r="C16" s="5" t="s">
        <v>212</v>
      </c>
      <c r="D16" s="1" t="s">
        <v>213</v>
      </c>
      <c r="E16" s="1" t="s">
        <v>214</v>
      </c>
      <c r="F16" s="4">
        <v>1137000</v>
      </c>
      <c r="G16" s="4">
        <v>9974.33</v>
      </c>
      <c r="H16" s="4">
        <v>6.41</v>
      </c>
    </row>
    <row r="17" spans="2:8">
      <c r="B17" s="1" t="s">
        <v>2551</v>
      </c>
      <c r="C17" s="5" t="s">
        <v>212</v>
      </c>
      <c r="D17" s="1" t="s">
        <v>216</v>
      </c>
      <c r="E17" s="1" t="s">
        <v>217</v>
      </c>
      <c r="F17" s="4">
        <v>300000</v>
      </c>
      <c r="G17" s="4">
        <v>6993.15</v>
      </c>
      <c r="H17" s="4">
        <v>4.5</v>
      </c>
    </row>
    <row r="18" spans="2:8">
      <c r="B18" s="1" t="s">
        <v>2550</v>
      </c>
      <c r="C18" s="5" t="s">
        <v>212</v>
      </c>
      <c r="D18" s="1" t="s">
        <v>221</v>
      </c>
      <c r="E18" s="1" t="s">
        <v>222</v>
      </c>
      <c r="F18" s="4">
        <v>1786000</v>
      </c>
      <c r="G18" s="4">
        <v>6849.31</v>
      </c>
      <c r="H18" s="4">
        <v>4.4000000000000004</v>
      </c>
    </row>
    <row r="19" spans="2:8">
      <c r="B19" s="1" t="s">
        <v>2547</v>
      </c>
      <c r="C19" s="5" t="s">
        <v>212</v>
      </c>
      <c r="D19" s="1" t="s">
        <v>218</v>
      </c>
      <c r="E19" s="1" t="s">
        <v>220</v>
      </c>
      <c r="F19" s="4">
        <v>135000</v>
      </c>
      <c r="G19" s="4">
        <v>4327.97</v>
      </c>
      <c r="H19" s="4">
        <v>2.78</v>
      </c>
    </row>
    <row r="20" spans="2:8">
      <c r="B20" s="1" t="s">
        <v>2549</v>
      </c>
      <c r="C20" s="5" t="s">
        <v>212</v>
      </c>
      <c r="D20" s="1" t="s">
        <v>228</v>
      </c>
      <c r="E20" s="1" t="s">
        <v>387</v>
      </c>
      <c r="F20" s="4">
        <v>580000</v>
      </c>
      <c r="G20" s="4">
        <v>4293.16</v>
      </c>
      <c r="H20" s="4">
        <v>2.76</v>
      </c>
    </row>
    <row r="21" spans="2:8">
      <c r="B21" s="1" t="s">
        <v>2548</v>
      </c>
      <c r="C21" s="5" t="s">
        <v>212</v>
      </c>
      <c r="D21" s="1" t="s">
        <v>251</v>
      </c>
      <c r="E21" s="1" t="s">
        <v>297</v>
      </c>
      <c r="F21" s="4">
        <v>338300</v>
      </c>
      <c r="G21" s="4">
        <v>4041.33</v>
      </c>
      <c r="H21" s="4">
        <v>2.6</v>
      </c>
    </row>
    <row r="22" spans="2:8">
      <c r="B22" s="1" t="s">
        <v>2546</v>
      </c>
      <c r="C22" s="5" t="s">
        <v>212</v>
      </c>
      <c r="D22" s="1" t="s">
        <v>225</v>
      </c>
      <c r="E22" s="1" t="s">
        <v>282</v>
      </c>
      <c r="F22" s="4">
        <v>58800</v>
      </c>
      <c r="G22" s="4">
        <v>3764.99</v>
      </c>
      <c r="H22" s="4">
        <v>2.42</v>
      </c>
    </row>
    <row r="23" spans="2:8">
      <c r="B23" s="1" t="s">
        <v>2528</v>
      </c>
      <c r="C23" s="5" t="s">
        <v>212</v>
      </c>
      <c r="D23" s="1" t="s">
        <v>225</v>
      </c>
      <c r="E23" s="1" t="s">
        <v>270</v>
      </c>
      <c r="F23" s="4">
        <v>413000</v>
      </c>
      <c r="G23" s="4">
        <v>3281.9</v>
      </c>
      <c r="H23" s="4">
        <v>2.11</v>
      </c>
    </row>
    <row r="24" spans="2:8">
      <c r="B24" s="1" t="s">
        <v>2544</v>
      </c>
      <c r="C24" s="5" t="s">
        <v>212</v>
      </c>
      <c r="D24" s="1" t="s">
        <v>246</v>
      </c>
      <c r="E24" s="1" t="s">
        <v>388</v>
      </c>
      <c r="F24" s="4">
        <v>3210600</v>
      </c>
      <c r="G24" s="4">
        <v>3131.94</v>
      </c>
      <c r="H24" s="4">
        <v>2.0099999999999998</v>
      </c>
    </row>
    <row r="25" spans="2:8">
      <c r="B25" s="1" t="s">
        <v>2540</v>
      </c>
      <c r="C25" s="5" t="s">
        <v>212</v>
      </c>
      <c r="D25" s="1" t="s">
        <v>213</v>
      </c>
      <c r="E25" s="1" t="s">
        <v>224</v>
      </c>
      <c r="F25" s="4">
        <v>176000</v>
      </c>
      <c r="G25" s="4">
        <v>3049.82</v>
      </c>
      <c r="H25" s="4">
        <v>1.96</v>
      </c>
    </row>
    <row r="26" spans="2:8">
      <c r="B26" s="1" t="s">
        <v>2545</v>
      </c>
      <c r="C26" s="5" t="s">
        <v>212</v>
      </c>
      <c r="D26" s="1" t="s">
        <v>239</v>
      </c>
      <c r="E26" s="1" t="s">
        <v>389</v>
      </c>
      <c r="F26" s="4">
        <v>248978</v>
      </c>
      <c r="G26" s="4">
        <v>3001.06</v>
      </c>
      <c r="H26" s="4">
        <v>1.93</v>
      </c>
    </row>
    <row r="27" spans="2:8">
      <c r="B27" s="1" t="s">
        <v>2542</v>
      </c>
      <c r="C27" s="5" t="s">
        <v>212</v>
      </c>
      <c r="D27" s="1" t="s">
        <v>239</v>
      </c>
      <c r="E27" s="1" t="s">
        <v>390</v>
      </c>
      <c r="F27" s="4">
        <v>100000</v>
      </c>
      <c r="G27" s="4">
        <v>2880.05</v>
      </c>
      <c r="H27" s="4">
        <v>1.85</v>
      </c>
    </row>
    <row r="28" spans="2:8">
      <c r="B28" s="1" t="s">
        <v>2543</v>
      </c>
      <c r="C28" s="5" t="s">
        <v>212</v>
      </c>
      <c r="D28" s="1" t="s">
        <v>272</v>
      </c>
      <c r="E28" s="1" t="s">
        <v>391</v>
      </c>
      <c r="F28" s="4">
        <v>625000</v>
      </c>
      <c r="G28" s="4">
        <v>2750.63</v>
      </c>
      <c r="H28" s="4">
        <v>1.77</v>
      </c>
    </row>
    <row r="29" spans="2:8">
      <c r="B29" s="1" t="s">
        <v>2522</v>
      </c>
      <c r="C29" s="5" t="s">
        <v>212</v>
      </c>
      <c r="D29" s="1" t="s">
        <v>218</v>
      </c>
      <c r="E29" s="1" t="s">
        <v>248</v>
      </c>
      <c r="F29" s="4">
        <v>59000</v>
      </c>
      <c r="G29" s="4">
        <v>2719.61</v>
      </c>
      <c r="H29" s="4">
        <v>1.75</v>
      </c>
    </row>
    <row r="30" spans="2:8">
      <c r="B30" s="1" t="s">
        <v>2535</v>
      </c>
      <c r="C30" s="5" t="s">
        <v>212</v>
      </c>
      <c r="D30" s="1" t="s">
        <v>354</v>
      </c>
      <c r="E30" s="1" t="s">
        <v>377</v>
      </c>
      <c r="F30" s="4">
        <v>1185000</v>
      </c>
      <c r="G30" s="4">
        <v>2674.55</v>
      </c>
      <c r="H30" s="4">
        <v>1.72</v>
      </c>
    </row>
    <row r="31" spans="2:8">
      <c r="B31" s="1" t="s">
        <v>2533</v>
      </c>
      <c r="C31" s="5" t="s">
        <v>212</v>
      </c>
      <c r="D31" s="1" t="s">
        <v>213</v>
      </c>
      <c r="E31" s="1" t="s">
        <v>227</v>
      </c>
      <c r="F31" s="4">
        <v>296000</v>
      </c>
      <c r="G31" s="4">
        <v>2541.16</v>
      </c>
      <c r="H31" s="4">
        <v>1.63</v>
      </c>
    </row>
    <row r="32" spans="2:8">
      <c r="B32" s="1" t="s">
        <v>2534</v>
      </c>
      <c r="C32" s="5" t="s">
        <v>212</v>
      </c>
      <c r="D32" s="1" t="s">
        <v>379</v>
      </c>
      <c r="E32" s="1" t="s">
        <v>380</v>
      </c>
      <c r="F32" s="4">
        <v>12739</v>
      </c>
      <c r="G32" s="4">
        <v>2510.16</v>
      </c>
      <c r="H32" s="4">
        <v>1.61</v>
      </c>
    </row>
    <row r="33" spans="2:8">
      <c r="B33" s="1" t="s">
        <v>2538</v>
      </c>
      <c r="C33" s="5" t="s">
        <v>212</v>
      </c>
      <c r="D33" s="1" t="s">
        <v>225</v>
      </c>
      <c r="E33" s="1" t="s">
        <v>226</v>
      </c>
      <c r="F33" s="4">
        <v>99500</v>
      </c>
      <c r="G33" s="4">
        <v>2502.33</v>
      </c>
      <c r="H33" s="4">
        <v>1.61</v>
      </c>
    </row>
    <row r="34" spans="2:8">
      <c r="B34" s="1" t="s">
        <v>2537</v>
      </c>
      <c r="C34" s="5" t="s">
        <v>212</v>
      </c>
      <c r="D34" s="1" t="s">
        <v>225</v>
      </c>
      <c r="E34" s="1" t="s">
        <v>392</v>
      </c>
      <c r="F34" s="4">
        <v>201000</v>
      </c>
      <c r="G34" s="4">
        <v>2388.89</v>
      </c>
      <c r="H34" s="4">
        <v>1.54</v>
      </c>
    </row>
    <row r="35" spans="2:8">
      <c r="B35" s="1" t="s">
        <v>2532</v>
      </c>
      <c r="C35" s="5" t="s">
        <v>212</v>
      </c>
      <c r="D35" s="1" t="s">
        <v>284</v>
      </c>
      <c r="E35" s="1" t="s">
        <v>285</v>
      </c>
      <c r="F35" s="4">
        <v>80000</v>
      </c>
      <c r="G35" s="4">
        <v>2359.08</v>
      </c>
      <c r="H35" s="4">
        <v>1.52</v>
      </c>
    </row>
    <row r="36" spans="2:8">
      <c r="B36" s="1" t="s">
        <v>2530</v>
      </c>
      <c r="C36" s="5" t="s">
        <v>212</v>
      </c>
      <c r="D36" s="1" t="s">
        <v>393</v>
      </c>
      <c r="E36" s="1" t="s">
        <v>394</v>
      </c>
      <c r="F36" s="4">
        <v>1095000</v>
      </c>
      <c r="G36" s="4">
        <v>2324.14</v>
      </c>
      <c r="H36" s="4">
        <v>1.49</v>
      </c>
    </row>
    <row r="37" spans="2:8">
      <c r="B37" s="1" t="s">
        <v>2524</v>
      </c>
      <c r="C37" s="5" t="s">
        <v>212</v>
      </c>
      <c r="D37" s="1" t="s">
        <v>213</v>
      </c>
      <c r="E37" s="1" t="s">
        <v>223</v>
      </c>
      <c r="F37" s="4">
        <v>2118153</v>
      </c>
      <c r="G37" s="4">
        <v>2211.35</v>
      </c>
      <c r="H37" s="4">
        <v>1.42</v>
      </c>
    </row>
    <row r="38" spans="2:8">
      <c r="B38" s="1" t="s">
        <v>2523</v>
      </c>
      <c r="C38" s="5" t="s">
        <v>212</v>
      </c>
      <c r="D38" s="1" t="s">
        <v>316</v>
      </c>
      <c r="E38" s="1" t="s">
        <v>395</v>
      </c>
      <c r="F38" s="4">
        <v>261000</v>
      </c>
      <c r="G38" s="4">
        <v>2199.19</v>
      </c>
      <c r="H38" s="4">
        <v>1.41</v>
      </c>
    </row>
    <row r="39" spans="2:8">
      <c r="B39" s="1" t="s">
        <v>2531</v>
      </c>
      <c r="C39" s="5" t="s">
        <v>212</v>
      </c>
      <c r="D39" s="1" t="s">
        <v>277</v>
      </c>
      <c r="E39" s="1" t="s">
        <v>278</v>
      </c>
      <c r="F39" s="4">
        <v>9500</v>
      </c>
      <c r="G39" s="4">
        <v>2181.5700000000002</v>
      </c>
      <c r="H39" s="4">
        <v>1.4</v>
      </c>
    </row>
    <row r="40" spans="2:8">
      <c r="B40" s="1" t="s">
        <v>2527</v>
      </c>
      <c r="C40" s="5" t="s">
        <v>212</v>
      </c>
      <c r="D40" s="1" t="s">
        <v>241</v>
      </c>
      <c r="E40" s="1" t="s">
        <v>276</v>
      </c>
      <c r="F40" s="4">
        <v>128000</v>
      </c>
      <c r="G40" s="4">
        <v>2134.02</v>
      </c>
      <c r="H40" s="4">
        <v>1.37</v>
      </c>
    </row>
    <row r="41" spans="2:8">
      <c r="B41" s="1" t="s">
        <v>2519</v>
      </c>
      <c r="C41" s="5" t="s">
        <v>212</v>
      </c>
      <c r="D41" s="1" t="s">
        <v>218</v>
      </c>
      <c r="E41" s="1" t="s">
        <v>396</v>
      </c>
      <c r="F41" s="4">
        <v>42500</v>
      </c>
      <c r="G41" s="4">
        <v>2022.85</v>
      </c>
      <c r="H41" s="4">
        <v>1.3</v>
      </c>
    </row>
    <row r="42" spans="2:8">
      <c r="B42" s="1" t="s">
        <v>2937</v>
      </c>
      <c r="C42" s="5" t="s">
        <v>212</v>
      </c>
      <c r="D42" s="1" t="s">
        <v>255</v>
      </c>
      <c r="E42" s="1" t="s">
        <v>397</v>
      </c>
      <c r="F42" s="4">
        <v>52500</v>
      </c>
      <c r="G42" s="4">
        <v>1991.06</v>
      </c>
      <c r="H42" s="4">
        <v>1.28</v>
      </c>
    </row>
    <row r="43" spans="2:8">
      <c r="B43" s="1" t="s">
        <v>2536</v>
      </c>
      <c r="C43" s="5" t="s">
        <v>212</v>
      </c>
      <c r="D43" s="1" t="s">
        <v>258</v>
      </c>
      <c r="E43" s="1" t="s">
        <v>259</v>
      </c>
      <c r="F43" s="4">
        <v>263456</v>
      </c>
      <c r="G43" s="4">
        <v>1867.51</v>
      </c>
      <c r="H43" s="4">
        <v>1.2</v>
      </c>
    </row>
    <row r="44" spans="2:8">
      <c r="B44" s="1" t="s">
        <v>2520</v>
      </c>
      <c r="C44" s="5" t="s">
        <v>212</v>
      </c>
      <c r="D44" s="1" t="s">
        <v>237</v>
      </c>
      <c r="E44" s="1" t="s">
        <v>398</v>
      </c>
      <c r="F44" s="4">
        <v>52000</v>
      </c>
      <c r="G44" s="4">
        <v>1738.57</v>
      </c>
      <c r="H44" s="4">
        <v>1.1200000000000001</v>
      </c>
    </row>
    <row r="45" spans="2:8">
      <c r="B45" s="1" t="s">
        <v>2516</v>
      </c>
      <c r="C45" s="5" t="s">
        <v>212</v>
      </c>
      <c r="D45" s="1" t="s">
        <v>239</v>
      </c>
      <c r="E45" s="1" t="s">
        <v>303</v>
      </c>
      <c r="F45" s="4">
        <v>305000</v>
      </c>
      <c r="G45" s="4">
        <v>1708.76</v>
      </c>
      <c r="H45" s="4">
        <v>1.1000000000000001</v>
      </c>
    </row>
    <row r="46" spans="2:8">
      <c r="B46" s="1" t="s">
        <v>2525</v>
      </c>
      <c r="C46" s="5" t="s">
        <v>212</v>
      </c>
      <c r="D46" s="1" t="s">
        <v>251</v>
      </c>
      <c r="E46" s="1" t="s">
        <v>252</v>
      </c>
      <c r="F46" s="4">
        <v>225781</v>
      </c>
      <c r="G46" s="4">
        <v>1707.58</v>
      </c>
      <c r="H46" s="4">
        <v>1.1000000000000001</v>
      </c>
    </row>
    <row r="47" spans="2:8">
      <c r="B47" s="1" t="s">
        <v>2541</v>
      </c>
      <c r="C47" s="5" t="s">
        <v>212</v>
      </c>
      <c r="D47" s="1" t="s">
        <v>241</v>
      </c>
      <c r="E47" s="1" t="s">
        <v>242</v>
      </c>
      <c r="F47" s="4">
        <v>22000</v>
      </c>
      <c r="G47" s="4">
        <v>1676.87</v>
      </c>
      <c r="H47" s="4">
        <v>1.08</v>
      </c>
    </row>
    <row r="48" spans="2:8">
      <c r="B48" s="1" t="s">
        <v>2539</v>
      </c>
      <c r="C48" s="5" t="s">
        <v>212</v>
      </c>
      <c r="D48" s="1" t="s">
        <v>272</v>
      </c>
      <c r="E48" s="1" t="s">
        <v>273</v>
      </c>
      <c r="F48" s="4">
        <v>232664</v>
      </c>
      <c r="G48" s="4">
        <v>1589.91</v>
      </c>
      <c r="H48" s="4">
        <v>1.02</v>
      </c>
    </row>
    <row r="49" spans="2:8">
      <c r="B49" s="1" t="s">
        <v>2883</v>
      </c>
      <c r="C49" s="5" t="s">
        <v>212</v>
      </c>
      <c r="D49" s="1" t="s">
        <v>239</v>
      </c>
      <c r="E49" s="1" t="s">
        <v>310</v>
      </c>
      <c r="F49" s="4">
        <v>150000</v>
      </c>
      <c r="G49" s="4">
        <v>1478.55</v>
      </c>
      <c r="H49" s="4">
        <v>0.95</v>
      </c>
    </row>
    <row r="50" spans="2:8">
      <c r="B50" s="1" t="s">
        <v>2521</v>
      </c>
      <c r="C50" s="5" t="s">
        <v>212</v>
      </c>
      <c r="D50" s="1" t="s">
        <v>243</v>
      </c>
      <c r="E50" s="1" t="s">
        <v>401</v>
      </c>
      <c r="F50" s="4">
        <v>31000</v>
      </c>
      <c r="G50" s="4">
        <v>1452.68</v>
      </c>
      <c r="H50" s="4">
        <v>0.93</v>
      </c>
    </row>
    <row r="51" spans="2:8">
      <c r="B51" s="1" t="s">
        <v>2623</v>
      </c>
      <c r="C51" s="5" t="s">
        <v>212</v>
      </c>
      <c r="D51" s="1" t="s">
        <v>213</v>
      </c>
      <c r="E51" s="1" t="s">
        <v>400</v>
      </c>
      <c r="F51" s="4">
        <v>1022000</v>
      </c>
      <c r="G51" s="4">
        <v>1442.04</v>
      </c>
      <c r="H51" s="4">
        <v>0.93</v>
      </c>
    </row>
    <row r="52" spans="2:8">
      <c r="B52" s="1" t="s">
        <v>2904</v>
      </c>
      <c r="C52" s="5" t="s">
        <v>212</v>
      </c>
      <c r="D52" s="1" t="s">
        <v>230</v>
      </c>
      <c r="E52" s="1" t="s">
        <v>339</v>
      </c>
      <c r="F52" s="4">
        <v>43250</v>
      </c>
      <c r="G52" s="4">
        <v>1407.92</v>
      </c>
      <c r="H52" s="4">
        <v>0.91</v>
      </c>
    </row>
    <row r="53" spans="2:8">
      <c r="B53" s="1" t="s">
        <v>2526</v>
      </c>
      <c r="C53" s="5" t="s">
        <v>212</v>
      </c>
      <c r="D53" s="1" t="s">
        <v>239</v>
      </c>
      <c r="E53" s="1" t="s">
        <v>402</v>
      </c>
      <c r="F53" s="4">
        <v>104000</v>
      </c>
      <c r="G53" s="4">
        <v>1390.48</v>
      </c>
      <c r="H53" s="4">
        <v>0.89</v>
      </c>
    </row>
    <row r="54" spans="2:8">
      <c r="B54" s="1" t="s">
        <v>2619</v>
      </c>
      <c r="C54" s="5" t="s">
        <v>212</v>
      </c>
      <c r="D54" s="1" t="s">
        <v>237</v>
      </c>
      <c r="E54" s="1" t="s">
        <v>399</v>
      </c>
      <c r="F54" s="4">
        <v>40000</v>
      </c>
      <c r="G54" s="4">
        <v>1330.86</v>
      </c>
      <c r="H54" s="4">
        <v>0.86</v>
      </c>
    </row>
    <row r="55" spans="2:8">
      <c r="B55" s="1" t="s">
        <v>2529</v>
      </c>
      <c r="C55" s="5" t="s">
        <v>212</v>
      </c>
      <c r="D55" s="1" t="s">
        <v>265</v>
      </c>
      <c r="E55" s="1" t="s">
        <v>266</v>
      </c>
      <c r="F55" s="4">
        <v>38500</v>
      </c>
      <c r="G55" s="4">
        <v>1309.4000000000001</v>
      </c>
      <c r="H55" s="4">
        <v>0.84</v>
      </c>
    </row>
    <row r="56" spans="2:8">
      <c r="B56" s="1" t="s">
        <v>2517</v>
      </c>
      <c r="C56" s="5" t="s">
        <v>212</v>
      </c>
      <c r="D56" s="1" t="s">
        <v>267</v>
      </c>
      <c r="E56" s="1" t="s">
        <v>268</v>
      </c>
      <c r="F56" s="4">
        <v>201752</v>
      </c>
      <c r="G56" s="4">
        <v>1295.1500000000001</v>
      </c>
      <c r="H56" s="4">
        <v>0.83</v>
      </c>
    </row>
    <row r="57" spans="2:8">
      <c r="B57" s="1" t="s">
        <v>2518</v>
      </c>
      <c r="C57" s="5" t="s">
        <v>212</v>
      </c>
      <c r="D57" s="1" t="s">
        <v>265</v>
      </c>
      <c r="E57" s="1" t="s">
        <v>403</v>
      </c>
      <c r="F57" s="4">
        <v>232557</v>
      </c>
      <c r="G57" s="4">
        <v>1188.3699999999999</v>
      </c>
      <c r="H57" s="4">
        <v>0.76</v>
      </c>
    </row>
    <row r="58" spans="2:8">
      <c r="B58" s="2" t="s">
        <v>289</v>
      </c>
      <c r="C58" s="9"/>
      <c r="D58" s="2"/>
      <c r="E58" s="2"/>
      <c r="F58" s="10"/>
      <c r="G58" s="10">
        <f>SUM(G12:G57)</f>
        <v>126745.75000000001</v>
      </c>
      <c r="H58" s="10">
        <f>SUM(H12:H57)</f>
        <v>81.470000000000013</v>
      </c>
    </row>
    <row r="59" spans="2:8">
      <c r="B59" s="6" t="s">
        <v>108</v>
      </c>
      <c r="C59" s="7" t="s">
        <v>109</v>
      </c>
      <c r="D59" s="6" t="s">
        <v>110</v>
      </c>
      <c r="E59" s="6" t="s">
        <v>111</v>
      </c>
      <c r="F59" s="8" t="s">
        <v>112</v>
      </c>
      <c r="G59" s="8" t="s">
        <v>113</v>
      </c>
      <c r="H59" s="8" t="s">
        <v>114</v>
      </c>
    </row>
    <row r="60" spans="2:8">
      <c r="B60" s="2" t="s">
        <v>115</v>
      </c>
    </row>
    <row r="61" spans="2:8">
      <c r="B61" s="2" t="s">
        <v>116</v>
      </c>
    </row>
    <row r="62" spans="2:8">
      <c r="B62" s="2" t="s">
        <v>117</v>
      </c>
    </row>
    <row r="63" spans="2:8">
      <c r="B63" s="1" t="s">
        <v>408</v>
      </c>
      <c r="C63" s="5">
        <v>7.18</v>
      </c>
      <c r="D63" s="1" t="s">
        <v>119</v>
      </c>
      <c r="E63" s="1" t="s">
        <v>409</v>
      </c>
      <c r="F63" s="4">
        <v>3000000</v>
      </c>
      <c r="G63" s="4">
        <v>3020.92</v>
      </c>
      <c r="H63" s="4">
        <v>1.94</v>
      </c>
    </row>
    <row r="64" spans="2:8">
      <c r="B64" s="1" t="s">
        <v>410</v>
      </c>
      <c r="C64" s="5">
        <v>7.15</v>
      </c>
      <c r="D64" s="1" t="s">
        <v>119</v>
      </c>
      <c r="E64" s="1" t="s">
        <v>411</v>
      </c>
      <c r="F64" s="4">
        <v>3000000</v>
      </c>
      <c r="G64" s="4">
        <v>3009.6</v>
      </c>
      <c r="H64" s="4">
        <v>1.93</v>
      </c>
    </row>
    <row r="65" spans="2:8">
      <c r="B65" s="1" t="s">
        <v>412</v>
      </c>
      <c r="C65" s="5">
        <v>7.24</v>
      </c>
      <c r="D65" s="1" t="s">
        <v>119</v>
      </c>
      <c r="E65" s="1" t="s">
        <v>413</v>
      </c>
      <c r="F65" s="4">
        <v>2000000</v>
      </c>
      <c r="G65" s="4">
        <v>1952.52</v>
      </c>
      <c r="H65" s="4">
        <v>1.26</v>
      </c>
    </row>
    <row r="66" spans="2:8">
      <c r="B66" s="1" t="s">
        <v>414</v>
      </c>
      <c r="C66" s="5">
        <v>7.29</v>
      </c>
      <c r="D66" s="1" t="s">
        <v>119</v>
      </c>
      <c r="E66" s="1" t="s">
        <v>415</v>
      </c>
      <c r="F66" s="4">
        <v>1162900</v>
      </c>
      <c r="G66" s="4">
        <v>1077.97</v>
      </c>
      <c r="H66" s="4">
        <v>0.69</v>
      </c>
    </row>
    <row r="67" spans="2:8">
      <c r="B67" s="1" t="s">
        <v>416</v>
      </c>
      <c r="C67" s="5">
        <v>7.19</v>
      </c>
      <c r="D67" s="1" t="s">
        <v>119</v>
      </c>
      <c r="E67" s="1" t="s">
        <v>417</v>
      </c>
      <c r="F67" s="4">
        <v>200000</v>
      </c>
      <c r="G67" s="4">
        <v>200.63</v>
      </c>
      <c r="H67" s="4">
        <v>0.13</v>
      </c>
    </row>
    <row r="68" spans="2:8">
      <c r="B68" s="2" t="s">
        <v>121</v>
      </c>
      <c r="C68" s="9"/>
      <c r="D68" s="2"/>
      <c r="E68" s="2"/>
      <c r="F68" s="10"/>
      <c r="G68" s="10">
        <f>SUM(G59:G67)</f>
        <v>9261.64</v>
      </c>
      <c r="H68" s="10">
        <f>SUM(H59:H67)</f>
        <v>5.95</v>
      </c>
    </row>
    <row r="69" spans="2:8">
      <c r="B69" s="2" t="s">
        <v>418</v>
      </c>
    </row>
    <row r="70" spans="2:8">
      <c r="B70" s="1" t="s">
        <v>419</v>
      </c>
      <c r="C70" s="5">
        <v>8.19</v>
      </c>
      <c r="D70" s="1" t="s">
        <v>420</v>
      </c>
      <c r="E70" s="1" t="s">
        <v>421</v>
      </c>
      <c r="F70" s="4">
        <v>220</v>
      </c>
      <c r="G70" s="4">
        <v>2143.0500000000002</v>
      </c>
      <c r="H70" s="4">
        <v>1.38</v>
      </c>
    </row>
    <row r="71" spans="2:8">
      <c r="B71" s="1" t="s">
        <v>2301</v>
      </c>
      <c r="C71" s="5">
        <v>7.95</v>
      </c>
      <c r="D71" s="1" t="s">
        <v>420</v>
      </c>
      <c r="E71" s="1" t="s">
        <v>422</v>
      </c>
      <c r="F71" s="4">
        <v>150</v>
      </c>
      <c r="G71" s="4">
        <v>1462.58</v>
      </c>
      <c r="H71" s="4">
        <v>0.94</v>
      </c>
    </row>
    <row r="72" spans="2:8">
      <c r="B72" s="1" t="s">
        <v>2311</v>
      </c>
      <c r="C72" s="5">
        <v>8.0399999999999991</v>
      </c>
      <c r="D72" s="1" t="s">
        <v>420</v>
      </c>
      <c r="E72" s="1" t="s">
        <v>423</v>
      </c>
      <c r="F72" s="4">
        <v>150</v>
      </c>
      <c r="G72" s="4">
        <v>1426.82</v>
      </c>
      <c r="H72" s="4">
        <v>0.92</v>
      </c>
    </row>
    <row r="73" spans="2:8">
      <c r="B73" s="1" t="s">
        <v>2437</v>
      </c>
      <c r="C73" s="5">
        <v>8.74</v>
      </c>
      <c r="D73" s="1" t="s">
        <v>420</v>
      </c>
      <c r="E73" s="1" t="s">
        <v>424</v>
      </c>
      <c r="F73" s="4">
        <v>160</v>
      </c>
      <c r="G73" s="4">
        <v>1417.88</v>
      </c>
      <c r="H73" s="4">
        <v>0.91</v>
      </c>
    </row>
    <row r="74" spans="2:8">
      <c r="B74" s="1" t="s">
        <v>2310</v>
      </c>
      <c r="C74" s="5">
        <v>8.74</v>
      </c>
      <c r="D74" s="1" t="s">
        <v>420</v>
      </c>
      <c r="E74" s="1" t="s">
        <v>425</v>
      </c>
      <c r="F74" s="4">
        <v>120</v>
      </c>
      <c r="G74" s="4">
        <v>1072.55</v>
      </c>
      <c r="H74" s="4">
        <v>0.69</v>
      </c>
    </row>
    <row r="75" spans="2:8">
      <c r="B75" s="1" t="s">
        <v>3018</v>
      </c>
      <c r="C75" s="5">
        <v>8.1999999999999993</v>
      </c>
      <c r="D75" s="1" t="s">
        <v>426</v>
      </c>
      <c r="E75" s="1" t="s">
        <v>427</v>
      </c>
      <c r="F75" s="4">
        <v>100</v>
      </c>
      <c r="G75" s="4">
        <v>976.93</v>
      </c>
      <c r="H75" s="4">
        <v>0.63</v>
      </c>
    </row>
    <row r="76" spans="2:8">
      <c r="B76" s="1" t="s">
        <v>2440</v>
      </c>
      <c r="C76" s="5">
        <v>8.74</v>
      </c>
      <c r="D76" s="1" t="s">
        <v>420</v>
      </c>
      <c r="E76" s="1" t="s">
        <v>428</v>
      </c>
      <c r="F76" s="4">
        <v>110</v>
      </c>
      <c r="G76" s="4">
        <v>971.3</v>
      </c>
      <c r="H76" s="4">
        <v>0.62</v>
      </c>
    </row>
    <row r="77" spans="2:8">
      <c r="B77" s="1" t="s">
        <v>2453</v>
      </c>
      <c r="C77" s="5">
        <v>8.49</v>
      </c>
      <c r="D77" s="1" t="s">
        <v>426</v>
      </c>
      <c r="E77" s="1" t="s">
        <v>429</v>
      </c>
      <c r="F77" s="4">
        <v>50</v>
      </c>
      <c r="G77" s="4">
        <v>500.97</v>
      </c>
      <c r="H77" s="4">
        <v>0.32</v>
      </c>
    </row>
    <row r="78" spans="2:8">
      <c r="B78" s="1" t="s">
        <v>430</v>
      </c>
      <c r="C78" s="5">
        <v>7.66</v>
      </c>
      <c r="D78" s="1" t="s">
        <v>420</v>
      </c>
      <c r="E78" s="1" t="s">
        <v>431</v>
      </c>
      <c r="F78" s="4">
        <v>50</v>
      </c>
      <c r="G78" s="4">
        <v>497.94</v>
      </c>
      <c r="H78" s="4">
        <v>0.32</v>
      </c>
    </row>
    <row r="79" spans="2:8">
      <c r="B79" s="1" t="s">
        <v>3019</v>
      </c>
      <c r="C79" s="5">
        <v>7.45</v>
      </c>
      <c r="D79" s="1" t="s">
        <v>432</v>
      </c>
      <c r="E79" s="1" t="s">
        <v>433</v>
      </c>
      <c r="F79" s="4">
        <v>250</v>
      </c>
      <c r="G79" s="4">
        <v>495.84</v>
      </c>
      <c r="H79" s="4">
        <v>0.32</v>
      </c>
    </row>
    <row r="80" spans="2:8">
      <c r="B80" s="1" t="s">
        <v>2865</v>
      </c>
      <c r="C80" s="5">
        <v>7.52</v>
      </c>
      <c r="D80" s="1" t="s">
        <v>432</v>
      </c>
      <c r="E80" s="1" t="s">
        <v>434</v>
      </c>
      <c r="F80" s="4">
        <v>250</v>
      </c>
      <c r="G80" s="4">
        <v>490.98</v>
      </c>
      <c r="H80" s="4">
        <v>0.32</v>
      </c>
    </row>
    <row r="81" spans="2:8">
      <c r="B81" s="1" t="s">
        <v>3020</v>
      </c>
      <c r="C81" s="5">
        <v>8.74</v>
      </c>
      <c r="D81" s="1" t="s">
        <v>420</v>
      </c>
      <c r="E81" s="1" t="s">
        <v>435</v>
      </c>
      <c r="F81" s="4">
        <v>10</v>
      </c>
      <c r="G81" s="4">
        <v>83.83</v>
      </c>
      <c r="H81" s="4">
        <v>0.05</v>
      </c>
    </row>
    <row r="82" spans="2:8">
      <c r="B82" s="2" t="s">
        <v>436</v>
      </c>
      <c r="C82" s="9"/>
      <c r="D82" s="2"/>
      <c r="E82" s="2"/>
      <c r="F82" s="10"/>
      <c r="G82" s="10">
        <f>SUM(G69:G81)</f>
        <v>11540.669999999998</v>
      </c>
      <c r="H82" s="10">
        <f>SUM(H69:H81)</f>
        <v>7.4200000000000008</v>
      </c>
    </row>
    <row r="83" spans="2:8">
      <c r="B83" s="2" t="s">
        <v>437</v>
      </c>
    </row>
    <row r="84" spans="2:8">
      <c r="B84" s="1" t="s">
        <v>2293</v>
      </c>
      <c r="C84" s="5">
        <v>7.9675000000000002</v>
      </c>
      <c r="D84" s="1" t="s">
        <v>420</v>
      </c>
      <c r="E84" s="1" t="s">
        <v>438</v>
      </c>
      <c r="F84" s="4">
        <v>40</v>
      </c>
      <c r="G84" s="4">
        <v>399.66</v>
      </c>
      <c r="H84" s="4">
        <v>0.26</v>
      </c>
    </row>
    <row r="85" spans="2:8">
      <c r="B85" s="2" t="s">
        <v>439</v>
      </c>
      <c r="C85" s="9"/>
      <c r="D85" s="2"/>
      <c r="E85" s="2"/>
      <c r="F85" s="10"/>
      <c r="G85" s="10">
        <f>SUM(G83:G84)</f>
        <v>399.66</v>
      </c>
      <c r="H85" s="10">
        <f>SUM(H83:H84)</f>
        <v>0.26</v>
      </c>
    </row>
    <row r="86" spans="2:8">
      <c r="B86" s="2" t="s">
        <v>440</v>
      </c>
      <c r="C86" s="9"/>
      <c r="D86" s="2"/>
      <c r="E86" s="2"/>
      <c r="F86" s="10"/>
      <c r="G86" s="10">
        <v>5937.31</v>
      </c>
      <c r="H86" s="10">
        <v>3.82</v>
      </c>
    </row>
    <row r="87" spans="2:8">
      <c r="B87" s="2" t="s">
        <v>191</v>
      </c>
      <c r="C87" s="9"/>
      <c r="D87" s="2"/>
      <c r="E87" s="2"/>
      <c r="F87" s="10"/>
      <c r="G87" s="10">
        <v>153885.03</v>
      </c>
      <c r="H87" s="10">
        <v>98.94</v>
      </c>
    </row>
    <row r="88" spans="2:8">
      <c r="B88" s="2" t="s">
        <v>291</v>
      </c>
      <c r="C88" s="9"/>
      <c r="D88" s="2"/>
      <c r="E88" s="2"/>
      <c r="F88" s="10"/>
      <c r="G88" s="10">
        <v>1653.929733199996</v>
      </c>
      <c r="H88" s="10">
        <v>1.0600000000000023</v>
      </c>
    </row>
    <row r="89" spans="2:8">
      <c r="B89" s="2" t="s">
        <v>193</v>
      </c>
      <c r="C89" s="9"/>
      <c r="D89" s="2"/>
      <c r="E89" s="2"/>
      <c r="F89" s="10"/>
      <c r="G89" s="10">
        <v>155538.9597332</v>
      </c>
      <c r="H89" s="10">
        <v>100</v>
      </c>
    </row>
    <row r="90" spans="2:8">
      <c r="B90" s="1" t="s">
        <v>194</v>
      </c>
    </row>
    <row r="91" spans="2:8">
      <c r="B91" s="1" t="s">
        <v>195</v>
      </c>
    </row>
    <row r="92" spans="2:8">
      <c r="B92" s="1" t="s">
        <v>196</v>
      </c>
      <c r="C92" s="67">
        <v>45016</v>
      </c>
    </row>
    <row r="93" spans="2:8" ht="25.5">
      <c r="B93" s="11" t="s">
        <v>197</v>
      </c>
      <c r="C93" s="5" t="s">
        <v>198</v>
      </c>
    </row>
    <row r="94" spans="2:8">
      <c r="B94" s="2"/>
    </row>
    <row r="95" spans="2:8">
      <c r="B95" s="2" t="s">
        <v>1788</v>
      </c>
      <c r="C95" s="5" t="s">
        <v>198</v>
      </c>
    </row>
    <row r="96" spans="2:8">
      <c r="B96" s="2" t="s">
        <v>1789</v>
      </c>
      <c r="C96" s="5" t="s">
        <v>198</v>
      </c>
    </row>
    <row r="97" spans="2:3">
      <c r="B97" s="2" t="s">
        <v>1790</v>
      </c>
      <c r="C97" s="5" t="s">
        <v>1791</v>
      </c>
    </row>
    <row r="98" spans="2:3">
      <c r="B98" s="2" t="s">
        <v>441</v>
      </c>
      <c r="C98" s="9"/>
    </row>
    <row r="99" spans="2:3">
      <c r="B99" s="2" t="s">
        <v>442</v>
      </c>
      <c r="C99" s="9"/>
    </row>
    <row r="100" spans="2:3">
      <c r="B100" s="2" t="s">
        <v>443</v>
      </c>
      <c r="C100" s="9"/>
    </row>
    <row r="101" spans="2:3">
      <c r="B101" s="2" t="s">
        <v>444</v>
      </c>
      <c r="C101" s="9"/>
    </row>
    <row r="102" spans="2:3">
      <c r="B102" s="2" t="s">
        <v>2579</v>
      </c>
      <c r="C102" s="118"/>
    </row>
    <row r="103" spans="2:3">
      <c r="B103" s="2" t="s">
        <v>2560</v>
      </c>
      <c r="C103" s="119"/>
    </row>
    <row r="104" spans="2:3">
      <c r="B104" s="2" t="s">
        <v>207</v>
      </c>
      <c r="C104" s="119"/>
    </row>
    <row r="105" spans="2:3">
      <c r="B105" s="2" t="s">
        <v>208</v>
      </c>
      <c r="C105" s="119"/>
    </row>
    <row r="107" spans="2:3" ht="15.75">
      <c r="B107" s="226" t="s">
        <v>2175</v>
      </c>
    </row>
    <row r="109" spans="2:3">
      <c r="B109" s="194" t="s">
        <v>2176</v>
      </c>
      <c r="C109" s="227"/>
    </row>
    <row r="110" spans="2:3">
      <c r="B110"/>
      <c r="C110" s="227"/>
    </row>
    <row r="111" spans="2:3">
      <c r="B111"/>
      <c r="C111" s="227"/>
    </row>
    <row r="112" spans="2:3">
      <c r="B112" t="s">
        <v>2177</v>
      </c>
      <c r="C112" s="228">
        <v>294368055</v>
      </c>
    </row>
    <row r="113" spans="2:3">
      <c r="B113"/>
      <c r="C113" s="229"/>
    </row>
    <row r="114" spans="2:3">
      <c r="B114" t="s">
        <v>2178</v>
      </c>
      <c r="C114" s="228">
        <v>236588055</v>
      </c>
    </row>
    <row r="115" spans="2:3">
      <c r="B115"/>
      <c r="C115" s="229"/>
    </row>
    <row r="116" spans="2:3">
      <c r="B116" t="s">
        <v>2179</v>
      </c>
      <c r="C116" s="229">
        <v>57780000</v>
      </c>
    </row>
    <row r="117" spans="2:3">
      <c r="B117"/>
      <c r="C117" s="229"/>
    </row>
    <row r="118" spans="2:3">
      <c r="B118" s="194" t="s">
        <v>2180</v>
      </c>
      <c r="C118" s="230">
        <v>130738066</v>
      </c>
    </row>
    <row r="119" spans="2:3">
      <c r="B119"/>
      <c r="C119" s="229"/>
    </row>
    <row r="120" spans="2:3">
      <c r="B120" t="s">
        <v>2181</v>
      </c>
      <c r="C120" s="228">
        <v>59388066</v>
      </c>
    </row>
    <row r="121" spans="2:3">
      <c r="B121"/>
      <c r="C121" s="229"/>
    </row>
    <row r="122" spans="2:3" ht="25.5">
      <c r="B122" s="231" t="s">
        <v>2182</v>
      </c>
      <c r="C122" s="228">
        <v>71350000</v>
      </c>
    </row>
    <row r="123" spans="2:3">
      <c r="B123"/>
      <c r="C123" s="229"/>
    </row>
    <row r="124" spans="2:3" ht="25.5">
      <c r="B124" s="231" t="s">
        <v>2183</v>
      </c>
      <c r="C124" s="228">
        <v>61273551.370000005</v>
      </c>
    </row>
    <row r="125" spans="2:3">
      <c r="B125"/>
      <c r="C125" s="229"/>
    </row>
    <row r="126" spans="2:3">
      <c r="B126" s="194" t="s">
        <v>2184</v>
      </c>
      <c r="C126" s="230">
        <v>0</v>
      </c>
    </row>
    <row r="129" spans="2:7" ht="15">
      <c r="B129" s="76" t="s">
        <v>1801</v>
      </c>
      <c r="C129" s="67">
        <v>45016</v>
      </c>
      <c r="D129" s="12"/>
      <c r="E129" s="12"/>
      <c r="F129" s="20"/>
      <c r="G129"/>
    </row>
    <row r="130" spans="2:7" ht="60">
      <c r="B130" s="77" t="s">
        <v>1802</v>
      </c>
      <c r="C130" s="77" t="s">
        <v>1803</v>
      </c>
      <c r="D130" s="78" t="s">
        <v>1804</v>
      </c>
      <c r="E130" s="77" t="s">
        <v>1805</v>
      </c>
      <c r="F130" s="79" t="s">
        <v>1806</v>
      </c>
      <c r="G130"/>
    </row>
    <row r="131" spans="2:7" ht="15">
      <c r="B131" s="380" t="s">
        <v>198</v>
      </c>
      <c r="C131" s="381" t="s">
        <v>198</v>
      </c>
      <c r="D131" s="381" t="s">
        <v>198</v>
      </c>
      <c r="E131" s="381" t="s">
        <v>198</v>
      </c>
      <c r="F131" s="381" t="s">
        <v>198</v>
      </c>
      <c r="G131"/>
    </row>
    <row r="132" spans="2:7">
      <c r="B132"/>
      <c r="C132"/>
      <c r="D132"/>
      <c r="E132"/>
      <c r="F132"/>
      <c r="G132"/>
    </row>
    <row r="133" spans="2:7" ht="15">
      <c r="B133" s="85" t="s">
        <v>1807</v>
      </c>
      <c r="C133" s="86" t="s">
        <v>198</v>
      </c>
      <c r="D133"/>
      <c r="E133"/>
      <c r="F133"/>
      <c r="G133"/>
    </row>
    <row r="134" spans="2:7">
      <c r="B134"/>
      <c r="C134"/>
      <c r="D134"/>
      <c r="E134"/>
      <c r="F134"/>
      <c r="G134"/>
    </row>
    <row r="135" spans="2:7" ht="15">
      <c r="B135" s="87" t="s">
        <v>4029</v>
      </c>
      <c r="C135" s="88"/>
      <c r="D135"/>
      <c r="E135"/>
      <c r="F135"/>
      <c r="G135"/>
    </row>
    <row r="136" spans="2:7" ht="15.75">
      <c r="B136" s="89" t="s">
        <v>1808</v>
      </c>
      <c r="C136" s="90" t="s">
        <v>1809</v>
      </c>
      <c r="D136"/>
      <c r="E136"/>
      <c r="F136"/>
      <c r="G136"/>
    </row>
    <row r="137" spans="2:7">
      <c r="B137" s="323" t="s">
        <v>198</v>
      </c>
      <c r="C137" s="323" t="s">
        <v>198</v>
      </c>
      <c r="D137"/>
      <c r="E137"/>
      <c r="F137"/>
      <c r="G137"/>
    </row>
    <row r="138" spans="2:7">
      <c r="B138"/>
      <c r="C138"/>
      <c r="D138"/>
      <c r="E138"/>
      <c r="F138"/>
      <c r="G138"/>
    </row>
    <row r="139" spans="2:7" ht="15">
      <c r="B139" s="314" t="s">
        <v>2076</v>
      </c>
      <c r="C139" s="315" t="s">
        <v>1809</v>
      </c>
      <c r="D139"/>
      <c r="E139"/>
      <c r="F139"/>
      <c r="G139"/>
    </row>
    <row r="140" spans="2:7" ht="15">
      <c r="B140" s="39" t="s">
        <v>198</v>
      </c>
      <c r="C140" s="316" t="s">
        <v>198</v>
      </c>
      <c r="D140"/>
      <c r="E140"/>
      <c r="F140"/>
      <c r="G140"/>
    </row>
    <row r="141" spans="2:7">
      <c r="B141"/>
      <c r="C141"/>
      <c r="D141"/>
      <c r="E141"/>
      <c r="F141"/>
      <c r="G141"/>
    </row>
    <row r="142" spans="2:7" ht="15">
      <c r="B142" s="314" t="s">
        <v>2077</v>
      </c>
      <c r="C142" s="382" t="s">
        <v>2078</v>
      </c>
      <c r="D142"/>
      <c r="E142"/>
      <c r="F142"/>
      <c r="G142"/>
    </row>
    <row r="143" spans="2:7">
      <c r="B143" s="323" t="s">
        <v>198</v>
      </c>
      <c r="C143" s="323" t="s">
        <v>198</v>
      </c>
      <c r="D143"/>
      <c r="E143"/>
      <c r="F143"/>
      <c r="G143"/>
    </row>
    <row r="144" spans="2:7">
      <c r="B144"/>
      <c r="C144"/>
      <c r="D144"/>
      <c r="E144"/>
      <c r="F144"/>
      <c r="G144"/>
    </row>
    <row r="145" spans="2:7" ht="15">
      <c r="B145" s="314" t="s">
        <v>2079</v>
      </c>
      <c r="C145" s="382" t="s">
        <v>2078</v>
      </c>
      <c r="D145"/>
      <c r="E145"/>
      <c r="F145"/>
      <c r="G145"/>
    </row>
    <row r="146" spans="2:7">
      <c r="B146" s="323" t="s">
        <v>198</v>
      </c>
      <c r="C146" s="323" t="s">
        <v>198</v>
      </c>
      <c r="D146"/>
      <c r="E146"/>
      <c r="F146"/>
      <c r="G146"/>
    </row>
    <row r="147" spans="2:7">
      <c r="B147"/>
      <c r="C147"/>
      <c r="D147"/>
      <c r="E147"/>
      <c r="F147"/>
      <c r="G147"/>
    </row>
    <row r="148" spans="2:7" ht="15.75">
      <c r="B148" s="89" t="s">
        <v>2080</v>
      </c>
      <c r="C148" s="93" t="s">
        <v>198</v>
      </c>
      <c r="D148"/>
      <c r="E148"/>
      <c r="F148"/>
      <c r="G148"/>
    </row>
    <row r="149" spans="2:7">
      <c r="B149"/>
      <c r="C149"/>
      <c r="D149"/>
      <c r="E149"/>
      <c r="F149"/>
      <c r="G149"/>
    </row>
    <row r="150" spans="2:7">
      <c r="G150"/>
    </row>
    <row r="151" spans="2:7" ht="15">
      <c r="B151" s="95" t="s">
        <v>2082</v>
      </c>
      <c r="C151" s="67">
        <v>45016</v>
      </c>
      <c r="D151" s="96"/>
      <c r="E151" s="97"/>
      <c r="F151" s="98"/>
      <c r="G151"/>
    </row>
    <row r="152" spans="2:7" ht="51">
      <c r="B152" s="99" t="s">
        <v>1802</v>
      </c>
      <c r="C152" s="99" t="s">
        <v>2083</v>
      </c>
      <c r="D152" s="100" t="s">
        <v>1804</v>
      </c>
      <c r="E152" s="101" t="s">
        <v>1805</v>
      </c>
      <c r="F152" s="71" t="s">
        <v>1806</v>
      </c>
      <c r="G152"/>
    </row>
    <row r="153" spans="2:7">
      <c r="B153" s="102" t="s">
        <v>198</v>
      </c>
      <c r="C153" s="103" t="s">
        <v>198</v>
      </c>
      <c r="D153" s="104" t="s">
        <v>198</v>
      </c>
      <c r="E153" s="104" t="s">
        <v>198</v>
      </c>
      <c r="F153" s="104" t="s">
        <v>198</v>
      </c>
      <c r="G153"/>
    </row>
    <row r="154" spans="2:7">
      <c r="B154" s="106"/>
      <c r="C154" s="107"/>
      <c r="D154" s="107"/>
      <c r="E154" s="107"/>
      <c r="F154" s="98"/>
      <c r="G154"/>
    </row>
    <row r="155" spans="2:7">
      <c r="B155" s="107"/>
      <c r="C155" s="107"/>
      <c r="D155" s="107"/>
      <c r="E155" s="107"/>
      <c r="F155" s="98"/>
      <c r="G155"/>
    </row>
    <row r="156" spans="2:7" ht="15">
      <c r="B156" s="109" t="s">
        <v>2084</v>
      </c>
      <c r="C156" s="103" t="s">
        <v>198</v>
      </c>
      <c r="D156" s="107"/>
      <c r="E156" s="107"/>
      <c r="F156" s="98"/>
      <c r="G156"/>
    </row>
    <row r="157" spans="2:7">
      <c r="B157" s="107"/>
      <c r="C157" s="107"/>
      <c r="D157" s="107"/>
      <c r="E157" s="107"/>
      <c r="F157" s="98"/>
      <c r="G157"/>
    </row>
    <row r="158" spans="2:7" ht="15">
      <c r="B158" s="87" t="s">
        <v>4183</v>
      </c>
      <c r="C158" s="107"/>
      <c r="D158" s="12"/>
      <c r="E158" s="107"/>
      <c r="F158" s="98"/>
      <c r="G158"/>
    </row>
    <row r="159" spans="2:7">
      <c r="B159" s="107"/>
      <c r="C159" s="107"/>
      <c r="D159" s="12"/>
      <c r="E159" s="107"/>
      <c r="F159" s="98"/>
      <c r="G159"/>
    </row>
    <row r="160" spans="2:7" ht="15">
      <c r="B160" s="109" t="s">
        <v>2085</v>
      </c>
      <c r="C160" s="110" t="s">
        <v>2086</v>
      </c>
      <c r="D160" s="12"/>
      <c r="E160" s="107"/>
      <c r="F160" s="98"/>
      <c r="G160"/>
    </row>
    <row r="161" spans="2:7" ht="15">
      <c r="B161" s="111"/>
      <c r="C161" s="103" t="s">
        <v>198</v>
      </c>
      <c r="D161" s="12"/>
      <c r="E161" s="107"/>
      <c r="F161" s="98"/>
      <c r="G161"/>
    </row>
    <row r="162" spans="2:7" ht="15">
      <c r="B162" s="112"/>
      <c r="C162" s="383"/>
      <c r="D162" s="12"/>
      <c r="E162" s="107"/>
      <c r="F162" s="98"/>
      <c r="G162"/>
    </row>
    <row r="163" spans="2:7" ht="15">
      <c r="B163" s="113" t="s">
        <v>2076</v>
      </c>
      <c r="C163" s="114" t="s">
        <v>2086</v>
      </c>
      <c r="D163" s="12"/>
      <c r="E163" s="107"/>
      <c r="F163" s="98"/>
      <c r="G163"/>
    </row>
    <row r="164" spans="2:7">
      <c r="B164" s="103"/>
      <c r="C164" s="103" t="s">
        <v>198</v>
      </c>
      <c r="D164" s="12"/>
      <c r="E164" s="107"/>
      <c r="F164" s="98"/>
      <c r="G164"/>
    </row>
    <row r="165" spans="2:7">
      <c r="B165" s="12"/>
      <c r="C165" s="115"/>
      <c r="D165" s="12"/>
      <c r="E165" s="107"/>
      <c r="F165" s="98"/>
      <c r="G165"/>
    </row>
    <row r="166" spans="2:7" ht="15">
      <c r="B166" s="109" t="s">
        <v>2087</v>
      </c>
      <c r="C166" s="110" t="s">
        <v>2088</v>
      </c>
      <c r="D166" s="12"/>
      <c r="E166" s="107"/>
      <c r="F166" s="98"/>
      <c r="G166"/>
    </row>
    <row r="167" spans="2:7" ht="15">
      <c r="B167" s="111"/>
      <c r="C167" s="103" t="s">
        <v>198</v>
      </c>
      <c r="D167" s="12"/>
      <c r="E167" s="107"/>
      <c r="F167" s="98"/>
      <c r="G167"/>
    </row>
    <row r="168" spans="2:7">
      <c r="B168" s="12"/>
      <c r="C168" s="115"/>
      <c r="D168" s="12"/>
      <c r="E168" s="12"/>
      <c r="F168" s="20"/>
      <c r="G168"/>
    </row>
    <row r="169" spans="2:7" ht="15">
      <c r="B169" s="113" t="s">
        <v>2089</v>
      </c>
      <c r="C169" s="116" t="s">
        <v>2088</v>
      </c>
      <c r="D169" s="12"/>
      <c r="E169" s="12"/>
      <c r="F169" s="20"/>
      <c r="G169"/>
    </row>
    <row r="170" spans="2:7" ht="15">
      <c r="B170" s="111"/>
      <c r="C170" s="103" t="s">
        <v>198</v>
      </c>
      <c r="D170" s="12"/>
      <c r="E170" s="12"/>
      <c r="F170" s="20"/>
      <c r="G170"/>
    </row>
    <row r="171" spans="2:7">
      <c r="B171" s="12"/>
      <c r="C171" s="115"/>
      <c r="D171" s="12"/>
      <c r="E171" s="12"/>
      <c r="F171" s="20"/>
      <c r="G171"/>
    </row>
    <row r="172" spans="2:7" ht="15">
      <c r="B172" s="378" t="s">
        <v>2090</v>
      </c>
      <c r="C172" s="379" t="s">
        <v>198</v>
      </c>
      <c r="D172" s="12"/>
      <c r="E172" s="12"/>
      <c r="F172" s="20"/>
      <c r="G172"/>
    </row>
    <row r="173" spans="2:7" ht="15">
      <c r="B173" s="378"/>
      <c r="C173" s="379"/>
      <c r="D173" s="12"/>
      <c r="E173" s="12"/>
      <c r="F173" s="20"/>
      <c r="G173"/>
    </row>
    <row r="174" spans="2:7">
      <c r="G174"/>
    </row>
    <row r="175" spans="2:7" ht="15">
      <c r="B175" s="109" t="s">
        <v>4193</v>
      </c>
      <c r="G175"/>
    </row>
    <row r="176" spans="2:7">
      <c r="B176" s="211"/>
      <c r="C176" s="119"/>
      <c r="D176" s="211"/>
      <c r="E176" s="211"/>
      <c r="G176"/>
    </row>
    <row r="177" spans="2:7" ht="15">
      <c r="B177" s="375" t="s">
        <v>1802</v>
      </c>
      <c r="C177" s="375" t="s">
        <v>2136</v>
      </c>
      <c r="D177" s="375" t="s">
        <v>4194</v>
      </c>
      <c r="E177" s="375" t="s">
        <v>2158</v>
      </c>
      <c r="G177"/>
    </row>
    <row r="178" spans="2:7">
      <c r="B178" s="102" t="s">
        <v>198</v>
      </c>
      <c r="C178" s="103" t="s">
        <v>198</v>
      </c>
      <c r="D178" s="104" t="s">
        <v>198</v>
      </c>
      <c r="E178" s="104" t="s">
        <v>198</v>
      </c>
      <c r="G178"/>
    </row>
    <row r="179" spans="2:7">
      <c r="G179"/>
    </row>
    <row r="180" spans="2:7" ht="15">
      <c r="B180" s="109" t="s">
        <v>4195</v>
      </c>
      <c r="C180" s="5" t="s">
        <v>198</v>
      </c>
      <c r="G180"/>
    </row>
    <row r="181" spans="2:7" ht="15">
      <c r="B181" s="109"/>
      <c r="G181"/>
    </row>
    <row r="182" spans="2:7" ht="15">
      <c r="B182" s="377" t="s">
        <v>4199</v>
      </c>
      <c r="C182" s="377"/>
      <c r="G182"/>
    </row>
    <row r="183" spans="2:7" ht="15">
      <c r="B183" s="376"/>
      <c r="C183" s="376"/>
      <c r="G183"/>
    </row>
    <row r="184" spans="2:7" ht="15">
      <c r="B184" s="113" t="s">
        <v>4198</v>
      </c>
      <c r="C184" s="116" t="s">
        <v>2086</v>
      </c>
      <c r="G184"/>
    </row>
    <row r="185" spans="2:7" ht="15">
      <c r="B185" s="113"/>
      <c r="C185" s="116"/>
      <c r="G185"/>
    </row>
    <row r="186" spans="2:7" ht="15">
      <c r="B186" s="109"/>
      <c r="G186"/>
    </row>
    <row r="187" spans="2:7" ht="15">
      <c r="B187" s="113" t="s">
        <v>4200</v>
      </c>
      <c r="C187" s="116" t="s">
        <v>2088</v>
      </c>
      <c r="G187"/>
    </row>
    <row r="188" spans="2:7" ht="15">
      <c r="B188" s="111"/>
      <c r="C188" s="103" t="s">
        <v>198</v>
      </c>
      <c r="G188"/>
    </row>
    <row r="189" spans="2:7" ht="15">
      <c r="B189" s="109"/>
      <c r="G189"/>
    </row>
    <row r="190" spans="2:7" ht="15">
      <c r="B190" s="109" t="s">
        <v>4201</v>
      </c>
      <c r="C190" s="103" t="s">
        <v>198</v>
      </c>
      <c r="G190"/>
    </row>
    <row r="191" spans="2:7">
      <c r="B191"/>
      <c r="C191"/>
      <c r="D191"/>
      <c r="E191"/>
      <c r="F191"/>
      <c r="G191"/>
    </row>
    <row r="192" spans="2:7">
      <c r="B192" s="2" t="s">
        <v>4196</v>
      </c>
      <c r="G192"/>
    </row>
    <row r="193" spans="2:7">
      <c r="G193"/>
    </row>
    <row r="194" spans="2:7" ht="15">
      <c r="B194" s="375" t="s">
        <v>1802</v>
      </c>
      <c r="C194" s="375" t="s">
        <v>2135</v>
      </c>
      <c r="D194" s="375" t="s">
        <v>4197</v>
      </c>
      <c r="E194" s="375" t="s">
        <v>4194</v>
      </c>
      <c r="F194" s="375" t="s">
        <v>2138</v>
      </c>
      <c r="G194"/>
    </row>
    <row r="195" spans="2:7">
      <c r="B195" s="102" t="s">
        <v>198</v>
      </c>
      <c r="C195" s="102" t="s">
        <v>198</v>
      </c>
      <c r="D195" s="102" t="s">
        <v>198</v>
      </c>
      <c r="E195" s="102" t="s">
        <v>198</v>
      </c>
      <c r="F195" s="102" t="s">
        <v>198</v>
      </c>
      <c r="G195"/>
    </row>
    <row r="196" spans="2:7">
      <c r="G196"/>
    </row>
    <row r="197" spans="2:7">
      <c r="B197" s="2" t="s">
        <v>2139</v>
      </c>
      <c r="C197" s="5" t="s">
        <v>198</v>
      </c>
      <c r="G197"/>
    </row>
    <row r="198" spans="2:7">
      <c r="G198"/>
    </row>
    <row r="199" spans="2:7">
      <c r="G199"/>
    </row>
    <row r="200" spans="2:7">
      <c r="B200" s="2" t="s">
        <v>4202</v>
      </c>
      <c r="C200" s="2"/>
      <c r="D200" s="2"/>
      <c r="G200"/>
    </row>
    <row r="201" spans="2:7">
      <c r="G201"/>
    </row>
    <row r="202" spans="2:7" ht="15">
      <c r="B202" s="113" t="s">
        <v>4198</v>
      </c>
      <c r="C202" s="116" t="s">
        <v>2086</v>
      </c>
      <c r="G202"/>
    </row>
    <row r="203" spans="2:7" ht="15">
      <c r="B203" s="113"/>
      <c r="C203" s="116"/>
      <c r="G203"/>
    </row>
    <row r="204" spans="2:7" ht="15">
      <c r="B204" s="109"/>
      <c r="G204"/>
    </row>
    <row r="205" spans="2:7" ht="15">
      <c r="B205" s="113" t="s">
        <v>4200</v>
      </c>
      <c r="C205" s="116" t="s">
        <v>2088</v>
      </c>
      <c r="G205"/>
    </row>
    <row r="206" spans="2:7" ht="15">
      <c r="B206" s="111"/>
      <c r="C206" s="103" t="s">
        <v>198</v>
      </c>
      <c r="G206"/>
    </row>
    <row r="207" spans="2:7" ht="15">
      <c r="B207" s="109"/>
      <c r="G207"/>
    </row>
    <row r="208" spans="2:7" ht="15">
      <c r="B208" s="109" t="s">
        <v>4201</v>
      </c>
      <c r="C208" s="103" t="s">
        <v>198</v>
      </c>
      <c r="G208"/>
    </row>
    <row r="209" spans="2:7">
      <c r="G209"/>
    </row>
    <row r="210" spans="2:7">
      <c r="G210"/>
    </row>
    <row r="211" spans="2:7">
      <c r="B211" s="120" t="s">
        <v>2361</v>
      </c>
      <c r="C211" s="119"/>
      <c r="G211"/>
    </row>
    <row r="212" spans="2:7" ht="45">
      <c r="B212" s="185" t="s">
        <v>2148</v>
      </c>
      <c r="C212" s="272" t="s">
        <v>2149</v>
      </c>
      <c r="D212" s="185" t="s">
        <v>2150</v>
      </c>
      <c r="E212" s="186" t="s">
        <v>2151</v>
      </c>
      <c r="F212" s="186" t="s">
        <v>2152</v>
      </c>
      <c r="G212"/>
    </row>
    <row r="213" spans="2:7">
      <c r="B213" s="103" t="s">
        <v>198</v>
      </c>
      <c r="C213" s="103" t="s">
        <v>198</v>
      </c>
      <c r="D213" s="103" t="s">
        <v>198</v>
      </c>
      <c r="E213" s="103" t="s">
        <v>198</v>
      </c>
      <c r="F213" s="103" t="s">
        <v>198</v>
      </c>
      <c r="G213"/>
    </row>
    <row r="214" spans="2:7">
      <c r="B214" s="188" t="s">
        <v>2153</v>
      </c>
      <c r="C214" s="119"/>
      <c r="G214"/>
    </row>
  </sheetData>
  <mergeCells count="3">
    <mergeCell ref="B1:E1"/>
    <mergeCell ref="C3:C6"/>
    <mergeCell ref="D3:D6"/>
  </mergeCells>
  <hyperlinks>
    <hyperlink ref="A1" location="Index!A1" display="Index" xr:uid="{7C6CFB8F-D3B4-4D30-81AA-0D6828287A41}"/>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3F5D-95E2-495B-8B39-0D46EF26D8F6}">
  <dimension ref="A1:H215"/>
  <sheetViews>
    <sheetView workbookViewId="0">
      <selection activeCell="E4" sqref="E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5">
      <c r="A1" s="3" t="s">
        <v>0</v>
      </c>
      <c r="B1" s="398" t="s">
        <v>16</v>
      </c>
      <c r="C1" s="398"/>
      <c r="D1" s="398"/>
      <c r="E1" s="398"/>
    </row>
    <row r="2" spans="1:5" ht="13.5" thickBot="1"/>
    <row r="3" spans="1:5" ht="15">
      <c r="B3" s="19" t="s">
        <v>2271</v>
      </c>
      <c r="C3" s="399"/>
      <c r="D3" s="402"/>
      <c r="E3" s="12"/>
    </row>
    <row r="4" spans="1:5" ht="30">
      <c r="B4" s="23" t="s">
        <v>2270</v>
      </c>
      <c r="C4" s="400"/>
      <c r="D4" s="403"/>
      <c r="E4" s="12"/>
    </row>
    <row r="5" spans="1:5" ht="15">
      <c r="B5" s="23"/>
      <c r="C5" s="400"/>
      <c r="D5" s="403"/>
      <c r="E5" s="12"/>
    </row>
    <row r="6" spans="1:5" ht="15">
      <c r="B6" s="23" t="s">
        <v>1589</v>
      </c>
      <c r="C6" s="400"/>
      <c r="D6" s="403"/>
      <c r="E6" s="12"/>
    </row>
    <row r="7" spans="1:5" ht="15">
      <c r="B7" s="23" t="s">
        <v>2269</v>
      </c>
      <c r="C7" s="400"/>
      <c r="D7" s="403"/>
      <c r="E7" s="12"/>
    </row>
    <row r="8" spans="1:5" ht="15.75" thickBot="1">
      <c r="B8" s="24" t="s">
        <v>2268</v>
      </c>
      <c r="C8" s="401"/>
      <c r="D8" s="404"/>
      <c r="E8" s="12"/>
    </row>
    <row r="9" spans="1:5">
      <c r="B9" s="12"/>
      <c r="C9" s="25" t="s">
        <v>1592</v>
      </c>
      <c r="D9" s="25" t="s">
        <v>1593</v>
      </c>
      <c r="E9" s="12"/>
    </row>
    <row r="10" spans="1:5">
      <c r="C10" s="119"/>
    </row>
    <row r="11" spans="1:5" ht="15">
      <c r="B11" s="436"/>
      <c r="C11" s="436"/>
      <c r="D11" s="436"/>
      <c r="E11" s="436"/>
    </row>
    <row r="12" spans="1:5">
      <c r="B12" s="434" t="s">
        <v>2267</v>
      </c>
      <c r="C12" s="434"/>
      <c r="D12" s="434"/>
      <c r="E12" s="434"/>
    </row>
    <row r="13" spans="1:5">
      <c r="B13" s="71" t="s">
        <v>2266</v>
      </c>
      <c r="C13" s="434" t="s">
        <v>2265</v>
      </c>
      <c r="D13" s="434" t="s">
        <v>2264</v>
      </c>
      <c r="E13" s="434" t="s">
        <v>2263</v>
      </c>
    </row>
    <row r="14" spans="1:5">
      <c r="B14" s="71" t="s">
        <v>2262</v>
      </c>
      <c r="C14" s="434"/>
      <c r="D14" s="434"/>
      <c r="E14" s="434"/>
    </row>
    <row r="15" spans="1:5">
      <c r="B15" s="171" t="s">
        <v>2261</v>
      </c>
      <c r="C15" s="257"/>
      <c r="D15" s="257" t="s">
        <v>2260</v>
      </c>
      <c r="E15" s="257"/>
    </row>
    <row r="16" spans="1:5">
      <c r="B16" s="171" t="s">
        <v>2259</v>
      </c>
      <c r="C16" s="257"/>
      <c r="D16" s="257"/>
      <c r="E16" s="257"/>
    </row>
    <row r="17" spans="2:8">
      <c r="B17" s="171" t="s">
        <v>2258</v>
      </c>
      <c r="C17" s="257"/>
      <c r="D17" s="257"/>
      <c r="E17" s="257"/>
    </row>
    <row r="18" spans="2:8">
      <c r="B18" s="256" t="s">
        <v>4203</v>
      </c>
      <c r="C18" s="71"/>
      <c r="D18" s="71"/>
      <c r="E18" s="71"/>
    </row>
    <row r="21" spans="2:8">
      <c r="B21" s="1" t="s">
        <v>107</v>
      </c>
    </row>
    <row r="23" spans="2:8">
      <c r="B23" s="6" t="s">
        <v>108</v>
      </c>
      <c r="C23" s="7" t="s">
        <v>109</v>
      </c>
      <c r="D23" s="6" t="s">
        <v>110</v>
      </c>
      <c r="E23" s="6" t="s">
        <v>111</v>
      </c>
      <c r="F23" s="8" t="s">
        <v>112</v>
      </c>
      <c r="G23" s="8" t="s">
        <v>113</v>
      </c>
      <c r="H23" s="8" t="s">
        <v>114</v>
      </c>
    </row>
    <row r="24" spans="2:8">
      <c r="B24" s="2" t="s">
        <v>115</v>
      </c>
    </row>
    <row r="25" spans="2:8">
      <c r="B25" s="2" t="s">
        <v>116</v>
      </c>
    </row>
    <row r="26" spans="2:8">
      <c r="B26" s="2" t="s">
        <v>117</v>
      </c>
    </row>
    <row r="27" spans="2:8">
      <c r="B27" s="1" t="s">
        <v>1382</v>
      </c>
      <c r="C27" s="5">
        <v>7.29</v>
      </c>
      <c r="D27" s="1" t="s">
        <v>119</v>
      </c>
      <c r="E27" s="1" t="s">
        <v>1383</v>
      </c>
      <c r="F27" s="4">
        <v>300000</v>
      </c>
      <c r="G27" s="4">
        <v>303.82</v>
      </c>
      <c r="H27" s="4">
        <v>0.04</v>
      </c>
    </row>
    <row r="28" spans="2:8">
      <c r="B28" s="2" t="s">
        <v>121</v>
      </c>
      <c r="C28" s="9"/>
      <c r="D28" s="2"/>
      <c r="E28" s="2"/>
      <c r="F28" s="10"/>
      <c r="G28" s="10">
        <f>SUM(G23:G27)</f>
        <v>303.82</v>
      </c>
      <c r="H28" s="10">
        <f>SUM(H23:H27)</f>
        <v>0.04</v>
      </c>
    </row>
    <row r="29" spans="2:8">
      <c r="B29" s="2" t="s">
        <v>122</v>
      </c>
    </row>
    <row r="30" spans="2:8">
      <c r="B30" s="1" t="s">
        <v>1115</v>
      </c>
      <c r="C30" s="5">
        <v>7.12</v>
      </c>
      <c r="D30" s="1" t="s">
        <v>119</v>
      </c>
      <c r="E30" s="1" t="s">
        <v>1116</v>
      </c>
      <c r="F30" s="4">
        <v>69000000</v>
      </c>
      <c r="G30" s="4">
        <v>66925.72</v>
      </c>
      <c r="H30" s="4">
        <v>8.4</v>
      </c>
    </row>
    <row r="31" spans="2:8">
      <c r="B31" s="1" t="s">
        <v>1384</v>
      </c>
      <c r="C31" s="5">
        <v>7.2</v>
      </c>
      <c r="D31" s="1" t="s">
        <v>119</v>
      </c>
      <c r="E31" s="1" t="s">
        <v>1385</v>
      </c>
      <c r="F31" s="4">
        <v>51500000</v>
      </c>
      <c r="G31" s="4">
        <v>48252.77</v>
      </c>
      <c r="H31" s="4">
        <v>6.06</v>
      </c>
    </row>
    <row r="32" spans="2:8">
      <c r="B32" s="1" t="s">
        <v>1221</v>
      </c>
      <c r="C32" s="5">
        <v>7.56</v>
      </c>
      <c r="D32" s="1" t="s">
        <v>126</v>
      </c>
      <c r="E32" s="1" t="s">
        <v>1222</v>
      </c>
      <c r="F32" s="4">
        <v>8500</v>
      </c>
      <c r="G32" s="4">
        <v>40038.660000000003</v>
      </c>
      <c r="H32" s="4">
        <v>5.03</v>
      </c>
    </row>
    <row r="33" spans="2:8">
      <c r="B33" s="1" t="s">
        <v>1386</v>
      </c>
      <c r="C33" s="5">
        <v>7.48</v>
      </c>
      <c r="D33" s="1" t="s">
        <v>126</v>
      </c>
      <c r="E33" s="1" t="s">
        <v>1387</v>
      </c>
      <c r="F33" s="4">
        <v>7000</v>
      </c>
      <c r="G33" s="4">
        <v>33300.75</v>
      </c>
      <c r="H33" s="4">
        <v>4.18</v>
      </c>
    </row>
    <row r="34" spans="2:8">
      <c r="B34" s="1" t="s">
        <v>2257</v>
      </c>
      <c r="C34" s="5">
        <v>7.45</v>
      </c>
      <c r="D34" s="1" t="s">
        <v>173</v>
      </c>
      <c r="E34" s="1" t="s">
        <v>1037</v>
      </c>
      <c r="F34" s="4">
        <v>7000</v>
      </c>
      <c r="G34" s="4">
        <v>33255.53</v>
      </c>
      <c r="H34" s="4">
        <v>4.18</v>
      </c>
    </row>
    <row r="35" spans="2:8">
      <c r="B35" s="1" t="s">
        <v>2256</v>
      </c>
      <c r="C35" s="5">
        <v>7.59</v>
      </c>
      <c r="D35" s="1" t="s">
        <v>173</v>
      </c>
      <c r="E35" s="1" t="s">
        <v>1388</v>
      </c>
      <c r="F35" s="4">
        <v>7000</v>
      </c>
      <c r="G35" s="4">
        <v>32880.44</v>
      </c>
      <c r="H35" s="4">
        <v>4.13</v>
      </c>
    </row>
    <row r="36" spans="2:8">
      <c r="B36" s="1" t="s">
        <v>1389</v>
      </c>
      <c r="C36" s="5">
        <v>6.87</v>
      </c>
      <c r="D36" s="1" t="s">
        <v>119</v>
      </c>
      <c r="E36" s="1" t="s">
        <v>1390</v>
      </c>
      <c r="F36" s="4">
        <v>30000000</v>
      </c>
      <c r="G36" s="4">
        <v>29544.240000000002</v>
      </c>
      <c r="H36" s="4">
        <v>3.71</v>
      </c>
    </row>
    <row r="37" spans="2:8">
      <c r="B37" s="1" t="s">
        <v>2255</v>
      </c>
      <c r="C37" s="5">
        <v>7.76</v>
      </c>
      <c r="D37" s="1" t="s">
        <v>126</v>
      </c>
      <c r="E37" s="1" t="s">
        <v>1391</v>
      </c>
      <c r="F37" s="4">
        <v>5500</v>
      </c>
      <c r="G37" s="4">
        <v>25794.48</v>
      </c>
      <c r="H37" s="4">
        <v>3.24</v>
      </c>
    </row>
    <row r="38" spans="2:8">
      <c r="B38" s="1" t="s">
        <v>2254</v>
      </c>
      <c r="C38" s="5">
        <v>8.65</v>
      </c>
      <c r="D38" s="1" t="s">
        <v>151</v>
      </c>
      <c r="E38" s="1" t="s">
        <v>1120</v>
      </c>
      <c r="F38" s="4">
        <v>5000</v>
      </c>
      <c r="G38" s="4">
        <v>23393.23</v>
      </c>
      <c r="H38" s="4">
        <v>2.94</v>
      </c>
    </row>
    <row r="39" spans="2:8">
      <c r="B39" s="1" t="s">
        <v>1392</v>
      </c>
      <c r="C39" s="5">
        <v>7.58</v>
      </c>
      <c r="D39" s="1" t="s">
        <v>126</v>
      </c>
      <c r="E39" s="1" t="s">
        <v>1393</v>
      </c>
      <c r="F39" s="4">
        <v>5000</v>
      </c>
      <c r="G39" s="4">
        <v>23355.75</v>
      </c>
      <c r="H39" s="4">
        <v>2.93</v>
      </c>
    </row>
    <row r="40" spans="2:8">
      <c r="B40" s="1" t="s">
        <v>2253</v>
      </c>
      <c r="C40" s="5">
        <v>7.69</v>
      </c>
      <c r="D40" s="1" t="s">
        <v>126</v>
      </c>
      <c r="E40" s="1" t="s">
        <v>1121</v>
      </c>
      <c r="F40" s="4">
        <v>5000</v>
      </c>
      <c r="G40" s="4">
        <v>23328.9</v>
      </c>
      <c r="H40" s="4">
        <v>2.93</v>
      </c>
    </row>
    <row r="41" spans="2:8">
      <c r="B41" s="1" t="s">
        <v>2252</v>
      </c>
      <c r="C41" s="5">
        <v>8.23</v>
      </c>
      <c r="D41" s="1" t="s">
        <v>126</v>
      </c>
      <c r="E41" s="1" t="s">
        <v>1394</v>
      </c>
      <c r="F41" s="4">
        <v>5000</v>
      </c>
      <c r="G41" s="4">
        <v>23279.38</v>
      </c>
      <c r="H41" s="4">
        <v>2.92</v>
      </c>
    </row>
    <row r="42" spans="2:8">
      <c r="B42" s="1" t="s">
        <v>1395</v>
      </c>
      <c r="C42" s="5">
        <v>7.62</v>
      </c>
      <c r="D42" s="1" t="s">
        <v>126</v>
      </c>
      <c r="E42" s="1" t="s">
        <v>1396</v>
      </c>
      <c r="F42" s="4">
        <v>4500</v>
      </c>
      <c r="G42" s="4">
        <v>21128.22</v>
      </c>
      <c r="H42" s="4">
        <v>2.65</v>
      </c>
    </row>
    <row r="43" spans="2:8">
      <c r="B43" s="1" t="s">
        <v>2251</v>
      </c>
      <c r="C43" s="5">
        <v>7.67</v>
      </c>
      <c r="D43" s="1" t="s">
        <v>126</v>
      </c>
      <c r="E43" s="1" t="s">
        <v>1397</v>
      </c>
      <c r="F43" s="4">
        <v>4000</v>
      </c>
      <c r="G43" s="4">
        <v>18930.02</v>
      </c>
      <c r="H43" s="4">
        <v>2.38</v>
      </c>
    </row>
    <row r="44" spans="2:8">
      <c r="B44" s="1" t="s">
        <v>2250</v>
      </c>
      <c r="C44" s="5">
        <v>7.62</v>
      </c>
      <c r="D44" s="1" t="s">
        <v>126</v>
      </c>
      <c r="E44" s="1" t="s">
        <v>1398</v>
      </c>
      <c r="F44" s="4">
        <v>4000</v>
      </c>
      <c r="G44" s="4">
        <v>18824.919999999998</v>
      </c>
      <c r="H44" s="4">
        <v>2.36</v>
      </c>
    </row>
    <row r="45" spans="2:8">
      <c r="B45" s="1" t="s">
        <v>2249</v>
      </c>
      <c r="C45" s="5">
        <v>7.6</v>
      </c>
      <c r="D45" s="1" t="s">
        <v>126</v>
      </c>
      <c r="E45" s="1" t="s">
        <v>1399</v>
      </c>
      <c r="F45" s="4">
        <v>4000</v>
      </c>
      <c r="G45" s="4">
        <v>18754.3</v>
      </c>
      <c r="H45" s="4">
        <v>2.35</v>
      </c>
    </row>
    <row r="46" spans="2:8">
      <c r="B46" s="1" t="s">
        <v>1400</v>
      </c>
      <c r="C46" s="5">
        <v>7.62</v>
      </c>
      <c r="D46" s="1" t="s">
        <v>151</v>
      </c>
      <c r="E46" s="1" t="s">
        <v>1401</v>
      </c>
      <c r="F46" s="4">
        <v>4000</v>
      </c>
      <c r="G46" s="4">
        <v>18751.240000000002</v>
      </c>
      <c r="H46" s="4">
        <v>2.35</v>
      </c>
    </row>
    <row r="47" spans="2:8">
      <c r="B47" s="1" t="s">
        <v>2248</v>
      </c>
      <c r="C47" s="5">
        <v>7.6</v>
      </c>
      <c r="D47" s="1" t="s">
        <v>126</v>
      </c>
      <c r="E47" s="1" t="s">
        <v>1402</v>
      </c>
      <c r="F47" s="4">
        <v>4000</v>
      </c>
      <c r="G47" s="4">
        <v>18746.98</v>
      </c>
      <c r="H47" s="4">
        <v>2.35</v>
      </c>
    </row>
    <row r="48" spans="2:8">
      <c r="B48" s="1" t="s">
        <v>1403</v>
      </c>
      <c r="C48" s="5">
        <v>7.48</v>
      </c>
      <c r="D48" s="1" t="s">
        <v>173</v>
      </c>
      <c r="E48" s="1" t="s">
        <v>1404</v>
      </c>
      <c r="F48" s="4">
        <v>4000</v>
      </c>
      <c r="G48" s="4">
        <v>18665.060000000001</v>
      </c>
      <c r="H48" s="4">
        <v>2.34</v>
      </c>
    </row>
    <row r="49" spans="2:8">
      <c r="B49" s="1" t="s">
        <v>2247</v>
      </c>
      <c r="C49" s="5">
        <v>7.6</v>
      </c>
      <c r="D49" s="1" t="s">
        <v>126</v>
      </c>
      <c r="E49" s="1" t="s">
        <v>1227</v>
      </c>
      <c r="F49" s="4">
        <v>4000</v>
      </c>
      <c r="G49" s="4">
        <v>18648.7</v>
      </c>
      <c r="H49" s="4">
        <v>2.34</v>
      </c>
    </row>
    <row r="50" spans="2:8">
      <c r="B50" s="1" t="s">
        <v>2246</v>
      </c>
      <c r="C50" s="5">
        <v>7.59</v>
      </c>
      <c r="D50" s="1" t="s">
        <v>173</v>
      </c>
      <c r="E50" s="1" t="s">
        <v>1280</v>
      </c>
      <c r="F50" s="4">
        <v>4000</v>
      </c>
      <c r="G50" s="4">
        <v>18628.7</v>
      </c>
      <c r="H50" s="4">
        <v>2.34</v>
      </c>
    </row>
    <row r="51" spans="2:8">
      <c r="B51" s="1" t="s">
        <v>1405</v>
      </c>
      <c r="C51" s="5">
        <v>7.16</v>
      </c>
      <c r="D51" s="1" t="s">
        <v>119</v>
      </c>
      <c r="E51" s="1" t="s">
        <v>1406</v>
      </c>
      <c r="F51" s="4">
        <v>18000000</v>
      </c>
      <c r="G51" s="4">
        <v>17092.03</v>
      </c>
      <c r="H51" s="4">
        <v>2.15</v>
      </c>
    </row>
    <row r="52" spans="2:8">
      <c r="B52" s="1" t="s">
        <v>2245</v>
      </c>
      <c r="C52" s="5">
        <v>7.67</v>
      </c>
      <c r="D52" s="1" t="s">
        <v>126</v>
      </c>
      <c r="E52" s="1" t="s">
        <v>1407</v>
      </c>
      <c r="F52" s="4">
        <v>3500</v>
      </c>
      <c r="G52" s="4">
        <v>16673.41</v>
      </c>
      <c r="H52" s="4">
        <v>2.09</v>
      </c>
    </row>
    <row r="53" spans="2:8">
      <c r="B53" s="1" t="s">
        <v>2244</v>
      </c>
      <c r="C53" s="5">
        <v>7.43</v>
      </c>
      <c r="D53" s="1" t="s">
        <v>151</v>
      </c>
      <c r="E53" s="1" t="s">
        <v>1408</v>
      </c>
      <c r="F53" s="4">
        <v>3500</v>
      </c>
      <c r="G53" s="4">
        <v>16581.86</v>
      </c>
      <c r="H53" s="4">
        <v>2.08</v>
      </c>
    </row>
    <row r="54" spans="2:8">
      <c r="B54" s="1" t="s">
        <v>2243</v>
      </c>
      <c r="C54" s="5">
        <v>7.01</v>
      </c>
      <c r="D54" s="1" t="s">
        <v>126</v>
      </c>
      <c r="E54" s="1" t="s">
        <v>1103</v>
      </c>
      <c r="F54" s="4">
        <v>3000</v>
      </c>
      <c r="G54" s="4">
        <v>14809.58</v>
      </c>
      <c r="H54" s="4">
        <v>1.86</v>
      </c>
    </row>
    <row r="55" spans="2:8">
      <c r="B55" s="1" t="s">
        <v>2242</v>
      </c>
      <c r="C55" s="5">
        <v>8.14</v>
      </c>
      <c r="D55" s="1" t="s">
        <v>126</v>
      </c>
      <c r="E55" s="1" t="s">
        <v>1216</v>
      </c>
      <c r="F55" s="4">
        <v>3000</v>
      </c>
      <c r="G55" s="4">
        <v>14571.06</v>
      </c>
      <c r="H55" s="4">
        <v>1.83</v>
      </c>
    </row>
    <row r="56" spans="2:8">
      <c r="B56" s="1" t="s">
        <v>2241</v>
      </c>
      <c r="C56" s="5">
        <v>8.16</v>
      </c>
      <c r="D56" s="1" t="s">
        <v>126</v>
      </c>
      <c r="E56" s="1" t="s">
        <v>1128</v>
      </c>
      <c r="F56" s="4">
        <v>3000</v>
      </c>
      <c r="G56" s="4">
        <v>14460.14</v>
      </c>
      <c r="H56" s="4">
        <v>1.82</v>
      </c>
    </row>
    <row r="57" spans="2:8">
      <c r="B57" s="1" t="s">
        <v>2240</v>
      </c>
      <c r="C57" s="5">
        <v>8.93</v>
      </c>
      <c r="D57" s="1" t="s">
        <v>126</v>
      </c>
      <c r="E57" s="1" t="s">
        <v>1409</v>
      </c>
      <c r="F57" s="4">
        <v>3000</v>
      </c>
      <c r="G57" s="4">
        <v>14417.97</v>
      </c>
      <c r="H57" s="4">
        <v>1.81</v>
      </c>
    </row>
    <row r="58" spans="2:8">
      <c r="B58" s="1" t="s">
        <v>2239</v>
      </c>
      <c r="C58" s="5">
        <v>7.4</v>
      </c>
      <c r="D58" s="1" t="s">
        <v>173</v>
      </c>
      <c r="E58" s="1" t="s">
        <v>1410</v>
      </c>
      <c r="F58" s="4">
        <v>2500</v>
      </c>
      <c r="G58" s="4">
        <v>12167.11</v>
      </c>
      <c r="H58" s="4">
        <v>1.53</v>
      </c>
    </row>
    <row r="59" spans="2:8">
      <c r="B59" s="1" t="s">
        <v>2238</v>
      </c>
      <c r="C59" s="5">
        <v>8.81</v>
      </c>
      <c r="D59" s="1" t="s">
        <v>126</v>
      </c>
      <c r="E59" s="1" t="s">
        <v>1137</v>
      </c>
      <c r="F59" s="4">
        <v>2500</v>
      </c>
      <c r="G59" s="4">
        <v>11529.35</v>
      </c>
      <c r="H59" s="4">
        <v>1.45</v>
      </c>
    </row>
    <row r="60" spans="2:8">
      <c r="B60" s="1" t="s">
        <v>2237</v>
      </c>
      <c r="C60" s="5">
        <v>8.26</v>
      </c>
      <c r="D60" s="1" t="s">
        <v>126</v>
      </c>
      <c r="E60" s="1" t="s">
        <v>1117</v>
      </c>
      <c r="F60" s="4">
        <v>2200</v>
      </c>
      <c r="G60" s="4">
        <v>10655.39</v>
      </c>
      <c r="H60" s="4">
        <v>1.34</v>
      </c>
    </row>
    <row r="61" spans="2:8">
      <c r="B61" s="1" t="s">
        <v>2236</v>
      </c>
      <c r="C61" s="5">
        <v>7.59</v>
      </c>
      <c r="D61" s="1" t="s">
        <v>126</v>
      </c>
      <c r="E61" s="1" t="s">
        <v>1411</v>
      </c>
      <c r="F61" s="4">
        <v>2000</v>
      </c>
      <c r="G61" s="4">
        <v>9931.85</v>
      </c>
      <c r="H61" s="4">
        <v>1.25</v>
      </c>
    </row>
    <row r="62" spans="2:8">
      <c r="B62" s="1" t="s">
        <v>2235</v>
      </c>
      <c r="C62" s="5">
        <v>7.72</v>
      </c>
      <c r="D62" s="1" t="s">
        <v>126</v>
      </c>
      <c r="E62" s="1" t="s">
        <v>1412</v>
      </c>
      <c r="F62" s="4">
        <v>2000</v>
      </c>
      <c r="G62" s="4">
        <v>9706.43</v>
      </c>
      <c r="H62" s="4">
        <v>1.22</v>
      </c>
    </row>
    <row r="63" spans="2:8">
      <c r="B63" s="1" t="s">
        <v>2234</v>
      </c>
      <c r="C63" s="5">
        <v>8.08</v>
      </c>
      <c r="D63" s="1" t="s">
        <v>126</v>
      </c>
      <c r="E63" s="1" t="s">
        <v>1413</v>
      </c>
      <c r="F63" s="4">
        <v>2000</v>
      </c>
      <c r="G63" s="4">
        <v>9529.57</v>
      </c>
      <c r="H63" s="4">
        <v>1.2</v>
      </c>
    </row>
    <row r="64" spans="2:8">
      <c r="B64" s="1" t="s">
        <v>2233</v>
      </c>
      <c r="C64" s="5">
        <v>7.67</v>
      </c>
      <c r="D64" s="1" t="s">
        <v>126</v>
      </c>
      <c r="E64" s="1" t="s">
        <v>1414</v>
      </c>
      <c r="F64" s="4">
        <v>2000</v>
      </c>
      <c r="G64" s="4">
        <v>9491.56</v>
      </c>
      <c r="H64" s="4">
        <v>1.19</v>
      </c>
    </row>
    <row r="65" spans="2:8">
      <c r="B65" s="1" t="s">
        <v>2232</v>
      </c>
      <c r="C65" s="5">
        <v>7.55</v>
      </c>
      <c r="D65" s="1" t="s">
        <v>126</v>
      </c>
      <c r="E65" s="1" t="s">
        <v>1415</v>
      </c>
      <c r="F65" s="4">
        <v>2000</v>
      </c>
      <c r="G65" s="4">
        <v>9445.14</v>
      </c>
      <c r="H65" s="4">
        <v>1.19</v>
      </c>
    </row>
    <row r="66" spans="2:8">
      <c r="B66" s="1" t="s">
        <v>2231</v>
      </c>
      <c r="C66" s="5">
        <v>7.73</v>
      </c>
      <c r="D66" s="1" t="s">
        <v>126</v>
      </c>
      <c r="E66" s="1" t="s">
        <v>1416</v>
      </c>
      <c r="F66" s="4">
        <v>2000</v>
      </c>
      <c r="G66" s="4">
        <v>9367.17</v>
      </c>
      <c r="H66" s="4">
        <v>1.18</v>
      </c>
    </row>
    <row r="67" spans="2:8">
      <c r="B67" s="1" t="s">
        <v>1417</v>
      </c>
      <c r="C67" s="5">
        <v>6.87</v>
      </c>
      <c r="D67" s="1" t="s">
        <v>119</v>
      </c>
      <c r="E67" s="1" t="s">
        <v>1418</v>
      </c>
      <c r="F67" s="4">
        <v>7500000</v>
      </c>
      <c r="G67" s="4">
        <v>7376.5</v>
      </c>
      <c r="H67" s="4">
        <v>0.93</v>
      </c>
    </row>
    <row r="68" spans="2:8">
      <c r="B68" s="1" t="s">
        <v>1419</v>
      </c>
      <c r="C68" s="5">
        <v>7.39</v>
      </c>
      <c r="D68" s="1" t="s">
        <v>126</v>
      </c>
      <c r="E68" s="1" t="s">
        <v>1420</v>
      </c>
      <c r="F68" s="4">
        <v>1500</v>
      </c>
      <c r="G68" s="4">
        <v>7280.49</v>
      </c>
      <c r="H68" s="4">
        <v>0.91</v>
      </c>
    </row>
    <row r="69" spans="2:8">
      <c r="B69" s="1" t="s">
        <v>1421</v>
      </c>
      <c r="C69" s="5">
        <v>7.42</v>
      </c>
      <c r="D69" s="1" t="s">
        <v>126</v>
      </c>
      <c r="E69" s="1" t="s">
        <v>1422</v>
      </c>
      <c r="F69" s="4">
        <v>1500</v>
      </c>
      <c r="G69" s="4">
        <v>7138.88</v>
      </c>
      <c r="H69" s="4">
        <v>0.9</v>
      </c>
    </row>
    <row r="70" spans="2:8">
      <c r="B70" s="1" t="s">
        <v>2230</v>
      </c>
      <c r="C70" s="5">
        <v>8.44</v>
      </c>
      <c r="D70" s="1" t="s">
        <v>151</v>
      </c>
      <c r="E70" s="1" t="s">
        <v>1135</v>
      </c>
      <c r="F70" s="4">
        <v>1500</v>
      </c>
      <c r="G70" s="4">
        <v>7082.63</v>
      </c>
      <c r="H70" s="4">
        <v>0.89</v>
      </c>
    </row>
    <row r="71" spans="2:8">
      <c r="B71" s="1" t="s">
        <v>2229</v>
      </c>
      <c r="C71" s="5">
        <v>8.66</v>
      </c>
      <c r="D71" s="1" t="s">
        <v>126</v>
      </c>
      <c r="E71" s="1" t="s">
        <v>1423</v>
      </c>
      <c r="F71" s="4">
        <v>1300</v>
      </c>
      <c r="G71" s="4">
        <v>6282.5</v>
      </c>
      <c r="H71" s="4">
        <v>0.79</v>
      </c>
    </row>
    <row r="72" spans="2:8">
      <c r="B72" s="1" t="s">
        <v>1424</v>
      </c>
      <c r="C72" s="5">
        <v>7.14</v>
      </c>
      <c r="D72" s="1" t="s">
        <v>119</v>
      </c>
      <c r="E72" s="1" t="s">
        <v>1425</v>
      </c>
      <c r="F72" s="4">
        <v>5000000</v>
      </c>
      <c r="G72" s="4">
        <v>4842.8500000000004</v>
      </c>
      <c r="H72" s="4">
        <v>0.61</v>
      </c>
    </row>
    <row r="73" spans="2:8">
      <c r="B73" s="1" t="s">
        <v>2228</v>
      </c>
      <c r="C73" s="5">
        <v>8.66</v>
      </c>
      <c r="D73" s="1" t="s">
        <v>126</v>
      </c>
      <c r="E73" s="1" t="s">
        <v>1426</v>
      </c>
      <c r="F73" s="4">
        <v>1000</v>
      </c>
      <c r="G73" s="4">
        <v>4829.37</v>
      </c>
      <c r="H73" s="4">
        <v>0.61</v>
      </c>
    </row>
    <row r="74" spans="2:8">
      <c r="B74" s="1" t="s">
        <v>2227</v>
      </c>
      <c r="C74" s="5">
        <v>8.68</v>
      </c>
      <c r="D74" s="1" t="s">
        <v>126</v>
      </c>
      <c r="E74" s="1" t="s">
        <v>1427</v>
      </c>
      <c r="F74" s="4">
        <v>1000</v>
      </c>
      <c r="G74" s="4">
        <v>4809.13</v>
      </c>
      <c r="H74" s="4">
        <v>0.6</v>
      </c>
    </row>
    <row r="75" spans="2:8">
      <c r="B75" s="1" t="s">
        <v>2226</v>
      </c>
      <c r="C75" s="5">
        <v>8.44</v>
      </c>
      <c r="D75" s="1" t="s">
        <v>151</v>
      </c>
      <c r="E75" s="1" t="s">
        <v>1428</v>
      </c>
      <c r="F75" s="4">
        <v>1000</v>
      </c>
      <c r="G75" s="4">
        <v>4721.75</v>
      </c>
      <c r="H75" s="4">
        <v>0.59</v>
      </c>
    </row>
    <row r="76" spans="2:8">
      <c r="B76" s="1" t="s">
        <v>1118</v>
      </c>
      <c r="C76" s="5">
        <v>7.2</v>
      </c>
      <c r="D76" s="1" t="s">
        <v>119</v>
      </c>
      <c r="E76" s="1" t="s">
        <v>1119</v>
      </c>
      <c r="F76" s="4">
        <v>5000000</v>
      </c>
      <c r="G76" s="4">
        <v>4697.22</v>
      </c>
      <c r="H76" s="4">
        <v>0.59</v>
      </c>
    </row>
    <row r="77" spans="2:8">
      <c r="B77" s="1" t="s">
        <v>1429</v>
      </c>
      <c r="C77" s="5">
        <v>7.16</v>
      </c>
      <c r="D77" s="1" t="s">
        <v>119</v>
      </c>
      <c r="E77" s="1" t="s">
        <v>1430</v>
      </c>
      <c r="F77" s="4">
        <v>5000000</v>
      </c>
      <c r="G77" s="4">
        <v>4667.55</v>
      </c>
      <c r="H77" s="4">
        <v>0.59</v>
      </c>
    </row>
    <row r="78" spans="2:8">
      <c r="B78" s="1" t="s">
        <v>2225</v>
      </c>
      <c r="C78" s="5">
        <v>8.3000000000000007</v>
      </c>
      <c r="D78" s="1" t="s">
        <v>126</v>
      </c>
      <c r="E78" s="1" t="s">
        <v>1281</v>
      </c>
      <c r="F78" s="4">
        <v>500</v>
      </c>
      <c r="G78" s="4">
        <v>2408.59</v>
      </c>
      <c r="H78" s="4">
        <v>0.3</v>
      </c>
    </row>
    <row r="79" spans="2:8">
      <c r="B79" s="1" t="s">
        <v>2224</v>
      </c>
      <c r="C79" s="5">
        <v>8.68</v>
      </c>
      <c r="D79" s="1" t="s">
        <v>126</v>
      </c>
      <c r="E79" s="1" t="s">
        <v>1431</v>
      </c>
      <c r="F79" s="4">
        <v>500</v>
      </c>
      <c r="G79" s="4">
        <v>2404.56</v>
      </c>
      <c r="H79" s="4">
        <v>0.3</v>
      </c>
    </row>
    <row r="80" spans="2:8">
      <c r="B80" s="1" t="s">
        <v>2223</v>
      </c>
      <c r="C80" s="5">
        <v>7.6</v>
      </c>
      <c r="D80" s="1" t="s">
        <v>126</v>
      </c>
      <c r="E80" s="1" t="s">
        <v>1432</v>
      </c>
      <c r="F80" s="4">
        <v>500</v>
      </c>
      <c r="G80" s="4">
        <v>2347.04</v>
      </c>
      <c r="H80" s="4">
        <v>0.28999999999999998</v>
      </c>
    </row>
    <row r="81" spans="2:8">
      <c r="B81" s="1" t="s">
        <v>1433</v>
      </c>
      <c r="C81" s="5">
        <v>6.8</v>
      </c>
      <c r="D81" s="1" t="s">
        <v>119</v>
      </c>
      <c r="E81" s="1" t="s">
        <v>1434</v>
      </c>
      <c r="F81" s="4">
        <v>81200</v>
      </c>
      <c r="G81" s="4">
        <v>80.39</v>
      </c>
      <c r="H81" s="4">
        <v>0.01</v>
      </c>
    </row>
    <row r="82" spans="2:8">
      <c r="B82" s="2" t="s">
        <v>188</v>
      </c>
      <c r="C82" s="9"/>
      <c r="D82" s="2"/>
      <c r="E82" s="2"/>
      <c r="F82" s="10"/>
      <c r="G82" s="10">
        <f>SUM(G29:G81)</f>
        <v>845827.06</v>
      </c>
      <c r="H82" s="10">
        <f>SUM(H29:H81)</f>
        <v>106.21000000000005</v>
      </c>
    </row>
    <row r="83" spans="2:8">
      <c r="B83" s="2" t="s">
        <v>189</v>
      </c>
      <c r="C83" s="9"/>
      <c r="D83" s="2"/>
      <c r="E83" s="2"/>
      <c r="F83" s="10"/>
      <c r="G83" s="10">
        <v>10146.25</v>
      </c>
      <c r="H83" s="10">
        <v>1.27</v>
      </c>
    </row>
    <row r="84" spans="2:8">
      <c r="B84" s="2" t="s">
        <v>190</v>
      </c>
      <c r="C84" s="9"/>
      <c r="D84" s="2"/>
      <c r="E84" s="2"/>
      <c r="F84" s="10"/>
      <c r="G84" s="10">
        <v>95.64</v>
      </c>
      <c r="H84" s="10">
        <v>0.01</v>
      </c>
    </row>
    <row r="85" spans="2:8">
      <c r="B85" s="2" t="s">
        <v>191</v>
      </c>
      <c r="C85" s="9"/>
      <c r="D85" s="2"/>
      <c r="E85" s="2"/>
      <c r="F85" s="10"/>
      <c r="G85" s="10">
        <v>856372.77</v>
      </c>
      <c r="H85" s="10">
        <v>107.52</v>
      </c>
    </row>
    <row r="86" spans="2:8">
      <c r="B86" s="2" t="s">
        <v>192</v>
      </c>
      <c r="C86" s="9"/>
      <c r="D86" s="2"/>
      <c r="E86" s="2"/>
      <c r="F86" s="10"/>
      <c r="G86" s="10">
        <v>-59940.700976680018</v>
      </c>
      <c r="H86" s="10">
        <v>-7.519999999999996</v>
      </c>
    </row>
    <row r="87" spans="2:8">
      <c r="B87" s="2" t="s">
        <v>193</v>
      </c>
      <c r="C87" s="9"/>
      <c r="D87" s="2"/>
      <c r="E87" s="2"/>
      <c r="F87" s="10"/>
      <c r="G87" s="10">
        <v>796432.06902331999</v>
      </c>
      <c r="H87" s="10">
        <v>100</v>
      </c>
    </row>
    <row r="88" spans="2:8">
      <c r="B88" s="1" t="s">
        <v>194</v>
      </c>
    </row>
    <row r="89" spans="2:8">
      <c r="B89" s="1" t="s">
        <v>195</v>
      </c>
    </row>
    <row r="90" spans="2:8">
      <c r="B90" s="2" t="s">
        <v>196</v>
      </c>
      <c r="C90" s="67">
        <v>45016</v>
      </c>
    </row>
    <row r="91" spans="2:8" ht="25.5">
      <c r="B91" s="11" t="s">
        <v>197</v>
      </c>
      <c r="C91" s="5" t="s">
        <v>198</v>
      </c>
    </row>
    <row r="92" spans="2:8">
      <c r="B92" s="2"/>
    </row>
    <row r="93" spans="2:8">
      <c r="B93" s="2" t="s">
        <v>2222</v>
      </c>
      <c r="C93" s="2" t="s">
        <v>2221</v>
      </c>
    </row>
    <row r="94" spans="2:8">
      <c r="B94" s="2" t="s">
        <v>2220</v>
      </c>
      <c r="C94" s="386" t="s">
        <v>1791</v>
      </c>
    </row>
    <row r="95" spans="2:8">
      <c r="B95" s="2" t="s">
        <v>1435</v>
      </c>
      <c r="C95" s="9"/>
    </row>
    <row r="96" spans="2:8">
      <c r="B96" s="2" t="s">
        <v>1436</v>
      </c>
      <c r="C96" s="9"/>
    </row>
    <row r="97" spans="2:6">
      <c r="B97" s="2" t="s">
        <v>1437</v>
      </c>
      <c r="C97" s="9"/>
    </row>
    <row r="98" spans="2:6">
      <c r="B98" s="2" t="s">
        <v>1438</v>
      </c>
      <c r="C98" s="9"/>
    </row>
    <row r="99" spans="2:6">
      <c r="B99" s="2" t="s">
        <v>1439</v>
      </c>
      <c r="C99" s="9"/>
    </row>
    <row r="100" spans="2:6">
      <c r="B100" s="2" t="s">
        <v>1440</v>
      </c>
      <c r="C100" s="9"/>
    </row>
    <row r="101" spans="2:6">
      <c r="B101" s="2" t="s">
        <v>1441</v>
      </c>
      <c r="C101" s="9"/>
    </row>
    <row r="102" spans="2:6">
      <c r="B102" s="2" t="s">
        <v>1442</v>
      </c>
      <c r="C102" s="9"/>
    </row>
    <row r="103" spans="2:6">
      <c r="B103" s="120" t="s">
        <v>2219</v>
      </c>
      <c r="C103" s="9"/>
    </row>
    <row r="104" spans="2:6">
      <c r="B104" s="120" t="s">
        <v>2218</v>
      </c>
    </row>
    <row r="106" spans="2:6" ht="15">
      <c r="B106" s="255" t="s">
        <v>2166</v>
      </c>
      <c r="C106" s="254"/>
      <c r="D106" s="253"/>
    </row>
    <row r="107" spans="2:6" ht="30">
      <c r="B107" s="186" t="s">
        <v>2167</v>
      </c>
      <c r="C107" s="252" t="s">
        <v>2168</v>
      </c>
      <c r="D107" s="186" t="s">
        <v>2169</v>
      </c>
    </row>
    <row r="108" spans="2:6" ht="15">
      <c r="B108" s="40" t="s">
        <v>1587</v>
      </c>
      <c r="C108" s="251">
        <v>859.58835487999988</v>
      </c>
      <c r="D108" s="250">
        <v>16.57</v>
      </c>
      <c r="F108" s="184"/>
    </row>
    <row r="109" spans="2:6" ht="15">
      <c r="B109" s="40" t="s">
        <v>1616</v>
      </c>
      <c r="C109" s="251">
        <v>5</v>
      </c>
      <c r="D109" s="250">
        <v>4.1500000000000004</v>
      </c>
    </row>
    <row r="111" spans="2:6" ht="15">
      <c r="B111" s="248"/>
      <c r="C111" s="248" t="s">
        <v>2217</v>
      </c>
    </row>
    <row r="112" spans="2:6" ht="15">
      <c r="B112" s="248" t="s">
        <v>2216</v>
      </c>
      <c r="C112" s="248" t="s">
        <v>16</v>
      </c>
    </row>
    <row r="113" spans="2:8" ht="15">
      <c r="B113" s="248" t="s">
        <v>2215</v>
      </c>
      <c r="C113" s="43"/>
    </row>
    <row r="114" spans="2:8" ht="15">
      <c r="B114" s="43"/>
      <c r="C114" s="248"/>
    </row>
    <row r="115" spans="2:8" ht="15">
      <c r="B115" s="248" t="s">
        <v>2214</v>
      </c>
      <c r="C115" s="249">
        <v>7.6399999999999996E-2</v>
      </c>
    </row>
    <row r="116" spans="2:8" ht="15">
      <c r="B116" s="248"/>
      <c r="C116" s="248"/>
    </row>
    <row r="117" spans="2:8" ht="15">
      <c r="B117" s="248" t="s">
        <v>2213</v>
      </c>
      <c r="C117" s="248" t="s">
        <v>2211</v>
      </c>
    </row>
    <row r="118" spans="2:8" ht="15">
      <c r="B118" s="248" t="s">
        <v>2212</v>
      </c>
      <c r="C118" s="248" t="s">
        <v>2211</v>
      </c>
    </row>
    <row r="119" spans="2:8" ht="15">
      <c r="B119" s="248"/>
      <c r="C119" s="248"/>
    </row>
    <row r="120" spans="2:8" ht="15">
      <c r="B120" s="248" t="s">
        <v>2210</v>
      </c>
      <c r="C120" s="248" t="s">
        <v>2209</v>
      </c>
    </row>
    <row r="121" spans="2:8" ht="15">
      <c r="B121" s="435" t="s">
        <v>2208</v>
      </c>
      <c r="C121" s="435"/>
    </row>
    <row r="123" spans="2:8" s="243" customFormat="1">
      <c r="B123" s="246"/>
      <c r="C123" s="247"/>
      <c r="D123" s="246"/>
      <c r="E123" s="246"/>
      <c r="F123" s="245"/>
      <c r="G123" s="244"/>
      <c r="H123" s="173"/>
    </row>
    <row r="124" spans="2:8">
      <c r="B124" s="120" t="s">
        <v>2207</v>
      </c>
      <c r="C124" s="234"/>
      <c r="D124" s="70"/>
      <c r="E124" s="70"/>
      <c r="F124" s="233"/>
      <c r="G124" s="233"/>
    </row>
    <row r="125" spans="2:8" ht="128.25">
      <c r="B125" s="242" t="s">
        <v>2206</v>
      </c>
      <c r="C125" s="241" t="s">
        <v>2205</v>
      </c>
      <c r="D125" s="240" t="s">
        <v>2204</v>
      </c>
      <c r="E125" s="240" t="s">
        <v>2203</v>
      </c>
      <c r="F125" s="239" t="s">
        <v>2202</v>
      </c>
      <c r="G125" s="233"/>
    </row>
    <row r="126" spans="2:8">
      <c r="B126" s="238" t="s">
        <v>2201</v>
      </c>
      <c r="C126" s="237" t="s">
        <v>2200</v>
      </c>
      <c r="D126" s="236" t="s">
        <v>2199</v>
      </c>
      <c r="E126" s="236" t="s">
        <v>2198</v>
      </c>
      <c r="F126" s="235">
        <v>5000</v>
      </c>
      <c r="G126" s="233" t="s">
        <v>2197</v>
      </c>
    </row>
    <row r="127" spans="2:8">
      <c r="B127" s="70"/>
      <c r="C127" s="234"/>
      <c r="D127" s="70"/>
      <c r="E127" s="70"/>
      <c r="F127" s="233"/>
      <c r="G127" s="233"/>
    </row>
    <row r="128" spans="2:8">
      <c r="B128" s="70" t="s">
        <v>2196</v>
      </c>
      <c r="C128" s="234"/>
      <c r="D128" s="70"/>
      <c r="E128" s="70"/>
      <c r="F128" s="233"/>
      <c r="G128" s="233"/>
    </row>
    <row r="130" spans="2:7" ht="15">
      <c r="B130" s="76" t="s">
        <v>1801</v>
      </c>
      <c r="C130" s="67">
        <v>45016</v>
      </c>
      <c r="D130" s="12"/>
      <c r="E130" s="12"/>
      <c r="F130" s="20"/>
      <c r="G130"/>
    </row>
    <row r="131" spans="2:7" ht="45">
      <c r="B131" s="77" t="s">
        <v>1802</v>
      </c>
      <c r="C131" s="77" t="s">
        <v>1803</v>
      </c>
      <c r="D131" s="78" t="s">
        <v>1804</v>
      </c>
      <c r="E131" s="77" t="s">
        <v>1805</v>
      </c>
      <c r="F131" s="79" t="s">
        <v>1806</v>
      </c>
      <c r="G131"/>
    </row>
    <row r="132" spans="2:7" ht="15">
      <c r="B132" s="380" t="s">
        <v>198</v>
      </c>
      <c r="C132" s="381" t="s">
        <v>198</v>
      </c>
      <c r="D132" s="381" t="s">
        <v>198</v>
      </c>
      <c r="E132" s="381" t="s">
        <v>198</v>
      </c>
      <c r="F132" s="381" t="s">
        <v>198</v>
      </c>
      <c r="G132"/>
    </row>
    <row r="133" spans="2:7">
      <c r="B133"/>
      <c r="C133"/>
      <c r="D133"/>
      <c r="E133"/>
      <c r="F133"/>
      <c r="G133"/>
    </row>
    <row r="134" spans="2:7" ht="15">
      <c r="B134" s="85" t="s">
        <v>1807</v>
      </c>
      <c r="C134" s="86" t="s">
        <v>198</v>
      </c>
      <c r="D134"/>
      <c r="E134"/>
      <c r="F134"/>
      <c r="G134"/>
    </row>
    <row r="135" spans="2:7">
      <c r="B135"/>
      <c r="C135"/>
      <c r="D135"/>
      <c r="E135"/>
      <c r="F135"/>
      <c r="G135"/>
    </row>
    <row r="136" spans="2:7" ht="15">
      <c r="B136" s="87" t="s">
        <v>4029</v>
      </c>
      <c r="C136" s="88"/>
      <c r="D136"/>
      <c r="E136"/>
      <c r="F136"/>
      <c r="G136"/>
    </row>
    <row r="137" spans="2:7" ht="15.75">
      <c r="B137" s="89" t="s">
        <v>1808</v>
      </c>
      <c r="C137" s="90" t="s">
        <v>1809</v>
      </c>
      <c r="D137"/>
      <c r="E137"/>
      <c r="F137"/>
      <c r="G137"/>
    </row>
    <row r="138" spans="2:7">
      <c r="B138" s="323" t="s">
        <v>198</v>
      </c>
      <c r="C138" s="323" t="s">
        <v>198</v>
      </c>
      <c r="D138"/>
      <c r="E138"/>
      <c r="F138"/>
      <c r="G138"/>
    </row>
    <row r="139" spans="2:7">
      <c r="B139"/>
      <c r="C139"/>
      <c r="D139"/>
      <c r="E139"/>
      <c r="F139"/>
      <c r="G139"/>
    </row>
    <row r="140" spans="2:7" ht="15">
      <c r="B140" s="314" t="s">
        <v>2076</v>
      </c>
      <c r="C140" s="315" t="s">
        <v>1809</v>
      </c>
      <c r="D140"/>
      <c r="E140"/>
      <c r="F140"/>
      <c r="G140"/>
    </row>
    <row r="141" spans="2:7" ht="15">
      <c r="B141" s="39" t="s">
        <v>198</v>
      </c>
      <c r="C141" s="316" t="s">
        <v>198</v>
      </c>
      <c r="D141"/>
      <c r="E141"/>
      <c r="F141"/>
      <c r="G141"/>
    </row>
    <row r="142" spans="2:7">
      <c r="B142"/>
      <c r="C142"/>
      <c r="D142"/>
      <c r="E142"/>
      <c r="F142"/>
      <c r="G142"/>
    </row>
    <row r="143" spans="2:7" ht="15">
      <c r="B143" s="314" t="s">
        <v>2077</v>
      </c>
      <c r="C143" s="382" t="s">
        <v>2078</v>
      </c>
      <c r="D143"/>
      <c r="E143"/>
      <c r="F143"/>
      <c r="G143"/>
    </row>
    <row r="144" spans="2:7">
      <c r="B144" s="323" t="s">
        <v>198</v>
      </c>
      <c r="C144" s="323" t="s">
        <v>198</v>
      </c>
      <c r="D144"/>
      <c r="E144"/>
      <c r="F144"/>
      <c r="G144"/>
    </row>
    <row r="145" spans="2:7">
      <c r="B145"/>
      <c r="C145"/>
      <c r="D145"/>
      <c r="E145"/>
      <c r="F145"/>
      <c r="G145"/>
    </row>
    <row r="146" spans="2:7" ht="15">
      <c r="B146" s="314" t="s">
        <v>2079</v>
      </c>
      <c r="C146" s="382" t="s">
        <v>2078</v>
      </c>
      <c r="D146"/>
      <c r="E146"/>
      <c r="F146"/>
      <c r="G146"/>
    </row>
    <row r="147" spans="2:7">
      <c r="B147" s="323" t="s">
        <v>198</v>
      </c>
      <c r="C147" s="323" t="s">
        <v>198</v>
      </c>
      <c r="D147"/>
      <c r="E147"/>
      <c r="F147"/>
      <c r="G147"/>
    </row>
    <row r="148" spans="2:7">
      <c r="B148"/>
      <c r="C148"/>
      <c r="D148"/>
      <c r="E148"/>
      <c r="F148"/>
      <c r="G148"/>
    </row>
    <row r="149" spans="2:7" ht="15.75">
      <c r="B149" s="89" t="s">
        <v>2080</v>
      </c>
      <c r="C149" s="93" t="s">
        <v>198</v>
      </c>
      <c r="D149"/>
      <c r="E149"/>
      <c r="F149"/>
      <c r="G149"/>
    </row>
    <row r="150" spans="2:7">
      <c r="B150"/>
      <c r="C150"/>
      <c r="D150"/>
      <c r="E150"/>
      <c r="F150"/>
      <c r="G150"/>
    </row>
    <row r="151" spans="2:7">
      <c r="G151"/>
    </row>
    <row r="152" spans="2:7" ht="15">
      <c r="B152" s="95" t="s">
        <v>2082</v>
      </c>
      <c r="C152" s="67">
        <v>45016</v>
      </c>
      <c r="D152" s="96"/>
      <c r="E152" s="97"/>
      <c r="F152" s="98"/>
      <c r="G152"/>
    </row>
    <row r="153" spans="2:7" ht="45">
      <c r="B153" s="99" t="s">
        <v>1802</v>
      </c>
      <c r="C153" s="99" t="s">
        <v>2083</v>
      </c>
      <c r="D153" s="100" t="s">
        <v>1804</v>
      </c>
      <c r="E153" s="101" t="s">
        <v>1805</v>
      </c>
      <c r="F153" s="71" t="s">
        <v>1806</v>
      </c>
      <c r="G153"/>
    </row>
    <row r="154" spans="2:7">
      <c r="B154" s="102" t="s">
        <v>198</v>
      </c>
      <c r="C154" s="103" t="s">
        <v>198</v>
      </c>
      <c r="D154" s="104" t="s">
        <v>198</v>
      </c>
      <c r="E154" s="104" t="s">
        <v>198</v>
      </c>
      <c r="F154" s="104" t="s">
        <v>198</v>
      </c>
      <c r="G154"/>
    </row>
    <row r="155" spans="2:7">
      <c r="B155" s="106"/>
      <c r="C155" s="107"/>
      <c r="D155" s="107"/>
      <c r="E155" s="107"/>
      <c r="F155" s="98"/>
      <c r="G155"/>
    </row>
    <row r="156" spans="2:7">
      <c r="B156" s="107"/>
      <c r="C156" s="107"/>
      <c r="D156" s="107"/>
      <c r="E156" s="107"/>
      <c r="F156" s="98"/>
      <c r="G156"/>
    </row>
    <row r="157" spans="2:7" ht="15">
      <c r="B157" s="109" t="s">
        <v>2084</v>
      </c>
      <c r="C157" s="103" t="s">
        <v>198</v>
      </c>
      <c r="D157" s="107"/>
      <c r="E157" s="107"/>
      <c r="F157" s="98"/>
      <c r="G157"/>
    </row>
    <row r="158" spans="2:7">
      <c r="B158" s="107"/>
      <c r="C158" s="107"/>
      <c r="D158" s="107"/>
      <c r="E158" s="107"/>
      <c r="F158" s="98"/>
      <c r="G158"/>
    </row>
    <row r="159" spans="2:7" ht="15">
      <c r="B159" s="87" t="s">
        <v>4183</v>
      </c>
      <c r="C159" s="107"/>
      <c r="D159" s="12"/>
      <c r="E159" s="107"/>
      <c r="F159" s="98"/>
      <c r="G159"/>
    </row>
    <row r="160" spans="2:7">
      <c r="B160" s="107"/>
      <c r="C160" s="107"/>
      <c r="D160" s="12"/>
      <c r="E160" s="107"/>
      <c r="F160" s="98"/>
      <c r="G160"/>
    </row>
    <row r="161" spans="2:7" ht="15">
      <c r="B161" s="109" t="s">
        <v>2085</v>
      </c>
      <c r="C161" s="110" t="s">
        <v>2086</v>
      </c>
      <c r="D161" s="12"/>
      <c r="E161" s="107"/>
      <c r="F161" s="98"/>
      <c r="G161"/>
    </row>
    <row r="162" spans="2:7" ht="15">
      <c r="B162" s="111"/>
      <c r="C162" s="103" t="s">
        <v>198</v>
      </c>
      <c r="D162" s="12"/>
      <c r="E162" s="107"/>
      <c r="F162" s="98"/>
      <c r="G162"/>
    </row>
    <row r="163" spans="2:7" ht="15">
      <c r="B163" s="112"/>
      <c r="C163" s="383"/>
      <c r="D163" s="12"/>
      <c r="E163" s="107"/>
      <c r="F163" s="98"/>
      <c r="G163"/>
    </row>
    <row r="164" spans="2:7" ht="15">
      <c r="B164" s="113" t="s">
        <v>2076</v>
      </c>
      <c r="C164" s="114" t="s">
        <v>2086</v>
      </c>
      <c r="D164" s="12"/>
      <c r="E164" s="107"/>
      <c r="F164" s="98"/>
      <c r="G164"/>
    </row>
    <row r="165" spans="2:7">
      <c r="B165" s="103"/>
      <c r="C165" s="103" t="s">
        <v>198</v>
      </c>
      <c r="D165" s="12"/>
      <c r="E165" s="107"/>
      <c r="F165" s="98"/>
      <c r="G165"/>
    </row>
    <row r="166" spans="2:7">
      <c r="B166" s="12"/>
      <c r="C166" s="115"/>
      <c r="D166" s="12"/>
      <c r="E166" s="107"/>
      <c r="F166" s="98"/>
      <c r="G166"/>
    </row>
    <row r="167" spans="2:7" ht="15">
      <c r="B167" s="109" t="s">
        <v>2087</v>
      </c>
      <c r="C167" s="110" t="s">
        <v>2088</v>
      </c>
      <c r="D167" s="12"/>
      <c r="E167" s="107"/>
      <c r="F167" s="98"/>
      <c r="G167"/>
    </row>
    <row r="168" spans="2:7" ht="15">
      <c r="B168" s="111"/>
      <c r="C168" s="103" t="s">
        <v>198</v>
      </c>
      <c r="D168" s="12"/>
      <c r="E168" s="107"/>
      <c r="F168" s="98"/>
      <c r="G168"/>
    </row>
    <row r="169" spans="2:7">
      <c r="B169" s="12"/>
      <c r="C169" s="115"/>
      <c r="D169" s="12"/>
      <c r="E169" s="12"/>
      <c r="F169" s="20"/>
      <c r="G169"/>
    </row>
    <row r="170" spans="2:7" ht="15">
      <c r="B170" s="113" t="s">
        <v>2089</v>
      </c>
      <c r="C170" s="116" t="s">
        <v>2088</v>
      </c>
      <c r="D170" s="12"/>
      <c r="E170" s="12"/>
      <c r="F170" s="20"/>
      <c r="G170"/>
    </row>
    <row r="171" spans="2:7" ht="15">
      <c r="B171" s="111"/>
      <c r="C171" s="103" t="s">
        <v>198</v>
      </c>
      <c r="D171" s="12"/>
      <c r="E171" s="12"/>
      <c r="F171" s="20"/>
      <c r="G171"/>
    </row>
    <row r="172" spans="2:7">
      <c r="B172" s="12"/>
      <c r="C172" s="115"/>
      <c r="D172" s="12"/>
      <c r="E172" s="12"/>
      <c r="F172" s="20"/>
      <c r="G172"/>
    </row>
    <row r="173" spans="2:7" ht="15">
      <c r="B173" s="378" t="s">
        <v>2090</v>
      </c>
      <c r="C173" s="379" t="s">
        <v>198</v>
      </c>
      <c r="D173" s="12"/>
      <c r="E173" s="12"/>
      <c r="F173" s="20"/>
      <c r="G173"/>
    </row>
    <row r="174" spans="2:7" ht="15">
      <c r="B174" s="378"/>
      <c r="C174" s="379"/>
      <c r="D174" s="12"/>
      <c r="E174" s="12"/>
      <c r="F174" s="20"/>
      <c r="G174"/>
    </row>
    <row r="175" spans="2:7">
      <c r="G175"/>
    </row>
    <row r="176" spans="2:7" ht="15">
      <c r="B176" s="109" t="s">
        <v>4193</v>
      </c>
      <c r="G176"/>
    </row>
    <row r="177" spans="2:7">
      <c r="B177" s="211"/>
      <c r="C177" s="119"/>
      <c r="D177" s="211"/>
      <c r="E177" s="211"/>
      <c r="G177"/>
    </row>
    <row r="178" spans="2:7" ht="15">
      <c r="B178" s="375" t="s">
        <v>1802</v>
      </c>
      <c r="C178" s="375" t="s">
        <v>2136</v>
      </c>
      <c r="D178" s="375" t="s">
        <v>4194</v>
      </c>
      <c r="E178" s="375" t="s">
        <v>2158</v>
      </c>
      <c r="G178"/>
    </row>
    <row r="179" spans="2:7">
      <c r="B179" s="102" t="s">
        <v>198</v>
      </c>
      <c r="C179" s="103" t="s">
        <v>198</v>
      </c>
      <c r="D179" s="104" t="s">
        <v>198</v>
      </c>
      <c r="E179" s="104" t="s">
        <v>198</v>
      </c>
      <c r="G179"/>
    </row>
    <row r="180" spans="2:7">
      <c r="G180"/>
    </row>
    <row r="181" spans="2:7" ht="15">
      <c r="B181" s="109" t="s">
        <v>4195</v>
      </c>
      <c r="C181" s="5" t="s">
        <v>198</v>
      </c>
      <c r="G181"/>
    </row>
    <row r="182" spans="2:7" ht="15">
      <c r="B182" s="109"/>
      <c r="G182"/>
    </row>
    <row r="183" spans="2:7" ht="15">
      <c r="B183" s="377" t="s">
        <v>4199</v>
      </c>
      <c r="C183" s="377"/>
      <c r="G183"/>
    </row>
    <row r="184" spans="2:7" ht="15">
      <c r="B184" s="376"/>
      <c r="C184" s="376"/>
      <c r="G184"/>
    </row>
    <row r="185" spans="2:7" ht="15">
      <c r="B185" s="113" t="s">
        <v>4198</v>
      </c>
      <c r="C185" s="116" t="s">
        <v>2086</v>
      </c>
      <c r="G185"/>
    </row>
    <row r="186" spans="2:7" ht="15">
      <c r="B186" s="113"/>
      <c r="C186" s="116"/>
      <c r="G186"/>
    </row>
    <row r="187" spans="2:7" ht="15">
      <c r="B187" s="109"/>
      <c r="G187"/>
    </row>
    <row r="188" spans="2:7" ht="15">
      <c r="B188" s="113" t="s">
        <v>4200</v>
      </c>
      <c r="C188" s="116" t="s">
        <v>2088</v>
      </c>
      <c r="G188"/>
    </row>
    <row r="189" spans="2:7" ht="15">
      <c r="B189" s="111"/>
      <c r="C189" s="103" t="s">
        <v>198</v>
      </c>
      <c r="G189"/>
    </row>
    <row r="190" spans="2:7" ht="15">
      <c r="B190" s="109"/>
      <c r="G190"/>
    </row>
    <row r="191" spans="2:7" ht="15">
      <c r="B191" s="109" t="s">
        <v>4201</v>
      </c>
      <c r="C191" s="103" t="s">
        <v>198</v>
      </c>
      <c r="G191"/>
    </row>
    <row r="192" spans="2:7">
      <c r="B192"/>
      <c r="C192"/>
      <c r="D192"/>
      <c r="E192"/>
      <c r="F192"/>
      <c r="G192"/>
    </row>
    <row r="193" spans="2:7">
      <c r="B193" s="2" t="s">
        <v>4196</v>
      </c>
      <c r="G193"/>
    </row>
    <row r="194" spans="2:7">
      <c r="G194"/>
    </row>
    <row r="195" spans="2:7" ht="15">
      <c r="B195" s="375" t="s">
        <v>1802</v>
      </c>
      <c r="C195" s="375" t="s">
        <v>2135</v>
      </c>
      <c r="D195" s="375" t="s">
        <v>4197</v>
      </c>
      <c r="E195" s="375" t="s">
        <v>4194</v>
      </c>
      <c r="F195" s="375" t="s">
        <v>2138</v>
      </c>
      <c r="G195"/>
    </row>
    <row r="196" spans="2:7">
      <c r="B196" s="102" t="s">
        <v>198</v>
      </c>
      <c r="C196" s="102" t="s">
        <v>198</v>
      </c>
      <c r="D196" s="102" t="s">
        <v>198</v>
      </c>
      <c r="E196" s="102" t="s">
        <v>198</v>
      </c>
      <c r="F196" s="102" t="s">
        <v>198</v>
      </c>
      <c r="G196"/>
    </row>
    <row r="197" spans="2:7">
      <c r="G197"/>
    </row>
    <row r="198" spans="2:7">
      <c r="B198" s="2" t="s">
        <v>2139</v>
      </c>
      <c r="C198" s="5" t="s">
        <v>198</v>
      </c>
      <c r="G198"/>
    </row>
    <row r="199" spans="2:7">
      <c r="G199"/>
    </row>
    <row r="200" spans="2:7">
      <c r="G200"/>
    </row>
    <row r="201" spans="2:7">
      <c r="B201" s="2" t="s">
        <v>4202</v>
      </c>
      <c r="C201" s="2"/>
      <c r="D201" s="2"/>
      <c r="G201"/>
    </row>
    <row r="202" spans="2:7">
      <c r="G202"/>
    </row>
    <row r="203" spans="2:7" ht="15">
      <c r="B203" s="113" t="s">
        <v>4198</v>
      </c>
      <c r="C203" s="116" t="s">
        <v>2086</v>
      </c>
      <c r="G203"/>
    </row>
    <row r="204" spans="2:7" ht="15">
      <c r="B204" s="113"/>
      <c r="C204" s="116"/>
      <c r="G204"/>
    </row>
    <row r="205" spans="2:7" ht="15">
      <c r="B205" s="109"/>
      <c r="G205"/>
    </row>
    <row r="206" spans="2:7" ht="15">
      <c r="B206" s="113" t="s">
        <v>4200</v>
      </c>
      <c r="C206" s="116" t="s">
        <v>2088</v>
      </c>
      <c r="G206"/>
    </row>
    <row r="207" spans="2:7" ht="15">
      <c r="B207" s="111"/>
      <c r="C207" s="103" t="s">
        <v>198</v>
      </c>
      <c r="G207"/>
    </row>
    <row r="208" spans="2:7" ht="15">
      <c r="B208" s="109"/>
      <c r="G208"/>
    </row>
    <row r="209" spans="2:7" ht="15">
      <c r="B209" s="109" t="s">
        <v>4201</v>
      </c>
      <c r="C209" s="103" t="s">
        <v>198</v>
      </c>
      <c r="G209"/>
    </row>
    <row r="210" spans="2:7">
      <c r="G210"/>
    </row>
    <row r="211" spans="2:7">
      <c r="G211"/>
    </row>
    <row r="212" spans="2:7">
      <c r="B212" s="120" t="s">
        <v>2361</v>
      </c>
      <c r="C212" s="119"/>
      <c r="G212"/>
    </row>
    <row r="213" spans="2:7" ht="45">
      <c r="B213" s="185" t="s">
        <v>2148</v>
      </c>
      <c r="C213" s="272" t="s">
        <v>2149</v>
      </c>
      <c r="D213" s="185" t="s">
        <v>2150</v>
      </c>
      <c r="E213" s="186" t="s">
        <v>2151</v>
      </c>
      <c r="F213" s="186" t="s">
        <v>2152</v>
      </c>
      <c r="G213"/>
    </row>
    <row r="214" spans="2:7">
      <c r="B214" s="103" t="s">
        <v>198</v>
      </c>
      <c r="C214" s="103" t="s">
        <v>198</v>
      </c>
      <c r="D214" s="103" t="s">
        <v>198</v>
      </c>
      <c r="E214" s="103" t="s">
        <v>198</v>
      </c>
      <c r="F214" s="103" t="s">
        <v>198</v>
      </c>
      <c r="G214"/>
    </row>
    <row r="215" spans="2:7">
      <c r="B215" s="188" t="s">
        <v>2153</v>
      </c>
      <c r="C215" s="119"/>
      <c r="G215"/>
    </row>
  </sheetData>
  <mergeCells count="9">
    <mergeCell ref="C13:C14"/>
    <mergeCell ref="D13:D14"/>
    <mergeCell ref="E13:E14"/>
    <mergeCell ref="B121:C121"/>
    <mergeCell ref="B1:E1"/>
    <mergeCell ref="C3:C8"/>
    <mergeCell ref="D3:D8"/>
    <mergeCell ref="B11:E11"/>
    <mergeCell ref="B12:E12"/>
  </mergeCells>
  <hyperlinks>
    <hyperlink ref="A1" location="Index!A1" display="Index" xr:uid="{F5AA8449-DF98-4438-846C-D43AA53C9B9B}"/>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DD02-BB19-4F77-B644-5A4FB6615959}">
  <dimension ref="A1:I271"/>
  <sheetViews>
    <sheetView workbookViewId="0">
      <selection activeCell="E4" sqref="E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28515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28515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28515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28515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28515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28515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28515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28515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28515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28515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28515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28515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28515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28515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28515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28515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28515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28515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28515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28515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28515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28515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28515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28515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28515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28515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28515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28515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28515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28515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28515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28515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28515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28515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28515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28515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28515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28515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28515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28515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28515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28515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28515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28515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28515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28515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28515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28515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28515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28515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28515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28515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28515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28515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28515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28515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28515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28515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28515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28515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28515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28515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28515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98" t="s">
        <v>2324</v>
      </c>
      <c r="C1" s="398"/>
      <c r="D1" s="398"/>
      <c r="E1" s="398"/>
    </row>
    <row r="2" spans="1:5" ht="13.5" thickBot="1"/>
    <row r="3" spans="1:5" ht="15">
      <c r="B3" s="19" t="s">
        <v>2323</v>
      </c>
      <c r="C3" s="399"/>
      <c r="D3" s="440"/>
      <c r="E3" s="12"/>
    </row>
    <row r="4" spans="1:5" ht="45">
      <c r="B4" s="23" t="s">
        <v>2322</v>
      </c>
      <c r="C4" s="400"/>
      <c r="D4" s="441"/>
      <c r="E4" s="12"/>
    </row>
    <row r="5" spans="1:5" ht="15">
      <c r="B5" s="23" t="s">
        <v>1589</v>
      </c>
      <c r="C5" s="400"/>
      <c r="D5" s="441"/>
      <c r="E5" s="12"/>
    </row>
    <row r="6" spans="1:5" ht="15">
      <c r="B6" s="23" t="s">
        <v>2321</v>
      </c>
      <c r="C6" s="400"/>
      <c r="D6" s="441"/>
      <c r="E6" s="12"/>
    </row>
    <row r="7" spans="1:5" ht="15.75" thickBot="1">
      <c r="B7" s="24" t="s">
        <v>2320</v>
      </c>
      <c r="C7" s="401"/>
      <c r="D7" s="442"/>
      <c r="E7" s="12"/>
    </row>
    <row r="8" spans="1:5">
      <c r="B8" s="12"/>
      <c r="C8" s="25" t="s">
        <v>1592</v>
      </c>
      <c r="D8" s="25" t="s">
        <v>1593</v>
      </c>
      <c r="E8" s="12"/>
    </row>
    <row r="9" spans="1:5">
      <c r="C9" s="119"/>
    </row>
    <row r="10" spans="1:5" ht="15">
      <c r="B10" s="443"/>
      <c r="C10" s="444"/>
      <c r="D10" s="444"/>
      <c r="E10" s="445"/>
    </row>
    <row r="11" spans="1:5">
      <c r="B11" s="446" t="s">
        <v>2267</v>
      </c>
      <c r="C11" s="447"/>
      <c r="D11" s="447"/>
      <c r="E11" s="448"/>
    </row>
    <row r="12" spans="1:5">
      <c r="B12" s="71" t="s">
        <v>2266</v>
      </c>
      <c r="C12" s="437" t="s">
        <v>2265</v>
      </c>
      <c r="D12" s="437" t="s">
        <v>2264</v>
      </c>
      <c r="E12" s="437" t="s">
        <v>2263</v>
      </c>
    </row>
    <row r="13" spans="1:5">
      <c r="B13" s="71" t="s">
        <v>2319</v>
      </c>
      <c r="C13" s="438"/>
      <c r="D13" s="438"/>
      <c r="E13" s="438"/>
    </row>
    <row r="14" spans="1:5">
      <c r="B14" s="71" t="s">
        <v>2318</v>
      </c>
      <c r="C14" s="439"/>
      <c r="D14" s="439"/>
      <c r="E14" s="439"/>
    </row>
    <row r="15" spans="1:5">
      <c r="B15" s="171" t="s">
        <v>2261</v>
      </c>
      <c r="C15" s="257"/>
      <c r="D15" s="257"/>
      <c r="E15" s="257"/>
    </row>
    <row r="16" spans="1:5">
      <c r="B16" s="171" t="s">
        <v>2259</v>
      </c>
      <c r="C16" s="257" t="s">
        <v>2317</v>
      </c>
      <c r="D16" s="257"/>
      <c r="E16" s="257"/>
    </row>
    <row r="17" spans="2:8">
      <c r="B17" s="171" t="s">
        <v>2258</v>
      </c>
      <c r="C17" s="257"/>
      <c r="D17" s="257"/>
      <c r="E17" s="257"/>
    </row>
    <row r="18" spans="2:8">
      <c r="B18" s="256" t="s">
        <v>4203</v>
      </c>
      <c r="C18" s="71"/>
      <c r="D18" s="71"/>
      <c r="E18" s="71"/>
    </row>
    <row r="22" spans="2:8">
      <c r="B22" s="1" t="s">
        <v>107</v>
      </c>
    </row>
    <row r="24" spans="2:8">
      <c r="B24" s="6" t="s">
        <v>108</v>
      </c>
      <c r="C24" s="7" t="s">
        <v>109</v>
      </c>
      <c r="D24" s="6" t="s">
        <v>110</v>
      </c>
      <c r="E24" s="6" t="s">
        <v>111</v>
      </c>
      <c r="F24" s="8" t="s">
        <v>112</v>
      </c>
      <c r="G24" s="8" t="s">
        <v>113</v>
      </c>
      <c r="H24" s="8" t="s">
        <v>114</v>
      </c>
    </row>
    <row r="25" spans="2:8">
      <c r="B25" s="2" t="s">
        <v>115</v>
      </c>
    </row>
    <row r="26" spans="2:8">
      <c r="B26" s="2" t="s">
        <v>116</v>
      </c>
    </row>
    <row r="27" spans="2:8">
      <c r="B27" s="2" t="s">
        <v>117</v>
      </c>
    </row>
    <row r="28" spans="2:8">
      <c r="B28" s="1" t="s">
        <v>649</v>
      </c>
      <c r="C28" s="5">
        <v>7.16</v>
      </c>
      <c r="D28" s="1" t="s">
        <v>119</v>
      </c>
      <c r="E28" s="1" t="s">
        <v>650</v>
      </c>
      <c r="F28" s="4">
        <v>23000000</v>
      </c>
      <c r="G28" s="4">
        <v>22058.47</v>
      </c>
      <c r="H28" s="4">
        <v>10.029999999999999</v>
      </c>
    </row>
    <row r="29" spans="2:8">
      <c r="B29" s="1" t="s">
        <v>862</v>
      </c>
      <c r="C29" s="5">
        <v>7.17</v>
      </c>
      <c r="D29" s="1" t="s">
        <v>119</v>
      </c>
      <c r="E29" s="1" t="s">
        <v>863</v>
      </c>
      <c r="F29" s="4">
        <v>20000000</v>
      </c>
      <c r="G29" s="4">
        <v>19096.919999999998</v>
      </c>
      <c r="H29" s="4">
        <v>8.68</v>
      </c>
    </row>
    <row r="30" spans="2:8">
      <c r="B30" s="1" t="s">
        <v>408</v>
      </c>
      <c r="C30" s="5">
        <v>7.18</v>
      </c>
      <c r="D30" s="1" t="s">
        <v>119</v>
      </c>
      <c r="E30" s="1" t="s">
        <v>409</v>
      </c>
      <c r="F30" s="4">
        <v>14374720</v>
      </c>
      <c r="G30" s="4">
        <v>14474.97</v>
      </c>
      <c r="H30" s="4">
        <v>6.58</v>
      </c>
    </row>
    <row r="31" spans="2:8">
      <c r="B31" s="1" t="s">
        <v>766</v>
      </c>
      <c r="C31" s="5">
        <v>7.76</v>
      </c>
      <c r="D31" s="1" t="s">
        <v>119</v>
      </c>
      <c r="E31" s="1" t="s">
        <v>767</v>
      </c>
      <c r="F31" s="4">
        <v>6000000</v>
      </c>
      <c r="G31" s="4">
        <v>6020.47</v>
      </c>
      <c r="H31" s="4">
        <v>2.74</v>
      </c>
    </row>
    <row r="32" spans="2:8">
      <c r="B32" s="1" t="s">
        <v>1245</v>
      </c>
      <c r="C32" s="5">
        <v>7.23</v>
      </c>
      <c r="D32" s="1" t="s">
        <v>119</v>
      </c>
      <c r="E32" s="1" t="s">
        <v>1246</v>
      </c>
      <c r="F32" s="4">
        <v>6000000</v>
      </c>
      <c r="G32" s="4">
        <v>5962.67</v>
      </c>
      <c r="H32" s="4">
        <v>2.71</v>
      </c>
    </row>
    <row r="33" spans="2:9">
      <c r="B33" s="1" t="s">
        <v>1247</v>
      </c>
      <c r="C33" s="5">
        <v>7.64</v>
      </c>
      <c r="D33" s="1" t="s">
        <v>119</v>
      </c>
      <c r="E33" s="1" t="s">
        <v>1248</v>
      </c>
      <c r="F33" s="4">
        <v>4500000</v>
      </c>
      <c r="G33" s="4">
        <v>4524.79</v>
      </c>
      <c r="H33" s="4">
        <v>2.06</v>
      </c>
    </row>
    <row r="34" spans="2:9">
      <c r="B34" s="1" t="s">
        <v>1249</v>
      </c>
      <c r="C34" s="5">
        <v>7.21</v>
      </c>
      <c r="D34" s="1" t="s">
        <v>119</v>
      </c>
      <c r="E34" s="1" t="s">
        <v>1250</v>
      </c>
      <c r="F34" s="4">
        <v>4500000</v>
      </c>
      <c r="G34" s="4">
        <v>4483.29</v>
      </c>
      <c r="H34" s="4">
        <v>2.04</v>
      </c>
    </row>
    <row r="35" spans="2:9">
      <c r="B35" s="1" t="s">
        <v>770</v>
      </c>
      <c r="C35" s="5">
        <v>7.31</v>
      </c>
      <c r="D35" s="1" t="s">
        <v>119</v>
      </c>
      <c r="E35" s="1" t="s">
        <v>771</v>
      </c>
      <c r="F35" s="4">
        <v>1233880</v>
      </c>
      <c r="G35" s="4">
        <v>1229.42</v>
      </c>
      <c r="H35" s="4">
        <v>0.56000000000000005</v>
      </c>
    </row>
    <row r="36" spans="2:9">
      <c r="B36" s="1" t="s">
        <v>1251</v>
      </c>
      <c r="C36" s="5">
        <v>7.33</v>
      </c>
      <c r="D36" s="1" t="s">
        <v>119</v>
      </c>
      <c r="E36" s="1" t="s">
        <v>1252</v>
      </c>
      <c r="F36" s="4">
        <v>1000000</v>
      </c>
      <c r="G36" s="4">
        <v>995.37</v>
      </c>
      <c r="H36" s="4">
        <v>0.45</v>
      </c>
    </row>
    <row r="37" spans="2:9">
      <c r="B37" s="1" t="s">
        <v>416</v>
      </c>
      <c r="C37" s="5">
        <v>7.19</v>
      </c>
      <c r="D37" s="1" t="s">
        <v>119</v>
      </c>
      <c r="E37" s="1" t="s">
        <v>417</v>
      </c>
      <c r="F37" s="4">
        <v>525500</v>
      </c>
      <c r="G37" s="4">
        <v>527.16999999999996</v>
      </c>
      <c r="H37" s="4">
        <v>0.24</v>
      </c>
    </row>
    <row r="38" spans="2:9">
      <c r="B38" s="1" t="s">
        <v>410</v>
      </c>
      <c r="C38" s="5">
        <v>7.15</v>
      </c>
      <c r="D38" s="1" t="s">
        <v>119</v>
      </c>
      <c r="E38" s="1" t="s">
        <v>411</v>
      </c>
      <c r="F38" s="4">
        <v>480500</v>
      </c>
      <c r="G38" s="4">
        <v>482.04</v>
      </c>
      <c r="H38" s="4">
        <v>0.22</v>
      </c>
    </row>
    <row r="39" spans="2:9">
      <c r="B39" s="1" t="s">
        <v>1253</v>
      </c>
      <c r="C39" s="5">
        <v>7.23</v>
      </c>
      <c r="D39" s="1" t="s">
        <v>119</v>
      </c>
      <c r="E39" s="1" t="s">
        <v>1254</v>
      </c>
      <c r="F39" s="4">
        <v>205500</v>
      </c>
      <c r="G39" s="4">
        <v>189.24</v>
      </c>
      <c r="H39" s="4">
        <v>0.09</v>
      </c>
    </row>
    <row r="40" spans="2:9">
      <c r="B40" s="1" t="s">
        <v>778</v>
      </c>
      <c r="C40" s="5">
        <v>7.17</v>
      </c>
      <c r="D40" s="1" t="s">
        <v>119</v>
      </c>
      <c r="E40" s="1" t="s">
        <v>779</v>
      </c>
      <c r="F40" s="4">
        <v>68400</v>
      </c>
      <c r="G40" s="4">
        <v>68.62</v>
      </c>
      <c r="H40" s="4">
        <v>0.03</v>
      </c>
    </row>
    <row r="41" spans="2:9">
      <c r="B41" s="1" t="s">
        <v>651</v>
      </c>
      <c r="C41" s="5">
        <v>7.22</v>
      </c>
      <c r="D41" s="1" t="s">
        <v>119</v>
      </c>
      <c r="E41" s="1" t="s">
        <v>652</v>
      </c>
      <c r="F41" s="4">
        <v>58200</v>
      </c>
      <c r="G41" s="4">
        <v>58.24</v>
      </c>
      <c r="H41" s="4">
        <v>0.03</v>
      </c>
    </row>
    <row r="42" spans="2:9">
      <c r="B42" s="1" t="s">
        <v>653</v>
      </c>
      <c r="C42" s="5">
        <v>7.22</v>
      </c>
      <c r="D42" s="1" t="s">
        <v>119</v>
      </c>
      <c r="E42" s="1" t="s">
        <v>654</v>
      </c>
      <c r="F42" s="4">
        <v>60900</v>
      </c>
      <c r="G42" s="4">
        <v>55.93</v>
      </c>
      <c r="H42" s="4">
        <v>0.03</v>
      </c>
    </row>
    <row r="43" spans="2:9">
      <c r="B43" s="1" t="s">
        <v>782</v>
      </c>
      <c r="C43" s="5">
        <v>7.33</v>
      </c>
      <c r="D43" s="1" t="s">
        <v>119</v>
      </c>
      <c r="E43" s="1" t="s">
        <v>783</v>
      </c>
      <c r="F43" s="4">
        <v>38500</v>
      </c>
      <c r="G43" s="4">
        <v>35.130000000000003</v>
      </c>
      <c r="H43" s="4">
        <v>0.02</v>
      </c>
    </row>
    <row r="44" spans="2:9">
      <c r="B44" s="1" t="s">
        <v>1255</v>
      </c>
      <c r="C44" s="5">
        <v>7.33</v>
      </c>
      <c r="D44" s="1" t="s">
        <v>119</v>
      </c>
      <c r="E44" s="1" t="s">
        <v>1256</v>
      </c>
      <c r="F44" s="4">
        <v>19000</v>
      </c>
      <c r="G44" s="4">
        <v>18.04</v>
      </c>
      <c r="H44" s="4">
        <v>0.01</v>
      </c>
    </row>
    <row r="45" spans="2:9">
      <c r="B45" s="1" t="s">
        <v>1257</v>
      </c>
      <c r="C45" s="5">
        <v>7.51</v>
      </c>
      <c r="D45" s="1" t="s">
        <v>119</v>
      </c>
      <c r="E45" s="1" t="s">
        <v>1258</v>
      </c>
      <c r="F45" s="4">
        <v>400</v>
      </c>
      <c r="G45" s="4">
        <v>0.41</v>
      </c>
      <c r="H45" s="4">
        <v>0</v>
      </c>
      <c r="I45" s="1" t="s">
        <v>646</v>
      </c>
    </row>
    <row r="46" spans="2:9">
      <c r="B46" s="2" t="s">
        <v>121</v>
      </c>
      <c r="C46" s="9"/>
      <c r="D46" s="2"/>
      <c r="E46" s="2"/>
      <c r="F46" s="10"/>
      <c r="G46" s="10">
        <f>SUM(G24:G45)</f>
        <v>80281.189999999973</v>
      </c>
      <c r="H46" s="10">
        <f>SUM(H24:H45)</f>
        <v>36.520000000000017</v>
      </c>
    </row>
    <row r="47" spans="2:9">
      <c r="B47" s="2" t="s">
        <v>418</v>
      </c>
    </row>
    <row r="48" spans="2:9">
      <c r="B48" s="1" t="s">
        <v>1259</v>
      </c>
      <c r="C48" s="5">
        <v>7.65</v>
      </c>
      <c r="D48" s="1" t="s">
        <v>420</v>
      </c>
      <c r="E48" s="1" t="s">
        <v>1260</v>
      </c>
      <c r="F48" s="4">
        <v>7500</v>
      </c>
      <c r="G48" s="4">
        <v>7483.9</v>
      </c>
      <c r="H48" s="4">
        <v>3.4</v>
      </c>
    </row>
    <row r="49" spans="2:8">
      <c r="B49" s="1" t="s">
        <v>2316</v>
      </c>
      <c r="C49" s="5">
        <v>8.1</v>
      </c>
      <c r="D49" s="1" t="s">
        <v>420</v>
      </c>
      <c r="E49" s="1" t="s">
        <v>797</v>
      </c>
      <c r="F49" s="4">
        <v>750</v>
      </c>
      <c r="G49" s="4">
        <v>7460.26</v>
      </c>
      <c r="H49" s="4">
        <v>3.39</v>
      </c>
    </row>
    <row r="50" spans="2:8">
      <c r="B50" s="1" t="s">
        <v>1261</v>
      </c>
      <c r="C50" s="5">
        <v>7.62</v>
      </c>
      <c r="D50" s="1" t="s">
        <v>420</v>
      </c>
      <c r="E50" s="1" t="s">
        <v>1262</v>
      </c>
      <c r="F50" s="4">
        <v>750</v>
      </c>
      <c r="G50" s="4">
        <v>7438.7</v>
      </c>
      <c r="H50" s="4">
        <v>3.38</v>
      </c>
    </row>
    <row r="51" spans="2:8">
      <c r="B51" s="1" t="s">
        <v>2315</v>
      </c>
      <c r="C51" s="5">
        <v>7.53</v>
      </c>
      <c r="D51" s="1" t="s">
        <v>420</v>
      </c>
      <c r="E51" s="1" t="s">
        <v>1263</v>
      </c>
      <c r="F51" s="4">
        <v>500</v>
      </c>
      <c r="G51" s="4">
        <v>5044.8900000000003</v>
      </c>
      <c r="H51" s="4">
        <v>2.29</v>
      </c>
    </row>
    <row r="52" spans="2:8">
      <c r="B52" s="1" t="s">
        <v>2314</v>
      </c>
      <c r="C52" s="5">
        <v>7.92</v>
      </c>
      <c r="D52" s="1" t="s">
        <v>420</v>
      </c>
      <c r="E52" s="1" t="s">
        <v>1009</v>
      </c>
      <c r="F52" s="4">
        <v>500</v>
      </c>
      <c r="G52" s="4">
        <v>4967.8100000000004</v>
      </c>
      <c r="H52" s="4">
        <v>2.2599999999999998</v>
      </c>
    </row>
    <row r="53" spans="2:8">
      <c r="B53" s="1" t="s">
        <v>2313</v>
      </c>
      <c r="C53" s="5">
        <v>8.1199999999999992</v>
      </c>
      <c r="D53" s="1" t="s">
        <v>420</v>
      </c>
      <c r="E53" s="1" t="s">
        <v>1264</v>
      </c>
      <c r="F53" s="4">
        <v>500</v>
      </c>
      <c r="G53" s="4">
        <v>4963.41</v>
      </c>
      <c r="H53" s="4">
        <v>2.2599999999999998</v>
      </c>
    </row>
    <row r="54" spans="2:8">
      <c r="B54" s="1" t="s">
        <v>2312</v>
      </c>
      <c r="C54" s="5">
        <v>8.06</v>
      </c>
      <c r="D54" s="1" t="s">
        <v>420</v>
      </c>
      <c r="E54" s="1" t="s">
        <v>1012</v>
      </c>
      <c r="F54" s="4">
        <v>500</v>
      </c>
      <c r="G54" s="4">
        <v>4950.5600000000004</v>
      </c>
      <c r="H54" s="4">
        <v>2.25</v>
      </c>
    </row>
    <row r="55" spans="2:8">
      <c r="B55" s="1" t="s">
        <v>2311</v>
      </c>
      <c r="C55" s="5">
        <v>8.0399999999999991</v>
      </c>
      <c r="D55" s="1" t="s">
        <v>420</v>
      </c>
      <c r="E55" s="1" t="s">
        <v>423</v>
      </c>
      <c r="F55" s="4">
        <v>500</v>
      </c>
      <c r="G55" s="4">
        <v>4756.05</v>
      </c>
      <c r="H55" s="4">
        <v>2.16</v>
      </c>
    </row>
    <row r="56" spans="2:8">
      <c r="B56" s="1" t="s">
        <v>2310</v>
      </c>
      <c r="C56" s="5">
        <v>8.74</v>
      </c>
      <c r="D56" s="1" t="s">
        <v>420</v>
      </c>
      <c r="E56" s="1" t="s">
        <v>425</v>
      </c>
      <c r="F56" s="4">
        <v>500</v>
      </c>
      <c r="G56" s="4">
        <v>4468.9799999999996</v>
      </c>
      <c r="H56" s="4">
        <v>2.0299999999999998</v>
      </c>
    </row>
    <row r="57" spans="2:8">
      <c r="B57" s="1" t="s">
        <v>2309</v>
      </c>
      <c r="C57" s="5">
        <v>8.1199999999999992</v>
      </c>
      <c r="D57" s="1" t="s">
        <v>420</v>
      </c>
      <c r="E57" s="1" t="s">
        <v>1265</v>
      </c>
      <c r="F57" s="4">
        <v>450</v>
      </c>
      <c r="G57" s="4">
        <v>4429.09</v>
      </c>
      <c r="H57" s="4">
        <v>2.0099999999999998</v>
      </c>
    </row>
    <row r="58" spans="2:8">
      <c r="B58" s="1" t="s">
        <v>2308</v>
      </c>
      <c r="C58" s="5">
        <v>8.06</v>
      </c>
      <c r="D58" s="1" t="s">
        <v>420</v>
      </c>
      <c r="E58" s="1" t="s">
        <v>1266</v>
      </c>
      <c r="F58" s="4">
        <v>300</v>
      </c>
      <c r="G58" s="4">
        <v>2972.08</v>
      </c>
      <c r="H58" s="4">
        <v>1.35</v>
      </c>
    </row>
    <row r="59" spans="2:8">
      <c r="B59" s="1" t="s">
        <v>2307</v>
      </c>
      <c r="C59" s="5">
        <v>7.59</v>
      </c>
      <c r="D59" s="1" t="s">
        <v>420</v>
      </c>
      <c r="E59" s="1" t="s">
        <v>1267</v>
      </c>
      <c r="F59" s="4">
        <v>250</v>
      </c>
      <c r="G59" s="4">
        <v>2513.92</v>
      </c>
      <c r="H59" s="4">
        <v>1.1399999999999999</v>
      </c>
    </row>
    <row r="60" spans="2:8">
      <c r="B60" s="1" t="s">
        <v>981</v>
      </c>
      <c r="C60" s="5">
        <v>7.61</v>
      </c>
      <c r="D60" s="1" t="s">
        <v>420</v>
      </c>
      <c r="E60" s="1" t="s">
        <v>982</v>
      </c>
      <c r="F60" s="4">
        <v>250</v>
      </c>
      <c r="G60" s="4">
        <v>2496.98</v>
      </c>
      <c r="H60" s="4">
        <v>1.1399999999999999</v>
      </c>
    </row>
    <row r="61" spans="2:8">
      <c r="B61" s="1" t="s">
        <v>1268</v>
      </c>
      <c r="C61" s="5">
        <v>7.61</v>
      </c>
      <c r="D61" s="1" t="s">
        <v>420</v>
      </c>
      <c r="E61" s="1" t="s">
        <v>1269</v>
      </c>
      <c r="F61" s="4">
        <v>250</v>
      </c>
      <c r="G61" s="4">
        <v>2494.79</v>
      </c>
      <c r="H61" s="4">
        <v>1.1299999999999999</v>
      </c>
    </row>
    <row r="62" spans="2:8">
      <c r="B62" s="1" t="s">
        <v>2306</v>
      </c>
      <c r="C62" s="5">
        <v>8.1199999999999992</v>
      </c>
      <c r="D62" s="1" t="s">
        <v>420</v>
      </c>
      <c r="E62" s="1" t="s">
        <v>655</v>
      </c>
      <c r="F62" s="4">
        <v>250</v>
      </c>
      <c r="G62" s="4">
        <v>2494.42</v>
      </c>
      <c r="H62" s="4">
        <v>1.1299999999999999</v>
      </c>
    </row>
    <row r="63" spans="2:8">
      <c r="B63" s="1" t="s">
        <v>794</v>
      </c>
      <c r="C63" s="5">
        <v>7.61</v>
      </c>
      <c r="D63" s="1" t="s">
        <v>420</v>
      </c>
      <c r="E63" s="1" t="s">
        <v>795</v>
      </c>
      <c r="F63" s="4">
        <v>250</v>
      </c>
      <c r="G63" s="4">
        <v>2490.62</v>
      </c>
      <c r="H63" s="4">
        <v>1.1299999999999999</v>
      </c>
    </row>
    <row r="64" spans="2:8">
      <c r="B64" s="1" t="s">
        <v>2305</v>
      </c>
      <c r="C64" s="5">
        <v>8.1</v>
      </c>
      <c r="D64" s="1" t="s">
        <v>420</v>
      </c>
      <c r="E64" s="1" t="s">
        <v>796</v>
      </c>
      <c r="F64" s="4">
        <v>250</v>
      </c>
      <c r="G64" s="4">
        <v>2488.15</v>
      </c>
      <c r="H64" s="4">
        <v>1.1299999999999999</v>
      </c>
    </row>
    <row r="65" spans="2:8">
      <c r="B65" s="1" t="s">
        <v>2304</v>
      </c>
      <c r="C65" s="5">
        <v>7.68</v>
      </c>
      <c r="D65" s="1" t="s">
        <v>420</v>
      </c>
      <c r="E65" s="1" t="s">
        <v>1270</v>
      </c>
      <c r="F65" s="4">
        <v>250</v>
      </c>
      <c r="G65" s="4">
        <v>2487.4</v>
      </c>
      <c r="H65" s="4">
        <v>1.1299999999999999</v>
      </c>
    </row>
    <row r="66" spans="2:8">
      <c r="B66" s="1" t="s">
        <v>2303</v>
      </c>
      <c r="C66" s="5">
        <v>7.74</v>
      </c>
      <c r="D66" s="1" t="s">
        <v>420</v>
      </c>
      <c r="E66" s="1" t="s">
        <v>1097</v>
      </c>
      <c r="F66" s="4">
        <v>250</v>
      </c>
      <c r="G66" s="4">
        <v>2484.46</v>
      </c>
      <c r="H66" s="4">
        <v>1.1299999999999999</v>
      </c>
    </row>
    <row r="67" spans="2:8">
      <c r="B67" s="1" t="s">
        <v>2302</v>
      </c>
      <c r="C67" s="5">
        <v>8.08</v>
      </c>
      <c r="D67" s="1" t="s">
        <v>420</v>
      </c>
      <c r="E67" s="1" t="s">
        <v>798</v>
      </c>
      <c r="F67" s="4">
        <v>250</v>
      </c>
      <c r="G67" s="4">
        <v>2476.9</v>
      </c>
      <c r="H67" s="4">
        <v>1.1299999999999999</v>
      </c>
    </row>
    <row r="68" spans="2:8">
      <c r="B68" s="1" t="s">
        <v>1014</v>
      </c>
      <c r="C68" s="5">
        <v>7.68</v>
      </c>
      <c r="D68" s="1" t="s">
        <v>420</v>
      </c>
      <c r="E68" s="1" t="s">
        <v>1015</v>
      </c>
      <c r="F68" s="4">
        <v>250</v>
      </c>
      <c r="G68" s="4">
        <v>2448.96</v>
      </c>
      <c r="H68" s="4">
        <v>1.1100000000000001</v>
      </c>
    </row>
    <row r="69" spans="2:8">
      <c r="B69" s="1" t="s">
        <v>2301</v>
      </c>
      <c r="C69" s="5">
        <v>7.95</v>
      </c>
      <c r="D69" s="1" t="s">
        <v>420</v>
      </c>
      <c r="E69" s="1" t="s">
        <v>422</v>
      </c>
      <c r="F69" s="4">
        <v>250</v>
      </c>
      <c r="G69" s="4">
        <v>2437.63</v>
      </c>
      <c r="H69" s="4">
        <v>1.1100000000000001</v>
      </c>
    </row>
    <row r="70" spans="2:8">
      <c r="B70" s="1" t="s">
        <v>1271</v>
      </c>
      <c r="C70" s="5">
        <v>7.78</v>
      </c>
      <c r="D70" s="1" t="s">
        <v>420</v>
      </c>
      <c r="E70" s="1" t="s">
        <v>1272</v>
      </c>
      <c r="F70" s="4">
        <v>250</v>
      </c>
      <c r="G70" s="4">
        <v>2423.5700000000002</v>
      </c>
      <c r="H70" s="4">
        <v>1.1000000000000001</v>
      </c>
    </row>
    <row r="71" spans="2:8">
      <c r="B71" s="1" t="s">
        <v>2300</v>
      </c>
      <c r="C71" s="5">
        <v>8.74</v>
      </c>
      <c r="D71" s="1" t="s">
        <v>420</v>
      </c>
      <c r="E71" s="1" t="s">
        <v>1273</v>
      </c>
      <c r="F71" s="4">
        <v>250</v>
      </c>
      <c r="G71" s="4">
        <v>2237.2199999999998</v>
      </c>
      <c r="H71" s="4">
        <v>1.02</v>
      </c>
    </row>
    <row r="72" spans="2:8">
      <c r="B72" s="1" t="s">
        <v>2299</v>
      </c>
      <c r="C72" s="5">
        <v>7.25</v>
      </c>
      <c r="D72" s="1" t="s">
        <v>420</v>
      </c>
      <c r="E72" s="1" t="s">
        <v>1185</v>
      </c>
      <c r="F72" s="4">
        <v>220</v>
      </c>
      <c r="G72" s="4">
        <v>2197.91</v>
      </c>
      <c r="H72" s="4">
        <v>1</v>
      </c>
    </row>
    <row r="73" spans="2:8">
      <c r="B73" s="1" t="s">
        <v>2298</v>
      </c>
      <c r="C73" s="5">
        <v>7.93</v>
      </c>
      <c r="D73" s="1" t="s">
        <v>420</v>
      </c>
      <c r="E73" s="1" t="s">
        <v>1274</v>
      </c>
      <c r="F73" s="4">
        <v>200</v>
      </c>
      <c r="G73" s="4">
        <v>1979.81</v>
      </c>
      <c r="H73" s="4">
        <v>0.9</v>
      </c>
    </row>
    <row r="74" spans="2:8">
      <c r="B74" s="1" t="s">
        <v>2297</v>
      </c>
      <c r="C74" s="5">
        <v>8.15</v>
      </c>
      <c r="D74" s="1" t="s">
        <v>420</v>
      </c>
      <c r="E74" s="1" t="s">
        <v>1018</v>
      </c>
      <c r="F74" s="4">
        <v>200</v>
      </c>
      <c r="G74" s="4">
        <v>1957.79</v>
      </c>
      <c r="H74" s="4">
        <v>0.89</v>
      </c>
    </row>
    <row r="75" spans="2:8">
      <c r="B75" s="1" t="s">
        <v>2296</v>
      </c>
      <c r="C75" s="5">
        <v>7.67</v>
      </c>
      <c r="D75" s="1" t="s">
        <v>432</v>
      </c>
      <c r="E75" s="1" t="s">
        <v>1275</v>
      </c>
      <c r="F75" s="4">
        <v>100</v>
      </c>
      <c r="G75" s="4">
        <v>975.09</v>
      </c>
      <c r="H75" s="4">
        <v>0.44</v>
      </c>
    </row>
    <row r="76" spans="2:8">
      <c r="B76" s="1" t="s">
        <v>2295</v>
      </c>
      <c r="C76" s="5">
        <v>7.57</v>
      </c>
      <c r="D76" s="1" t="s">
        <v>420</v>
      </c>
      <c r="E76" s="1" t="s">
        <v>1276</v>
      </c>
      <c r="F76" s="4">
        <v>33</v>
      </c>
      <c r="G76" s="4">
        <v>330.8</v>
      </c>
      <c r="H76" s="4">
        <v>0.15</v>
      </c>
    </row>
    <row r="77" spans="2:8">
      <c r="B77" s="1" t="s">
        <v>1277</v>
      </c>
      <c r="C77" s="5">
        <v>7.5</v>
      </c>
      <c r="D77" s="1" t="s">
        <v>420</v>
      </c>
      <c r="E77" s="1" t="s">
        <v>1278</v>
      </c>
      <c r="F77" s="4">
        <v>3</v>
      </c>
      <c r="G77" s="4">
        <v>31.08</v>
      </c>
      <c r="H77" s="4">
        <v>0.01</v>
      </c>
    </row>
    <row r="78" spans="2:8">
      <c r="B78" s="2" t="s">
        <v>436</v>
      </c>
      <c r="C78" s="9"/>
      <c r="D78" s="2"/>
      <c r="E78" s="2"/>
      <c r="F78" s="10"/>
      <c r="G78" s="10">
        <f>SUM(G47:G77)</f>
        <v>98383.23</v>
      </c>
      <c r="H78" s="10">
        <f>SUM(H47:H77)</f>
        <v>44.70000000000001</v>
      </c>
    </row>
    <row r="79" spans="2:8">
      <c r="B79" s="2" t="s">
        <v>437</v>
      </c>
    </row>
    <row r="80" spans="2:8">
      <c r="B80" s="1" t="s">
        <v>2294</v>
      </c>
      <c r="C80" s="5">
        <v>7.5324999999999998</v>
      </c>
      <c r="D80" s="1" t="s">
        <v>420</v>
      </c>
      <c r="E80" s="1" t="s">
        <v>1279</v>
      </c>
      <c r="F80" s="4">
        <v>850</v>
      </c>
      <c r="G80" s="4">
        <v>8503.4599999999991</v>
      </c>
      <c r="H80" s="4">
        <v>3.87</v>
      </c>
    </row>
    <row r="81" spans="2:8">
      <c r="B81" s="1" t="s">
        <v>2293</v>
      </c>
      <c r="C81" s="5">
        <v>7.9675000000000002</v>
      </c>
      <c r="D81" s="1" t="s">
        <v>420</v>
      </c>
      <c r="E81" s="1" t="s">
        <v>438</v>
      </c>
      <c r="F81" s="4">
        <v>652</v>
      </c>
      <c r="G81" s="4">
        <v>6514.52</v>
      </c>
      <c r="H81" s="4">
        <v>2.96</v>
      </c>
    </row>
    <row r="82" spans="2:8">
      <c r="B82" s="2" t="s">
        <v>439</v>
      </c>
      <c r="C82" s="9"/>
      <c r="D82" s="2"/>
      <c r="E82" s="2"/>
      <c r="F82" s="10"/>
      <c r="G82" s="10">
        <f>SUM(G79:G81)</f>
        <v>15017.98</v>
      </c>
      <c r="H82" s="10">
        <f>SUM(H79:H81)</f>
        <v>6.83</v>
      </c>
    </row>
    <row r="83" spans="2:8">
      <c r="B83" s="2" t="s">
        <v>122</v>
      </c>
    </row>
    <row r="84" spans="2:8">
      <c r="B84" s="1" t="s">
        <v>2246</v>
      </c>
      <c r="C84" s="5">
        <v>7.59</v>
      </c>
      <c r="D84" s="1" t="s">
        <v>173</v>
      </c>
      <c r="E84" s="1" t="s">
        <v>1280</v>
      </c>
      <c r="F84" s="4">
        <v>1000</v>
      </c>
      <c r="G84" s="4">
        <v>4657.18</v>
      </c>
      <c r="H84" s="4">
        <v>2.12</v>
      </c>
    </row>
    <row r="85" spans="2:8">
      <c r="B85" s="1" t="s">
        <v>2225</v>
      </c>
      <c r="C85" s="5">
        <v>8.3000000000000007</v>
      </c>
      <c r="D85" s="1" t="s">
        <v>126</v>
      </c>
      <c r="E85" s="1" t="s">
        <v>1281</v>
      </c>
      <c r="F85" s="4">
        <v>500</v>
      </c>
      <c r="G85" s="4">
        <v>2408.59</v>
      </c>
      <c r="H85" s="4">
        <v>1.0900000000000001</v>
      </c>
    </row>
    <row r="86" spans="2:8">
      <c r="B86" s="1" t="s">
        <v>1132</v>
      </c>
      <c r="C86" s="5">
        <v>7.44</v>
      </c>
      <c r="D86" s="1" t="s">
        <v>1133</v>
      </c>
      <c r="E86" s="1" t="s">
        <v>1134</v>
      </c>
      <c r="F86" s="4">
        <v>500</v>
      </c>
      <c r="G86" s="4">
        <v>2382.02</v>
      </c>
      <c r="H86" s="4">
        <v>1.08</v>
      </c>
    </row>
    <row r="87" spans="2:8">
      <c r="B87" s="2" t="s">
        <v>188</v>
      </c>
      <c r="C87" s="9"/>
      <c r="D87" s="2"/>
      <c r="E87" s="2"/>
      <c r="F87" s="10"/>
      <c r="G87" s="10">
        <f>SUM(G83:G86)</f>
        <v>9447.7900000000009</v>
      </c>
      <c r="H87" s="10">
        <f>SUM(H83:H86)</f>
        <v>4.29</v>
      </c>
    </row>
    <row r="88" spans="2:8">
      <c r="B88" s="2" t="s">
        <v>581</v>
      </c>
    </row>
    <row r="89" spans="2:8">
      <c r="B89" s="1" t="s">
        <v>10</v>
      </c>
      <c r="C89" s="5" t="s">
        <v>212</v>
      </c>
      <c r="D89" s="1" t="s">
        <v>582</v>
      </c>
      <c r="E89" s="1" t="s">
        <v>765</v>
      </c>
      <c r="F89" s="4">
        <v>49997500.125</v>
      </c>
      <c r="G89" s="4">
        <v>5190.4399999999996</v>
      </c>
      <c r="H89" s="4">
        <v>2.36</v>
      </c>
    </row>
    <row r="90" spans="2:8">
      <c r="B90" s="1" t="s">
        <v>22</v>
      </c>
      <c r="C90" s="5" t="s">
        <v>212</v>
      </c>
      <c r="D90" s="1" t="s">
        <v>582</v>
      </c>
      <c r="E90" s="1" t="s">
        <v>1244</v>
      </c>
      <c r="F90" s="4">
        <v>4962038.5190000003</v>
      </c>
      <c r="G90" s="4">
        <v>519.29999999999995</v>
      </c>
      <c r="H90" s="4">
        <v>0.24</v>
      </c>
    </row>
    <row r="91" spans="2:8">
      <c r="B91" s="2" t="s">
        <v>289</v>
      </c>
      <c r="C91" s="9"/>
      <c r="D91" s="2"/>
      <c r="E91" s="2"/>
      <c r="F91" s="10"/>
      <c r="G91" s="10">
        <f>SUM(G88:G90)</f>
        <v>5709.74</v>
      </c>
      <c r="H91" s="10">
        <f>SUM(H88:H90)</f>
        <v>2.5999999999999996</v>
      </c>
    </row>
    <row r="92" spans="2:8">
      <c r="B92" s="2" t="s">
        <v>1038</v>
      </c>
      <c r="C92" s="9"/>
      <c r="D92" s="2"/>
      <c r="E92" s="2"/>
      <c r="F92" s="10"/>
      <c r="G92" s="10">
        <v>6282.82</v>
      </c>
      <c r="H92" s="10">
        <v>2.86</v>
      </c>
    </row>
    <row r="93" spans="2:8">
      <c r="B93" s="2" t="s">
        <v>191</v>
      </c>
      <c r="C93" s="9"/>
      <c r="D93" s="2"/>
      <c r="E93" s="2"/>
      <c r="F93" s="10"/>
      <c r="G93" s="10">
        <f>G92+G91+G87+G82+G78+G46</f>
        <v>215122.74999999997</v>
      </c>
      <c r="H93" s="10">
        <f>H92+H91+H87+H82+H78+H46</f>
        <v>97.800000000000026</v>
      </c>
    </row>
    <row r="94" spans="2:8">
      <c r="B94" s="2" t="s">
        <v>291</v>
      </c>
      <c r="C94" s="9"/>
      <c r="D94" s="2"/>
      <c r="E94" s="2"/>
      <c r="F94" s="10"/>
      <c r="G94" s="10">
        <f>G95-G93</f>
        <v>4840.2582042500435</v>
      </c>
      <c r="H94" s="10">
        <f>H95-H93</f>
        <v>2.1999999999999744</v>
      </c>
    </row>
    <row r="95" spans="2:8">
      <c r="B95" s="2" t="s">
        <v>193</v>
      </c>
      <c r="C95" s="9"/>
      <c r="D95" s="2"/>
      <c r="E95" s="2"/>
      <c r="F95" s="10"/>
      <c r="G95" s="10">
        <v>219963.00820425001</v>
      </c>
      <c r="H95" s="10">
        <v>100</v>
      </c>
    </row>
    <row r="96" spans="2:8">
      <c r="B96" s="1" t="s">
        <v>194</v>
      </c>
    </row>
    <row r="97" spans="2:3">
      <c r="B97" s="1" t="s">
        <v>195</v>
      </c>
    </row>
    <row r="98" spans="2:3">
      <c r="B98" s="2" t="s">
        <v>196</v>
      </c>
      <c r="C98" s="67">
        <v>45016</v>
      </c>
    </row>
    <row r="99" spans="2:3" ht="25.5">
      <c r="B99" s="11" t="s">
        <v>197</v>
      </c>
      <c r="C99" s="5" t="s">
        <v>198</v>
      </c>
    </row>
    <row r="100" spans="2:3">
      <c r="B100" s="2"/>
    </row>
    <row r="101" spans="2:3">
      <c r="B101" s="2" t="s">
        <v>2222</v>
      </c>
      <c r="C101" s="2" t="s">
        <v>2221</v>
      </c>
    </row>
    <row r="102" spans="2:3">
      <c r="B102" s="2" t="s">
        <v>2220</v>
      </c>
      <c r="C102" t="s">
        <v>1791</v>
      </c>
    </row>
    <row r="103" spans="2:3">
      <c r="B103" s="2" t="s">
        <v>1282</v>
      </c>
      <c r="C103" s="9"/>
    </row>
    <row r="104" spans="2:3">
      <c r="B104" s="2" t="s">
        <v>1283</v>
      </c>
      <c r="C104" s="9"/>
    </row>
    <row r="105" spans="2:3">
      <c r="B105" s="2" t="s">
        <v>1284</v>
      </c>
      <c r="C105" s="9"/>
    </row>
    <row r="106" spans="2:3">
      <c r="B106" s="2" t="s">
        <v>1285</v>
      </c>
      <c r="C106" s="9"/>
    </row>
    <row r="107" spans="2:3">
      <c r="B107" s="2" t="s">
        <v>1286</v>
      </c>
      <c r="C107" s="9"/>
    </row>
    <row r="108" spans="2:3">
      <c r="B108" s="2" t="s">
        <v>1287</v>
      </c>
      <c r="C108" s="9"/>
    </row>
    <row r="109" spans="2:3">
      <c r="B109" s="2" t="s">
        <v>1288</v>
      </c>
      <c r="C109" s="9"/>
    </row>
    <row r="110" spans="2:3">
      <c r="B110" s="2" t="s">
        <v>1289</v>
      </c>
      <c r="C110" s="9"/>
    </row>
    <row r="111" spans="2:3">
      <c r="B111" s="2" t="s">
        <v>1290</v>
      </c>
      <c r="C111" s="9"/>
    </row>
    <row r="112" spans="2:3">
      <c r="B112" s="2" t="s">
        <v>1291</v>
      </c>
      <c r="C112" s="9"/>
    </row>
    <row r="113" spans="2:8">
      <c r="B113" s="2" t="s">
        <v>1292</v>
      </c>
      <c r="C113" s="9"/>
    </row>
    <row r="114" spans="2:8">
      <c r="B114" s="2" t="s">
        <v>1293</v>
      </c>
      <c r="C114" s="9"/>
    </row>
    <row r="115" spans="2:8">
      <c r="B115" s="2" t="s">
        <v>207</v>
      </c>
      <c r="C115" s="9"/>
    </row>
    <row r="116" spans="2:8">
      <c r="B116" s="120" t="s">
        <v>2292</v>
      </c>
    </row>
    <row r="117" spans="2:8">
      <c r="B117" s="120"/>
    </row>
    <row r="118" spans="2:8" ht="15">
      <c r="B118" s="255" t="s">
        <v>2166</v>
      </c>
      <c r="C118" s="254"/>
      <c r="D118" s="253"/>
    </row>
    <row r="119" spans="2:8" ht="30">
      <c r="B119" s="186" t="s">
        <v>2167</v>
      </c>
      <c r="C119" s="252" t="s">
        <v>2168</v>
      </c>
      <c r="D119" s="186" t="s">
        <v>2169</v>
      </c>
    </row>
    <row r="120" spans="2:8" ht="15">
      <c r="B120" s="180" t="s">
        <v>198</v>
      </c>
      <c r="C120" s="180" t="s">
        <v>198</v>
      </c>
      <c r="D120" s="180" t="s">
        <v>198</v>
      </c>
    </row>
    <row r="123" spans="2:8" ht="62.25" customHeight="1">
      <c r="B123" s="405" t="s">
        <v>2291</v>
      </c>
      <c r="C123" s="405"/>
      <c r="D123" s="405"/>
      <c r="E123" s="405"/>
      <c r="F123" s="405"/>
    </row>
    <row r="125" spans="2:8">
      <c r="B125" s="2"/>
      <c r="C125" s="9"/>
    </row>
    <row r="126" spans="2:8" s="36" customFormat="1" ht="15">
      <c r="B126" s="248"/>
      <c r="C126" s="248" t="s">
        <v>2217</v>
      </c>
      <c r="F126" s="156"/>
      <c r="G126" s="156"/>
      <c r="H126" s="156"/>
    </row>
    <row r="127" spans="2:8" s="36" customFormat="1" ht="15">
      <c r="B127" s="248" t="s">
        <v>2216</v>
      </c>
      <c r="C127" s="248" t="s">
        <v>28</v>
      </c>
      <c r="F127" s="156"/>
      <c r="G127" s="156"/>
      <c r="H127" s="156"/>
    </row>
    <row r="128" spans="2:8" s="36" customFormat="1" ht="15">
      <c r="B128" s="248" t="s">
        <v>2215</v>
      </c>
      <c r="C128" s="43"/>
      <c r="F128" s="156"/>
      <c r="G128" s="156"/>
      <c r="H128" s="156"/>
    </row>
    <row r="129" spans="2:8" s="36" customFormat="1" ht="15">
      <c r="B129" s="43"/>
      <c r="C129" s="248"/>
      <c r="F129" s="156"/>
      <c r="G129" s="156"/>
      <c r="H129" s="156"/>
    </row>
    <row r="130" spans="2:8" s="36" customFormat="1" ht="15">
      <c r="B130" s="248" t="s">
        <v>2214</v>
      </c>
      <c r="C130" s="249">
        <v>7.6799999999999993E-2</v>
      </c>
      <c r="F130" s="156"/>
      <c r="G130" s="156"/>
      <c r="H130" s="156"/>
    </row>
    <row r="131" spans="2:8" s="36" customFormat="1" ht="15">
      <c r="B131" s="248"/>
      <c r="C131" s="248"/>
      <c r="F131" s="156"/>
      <c r="G131" s="156"/>
      <c r="H131" s="156"/>
    </row>
    <row r="132" spans="2:8" s="36" customFormat="1" ht="15">
      <c r="B132" s="248" t="s">
        <v>2213</v>
      </c>
      <c r="C132" s="248" t="s">
        <v>2290</v>
      </c>
      <c r="F132" s="156"/>
      <c r="G132" s="156"/>
      <c r="H132" s="156"/>
    </row>
    <row r="133" spans="2:8" s="36" customFormat="1" ht="15">
      <c r="B133" s="248" t="s">
        <v>2212</v>
      </c>
      <c r="C133" s="248" t="s">
        <v>2289</v>
      </c>
      <c r="F133" s="156"/>
      <c r="G133" s="156"/>
      <c r="H133" s="156"/>
    </row>
    <row r="134" spans="2:8" s="36" customFormat="1" ht="15">
      <c r="B134" s="248"/>
      <c r="C134" s="248"/>
      <c r="F134" s="156"/>
      <c r="G134" s="156"/>
      <c r="H134" s="156"/>
    </row>
    <row r="135" spans="2:8" s="36" customFormat="1" ht="15">
      <c r="B135" s="248" t="s">
        <v>2210</v>
      </c>
      <c r="C135" s="248" t="s">
        <v>2209</v>
      </c>
      <c r="F135" s="156"/>
      <c r="G135" s="156"/>
      <c r="H135" s="156"/>
    </row>
    <row r="136" spans="2:8" s="36" customFormat="1" ht="15">
      <c r="B136" s="435" t="s">
        <v>2208</v>
      </c>
      <c r="C136" s="435"/>
      <c r="F136" s="156"/>
      <c r="G136" s="156"/>
      <c r="H136" s="156"/>
    </row>
    <row r="137" spans="2:8">
      <c r="B137" s="2"/>
      <c r="C137" s="9"/>
    </row>
    <row r="138" spans="2:8" customFormat="1" ht="15">
      <c r="B138" s="76" t="s">
        <v>1801</v>
      </c>
      <c r="C138" s="67">
        <v>45016</v>
      </c>
      <c r="D138" s="12"/>
      <c r="E138" s="12"/>
      <c r="F138" s="20"/>
    </row>
    <row r="139" spans="2:8" customFormat="1" ht="45">
      <c r="B139" s="77" t="s">
        <v>1802</v>
      </c>
      <c r="C139" s="77" t="s">
        <v>1803</v>
      </c>
      <c r="D139" s="78" t="s">
        <v>1804</v>
      </c>
      <c r="E139" s="77" t="s">
        <v>1805</v>
      </c>
      <c r="F139" s="79" t="s">
        <v>1806</v>
      </c>
    </row>
    <row r="140" spans="2:8" customFormat="1" ht="15">
      <c r="B140" s="380" t="s">
        <v>198</v>
      </c>
      <c r="C140" s="381" t="s">
        <v>198</v>
      </c>
      <c r="D140" s="381" t="s">
        <v>198</v>
      </c>
      <c r="E140" s="381" t="s">
        <v>198</v>
      </c>
      <c r="F140" s="381" t="s">
        <v>198</v>
      </c>
    </row>
    <row r="141" spans="2:8" customFormat="1"/>
    <row r="142" spans="2:8" customFormat="1" ht="15">
      <c r="B142" s="85" t="s">
        <v>1807</v>
      </c>
      <c r="C142" s="86" t="s">
        <v>198</v>
      </c>
    </row>
    <row r="143" spans="2:8" customFormat="1"/>
    <row r="144" spans="2:8" customFormat="1" ht="15">
      <c r="B144" s="87" t="s">
        <v>4029</v>
      </c>
      <c r="C144" s="88"/>
    </row>
    <row r="145" spans="2:6" customFormat="1" ht="15.75">
      <c r="B145" s="89" t="s">
        <v>1808</v>
      </c>
      <c r="C145" s="90" t="s">
        <v>1809</v>
      </c>
    </row>
    <row r="146" spans="2:6" customFormat="1">
      <c r="B146" s="323" t="s">
        <v>198</v>
      </c>
      <c r="C146" s="323" t="s">
        <v>198</v>
      </c>
    </row>
    <row r="147" spans="2:6" customFormat="1"/>
    <row r="148" spans="2:6" customFormat="1" ht="15">
      <c r="B148" s="314" t="s">
        <v>2076</v>
      </c>
      <c r="C148" s="315" t="s">
        <v>1809</v>
      </c>
    </row>
    <row r="149" spans="2:6" customFormat="1" ht="15">
      <c r="B149" s="39" t="s">
        <v>198</v>
      </c>
      <c r="C149" s="316" t="s">
        <v>198</v>
      </c>
    </row>
    <row r="150" spans="2:6" customFormat="1"/>
    <row r="151" spans="2:6" customFormat="1" ht="15">
      <c r="B151" s="314" t="s">
        <v>2077</v>
      </c>
      <c r="C151" s="382" t="s">
        <v>2078</v>
      </c>
    </row>
    <row r="152" spans="2:6" customFormat="1">
      <c r="B152" s="323" t="s">
        <v>198</v>
      </c>
      <c r="C152" s="323" t="s">
        <v>198</v>
      </c>
    </row>
    <row r="153" spans="2:6" customFormat="1"/>
    <row r="154" spans="2:6" customFormat="1" ht="15">
      <c r="B154" s="314" t="s">
        <v>2079</v>
      </c>
      <c r="C154" s="382" t="s">
        <v>2078</v>
      </c>
    </row>
    <row r="155" spans="2:6" customFormat="1">
      <c r="B155" s="323" t="s">
        <v>198</v>
      </c>
      <c r="C155" s="323" t="s">
        <v>198</v>
      </c>
    </row>
    <row r="156" spans="2:6" customFormat="1"/>
    <row r="157" spans="2:6" customFormat="1" ht="15.75">
      <c r="B157" s="89" t="s">
        <v>2080</v>
      </c>
      <c r="C157" s="93" t="s">
        <v>198</v>
      </c>
    </row>
    <row r="158" spans="2:6" customFormat="1"/>
    <row r="159" spans="2:6" customFormat="1">
      <c r="B159" s="1"/>
      <c r="C159" s="5"/>
      <c r="D159" s="1"/>
      <c r="E159" s="1"/>
      <c r="F159" s="4"/>
    </row>
    <row r="160" spans="2:6" customFormat="1" ht="15">
      <c r="B160" s="95" t="s">
        <v>2082</v>
      </c>
      <c r="C160" s="67">
        <v>45016</v>
      </c>
      <c r="D160" s="96"/>
      <c r="E160" s="97"/>
      <c r="F160" s="98"/>
    </row>
    <row r="161" spans="2:6" customFormat="1" ht="45">
      <c r="B161" s="99" t="s">
        <v>1802</v>
      </c>
      <c r="C161" s="99" t="s">
        <v>2083</v>
      </c>
      <c r="D161" s="100" t="s">
        <v>1804</v>
      </c>
      <c r="E161" s="101" t="s">
        <v>1805</v>
      </c>
      <c r="F161" s="71" t="s">
        <v>1806</v>
      </c>
    </row>
    <row r="162" spans="2:6" customFormat="1">
      <c r="B162" s="102" t="s">
        <v>198</v>
      </c>
      <c r="C162" s="103" t="s">
        <v>198</v>
      </c>
      <c r="D162" s="104" t="s">
        <v>198</v>
      </c>
      <c r="E162" s="104" t="s">
        <v>198</v>
      </c>
      <c r="F162" s="104" t="s">
        <v>198</v>
      </c>
    </row>
    <row r="163" spans="2:6" customFormat="1">
      <c r="B163" s="106"/>
      <c r="C163" s="107"/>
      <c r="D163" s="107"/>
      <c r="E163" s="107"/>
      <c r="F163" s="98"/>
    </row>
    <row r="164" spans="2:6" customFormat="1">
      <c r="B164" s="107"/>
      <c r="C164" s="107"/>
      <c r="D164" s="107"/>
      <c r="E164" s="107"/>
      <c r="F164" s="98"/>
    </row>
    <row r="165" spans="2:6" customFormat="1" ht="15">
      <c r="B165" s="109" t="s">
        <v>2084</v>
      </c>
      <c r="C165" s="103" t="s">
        <v>198</v>
      </c>
      <c r="D165" s="107"/>
      <c r="E165" s="107"/>
      <c r="F165" s="98"/>
    </row>
    <row r="166" spans="2:6" customFormat="1">
      <c r="B166" s="107"/>
      <c r="C166" s="107"/>
      <c r="D166" s="107"/>
      <c r="E166" s="107"/>
      <c r="F166" s="98"/>
    </row>
    <row r="167" spans="2:6" customFormat="1" ht="15">
      <c r="B167" s="87" t="s">
        <v>4183</v>
      </c>
      <c r="C167" s="107"/>
      <c r="D167" s="12"/>
      <c r="E167" s="107"/>
      <c r="F167" s="98"/>
    </row>
    <row r="168" spans="2:6" customFormat="1">
      <c r="B168" s="107"/>
      <c r="C168" s="107"/>
      <c r="D168" s="12"/>
      <c r="E168" s="107"/>
      <c r="F168" s="98"/>
    </row>
    <row r="169" spans="2:6" customFormat="1" ht="15">
      <c r="B169" s="109" t="s">
        <v>2085</v>
      </c>
      <c r="C169" s="110" t="s">
        <v>2086</v>
      </c>
      <c r="D169" s="12"/>
      <c r="E169" s="107"/>
      <c r="F169" s="98"/>
    </row>
    <row r="170" spans="2:6" customFormat="1" ht="15">
      <c r="B170" s="111"/>
      <c r="C170" s="103" t="s">
        <v>198</v>
      </c>
      <c r="D170" s="12"/>
      <c r="E170" s="107"/>
      <c r="F170" s="98"/>
    </row>
    <row r="171" spans="2:6" customFormat="1" ht="15">
      <c r="B171" s="112"/>
      <c r="C171" s="383"/>
      <c r="D171" s="12"/>
      <c r="E171" s="107"/>
      <c r="F171" s="98"/>
    </row>
    <row r="172" spans="2:6" customFormat="1" ht="15">
      <c r="B172" s="113" t="s">
        <v>2076</v>
      </c>
      <c r="C172" s="114" t="s">
        <v>2086</v>
      </c>
      <c r="D172" s="12"/>
      <c r="E172" s="107"/>
      <c r="F172" s="98"/>
    </row>
    <row r="173" spans="2:6" customFormat="1">
      <c r="B173" s="103"/>
      <c r="C173" s="103" t="s">
        <v>198</v>
      </c>
      <c r="D173" s="12"/>
      <c r="E173" s="107"/>
      <c r="F173" s="98"/>
    </row>
    <row r="174" spans="2:6" customFormat="1">
      <c r="B174" s="12"/>
      <c r="C174" s="115"/>
      <c r="D174" s="12"/>
      <c r="E174" s="107"/>
      <c r="F174" s="98"/>
    </row>
    <row r="175" spans="2:6" customFormat="1" ht="15">
      <c r="B175" s="109" t="s">
        <v>2087</v>
      </c>
      <c r="C175" s="110" t="s">
        <v>2088</v>
      </c>
      <c r="D175" s="12"/>
      <c r="E175" s="107"/>
      <c r="F175" s="98"/>
    </row>
    <row r="176" spans="2:6" customFormat="1" ht="15">
      <c r="B176" s="111"/>
      <c r="C176" s="103" t="s">
        <v>198</v>
      </c>
      <c r="D176" s="12"/>
      <c r="E176" s="107"/>
      <c r="F176" s="98"/>
    </row>
    <row r="177" spans="2:6" customFormat="1">
      <c r="B177" s="12"/>
      <c r="C177" s="115"/>
      <c r="D177" s="12"/>
      <c r="E177" s="12"/>
      <c r="F177" s="20"/>
    </row>
    <row r="178" spans="2:6" customFormat="1" ht="15">
      <c r="B178" s="113" t="s">
        <v>2089</v>
      </c>
      <c r="C178" s="116" t="s">
        <v>2088</v>
      </c>
      <c r="D178" s="12"/>
      <c r="E178" s="12"/>
      <c r="F178" s="20"/>
    </row>
    <row r="179" spans="2:6" customFormat="1" ht="15">
      <c r="B179" s="111"/>
      <c r="C179" s="103" t="s">
        <v>198</v>
      </c>
      <c r="D179" s="12"/>
      <c r="E179" s="12"/>
      <c r="F179" s="20"/>
    </row>
    <row r="180" spans="2:6" customFormat="1">
      <c r="B180" s="12"/>
      <c r="C180" s="115"/>
      <c r="D180" s="12"/>
      <c r="E180" s="12"/>
      <c r="F180" s="20"/>
    </row>
    <row r="181" spans="2:6" customFormat="1" ht="15">
      <c r="B181" s="378" t="s">
        <v>2090</v>
      </c>
      <c r="C181" s="379" t="s">
        <v>198</v>
      </c>
      <c r="D181" s="12"/>
      <c r="E181" s="12"/>
      <c r="F181" s="20"/>
    </row>
    <row r="182" spans="2:6" customFormat="1" ht="15">
      <c r="B182" s="378"/>
      <c r="C182" s="379"/>
      <c r="D182" s="12"/>
      <c r="E182" s="12"/>
      <c r="F182" s="20"/>
    </row>
    <row r="183" spans="2:6" customFormat="1">
      <c r="B183" s="1"/>
      <c r="C183" s="5"/>
      <c r="D183" s="1"/>
      <c r="E183" s="1"/>
      <c r="F183" s="4"/>
    </row>
    <row r="184" spans="2:6" customFormat="1" ht="15">
      <c r="B184" s="109" t="s">
        <v>4193</v>
      </c>
      <c r="C184" s="5"/>
      <c r="D184" s="1"/>
      <c r="E184" s="1"/>
      <c r="F184" s="4"/>
    </row>
    <row r="185" spans="2:6" customFormat="1">
      <c r="B185" s="211"/>
      <c r="C185" s="119"/>
      <c r="D185" s="211"/>
      <c r="E185" s="211"/>
      <c r="F185" s="4"/>
    </row>
    <row r="186" spans="2:6" customFormat="1" ht="15">
      <c r="B186" s="375" t="s">
        <v>1802</v>
      </c>
      <c r="C186" s="375" t="s">
        <v>2136</v>
      </c>
      <c r="D186" s="375" t="s">
        <v>4194</v>
      </c>
      <c r="E186" s="375" t="s">
        <v>2158</v>
      </c>
      <c r="F186" s="4"/>
    </row>
    <row r="187" spans="2:6" customFormat="1">
      <c r="B187" s="102" t="s">
        <v>198</v>
      </c>
      <c r="C187" s="103" t="s">
        <v>198</v>
      </c>
      <c r="D187" s="104" t="s">
        <v>198</v>
      </c>
      <c r="E187" s="104" t="s">
        <v>198</v>
      </c>
      <c r="F187" s="4"/>
    </row>
    <row r="188" spans="2:6" customFormat="1">
      <c r="B188" s="1"/>
      <c r="C188" s="5"/>
      <c r="D188" s="1"/>
      <c r="E188" s="1"/>
      <c r="F188" s="4"/>
    </row>
    <row r="189" spans="2:6" customFormat="1" ht="15">
      <c r="B189" s="109" t="s">
        <v>4195</v>
      </c>
      <c r="C189" s="5" t="s">
        <v>198</v>
      </c>
      <c r="D189" s="1"/>
      <c r="E189" s="1"/>
      <c r="F189" s="4"/>
    </row>
    <row r="190" spans="2:6" customFormat="1" ht="15">
      <c r="B190" s="109"/>
      <c r="C190" s="5"/>
      <c r="D190" s="1"/>
      <c r="E190" s="1"/>
      <c r="F190" s="4"/>
    </row>
    <row r="191" spans="2:6" customFormat="1" ht="15">
      <c r="B191" s="377" t="s">
        <v>4199</v>
      </c>
      <c r="C191" s="377"/>
      <c r="D191" s="1"/>
      <c r="E191" s="1"/>
      <c r="F191" s="4"/>
    </row>
    <row r="192" spans="2:6" customFormat="1" ht="15">
      <c r="B192" s="376"/>
      <c r="C192" s="376"/>
      <c r="D192" s="1"/>
      <c r="E192" s="1"/>
      <c r="F192" s="4"/>
    </row>
    <row r="193" spans="2:6" customFormat="1" ht="15">
      <c r="B193" s="113" t="s">
        <v>4198</v>
      </c>
      <c r="C193" s="116" t="s">
        <v>2086</v>
      </c>
      <c r="D193" s="1"/>
      <c r="E193" s="1"/>
      <c r="F193" s="4"/>
    </row>
    <row r="194" spans="2:6" customFormat="1" ht="15">
      <c r="B194" s="113"/>
      <c r="C194" s="116"/>
      <c r="D194" s="1"/>
      <c r="E194" s="1"/>
      <c r="F194" s="4"/>
    </row>
    <row r="195" spans="2:6" customFormat="1" ht="15">
      <c r="B195" s="109"/>
      <c r="C195" s="5"/>
      <c r="D195" s="1"/>
      <c r="E195" s="1"/>
      <c r="F195" s="4"/>
    </row>
    <row r="196" spans="2:6" customFormat="1" ht="15">
      <c r="B196" s="113" t="s">
        <v>4200</v>
      </c>
      <c r="C196" s="116" t="s">
        <v>2088</v>
      </c>
      <c r="D196" s="1"/>
      <c r="E196" s="1"/>
      <c r="F196" s="4"/>
    </row>
    <row r="197" spans="2:6" customFormat="1" ht="15">
      <c r="B197" s="111"/>
      <c r="C197" s="103" t="s">
        <v>198</v>
      </c>
      <c r="D197" s="1"/>
      <c r="E197" s="1"/>
      <c r="F197" s="4"/>
    </row>
    <row r="198" spans="2:6" customFormat="1" ht="15">
      <c r="B198" s="109"/>
      <c r="C198" s="5"/>
      <c r="D198" s="1"/>
      <c r="E198" s="1"/>
      <c r="F198" s="4"/>
    </row>
    <row r="199" spans="2:6" customFormat="1" ht="15">
      <c r="B199" s="109" t="s">
        <v>4201</v>
      </c>
      <c r="C199" s="103" t="s">
        <v>198</v>
      </c>
      <c r="D199" s="1"/>
      <c r="E199" s="1"/>
      <c r="F199" s="4"/>
    </row>
    <row r="200" spans="2:6" customFormat="1"/>
    <row r="201" spans="2:6" customFormat="1">
      <c r="B201" s="2" t="s">
        <v>4196</v>
      </c>
      <c r="C201" s="5"/>
      <c r="D201" s="1"/>
      <c r="E201" s="1"/>
      <c r="F201" s="4"/>
    </row>
    <row r="202" spans="2:6" customFormat="1">
      <c r="B202" s="1"/>
      <c r="C202" s="5"/>
      <c r="D202" s="1"/>
      <c r="E202" s="1"/>
      <c r="F202" s="4"/>
    </row>
    <row r="203" spans="2:6" customFormat="1" ht="15">
      <c r="B203" s="375" t="s">
        <v>1802</v>
      </c>
      <c r="C203" s="375" t="s">
        <v>2135</v>
      </c>
      <c r="D203" s="375" t="s">
        <v>4197</v>
      </c>
      <c r="E203" s="375" t="s">
        <v>4194</v>
      </c>
      <c r="F203" s="375" t="s">
        <v>2138</v>
      </c>
    </row>
    <row r="204" spans="2:6" customFormat="1">
      <c r="B204" s="102" t="s">
        <v>198</v>
      </c>
      <c r="C204" s="102" t="s">
        <v>198</v>
      </c>
      <c r="D204" s="102" t="s">
        <v>198</v>
      </c>
      <c r="E204" s="102" t="s">
        <v>198</v>
      </c>
      <c r="F204" s="102" t="s">
        <v>198</v>
      </c>
    </row>
    <row r="205" spans="2:6" customFormat="1">
      <c r="B205" s="1"/>
      <c r="C205" s="5"/>
      <c r="D205" s="1"/>
      <c r="E205" s="1"/>
      <c r="F205" s="4"/>
    </row>
    <row r="206" spans="2:6" customFormat="1">
      <c r="B206" s="2" t="s">
        <v>2139</v>
      </c>
      <c r="C206" s="5" t="s">
        <v>198</v>
      </c>
      <c r="D206" s="1"/>
      <c r="E206" s="1"/>
      <c r="F206" s="4"/>
    </row>
    <row r="207" spans="2:6" customFormat="1">
      <c r="B207" s="1"/>
      <c r="C207" s="5"/>
      <c r="D207" s="1"/>
      <c r="E207" s="1"/>
      <c r="F207" s="4"/>
    </row>
    <row r="208" spans="2:6" customFormat="1">
      <c r="B208" s="1"/>
      <c r="C208" s="5"/>
      <c r="D208" s="1"/>
      <c r="E208" s="1"/>
      <c r="F208" s="4"/>
    </row>
    <row r="209" spans="2:6" customFormat="1">
      <c r="B209" s="2" t="s">
        <v>4202</v>
      </c>
      <c r="C209" s="2"/>
      <c r="D209" s="2"/>
      <c r="E209" s="1"/>
      <c r="F209" s="4"/>
    </row>
    <row r="210" spans="2:6" customFormat="1">
      <c r="B210" s="1"/>
      <c r="C210" s="5"/>
      <c r="D210" s="1"/>
      <c r="E210" s="1"/>
      <c r="F210" s="4"/>
    </row>
    <row r="211" spans="2:6" customFormat="1" ht="15">
      <c r="B211" s="113" t="s">
        <v>4198</v>
      </c>
      <c r="C211" s="116" t="s">
        <v>2086</v>
      </c>
      <c r="D211" s="1"/>
      <c r="E211" s="1"/>
      <c r="F211" s="4"/>
    </row>
    <row r="212" spans="2:6" customFormat="1" ht="15">
      <c r="B212" s="113"/>
      <c r="C212" s="116"/>
      <c r="D212" s="1"/>
      <c r="E212" s="1"/>
      <c r="F212" s="4"/>
    </row>
    <row r="213" spans="2:6" customFormat="1" ht="15">
      <c r="B213" s="109"/>
      <c r="C213" s="5"/>
      <c r="D213" s="1"/>
      <c r="E213" s="1"/>
      <c r="F213" s="4"/>
    </row>
    <row r="214" spans="2:6" customFormat="1" ht="15">
      <c r="B214" s="113" t="s">
        <v>4200</v>
      </c>
      <c r="C214" s="116" t="s">
        <v>2088</v>
      </c>
      <c r="D214" s="1"/>
      <c r="E214" s="1"/>
      <c r="F214" s="4"/>
    </row>
    <row r="215" spans="2:6" customFormat="1" ht="15">
      <c r="B215" s="111"/>
      <c r="C215" s="103" t="s">
        <v>198</v>
      </c>
      <c r="D215" s="1"/>
      <c r="E215" s="1"/>
      <c r="F215" s="4"/>
    </row>
    <row r="216" spans="2:6" customFormat="1" ht="15">
      <c r="B216" s="109"/>
      <c r="C216" s="5"/>
      <c r="D216" s="1"/>
      <c r="E216" s="1"/>
      <c r="F216" s="4"/>
    </row>
    <row r="217" spans="2:6" customFormat="1" ht="15">
      <c r="B217" s="109" t="s">
        <v>4201</v>
      </c>
      <c r="C217" s="103" t="s">
        <v>198</v>
      </c>
      <c r="D217" s="1"/>
      <c r="E217" s="1"/>
      <c r="F217" s="4"/>
    </row>
    <row r="218" spans="2:6" customFormat="1">
      <c r="B218" s="1"/>
      <c r="C218" s="5"/>
      <c r="D218" s="1"/>
      <c r="E218" s="1"/>
      <c r="F218" s="4"/>
    </row>
    <row r="219" spans="2:6" customFormat="1">
      <c r="B219" s="1"/>
      <c r="C219" s="5"/>
      <c r="D219" s="1"/>
      <c r="E219" s="1"/>
      <c r="F219" s="4"/>
    </row>
    <row r="220" spans="2:6" customFormat="1">
      <c r="B220" s="120" t="s">
        <v>2361</v>
      </c>
      <c r="C220" s="119"/>
      <c r="D220" s="1"/>
      <c r="E220" s="1"/>
      <c r="F220" s="4"/>
    </row>
    <row r="221" spans="2:6" customFormat="1" ht="45">
      <c r="B221" s="185" t="s">
        <v>2148</v>
      </c>
      <c r="C221" s="272" t="s">
        <v>2149</v>
      </c>
      <c r="D221" s="185" t="s">
        <v>2150</v>
      </c>
      <c r="E221" s="186" t="s">
        <v>2151</v>
      </c>
      <c r="F221" s="186" t="s">
        <v>2152</v>
      </c>
    </row>
    <row r="222" spans="2:6" customFormat="1">
      <c r="B222" s="103" t="s">
        <v>198</v>
      </c>
      <c r="C222" s="103" t="s">
        <v>198</v>
      </c>
      <c r="D222" s="103" t="s">
        <v>198</v>
      </c>
      <c r="E222" s="103" t="s">
        <v>198</v>
      </c>
      <c r="F222" s="103" t="s">
        <v>198</v>
      </c>
    </row>
    <row r="223" spans="2:6" customFormat="1">
      <c r="B223" s="188" t="s">
        <v>2153</v>
      </c>
      <c r="C223" s="119"/>
      <c r="D223" s="1"/>
      <c r="E223" s="1"/>
      <c r="F223" s="4"/>
    </row>
    <row r="224" spans="2:6">
      <c r="B224" s="2"/>
      <c r="C224" s="9"/>
    </row>
    <row r="226" spans="1:8">
      <c r="B226" s="120" t="s">
        <v>2207</v>
      </c>
      <c r="C226" s="234"/>
      <c r="D226" s="70"/>
      <c r="E226" s="70"/>
      <c r="F226" s="233"/>
      <c r="G226" s="233"/>
    </row>
    <row r="227" spans="1:8" ht="128.25">
      <c r="B227" s="242" t="s">
        <v>2206</v>
      </c>
      <c r="C227" s="241" t="s">
        <v>2205</v>
      </c>
      <c r="D227" s="240" t="s">
        <v>2204</v>
      </c>
      <c r="E227" s="240" t="s">
        <v>2203</v>
      </c>
      <c r="F227" s="239" t="s">
        <v>2202</v>
      </c>
      <c r="G227" s="233"/>
    </row>
    <row r="228" spans="1:8">
      <c r="B228" s="238" t="s">
        <v>2288</v>
      </c>
      <c r="C228" s="237" t="s">
        <v>2287</v>
      </c>
      <c r="D228" s="236" t="s">
        <v>2199</v>
      </c>
      <c r="E228" s="236" t="s">
        <v>2198</v>
      </c>
      <c r="F228" s="235">
        <v>2500</v>
      </c>
      <c r="G228" s="233" t="s">
        <v>2197</v>
      </c>
    </row>
    <row r="229" spans="1:8">
      <c r="B229" s="238" t="s">
        <v>2286</v>
      </c>
      <c r="C229" s="237" t="s">
        <v>2285</v>
      </c>
      <c r="D229" s="236" t="s">
        <v>2199</v>
      </c>
      <c r="E229" s="236" t="s">
        <v>2198</v>
      </c>
      <c r="F229" s="264">
        <v>14500</v>
      </c>
      <c r="G229" s="233" t="s">
        <v>2284</v>
      </c>
    </row>
    <row r="230" spans="1:8">
      <c r="B230" s="238" t="s">
        <v>2283</v>
      </c>
      <c r="C230" s="237" t="s">
        <v>2282</v>
      </c>
      <c r="D230" s="236" t="s">
        <v>2199</v>
      </c>
      <c r="E230" s="236" t="s">
        <v>2198</v>
      </c>
      <c r="F230" s="264">
        <v>2766.5839900000001</v>
      </c>
      <c r="G230" s="233" t="s">
        <v>2281</v>
      </c>
      <c r="H230" s="10" t="s">
        <v>2280</v>
      </c>
    </row>
    <row r="231" spans="1:8">
      <c r="B231" s="70"/>
      <c r="C231" s="234"/>
      <c r="D231" s="70"/>
      <c r="E231" s="70"/>
      <c r="F231" s="233"/>
      <c r="G231" s="233"/>
    </row>
    <row r="232" spans="1:8">
      <c r="B232" s="70"/>
      <c r="C232" s="234"/>
      <c r="D232" s="70"/>
      <c r="E232" s="70"/>
      <c r="F232" s="233"/>
      <c r="G232" s="233"/>
    </row>
    <row r="233" spans="1:8">
      <c r="B233" s="70" t="s">
        <v>2279</v>
      </c>
      <c r="C233" s="234"/>
      <c r="D233" s="70"/>
      <c r="E233" s="70"/>
      <c r="F233" s="233"/>
      <c r="G233" s="233"/>
    </row>
    <row r="234" spans="1:8">
      <c r="B234" s="70" t="s">
        <v>2278</v>
      </c>
      <c r="C234" s="234"/>
      <c r="D234" s="70"/>
      <c r="E234" s="70"/>
      <c r="F234" s="233"/>
      <c r="G234" s="233"/>
    </row>
    <row r="235" spans="1:8">
      <c r="B235" s="70" t="s">
        <v>2277</v>
      </c>
      <c r="C235" s="234"/>
      <c r="D235" s="70"/>
      <c r="E235" s="70"/>
      <c r="F235" s="233"/>
      <c r="G235" s="233"/>
    </row>
    <row r="236" spans="1:8">
      <c r="B236" s="70"/>
      <c r="C236" s="234"/>
      <c r="D236" s="70"/>
      <c r="E236" s="70"/>
      <c r="F236" s="233"/>
      <c r="G236" s="233"/>
    </row>
    <row r="237" spans="1:8" ht="41.25" customHeight="1">
      <c r="B237" s="405" t="s">
        <v>2276</v>
      </c>
      <c r="C237" s="405"/>
      <c r="D237" s="405"/>
      <c r="E237" s="405"/>
    </row>
    <row r="239" spans="1:8">
      <c r="A239" s="3" t="s">
        <v>0</v>
      </c>
      <c r="B239" s="398" t="s">
        <v>2275</v>
      </c>
      <c r="C239" s="398"/>
      <c r="D239" s="398"/>
      <c r="E239" s="398"/>
    </row>
    <row r="243" spans="2:8">
      <c r="B243" s="1" t="s">
        <v>2274</v>
      </c>
    </row>
    <row r="245" spans="2:8">
      <c r="B245" s="6" t="s">
        <v>108</v>
      </c>
      <c r="C245" s="7" t="s">
        <v>109</v>
      </c>
      <c r="D245" s="6" t="s">
        <v>110</v>
      </c>
      <c r="E245" s="6" t="s">
        <v>111</v>
      </c>
      <c r="F245" s="8" t="s">
        <v>112</v>
      </c>
      <c r="G245" s="8" t="s">
        <v>113</v>
      </c>
      <c r="H245" s="8" t="s">
        <v>114</v>
      </c>
    </row>
    <row r="246" spans="2:8">
      <c r="B246" s="2"/>
      <c r="C246" s="9"/>
      <c r="D246" s="2"/>
      <c r="E246" s="2"/>
      <c r="F246" s="10"/>
      <c r="G246" s="10"/>
      <c r="H246" s="10"/>
    </row>
    <row r="247" spans="2:8" ht="15.75">
      <c r="B247" s="226" t="s">
        <v>2175</v>
      </c>
      <c r="C247" s="9"/>
      <c r="D247" s="2"/>
      <c r="E247" s="2"/>
      <c r="F247" s="10"/>
      <c r="G247" s="10"/>
      <c r="H247" s="10"/>
    </row>
    <row r="248" spans="2:8" s="259" customFormat="1">
      <c r="C248" s="263"/>
      <c r="F248" s="260"/>
      <c r="G248" s="260"/>
      <c r="H248" s="260"/>
    </row>
    <row r="249" spans="2:8" s="259" customFormat="1">
      <c r="B249" s="194" t="s">
        <v>2176</v>
      </c>
      <c r="C249" s="227"/>
      <c r="F249" s="260"/>
      <c r="G249" s="260"/>
      <c r="H249" s="260"/>
    </row>
    <row r="250" spans="2:8" s="259" customFormat="1">
      <c r="B250"/>
      <c r="C250" s="227"/>
      <c r="F250" s="260"/>
      <c r="G250" s="260"/>
      <c r="H250" s="260"/>
    </row>
    <row r="251" spans="2:8" s="259" customFormat="1">
      <c r="B251"/>
      <c r="C251" s="227"/>
      <c r="F251" s="260"/>
      <c r="G251" s="260"/>
      <c r="H251" s="260"/>
    </row>
    <row r="252" spans="2:8" s="259" customFormat="1">
      <c r="B252" t="s">
        <v>2177</v>
      </c>
      <c r="C252" s="228">
        <v>577958246.57000005</v>
      </c>
      <c r="F252" s="260"/>
      <c r="G252" s="262"/>
      <c r="H252" s="260"/>
    </row>
    <row r="253" spans="2:8" s="259" customFormat="1">
      <c r="B253"/>
      <c r="C253" s="229"/>
      <c r="F253" s="260"/>
      <c r="G253" s="262"/>
      <c r="H253" s="260"/>
    </row>
    <row r="254" spans="2:8" s="259" customFormat="1">
      <c r="B254" t="s">
        <v>2178</v>
      </c>
      <c r="C254" s="228">
        <v>465538246.57000005</v>
      </c>
      <c r="F254" s="260"/>
      <c r="G254" s="262"/>
      <c r="H254" s="260"/>
    </row>
    <row r="255" spans="2:8" s="259" customFormat="1">
      <c r="B255"/>
      <c r="C255" s="229"/>
      <c r="F255" s="260"/>
      <c r="G255" s="262"/>
      <c r="H255" s="260"/>
    </row>
    <row r="256" spans="2:8" s="259" customFormat="1">
      <c r="B256" t="s">
        <v>2179</v>
      </c>
      <c r="C256" s="229">
        <v>112420000</v>
      </c>
      <c r="F256" s="260"/>
      <c r="G256" s="262"/>
      <c r="H256" s="260"/>
    </row>
    <row r="257" spans="2:8" s="259" customFormat="1">
      <c r="B257"/>
      <c r="C257" s="229"/>
      <c r="F257" s="260"/>
      <c r="G257" s="262"/>
      <c r="H257" s="260"/>
    </row>
    <row r="258" spans="2:8" s="259" customFormat="1">
      <c r="B258" s="194" t="s">
        <v>2180</v>
      </c>
      <c r="C258" s="230">
        <v>256691020</v>
      </c>
      <c r="F258" s="260"/>
      <c r="G258" s="262"/>
      <c r="H258" s="260"/>
    </row>
    <row r="259" spans="2:8" s="259" customFormat="1">
      <c r="B259"/>
      <c r="C259" s="229"/>
      <c r="F259" s="260"/>
      <c r="G259" s="262"/>
      <c r="H259" s="260"/>
    </row>
    <row r="260" spans="2:8" s="259" customFormat="1">
      <c r="B260" t="s">
        <v>2181</v>
      </c>
      <c r="C260" s="228">
        <v>116603020</v>
      </c>
      <c r="F260" s="260"/>
      <c r="G260" s="262"/>
      <c r="H260" s="260"/>
    </row>
    <row r="261" spans="2:8" s="259" customFormat="1">
      <c r="B261"/>
      <c r="C261" s="229"/>
      <c r="F261" s="260"/>
      <c r="G261" s="262"/>
      <c r="H261" s="260"/>
    </row>
    <row r="262" spans="2:8" s="259" customFormat="1" ht="25.5">
      <c r="B262" s="231" t="s">
        <v>2182</v>
      </c>
      <c r="C262" s="228">
        <v>140088000</v>
      </c>
      <c r="F262" s="260"/>
      <c r="G262" s="262"/>
      <c r="H262" s="260"/>
    </row>
    <row r="263" spans="2:8" s="259" customFormat="1">
      <c r="B263"/>
      <c r="C263" s="229"/>
      <c r="F263" s="260"/>
      <c r="G263" s="262"/>
      <c r="H263" s="260"/>
    </row>
    <row r="264" spans="2:8" s="259" customFormat="1" ht="25.5">
      <c r="B264" s="231" t="s">
        <v>2183</v>
      </c>
      <c r="C264" s="228">
        <v>120303511.78</v>
      </c>
      <c r="F264" s="260"/>
      <c r="G264" s="262"/>
      <c r="H264" s="260"/>
    </row>
    <row r="265" spans="2:8" s="259" customFormat="1">
      <c r="B265"/>
      <c r="C265" s="229"/>
      <c r="F265" s="260"/>
      <c r="G265" s="262"/>
      <c r="H265" s="260"/>
    </row>
    <row r="266" spans="2:8" s="259" customFormat="1">
      <c r="B266" s="194" t="s">
        <v>2184</v>
      </c>
      <c r="C266" s="230">
        <v>236906531.78</v>
      </c>
      <c r="F266" s="260"/>
      <c r="G266" s="262"/>
      <c r="H266" s="260"/>
    </row>
    <row r="267" spans="2:8" s="259" customFormat="1">
      <c r="B267" s="261"/>
      <c r="C267" s="119"/>
      <c r="F267" s="260"/>
      <c r="G267" s="260"/>
      <c r="H267" s="260"/>
    </row>
    <row r="268" spans="2:8" s="259" customFormat="1">
      <c r="B268" s="1" t="s">
        <v>2273</v>
      </c>
      <c r="C268" s="228"/>
      <c r="F268" s="260"/>
      <c r="G268" s="260"/>
    </row>
    <row r="269" spans="2:8" s="259" customFormat="1">
      <c r="B269" s="2"/>
      <c r="C269" s="119"/>
      <c r="F269" s="260"/>
      <c r="G269" s="260"/>
      <c r="H269" s="260"/>
    </row>
    <row r="270" spans="2:8" s="259" customFormat="1">
      <c r="B270" s="2"/>
      <c r="C270" s="119"/>
      <c r="F270" s="260"/>
      <c r="G270" s="260"/>
      <c r="H270" s="260"/>
    </row>
    <row r="271" spans="2:8" s="259" customFormat="1" ht="38.25">
      <c r="B271" s="11" t="s">
        <v>2272</v>
      </c>
      <c r="C271" s="5"/>
      <c r="F271" s="260"/>
      <c r="G271" s="260"/>
      <c r="H271" s="260"/>
    </row>
  </sheetData>
  <mergeCells count="12">
    <mergeCell ref="B1:E1"/>
    <mergeCell ref="C3:C7"/>
    <mergeCell ref="D3:D7"/>
    <mergeCell ref="B10:E10"/>
    <mergeCell ref="B11:E11"/>
    <mergeCell ref="B239:E239"/>
    <mergeCell ref="C12:C14"/>
    <mergeCell ref="D12:D14"/>
    <mergeCell ref="E12:E14"/>
    <mergeCell ref="B123:F123"/>
    <mergeCell ref="B136:C136"/>
    <mergeCell ref="B237:E237"/>
  </mergeCells>
  <hyperlinks>
    <hyperlink ref="A1" location="Index!A1" display="Index" xr:uid="{D57AC540-99D8-4784-81B4-CC0D59F7D0BD}"/>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AF02-CC1B-4531-83A3-AE192AA21C8F}">
  <dimension ref="A1:H193"/>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42578125" style="1" bestFit="1" customWidth="1"/>
    <col min="6" max="6" width="12.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2.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2.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2.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2.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2.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2.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2.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2.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2.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2.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2.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2.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2.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2.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2.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2.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2.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2.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2.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2.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2.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2.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2.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2.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2.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2.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2.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2.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2.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2.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2.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2.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2.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2.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2.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2.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2.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2.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2.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2.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2.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2.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2.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2.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2.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2.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2.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2.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2.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2.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2.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2.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2.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2.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2.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2.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2.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2.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2.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2.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2.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2.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2.5703125" style="1" bestFit="1" customWidth="1"/>
    <col min="16135" max="16135" width="18.140625" style="1" bestFit="1" customWidth="1"/>
    <col min="16136" max="16384" width="9.140625" style="1"/>
  </cols>
  <sheetData>
    <row r="1" spans="1:5">
      <c r="A1" s="3" t="s">
        <v>0</v>
      </c>
      <c r="B1" s="398" t="s">
        <v>106</v>
      </c>
      <c r="C1" s="398"/>
      <c r="D1" s="398"/>
      <c r="E1" s="398"/>
    </row>
    <row r="2" spans="1:5" ht="13.5" thickBot="1"/>
    <row r="3" spans="1:5" ht="15">
      <c r="B3" s="19" t="s">
        <v>2353</v>
      </c>
      <c r="C3" s="449"/>
      <c r="D3" s="402"/>
      <c r="E3" s="12"/>
    </row>
    <row r="4" spans="1:5" ht="30">
      <c r="B4" s="22" t="s">
        <v>2352</v>
      </c>
      <c r="C4" s="450"/>
      <c r="D4" s="403"/>
      <c r="E4" s="12"/>
    </row>
    <row r="5" spans="1:5" ht="15">
      <c r="B5" s="23" t="s">
        <v>1589</v>
      </c>
      <c r="C5" s="450"/>
      <c r="D5" s="403"/>
      <c r="E5" s="12"/>
    </row>
    <row r="6" spans="1:5" ht="15">
      <c r="B6" s="23" t="s">
        <v>2351</v>
      </c>
      <c r="C6" s="450"/>
      <c r="D6" s="403"/>
      <c r="E6" s="12"/>
    </row>
    <row r="7" spans="1:5" ht="15.75" thickBot="1">
      <c r="B7" s="27" t="s">
        <v>2350</v>
      </c>
      <c r="C7" s="451"/>
      <c r="D7" s="404"/>
      <c r="E7" s="12"/>
    </row>
    <row r="8" spans="1:5">
      <c r="B8" s="12"/>
      <c r="C8" s="25" t="s">
        <v>1592</v>
      </c>
      <c r="D8" s="25" t="s">
        <v>1593</v>
      </c>
      <c r="E8" s="12"/>
    </row>
    <row r="9" spans="1:5">
      <c r="B9" s="12"/>
      <c r="C9" s="25"/>
      <c r="D9" s="25"/>
      <c r="E9" s="12"/>
    </row>
    <row r="10" spans="1:5">
      <c r="C10" s="119"/>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t="s">
        <v>2349</v>
      </c>
      <c r="E14" s="257"/>
    </row>
    <row r="15" spans="1:5">
      <c r="B15" s="171" t="s">
        <v>2259</v>
      </c>
      <c r="C15" s="257"/>
      <c r="D15" s="257"/>
      <c r="E15" s="257"/>
    </row>
    <row r="16" spans="1:5">
      <c r="B16" s="171" t="s">
        <v>2258</v>
      </c>
      <c r="C16" s="257"/>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118</v>
      </c>
      <c r="C26" s="5">
        <v>6.84</v>
      </c>
      <c r="D26" s="1" t="s">
        <v>119</v>
      </c>
      <c r="E26" s="1" t="s">
        <v>120</v>
      </c>
      <c r="F26" s="4">
        <v>32500000</v>
      </c>
      <c r="G26" s="4">
        <v>32510.34</v>
      </c>
      <c r="H26" s="4">
        <v>1.7</v>
      </c>
    </row>
    <row r="27" spans="2:8">
      <c r="B27" s="2" t="s">
        <v>121</v>
      </c>
      <c r="C27" s="9"/>
      <c r="D27" s="2"/>
      <c r="E27" s="2"/>
      <c r="F27" s="10"/>
      <c r="G27" s="10">
        <f>SUM(G22:G26)</f>
        <v>32510.34</v>
      </c>
      <c r="H27" s="10">
        <f>SUM(H22:H26)</f>
        <v>1.7</v>
      </c>
    </row>
    <row r="28" spans="2:8">
      <c r="B28" s="2" t="s">
        <v>122</v>
      </c>
    </row>
    <row r="29" spans="2:8">
      <c r="B29" s="1" t="s">
        <v>123</v>
      </c>
      <c r="C29" s="5">
        <v>6.64</v>
      </c>
      <c r="D29" s="1" t="s">
        <v>119</v>
      </c>
      <c r="E29" s="1" t="s">
        <v>124</v>
      </c>
      <c r="F29" s="4">
        <v>115520000</v>
      </c>
      <c r="G29" s="4">
        <v>114955.57</v>
      </c>
      <c r="H29" s="4">
        <v>6</v>
      </c>
    </row>
    <row r="30" spans="2:8">
      <c r="B30" s="1" t="s">
        <v>125</v>
      </c>
      <c r="C30" s="5">
        <v>7.14</v>
      </c>
      <c r="D30" s="1" t="s">
        <v>126</v>
      </c>
      <c r="E30" s="1" t="s">
        <v>127</v>
      </c>
      <c r="F30" s="4">
        <v>19000</v>
      </c>
      <c r="G30" s="4">
        <v>93482.66</v>
      </c>
      <c r="H30" s="4">
        <v>4.88</v>
      </c>
    </row>
    <row r="31" spans="2:8">
      <c r="B31" s="1" t="s">
        <v>128</v>
      </c>
      <c r="C31" s="5">
        <v>6.65</v>
      </c>
      <c r="D31" s="1" t="s">
        <v>119</v>
      </c>
      <c r="E31" s="1" t="s">
        <v>129</v>
      </c>
      <c r="F31" s="4">
        <v>80000000</v>
      </c>
      <c r="G31" s="4">
        <v>79825.52</v>
      </c>
      <c r="H31" s="4">
        <v>4.16</v>
      </c>
    </row>
    <row r="32" spans="2:8">
      <c r="B32" s="1" t="s">
        <v>130</v>
      </c>
      <c r="C32" s="5">
        <v>7.1</v>
      </c>
      <c r="D32" s="1" t="s">
        <v>126</v>
      </c>
      <c r="E32" s="1" t="s">
        <v>131</v>
      </c>
      <c r="F32" s="4">
        <v>14500</v>
      </c>
      <c r="G32" s="4">
        <v>71361.75</v>
      </c>
      <c r="H32" s="4">
        <v>3.72</v>
      </c>
    </row>
    <row r="33" spans="2:8">
      <c r="B33" s="1" t="s">
        <v>132</v>
      </c>
      <c r="C33" s="5">
        <v>7.22</v>
      </c>
      <c r="D33" s="1" t="s">
        <v>126</v>
      </c>
      <c r="E33" s="1" t="s">
        <v>133</v>
      </c>
      <c r="F33" s="4">
        <v>13000</v>
      </c>
      <c r="G33" s="4">
        <v>63950.64</v>
      </c>
      <c r="H33" s="4">
        <v>3.34</v>
      </c>
    </row>
    <row r="34" spans="2:8">
      <c r="B34" s="1" t="s">
        <v>134</v>
      </c>
      <c r="C34" s="5">
        <v>6.96</v>
      </c>
      <c r="D34" s="1" t="s">
        <v>126</v>
      </c>
      <c r="E34" s="1" t="s">
        <v>135</v>
      </c>
      <c r="F34" s="4">
        <v>12000</v>
      </c>
      <c r="G34" s="4">
        <v>59221.38</v>
      </c>
      <c r="H34" s="4">
        <v>3.09</v>
      </c>
    </row>
    <row r="35" spans="2:8">
      <c r="B35" s="1" t="s">
        <v>2348</v>
      </c>
      <c r="C35" s="5">
        <v>7.7</v>
      </c>
      <c r="D35" s="1" t="s">
        <v>126</v>
      </c>
      <c r="E35" s="1" t="s">
        <v>136</v>
      </c>
      <c r="F35" s="4">
        <v>10000</v>
      </c>
      <c r="G35" s="4">
        <v>49737.85</v>
      </c>
      <c r="H35" s="4">
        <v>2.6</v>
      </c>
    </row>
    <row r="36" spans="2:8">
      <c r="B36" s="1" t="s">
        <v>137</v>
      </c>
      <c r="C36" s="5">
        <v>7.05</v>
      </c>
      <c r="D36" s="1" t="s">
        <v>126</v>
      </c>
      <c r="E36" s="1" t="s">
        <v>138</v>
      </c>
      <c r="F36" s="4">
        <v>10000</v>
      </c>
      <c r="G36" s="4">
        <v>49550.5</v>
      </c>
      <c r="H36" s="4">
        <v>2.59</v>
      </c>
    </row>
    <row r="37" spans="2:8">
      <c r="B37" s="1" t="s">
        <v>139</v>
      </c>
      <c r="C37" s="5">
        <v>7.21</v>
      </c>
      <c r="D37" s="1" t="s">
        <v>126</v>
      </c>
      <c r="E37" s="1" t="s">
        <v>140</v>
      </c>
      <c r="F37" s="4">
        <v>10000</v>
      </c>
      <c r="G37" s="4">
        <v>49539.8</v>
      </c>
      <c r="H37" s="4">
        <v>2.58</v>
      </c>
    </row>
    <row r="38" spans="2:8">
      <c r="B38" s="1" t="s">
        <v>141</v>
      </c>
      <c r="C38" s="5">
        <v>7.1</v>
      </c>
      <c r="D38" s="1" t="s">
        <v>126</v>
      </c>
      <c r="E38" s="1" t="s">
        <v>142</v>
      </c>
      <c r="F38" s="4">
        <v>10000</v>
      </c>
      <c r="G38" s="4">
        <v>49271.6</v>
      </c>
      <c r="H38" s="4">
        <v>2.57</v>
      </c>
    </row>
    <row r="39" spans="2:8">
      <c r="B39" s="1" t="s">
        <v>143</v>
      </c>
      <c r="C39" s="5">
        <v>6.99</v>
      </c>
      <c r="D39" s="1" t="s">
        <v>126</v>
      </c>
      <c r="E39" s="1" t="s">
        <v>144</v>
      </c>
      <c r="F39" s="4">
        <v>9500</v>
      </c>
      <c r="G39" s="4">
        <v>46792.58</v>
      </c>
      <c r="H39" s="4">
        <v>2.44</v>
      </c>
    </row>
    <row r="40" spans="2:8">
      <c r="B40" s="1" t="s">
        <v>145</v>
      </c>
      <c r="C40" s="5">
        <v>6.7</v>
      </c>
      <c r="D40" s="1" t="s">
        <v>119</v>
      </c>
      <c r="E40" s="1" t="s">
        <v>146</v>
      </c>
      <c r="F40" s="4">
        <v>43500000</v>
      </c>
      <c r="G40" s="4">
        <v>43182.93</v>
      </c>
      <c r="H40" s="4">
        <v>2.25</v>
      </c>
    </row>
    <row r="41" spans="2:8">
      <c r="B41" s="1" t="s">
        <v>147</v>
      </c>
      <c r="C41" s="5">
        <v>7.12</v>
      </c>
      <c r="D41" s="1" t="s">
        <v>126</v>
      </c>
      <c r="E41" s="1" t="s">
        <v>148</v>
      </c>
      <c r="F41" s="4">
        <v>8000</v>
      </c>
      <c r="G41" s="4">
        <v>39652.199999999997</v>
      </c>
      <c r="H41" s="4">
        <v>2.0699999999999998</v>
      </c>
    </row>
    <row r="42" spans="2:8">
      <c r="B42" s="1" t="s">
        <v>2347</v>
      </c>
      <c r="C42" s="5">
        <v>7.64</v>
      </c>
      <c r="D42" s="1" t="s">
        <v>126</v>
      </c>
      <c r="E42" s="1" t="s">
        <v>149</v>
      </c>
      <c r="F42" s="4">
        <v>8000</v>
      </c>
      <c r="G42" s="4">
        <v>39635.199999999997</v>
      </c>
      <c r="H42" s="4">
        <v>2.0699999999999998</v>
      </c>
    </row>
    <row r="43" spans="2:8">
      <c r="B43" s="1" t="s">
        <v>150</v>
      </c>
      <c r="C43" s="5">
        <v>7.1</v>
      </c>
      <c r="D43" s="1" t="s">
        <v>151</v>
      </c>
      <c r="E43" s="1" t="s">
        <v>152</v>
      </c>
      <c r="F43" s="4">
        <v>8000</v>
      </c>
      <c r="G43" s="4">
        <v>39470.239999999998</v>
      </c>
      <c r="H43" s="4">
        <v>2.06</v>
      </c>
    </row>
    <row r="44" spans="2:8">
      <c r="B44" s="1" t="s">
        <v>2346</v>
      </c>
      <c r="C44" s="5">
        <v>7.24</v>
      </c>
      <c r="D44" s="1" t="s">
        <v>126</v>
      </c>
      <c r="E44" s="1" t="s">
        <v>153</v>
      </c>
      <c r="F44" s="4">
        <v>7000</v>
      </c>
      <c r="G44" s="4">
        <v>34649.51</v>
      </c>
      <c r="H44" s="4">
        <v>1.81</v>
      </c>
    </row>
    <row r="45" spans="2:8">
      <c r="B45" s="1" t="s">
        <v>2345</v>
      </c>
      <c r="C45" s="5">
        <v>7.93</v>
      </c>
      <c r="D45" s="1" t="s">
        <v>126</v>
      </c>
      <c r="E45" s="1" t="s">
        <v>154</v>
      </c>
      <c r="F45" s="4">
        <v>7000</v>
      </c>
      <c r="G45" s="4">
        <v>34616.68</v>
      </c>
      <c r="H45" s="4">
        <v>1.81</v>
      </c>
    </row>
    <row r="46" spans="2:8">
      <c r="B46" s="1" t="s">
        <v>155</v>
      </c>
      <c r="C46" s="5">
        <v>7.2</v>
      </c>
      <c r="D46" s="1" t="s">
        <v>126</v>
      </c>
      <c r="E46" s="1" t="s">
        <v>156</v>
      </c>
      <c r="F46" s="4">
        <v>6000</v>
      </c>
      <c r="G46" s="4">
        <v>29811.84</v>
      </c>
      <c r="H46" s="4">
        <v>1.56</v>
      </c>
    </row>
    <row r="47" spans="2:8">
      <c r="B47" s="1" t="s">
        <v>2344</v>
      </c>
      <c r="C47" s="5">
        <v>7.44</v>
      </c>
      <c r="D47" s="1" t="s">
        <v>151</v>
      </c>
      <c r="E47" s="1" t="s">
        <v>157</v>
      </c>
      <c r="F47" s="4">
        <v>5000</v>
      </c>
      <c r="G47" s="4">
        <v>24863.279999999999</v>
      </c>
      <c r="H47" s="4">
        <v>1.3</v>
      </c>
    </row>
    <row r="48" spans="2:8">
      <c r="B48" s="1" t="s">
        <v>158</v>
      </c>
      <c r="C48" s="5">
        <v>7.2</v>
      </c>
      <c r="D48" s="1" t="s">
        <v>126</v>
      </c>
      <c r="E48" s="1" t="s">
        <v>159</v>
      </c>
      <c r="F48" s="4">
        <v>5000</v>
      </c>
      <c r="G48" s="4">
        <v>24784.880000000001</v>
      </c>
      <c r="H48" s="4">
        <v>1.29</v>
      </c>
    </row>
    <row r="49" spans="2:8">
      <c r="B49" s="1" t="s">
        <v>160</v>
      </c>
      <c r="C49" s="5">
        <v>7.12</v>
      </c>
      <c r="D49" s="1" t="s">
        <v>126</v>
      </c>
      <c r="E49" s="1" t="s">
        <v>161</v>
      </c>
      <c r="F49" s="4">
        <v>5000</v>
      </c>
      <c r="G49" s="4">
        <v>24734.83</v>
      </c>
      <c r="H49" s="4">
        <v>1.29</v>
      </c>
    </row>
    <row r="50" spans="2:8">
      <c r="B50" s="1" t="s">
        <v>2343</v>
      </c>
      <c r="C50" s="5">
        <v>7.01</v>
      </c>
      <c r="D50" s="1" t="s">
        <v>126</v>
      </c>
      <c r="E50" s="1" t="s">
        <v>162</v>
      </c>
      <c r="F50" s="4">
        <v>5000</v>
      </c>
      <c r="G50" s="4">
        <v>24691.98</v>
      </c>
      <c r="H50" s="4">
        <v>1.29</v>
      </c>
    </row>
    <row r="51" spans="2:8">
      <c r="B51" s="1" t="s">
        <v>2342</v>
      </c>
      <c r="C51" s="5">
        <v>7.14</v>
      </c>
      <c r="D51" s="1" t="s">
        <v>126</v>
      </c>
      <c r="E51" s="1" t="s">
        <v>163</v>
      </c>
      <c r="F51" s="4">
        <v>5000</v>
      </c>
      <c r="G51" s="4">
        <v>24686.35</v>
      </c>
      <c r="H51" s="4">
        <v>1.29</v>
      </c>
    </row>
    <row r="52" spans="2:8">
      <c r="B52" s="1" t="s">
        <v>2341</v>
      </c>
      <c r="C52" s="5">
        <v>7.28</v>
      </c>
      <c r="D52" s="1" t="s">
        <v>126</v>
      </c>
      <c r="E52" s="1" t="s">
        <v>164</v>
      </c>
      <c r="F52" s="4">
        <v>5000</v>
      </c>
      <c r="G52" s="4">
        <v>24680.28</v>
      </c>
      <c r="H52" s="4">
        <v>1.29</v>
      </c>
    </row>
    <row r="53" spans="2:8">
      <c r="B53" s="1" t="s">
        <v>2340</v>
      </c>
      <c r="C53" s="5">
        <v>7.01</v>
      </c>
      <c r="D53" s="1" t="s">
        <v>126</v>
      </c>
      <c r="E53" s="1" t="s">
        <v>165</v>
      </c>
      <c r="F53" s="4">
        <v>5000</v>
      </c>
      <c r="G53" s="4">
        <v>24673.279999999999</v>
      </c>
      <c r="H53" s="4">
        <v>1.29</v>
      </c>
    </row>
    <row r="54" spans="2:8">
      <c r="B54" s="1" t="s">
        <v>166</v>
      </c>
      <c r="C54" s="5">
        <v>7.22</v>
      </c>
      <c r="D54" s="1" t="s">
        <v>126</v>
      </c>
      <c r="E54" s="1" t="s">
        <v>167</v>
      </c>
      <c r="F54" s="4">
        <v>5000</v>
      </c>
      <c r="G54" s="4">
        <v>24639.43</v>
      </c>
      <c r="H54" s="4">
        <v>1.29</v>
      </c>
    </row>
    <row r="55" spans="2:8">
      <c r="B55" s="1" t="s">
        <v>2339</v>
      </c>
      <c r="C55" s="5">
        <v>7.7</v>
      </c>
      <c r="D55" s="1" t="s">
        <v>126</v>
      </c>
      <c r="E55" s="1" t="s">
        <v>168</v>
      </c>
      <c r="F55" s="4">
        <v>4000</v>
      </c>
      <c r="G55" s="4">
        <v>19903.5</v>
      </c>
      <c r="H55" s="4">
        <v>1.04</v>
      </c>
    </row>
    <row r="56" spans="2:8">
      <c r="B56" s="1" t="s">
        <v>169</v>
      </c>
      <c r="C56" s="5">
        <v>7.05</v>
      </c>
      <c r="D56" s="1" t="s">
        <v>126</v>
      </c>
      <c r="E56" s="1" t="s">
        <v>170</v>
      </c>
      <c r="F56" s="4">
        <v>4000</v>
      </c>
      <c r="G56" s="4">
        <v>19831.580000000002</v>
      </c>
      <c r="H56" s="4">
        <v>1.03</v>
      </c>
    </row>
    <row r="57" spans="2:8">
      <c r="B57" s="1" t="s">
        <v>171</v>
      </c>
      <c r="C57" s="5">
        <v>7.08</v>
      </c>
      <c r="D57" s="1" t="s">
        <v>126</v>
      </c>
      <c r="E57" s="1" t="s">
        <v>172</v>
      </c>
      <c r="F57" s="4">
        <v>4000</v>
      </c>
      <c r="G57" s="4">
        <v>19766.240000000002</v>
      </c>
      <c r="H57" s="4">
        <v>1.03</v>
      </c>
    </row>
    <row r="58" spans="2:8">
      <c r="B58" s="1" t="s">
        <v>2338</v>
      </c>
      <c r="C58" s="5">
        <v>7.01</v>
      </c>
      <c r="D58" s="1" t="s">
        <v>173</v>
      </c>
      <c r="E58" s="1" t="s">
        <v>174</v>
      </c>
      <c r="F58" s="4">
        <v>4000</v>
      </c>
      <c r="G58" s="4">
        <v>19716.02</v>
      </c>
      <c r="H58" s="4">
        <v>1.03</v>
      </c>
    </row>
    <row r="59" spans="2:8">
      <c r="B59" s="1" t="s">
        <v>2337</v>
      </c>
      <c r="C59" s="5">
        <v>7.67</v>
      </c>
      <c r="D59" s="1" t="s">
        <v>151</v>
      </c>
      <c r="E59" s="1" t="s">
        <v>175</v>
      </c>
      <c r="F59" s="4">
        <v>3500</v>
      </c>
      <c r="G59" s="4">
        <v>17239.02</v>
      </c>
      <c r="H59" s="4">
        <v>0.9</v>
      </c>
    </row>
    <row r="60" spans="2:8">
      <c r="B60" s="1" t="s">
        <v>2336</v>
      </c>
      <c r="C60" s="5">
        <v>8.26</v>
      </c>
      <c r="D60" s="1" t="s">
        <v>126</v>
      </c>
      <c r="E60" s="1" t="s">
        <v>176</v>
      </c>
      <c r="F60" s="4">
        <v>2000</v>
      </c>
      <c r="G60" s="4">
        <v>9939.31</v>
      </c>
      <c r="H60" s="4">
        <v>0.52</v>
      </c>
    </row>
    <row r="61" spans="2:8">
      <c r="B61" s="1" t="s">
        <v>2335</v>
      </c>
      <c r="C61" s="5">
        <v>8.27</v>
      </c>
      <c r="D61" s="1" t="s">
        <v>126</v>
      </c>
      <c r="E61" s="1" t="s">
        <v>177</v>
      </c>
      <c r="F61" s="4">
        <v>2000</v>
      </c>
      <c r="G61" s="4">
        <v>9939.24</v>
      </c>
      <c r="H61" s="4">
        <v>0.52</v>
      </c>
    </row>
    <row r="62" spans="2:8">
      <c r="B62" s="1" t="s">
        <v>2334</v>
      </c>
      <c r="C62" s="5">
        <v>7.82</v>
      </c>
      <c r="D62" s="1" t="s">
        <v>126</v>
      </c>
      <c r="E62" s="1" t="s">
        <v>178</v>
      </c>
      <c r="F62" s="4">
        <v>2000</v>
      </c>
      <c r="G62" s="4">
        <v>9912.98</v>
      </c>
      <c r="H62" s="4">
        <v>0.52</v>
      </c>
    </row>
    <row r="63" spans="2:8">
      <c r="B63" s="1" t="s">
        <v>2333</v>
      </c>
      <c r="C63" s="5">
        <v>8.16</v>
      </c>
      <c r="D63" s="1" t="s">
        <v>126</v>
      </c>
      <c r="E63" s="1" t="s">
        <v>179</v>
      </c>
      <c r="F63" s="4">
        <v>2000</v>
      </c>
      <c r="G63" s="4">
        <v>9909.18</v>
      </c>
      <c r="H63" s="4">
        <v>0.52</v>
      </c>
    </row>
    <row r="64" spans="2:8">
      <c r="B64" s="1" t="s">
        <v>2332</v>
      </c>
      <c r="C64" s="5">
        <v>7.93</v>
      </c>
      <c r="D64" s="1" t="s">
        <v>126</v>
      </c>
      <c r="E64" s="1" t="s">
        <v>180</v>
      </c>
      <c r="F64" s="4">
        <v>2000</v>
      </c>
      <c r="G64" s="4">
        <v>9898.99</v>
      </c>
      <c r="H64" s="4">
        <v>0.52</v>
      </c>
    </row>
    <row r="65" spans="2:8">
      <c r="B65" s="1" t="s">
        <v>2331</v>
      </c>
      <c r="C65" s="5">
        <v>8.0500000000000007</v>
      </c>
      <c r="D65" s="1" t="s">
        <v>126</v>
      </c>
      <c r="E65" s="1" t="s">
        <v>181</v>
      </c>
      <c r="F65" s="4">
        <v>1200</v>
      </c>
      <c r="G65" s="4">
        <v>5992.07</v>
      </c>
      <c r="H65" s="4">
        <v>0.31</v>
      </c>
    </row>
    <row r="66" spans="2:8">
      <c r="B66" s="1" t="s">
        <v>2330</v>
      </c>
      <c r="C66" s="5">
        <v>7.73</v>
      </c>
      <c r="D66" s="1" t="s">
        <v>126</v>
      </c>
      <c r="E66" s="1" t="s">
        <v>182</v>
      </c>
      <c r="F66" s="4">
        <v>1200</v>
      </c>
      <c r="G66" s="4">
        <v>5927.15</v>
      </c>
      <c r="H66" s="4">
        <v>0.31</v>
      </c>
    </row>
    <row r="67" spans="2:8">
      <c r="B67" s="1" t="s">
        <v>2329</v>
      </c>
      <c r="C67" s="5">
        <v>8.27</v>
      </c>
      <c r="D67" s="1" t="s">
        <v>126</v>
      </c>
      <c r="E67" s="1" t="s">
        <v>183</v>
      </c>
      <c r="F67" s="4">
        <v>1000</v>
      </c>
      <c r="G67" s="4">
        <v>4972.9799999999996</v>
      </c>
      <c r="H67" s="4">
        <v>0.26</v>
      </c>
    </row>
    <row r="68" spans="2:8">
      <c r="B68" s="1" t="s">
        <v>2328</v>
      </c>
      <c r="C68" s="5">
        <v>8.17</v>
      </c>
      <c r="D68" s="1" t="s">
        <v>126</v>
      </c>
      <c r="E68" s="1" t="s">
        <v>184</v>
      </c>
      <c r="F68" s="4">
        <v>1000</v>
      </c>
      <c r="G68" s="4">
        <v>4954.54</v>
      </c>
      <c r="H68" s="4">
        <v>0.26</v>
      </c>
    </row>
    <row r="69" spans="2:8">
      <c r="B69" s="1" t="s">
        <v>2327</v>
      </c>
      <c r="C69" s="5">
        <v>7.84</v>
      </c>
      <c r="D69" s="1" t="s">
        <v>126</v>
      </c>
      <c r="E69" s="1" t="s">
        <v>185</v>
      </c>
      <c r="F69" s="4">
        <v>1000</v>
      </c>
      <c r="G69" s="4">
        <v>4952.1400000000003</v>
      </c>
      <c r="H69" s="4">
        <v>0.26</v>
      </c>
    </row>
    <row r="70" spans="2:8">
      <c r="B70" s="1" t="s">
        <v>186</v>
      </c>
      <c r="C70" s="5">
        <v>6.67</v>
      </c>
      <c r="D70" s="1" t="s">
        <v>119</v>
      </c>
      <c r="E70" s="1" t="s">
        <v>187</v>
      </c>
      <c r="F70" s="4">
        <v>3500000</v>
      </c>
      <c r="G70" s="4">
        <v>3487.89</v>
      </c>
      <c r="H70" s="4">
        <v>0.18</v>
      </c>
    </row>
    <row r="71" spans="2:8">
      <c r="B71" s="2" t="s">
        <v>188</v>
      </c>
      <c r="C71" s="9"/>
      <c r="D71" s="2"/>
      <c r="E71" s="2"/>
      <c r="F71" s="10"/>
      <c r="G71" s="10">
        <f>SUM(G28:G70)</f>
        <v>1362805.5899999999</v>
      </c>
      <c r="H71" s="10">
        <f>SUM(H28:H70)</f>
        <v>71.140000000000015</v>
      </c>
    </row>
    <row r="72" spans="2:8">
      <c r="B72" s="2" t="s">
        <v>189</v>
      </c>
      <c r="C72" s="9"/>
      <c r="D72" s="2"/>
      <c r="E72" s="2"/>
      <c r="F72" s="10"/>
      <c r="G72" s="10">
        <v>541250.07999999996</v>
      </c>
      <c r="H72" s="10">
        <v>28.24</v>
      </c>
    </row>
    <row r="73" spans="2:8">
      <c r="B73" s="2" t="s">
        <v>190</v>
      </c>
      <c r="C73" s="9"/>
      <c r="D73" s="2"/>
      <c r="E73" s="2"/>
      <c r="F73" s="10"/>
      <c r="G73" s="10">
        <v>4400.5</v>
      </c>
      <c r="H73" s="10">
        <v>0.23</v>
      </c>
    </row>
    <row r="74" spans="2:8">
      <c r="B74" s="2" t="s">
        <v>191</v>
      </c>
      <c r="C74" s="9"/>
      <c r="D74" s="2"/>
      <c r="E74" s="2"/>
      <c r="F74" s="10"/>
      <c r="G74" s="10">
        <v>1940966.5099999998</v>
      </c>
      <c r="H74" s="10">
        <v>101.27</v>
      </c>
    </row>
    <row r="75" spans="2:8">
      <c r="B75" s="2" t="s">
        <v>192</v>
      </c>
      <c r="C75" s="9"/>
      <c r="D75" s="2"/>
      <c r="E75" s="2"/>
      <c r="F75" s="10"/>
      <c r="G75" s="10">
        <v>-24303.133696009987</v>
      </c>
      <c r="H75" s="10">
        <v>-1.269999999999996</v>
      </c>
    </row>
    <row r="76" spans="2:8">
      <c r="B76" s="2" t="s">
        <v>193</v>
      </c>
      <c r="C76" s="9"/>
      <c r="D76" s="2"/>
      <c r="E76" s="2"/>
      <c r="F76" s="10"/>
      <c r="G76" s="10">
        <v>1916663.3763039899</v>
      </c>
      <c r="H76" s="10">
        <v>100</v>
      </c>
    </row>
    <row r="77" spans="2:8">
      <c r="B77" s="1" t="s">
        <v>194</v>
      </c>
    </row>
    <row r="78" spans="2:8">
      <c r="B78" s="1" t="s">
        <v>195</v>
      </c>
    </row>
    <row r="79" spans="2:8">
      <c r="B79" s="2" t="s">
        <v>196</v>
      </c>
      <c r="C79" s="67">
        <v>45016</v>
      </c>
    </row>
    <row r="80" spans="2:8" ht="25.5">
      <c r="B80" s="11" t="s">
        <v>197</v>
      </c>
      <c r="C80" s="5" t="s">
        <v>198</v>
      </c>
    </row>
    <row r="81" spans="2:3">
      <c r="B81" s="2"/>
    </row>
    <row r="82" spans="2:3">
      <c r="B82" s="2" t="s">
        <v>2222</v>
      </c>
      <c r="C82" s="5" t="s">
        <v>198</v>
      </c>
    </row>
    <row r="83" spans="2:3">
      <c r="B83" s="2" t="s">
        <v>2220</v>
      </c>
      <c r="C83" s="5" t="s">
        <v>1791</v>
      </c>
    </row>
    <row r="84" spans="2:3">
      <c r="B84" s="2" t="s">
        <v>199</v>
      </c>
      <c r="C84" s="9"/>
    </row>
    <row r="85" spans="2:3">
      <c r="B85" s="2" t="s">
        <v>200</v>
      </c>
      <c r="C85" s="9"/>
    </row>
    <row r="86" spans="2:3">
      <c r="B86" s="2" t="s">
        <v>201</v>
      </c>
      <c r="C86" s="9"/>
    </row>
    <row r="87" spans="2:3">
      <c r="B87" s="2" t="s">
        <v>202</v>
      </c>
      <c r="C87" s="9"/>
    </row>
    <row r="88" spans="2:3">
      <c r="B88" s="2" t="s">
        <v>203</v>
      </c>
      <c r="C88" s="9"/>
    </row>
    <row r="89" spans="2:3">
      <c r="B89" s="2" t="s">
        <v>204</v>
      </c>
      <c r="C89" s="9"/>
    </row>
    <row r="90" spans="2:3">
      <c r="B90" s="2" t="s">
        <v>205</v>
      </c>
      <c r="C90" s="9"/>
    </row>
    <row r="91" spans="2:3">
      <c r="B91" s="2" t="s">
        <v>206</v>
      </c>
      <c r="C91" s="9"/>
    </row>
    <row r="92" spans="2:3">
      <c r="B92" s="2" t="s">
        <v>207</v>
      </c>
      <c r="C92" s="9"/>
    </row>
    <row r="93" spans="2:3">
      <c r="B93" s="120" t="s">
        <v>2326</v>
      </c>
    </row>
    <row r="95" spans="2:3">
      <c r="B95" s="2"/>
    </row>
    <row r="96" spans="2:3" ht="15">
      <c r="B96" s="248"/>
      <c r="C96" s="248" t="s">
        <v>2217</v>
      </c>
    </row>
    <row r="97" spans="2:6" ht="15">
      <c r="B97" s="248" t="s">
        <v>2216</v>
      </c>
      <c r="C97" s="248" t="s">
        <v>106</v>
      </c>
    </row>
    <row r="98" spans="2:6" ht="15">
      <c r="B98" s="248" t="s">
        <v>2215</v>
      </c>
      <c r="C98" s="43"/>
    </row>
    <row r="99" spans="2:6" ht="15">
      <c r="B99" s="43"/>
      <c r="C99" s="248"/>
    </row>
    <row r="100" spans="2:6" ht="15">
      <c r="B100" s="248" t="s">
        <v>2214</v>
      </c>
      <c r="C100" s="266">
        <v>7.0400000000000004E-2</v>
      </c>
    </row>
    <row r="101" spans="2:6" ht="15">
      <c r="B101" s="248"/>
      <c r="C101" s="248"/>
    </row>
    <row r="102" spans="2:6" ht="15">
      <c r="B102" s="248" t="s">
        <v>2213</v>
      </c>
      <c r="C102" s="248" t="s">
        <v>2325</v>
      </c>
    </row>
    <row r="103" spans="2:6" ht="15">
      <c r="B103" s="248" t="s">
        <v>2212</v>
      </c>
      <c r="C103" s="248" t="s">
        <v>2325</v>
      </c>
    </row>
    <row r="104" spans="2:6" ht="15">
      <c r="B104" s="248"/>
      <c r="C104" s="248"/>
    </row>
    <row r="105" spans="2:6" ht="15">
      <c r="B105" s="248" t="s">
        <v>2210</v>
      </c>
      <c r="C105" s="248" t="s">
        <v>2209</v>
      </c>
    </row>
    <row r="106" spans="2:6" ht="15">
      <c r="B106" s="435" t="s">
        <v>2208</v>
      </c>
      <c r="C106" s="435"/>
    </row>
    <row r="108" spans="2:6" customFormat="1" ht="15">
      <c r="B108" s="76" t="s">
        <v>1801</v>
      </c>
      <c r="C108" s="67">
        <v>45016</v>
      </c>
      <c r="D108" s="12"/>
      <c r="E108" s="12"/>
      <c r="F108" s="20"/>
    </row>
    <row r="109" spans="2:6" customFormat="1" ht="45">
      <c r="B109" s="77" t="s">
        <v>1802</v>
      </c>
      <c r="C109" s="77" t="s">
        <v>1803</v>
      </c>
      <c r="D109" s="78" t="s">
        <v>1804</v>
      </c>
      <c r="E109" s="77" t="s">
        <v>1805</v>
      </c>
      <c r="F109" s="79" t="s">
        <v>1806</v>
      </c>
    </row>
    <row r="110" spans="2:6" customFormat="1" ht="15">
      <c r="B110" s="380" t="s">
        <v>198</v>
      </c>
      <c r="C110" s="381" t="s">
        <v>198</v>
      </c>
      <c r="D110" s="381" t="s">
        <v>198</v>
      </c>
      <c r="E110" s="381" t="s">
        <v>198</v>
      </c>
      <c r="F110" s="381" t="s">
        <v>198</v>
      </c>
    </row>
    <row r="111" spans="2:6" customFormat="1"/>
    <row r="112" spans="2:6" customFormat="1" ht="15">
      <c r="B112" s="85" t="s">
        <v>1807</v>
      </c>
      <c r="C112" s="86" t="s">
        <v>198</v>
      </c>
    </row>
    <row r="113" spans="2:3" customFormat="1"/>
    <row r="114" spans="2:3" customFormat="1" ht="15">
      <c r="B114" s="87" t="s">
        <v>4029</v>
      </c>
      <c r="C114" s="88"/>
    </row>
    <row r="115" spans="2:3" customFormat="1" ht="15.75">
      <c r="B115" s="89" t="s">
        <v>1808</v>
      </c>
      <c r="C115" s="90" t="s">
        <v>1809</v>
      </c>
    </row>
    <row r="116" spans="2:3" customFormat="1">
      <c r="B116" s="323" t="s">
        <v>198</v>
      </c>
      <c r="C116" s="323" t="s">
        <v>198</v>
      </c>
    </row>
    <row r="117" spans="2:3" customFormat="1"/>
    <row r="118" spans="2:3" customFormat="1" ht="15">
      <c r="B118" s="314" t="s">
        <v>2076</v>
      </c>
      <c r="C118" s="315" t="s">
        <v>1809</v>
      </c>
    </row>
    <row r="119" spans="2:3" customFormat="1" ht="15">
      <c r="B119" s="39" t="s">
        <v>198</v>
      </c>
      <c r="C119" s="316" t="s">
        <v>198</v>
      </c>
    </row>
    <row r="120" spans="2:3" customFormat="1"/>
    <row r="121" spans="2:3" customFormat="1" ht="15">
      <c r="B121" s="314" t="s">
        <v>2077</v>
      </c>
      <c r="C121" s="382" t="s">
        <v>2078</v>
      </c>
    </row>
    <row r="122" spans="2:3" customFormat="1">
      <c r="B122" s="323" t="s">
        <v>198</v>
      </c>
      <c r="C122" s="323" t="s">
        <v>198</v>
      </c>
    </row>
    <row r="123" spans="2:3" customFormat="1"/>
    <row r="124" spans="2:3" customFormat="1" ht="15">
      <c r="B124" s="314" t="s">
        <v>2079</v>
      </c>
      <c r="C124" s="382" t="s">
        <v>2078</v>
      </c>
    </row>
    <row r="125" spans="2:3" customFormat="1">
      <c r="B125" s="323" t="s">
        <v>198</v>
      </c>
      <c r="C125" s="323" t="s">
        <v>198</v>
      </c>
    </row>
    <row r="126" spans="2:3" customFormat="1"/>
    <row r="127" spans="2:3" customFormat="1" ht="15.75">
      <c r="B127" s="89" t="s">
        <v>2080</v>
      </c>
      <c r="C127" s="93" t="s">
        <v>198</v>
      </c>
    </row>
    <row r="128" spans="2:3" customFormat="1"/>
    <row r="129" spans="2:6" customFormat="1">
      <c r="B129" s="1"/>
      <c r="C129" s="5"/>
      <c r="D129" s="1"/>
      <c r="E129" s="1"/>
      <c r="F129" s="4"/>
    </row>
    <row r="130" spans="2:6" customFormat="1" ht="15">
      <c r="B130" s="95" t="s">
        <v>2082</v>
      </c>
      <c r="C130" s="67">
        <v>45016</v>
      </c>
      <c r="D130" s="96"/>
      <c r="E130" s="97"/>
      <c r="F130" s="98"/>
    </row>
    <row r="131" spans="2:6" customFormat="1" ht="45">
      <c r="B131" s="99" t="s">
        <v>1802</v>
      </c>
      <c r="C131" s="99" t="s">
        <v>2083</v>
      </c>
      <c r="D131" s="100" t="s">
        <v>1804</v>
      </c>
      <c r="E131" s="101" t="s">
        <v>1805</v>
      </c>
      <c r="F131" s="71" t="s">
        <v>1806</v>
      </c>
    </row>
    <row r="132" spans="2:6" customFormat="1">
      <c r="B132" s="102" t="s">
        <v>198</v>
      </c>
      <c r="C132" s="103" t="s">
        <v>198</v>
      </c>
      <c r="D132" s="104" t="s">
        <v>198</v>
      </c>
      <c r="E132" s="104" t="s">
        <v>198</v>
      </c>
      <c r="F132" s="104" t="s">
        <v>198</v>
      </c>
    </row>
    <row r="133" spans="2:6" customFormat="1">
      <c r="B133" s="106"/>
      <c r="C133" s="107"/>
      <c r="D133" s="107"/>
      <c r="E133" s="107"/>
      <c r="F133" s="98"/>
    </row>
    <row r="134" spans="2:6" customFormat="1">
      <c r="B134" s="107"/>
      <c r="C134" s="107"/>
      <c r="D134" s="107"/>
      <c r="E134" s="107"/>
      <c r="F134" s="98"/>
    </row>
    <row r="135" spans="2:6" customFormat="1" ht="15">
      <c r="B135" s="109" t="s">
        <v>2084</v>
      </c>
      <c r="C135" s="103" t="s">
        <v>198</v>
      </c>
      <c r="D135" s="107"/>
      <c r="E135" s="107"/>
      <c r="F135" s="98"/>
    </row>
    <row r="136" spans="2:6" customFormat="1">
      <c r="B136" s="107"/>
      <c r="C136" s="107"/>
      <c r="D136" s="107"/>
      <c r="E136" s="107"/>
      <c r="F136" s="98"/>
    </row>
    <row r="137" spans="2:6" customFormat="1" ht="15">
      <c r="B137" s="87" t="s">
        <v>4183</v>
      </c>
      <c r="C137" s="107"/>
      <c r="D137" s="12"/>
      <c r="E137" s="107"/>
      <c r="F137" s="98"/>
    </row>
    <row r="138" spans="2:6" customFormat="1">
      <c r="B138" s="107"/>
      <c r="C138" s="107"/>
      <c r="D138" s="12"/>
      <c r="E138" s="107"/>
      <c r="F138" s="98"/>
    </row>
    <row r="139" spans="2:6" customFormat="1" ht="15">
      <c r="B139" s="109" t="s">
        <v>2085</v>
      </c>
      <c r="C139" s="110" t="s">
        <v>2086</v>
      </c>
      <c r="D139" s="12"/>
      <c r="E139" s="107"/>
      <c r="F139" s="98"/>
    </row>
    <row r="140" spans="2:6" customFormat="1" ht="15">
      <c r="B140" s="111"/>
      <c r="C140" s="103" t="s">
        <v>198</v>
      </c>
      <c r="D140" s="12"/>
      <c r="E140" s="107"/>
      <c r="F140" s="98"/>
    </row>
    <row r="141" spans="2:6" customFormat="1" ht="15">
      <c r="B141" s="112"/>
      <c r="C141" s="383"/>
      <c r="D141" s="12"/>
      <c r="E141" s="107"/>
      <c r="F141" s="98"/>
    </row>
    <row r="142" spans="2:6" customFormat="1" ht="15">
      <c r="B142" s="113" t="s">
        <v>2076</v>
      </c>
      <c r="C142" s="114" t="s">
        <v>2086</v>
      </c>
      <c r="D142" s="12"/>
      <c r="E142" s="107"/>
      <c r="F142" s="98"/>
    </row>
    <row r="143" spans="2:6" customFormat="1">
      <c r="B143" s="103"/>
      <c r="C143" s="103" t="s">
        <v>198</v>
      </c>
      <c r="D143" s="12"/>
      <c r="E143" s="107"/>
      <c r="F143" s="98"/>
    </row>
    <row r="144" spans="2:6" customFormat="1">
      <c r="B144" s="12"/>
      <c r="C144" s="115"/>
      <c r="D144" s="12"/>
      <c r="E144" s="107"/>
      <c r="F144" s="98"/>
    </row>
    <row r="145" spans="2:6" customFormat="1" ht="15">
      <c r="B145" s="109" t="s">
        <v>2087</v>
      </c>
      <c r="C145" s="110" t="s">
        <v>2088</v>
      </c>
      <c r="D145" s="12"/>
      <c r="E145" s="107"/>
      <c r="F145" s="98"/>
    </row>
    <row r="146" spans="2:6" customFormat="1" ht="15">
      <c r="B146" s="111"/>
      <c r="C146" s="103" t="s">
        <v>198</v>
      </c>
      <c r="D146" s="12"/>
      <c r="E146" s="107"/>
      <c r="F146" s="98"/>
    </row>
    <row r="147" spans="2:6" customFormat="1">
      <c r="B147" s="12"/>
      <c r="C147" s="115"/>
      <c r="D147" s="12"/>
      <c r="E147" s="12"/>
      <c r="F147" s="20"/>
    </row>
    <row r="148" spans="2:6" customFormat="1" ht="15">
      <c r="B148" s="113" t="s">
        <v>2089</v>
      </c>
      <c r="C148" s="116" t="s">
        <v>2088</v>
      </c>
      <c r="D148" s="12"/>
      <c r="E148" s="12"/>
      <c r="F148" s="20"/>
    </row>
    <row r="149" spans="2:6" customFormat="1" ht="15">
      <c r="B149" s="111"/>
      <c r="C149" s="103" t="s">
        <v>198</v>
      </c>
      <c r="D149" s="12"/>
      <c r="E149" s="12"/>
      <c r="F149" s="20"/>
    </row>
    <row r="150" spans="2:6" customFormat="1">
      <c r="B150" s="12"/>
      <c r="C150" s="115"/>
      <c r="D150" s="12"/>
      <c r="E150" s="12"/>
      <c r="F150" s="20"/>
    </row>
    <row r="151" spans="2:6" customFormat="1" ht="15">
      <c r="B151" s="378" t="s">
        <v>2090</v>
      </c>
      <c r="C151" s="379" t="s">
        <v>198</v>
      </c>
      <c r="D151" s="12"/>
      <c r="E151" s="12"/>
      <c r="F151" s="20"/>
    </row>
    <row r="152" spans="2:6" customFormat="1" ht="15">
      <c r="B152" s="378"/>
      <c r="C152" s="379"/>
      <c r="D152" s="12"/>
      <c r="E152" s="12"/>
      <c r="F152" s="20"/>
    </row>
    <row r="153" spans="2:6" customFormat="1">
      <c r="B153" s="1"/>
      <c r="C153" s="5"/>
      <c r="D153" s="1"/>
      <c r="E153" s="1"/>
      <c r="F153" s="4"/>
    </row>
    <row r="154" spans="2:6" customFormat="1" ht="15">
      <c r="B154" s="109" t="s">
        <v>4193</v>
      </c>
      <c r="C154" s="5"/>
      <c r="D154" s="1"/>
      <c r="E154" s="1"/>
      <c r="F154" s="4"/>
    </row>
    <row r="155" spans="2:6" customFormat="1">
      <c r="B155" s="211"/>
      <c r="C155" s="119"/>
      <c r="D155" s="211"/>
      <c r="E155" s="211"/>
      <c r="F155" s="4"/>
    </row>
    <row r="156" spans="2:6" customFormat="1" ht="15">
      <c r="B156" s="375" t="s">
        <v>1802</v>
      </c>
      <c r="C156" s="375" t="s">
        <v>2136</v>
      </c>
      <c r="D156" s="375" t="s">
        <v>4194</v>
      </c>
      <c r="E156" s="375" t="s">
        <v>2158</v>
      </c>
      <c r="F156" s="4"/>
    </row>
    <row r="157" spans="2:6" customFormat="1">
      <c r="B157" s="102" t="s">
        <v>198</v>
      </c>
      <c r="C157" s="103" t="s">
        <v>198</v>
      </c>
      <c r="D157" s="104" t="s">
        <v>198</v>
      </c>
      <c r="E157" s="104" t="s">
        <v>198</v>
      </c>
      <c r="F157" s="4"/>
    </row>
    <row r="158" spans="2:6" customFormat="1">
      <c r="B158" s="1"/>
      <c r="C158" s="5"/>
      <c r="D158" s="1"/>
      <c r="E158" s="1"/>
      <c r="F158" s="4"/>
    </row>
    <row r="159" spans="2:6" customFormat="1" ht="15">
      <c r="B159" s="109" t="s">
        <v>4195</v>
      </c>
      <c r="C159" s="5" t="s">
        <v>198</v>
      </c>
      <c r="D159" s="1"/>
      <c r="E159" s="1"/>
      <c r="F159" s="4"/>
    </row>
    <row r="160" spans="2:6" customFormat="1" ht="15">
      <c r="B160" s="109"/>
      <c r="C160" s="5"/>
      <c r="D160" s="1"/>
      <c r="E160" s="1"/>
      <c r="F160" s="4"/>
    </row>
    <row r="161" spans="2:6" customFormat="1" ht="15">
      <c r="B161" s="377" t="s">
        <v>4199</v>
      </c>
      <c r="C161" s="377"/>
      <c r="D161" s="1"/>
      <c r="E161" s="1"/>
      <c r="F161" s="4"/>
    </row>
    <row r="162" spans="2:6" customFormat="1" ht="15">
      <c r="B162" s="376"/>
      <c r="C162" s="376"/>
      <c r="D162" s="1"/>
      <c r="E162" s="1"/>
      <c r="F162" s="4"/>
    </row>
    <row r="163" spans="2:6" customFormat="1" ht="15">
      <c r="B163" s="113" t="s">
        <v>4198</v>
      </c>
      <c r="C163" s="116" t="s">
        <v>2086</v>
      </c>
      <c r="D163" s="1"/>
      <c r="E163" s="1"/>
      <c r="F163" s="4"/>
    </row>
    <row r="164" spans="2:6" customFormat="1" ht="15">
      <c r="B164" s="113"/>
      <c r="C164" s="116"/>
      <c r="D164" s="1"/>
      <c r="E164" s="1"/>
      <c r="F164" s="4"/>
    </row>
    <row r="165" spans="2:6" customFormat="1" ht="15">
      <c r="B165" s="109"/>
      <c r="C165" s="5"/>
      <c r="D165" s="1"/>
      <c r="E165" s="1"/>
      <c r="F165" s="4"/>
    </row>
    <row r="166" spans="2:6" customFormat="1" ht="15">
      <c r="B166" s="113" t="s">
        <v>4200</v>
      </c>
      <c r="C166" s="116" t="s">
        <v>2088</v>
      </c>
      <c r="D166" s="1"/>
      <c r="E166" s="1"/>
      <c r="F166" s="4"/>
    </row>
    <row r="167" spans="2:6" customFormat="1" ht="15">
      <c r="B167" s="111"/>
      <c r="C167" s="103" t="s">
        <v>198</v>
      </c>
      <c r="D167" s="1"/>
      <c r="E167" s="1"/>
      <c r="F167" s="4"/>
    </row>
    <row r="168" spans="2:6" customFormat="1" ht="15">
      <c r="B168" s="109"/>
      <c r="C168" s="5"/>
      <c r="D168" s="1"/>
      <c r="E168" s="1"/>
      <c r="F168" s="4"/>
    </row>
    <row r="169" spans="2:6" customFormat="1" ht="15">
      <c r="B169" s="109" t="s">
        <v>4201</v>
      </c>
      <c r="C169" s="103" t="s">
        <v>198</v>
      </c>
      <c r="D169" s="1"/>
      <c r="E169" s="1"/>
      <c r="F169" s="4"/>
    </row>
    <row r="170" spans="2:6" customFormat="1"/>
    <row r="171" spans="2:6" customFormat="1">
      <c r="B171" s="2" t="s">
        <v>4196</v>
      </c>
      <c r="C171" s="5"/>
      <c r="D171" s="1"/>
      <c r="E171" s="1"/>
      <c r="F171" s="4"/>
    </row>
    <row r="172" spans="2:6" customFormat="1">
      <c r="B172" s="1"/>
      <c r="C172" s="5"/>
      <c r="D172" s="1"/>
      <c r="E172" s="1"/>
      <c r="F172" s="4"/>
    </row>
    <row r="173" spans="2:6" customFormat="1" ht="15">
      <c r="B173" s="375" t="s">
        <v>1802</v>
      </c>
      <c r="C173" s="375" t="s">
        <v>2135</v>
      </c>
      <c r="D173" s="375" t="s">
        <v>4197</v>
      </c>
      <c r="E173" s="375" t="s">
        <v>4194</v>
      </c>
      <c r="F173" s="375" t="s">
        <v>2138</v>
      </c>
    </row>
    <row r="174" spans="2:6" customFormat="1">
      <c r="B174" s="102" t="s">
        <v>198</v>
      </c>
      <c r="C174" s="102" t="s">
        <v>198</v>
      </c>
      <c r="D174" s="102" t="s">
        <v>198</v>
      </c>
      <c r="E174" s="102" t="s">
        <v>198</v>
      </c>
      <c r="F174" s="102" t="s">
        <v>198</v>
      </c>
    </row>
    <row r="175" spans="2:6" customFormat="1">
      <c r="B175" s="1"/>
      <c r="C175" s="5"/>
      <c r="D175" s="1"/>
      <c r="E175" s="1"/>
      <c r="F175" s="4"/>
    </row>
    <row r="176" spans="2:6" customFormat="1">
      <c r="B176" s="2" t="s">
        <v>2139</v>
      </c>
      <c r="C176" s="5" t="s">
        <v>198</v>
      </c>
      <c r="D176" s="1"/>
      <c r="E176" s="1"/>
      <c r="F176" s="4"/>
    </row>
    <row r="177" spans="2:6" customFormat="1">
      <c r="B177" s="1"/>
      <c r="C177" s="5"/>
      <c r="D177" s="1"/>
      <c r="E177" s="1"/>
      <c r="F177" s="4"/>
    </row>
    <row r="178" spans="2:6" customFormat="1">
      <c r="B178" s="1"/>
      <c r="C178" s="5"/>
      <c r="D178" s="1"/>
      <c r="E178" s="1"/>
      <c r="F178" s="4"/>
    </row>
    <row r="179" spans="2:6" customFormat="1">
      <c r="B179" s="2" t="s">
        <v>4202</v>
      </c>
      <c r="C179" s="2"/>
      <c r="D179" s="2"/>
      <c r="E179" s="1"/>
      <c r="F179" s="4"/>
    </row>
    <row r="180" spans="2:6" customFormat="1">
      <c r="B180" s="1"/>
      <c r="C180" s="5"/>
      <c r="D180" s="1"/>
      <c r="E180" s="1"/>
      <c r="F180" s="4"/>
    </row>
    <row r="181" spans="2:6" customFormat="1" ht="15">
      <c r="B181" s="113" t="s">
        <v>4198</v>
      </c>
      <c r="C181" s="116" t="s">
        <v>2086</v>
      </c>
      <c r="D181" s="1"/>
      <c r="E181" s="1"/>
      <c r="F181" s="4"/>
    </row>
    <row r="182" spans="2:6" customFormat="1" ht="15">
      <c r="B182" s="113"/>
      <c r="C182" s="116"/>
      <c r="D182" s="1"/>
      <c r="E182" s="1"/>
      <c r="F182" s="4"/>
    </row>
    <row r="183" spans="2:6" customFormat="1" ht="15">
      <c r="B183" s="109"/>
      <c r="C183" s="5"/>
      <c r="D183" s="1"/>
      <c r="E183" s="1"/>
      <c r="F183" s="4"/>
    </row>
    <row r="184" spans="2:6" customFormat="1" ht="15">
      <c r="B184" s="113" t="s">
        <v>4200</v>
      </c>
      <c r="C184" s="116" t="s">
        <v>2088</v>
      </c>
      <c r="D184" s="1"/>
      <c r="E184" s="1"/>
      <c r="F184" s="4"/>
    </row>
    <row r="185" spans="2:6" customFormat="1" ht="15">
      <c r="B185" s="111"/>
      <c r="C185" s="103" t="s">
        <v>198</v>
      </c>
      <c r="D185" s="1"/>
      <c r="E185" s="1"/>
      <c r="F185" s="4"/>
    </row>
    <row r="186" spans="2:6" customFormat="1" ht="15">
      <c r="B186" s="109"/>
      <c r="C186" s="5"/>
      <c r="D186" s="1"/>
      <c r="E186" s="1"/>
      <c r="F186" s="4"/>
    </row>
    <row r="187" spans="2:6" customFormat="1" ht="15">
      <c r="B187" s="109" t="s">
        <v>4201</v>
      </c>
      <c r="C187" s="103" t="s">
        <v>198</v>
      </c>
      <c r="D187" s="1"/>
      <c r="E187" s="1"/>
      <c r="F187" s="4"/>
    </row>
    <row r="188" spans="2:6" customFormat="1">
      <c r="B188" s="1"/>
      <c r="C188" s="5"/>
      <c r="D188" s="1"/>
      <c r="E188" s="1"/>
      <c r="F188" s="4"/>
    </row>
    <row r="189" spans="2:6" customFormat="1">
      <c r="B189" s="1"/>
      <c r="C189" s="5"/>
      <c r="D189" s="1"/>
      <c r="E189" s="1"/>
      <c r="F189" s="4"/>
    </row>
    <row r="190" spans="2:6" customFormat="1">
      <c r="B190" s="120" t="s">
        <v>2361</v>
      </c>
      <c r="C190" s="119"/>
      <c r="D190" s="1"/>
      <c r="E190" s="1"/>
      <c r="F190" s="4"/>
    </row>
    <row r="191" spans="2:6" customFormat="1" ht="45">
      <c r="B191" s="185" t="s">
        <v>2148</v>
      </c>
      <c r="C191" s="272" t="s">
        <v>2149</v>
      </c>
      <c r="D191" s="185" t="s">
        <v>2150</v>
      </c>
      <c r="E191" s="186" t="s">
        <v>2151</v>
      </c>
      <c r="F191" s="186" t="s">
        <v>2152</v>
      </c>
    </row>
    <row r="192" spans="2:6" customFormat="1">
      <c r="B192" s="103" t="s">
        <v>198</v>
      </c>
      <c r="C192" s="103" t="s">
        <v>198</v>
      </c>
      <c r="D192" s="103" t="s">
        <v>198</v>
      </c>
      <c r="E192" s="103" t="s">
        <v>198</v>
      </c>
      <c r="F192" s="103" t="s">
        <v>198</v>
      </c>
    </row>
    <row r="193" spans="2:6" customFormat="1">
      <c r="B193" s="188" t="s">
        <v>2153</v>
      </c>
      <c r="C193" s="119"/>
      <c r="D193" s="1"/>
      <c r="E193" s="1"/>
      <c r="F193" s="4"/>
    </row>
  </sheetData>
  <mergeCells count="8">
    <mergeCell ref="B106:C106"/>
    <mergeCell ref="B1:E1"/>
    <mergeCell ref="C3:C7"/>
    <mergeCell ref="D3:D7"/>
    <mergeCell ref="B11:E11"/>
    <mergeCell ref="C12:C13"/>
    <mergeCell ref="D12:D13"/>
    <mergeCell ref="E12:E13"/>
  </mergeCells>
  <hyperlinks>
    <hyperlink ref="A1" location="Index!A1" display="Index" xr:uid="{E25801F0-BE00-4182-A671-955AEAE2D1ED}"/>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6EEAA-9C38-4287-BF50-29E9A3FD46D9}">
  <dimension ref="A1:I179"/>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398" t="s">
        <v>12</v>
      </c>
      <c r="C1" s="398"/>
      <c r="D1" s="398"/>
      <c r="E1" s="398"/>
    </row>
    <row r="2" spans="1:5" ht="13.5" thickBot="1"/>
    <row r="3" spans="1:5" ht="15">
      <c r="B3" s="275" t="s">
        <v>2373</v>
      </c>
      <c r="C3" s="452"/>
      <c r="D3" s="402"/>
      <c r="E3" s="12"/>
    </row>
    <row r="4" spans="1:5" ht="45">
      <c r="B4" s="274" t="s">
        <v>2372</v>
      </c>
      <c r="C4" s="453"/>
      <c r="D4" s="403"/>
      <c r="E4" s="12"/>
    </row>
    <row r="5" spans="1:5" ht="15">
      <c r="B5" s="274" t="s">
        <v>2371</v>
      </c>
      <c r="C5" s="453"/>
      <c r="D5" s="403"/>
      <c r="E5" s="12"/>
    </row>
    <row r="6" spans="1:5" ht="45.75" thickBot="1">
      <c r="B6" s="273" t="s">
        <v>2370</v>
      </c>
      <c r="C6" s="454"/>
      <c r="D6" s="404"/>
      <c r="E6" s="12"/>
    </row>
    <row r="7" spans="1:5">
      <c r="B7" s="12"/>
      <c r="C7" s="25" t="s">
        <v>1592</v>
      </c>
      <c r="D7" s="25" t="s">
        <v>1593</v>
      </c>
      <c r="E7" s="12"/>
    </row>
    <row r="8" spans="1:5">
      <c r="B8" s="12"/>
      <c r="C8" s="25"/>
      <c r="D8" s="25"/>
      <c r="E8" s="12"/>
    </row>
    <row r="9" spans="1:5">
      <c r="C9" s="119"/>
    </row>
    <row r="10" spans="1:5" ht="15">
      <c r="B10" s="436"/>
      <c r="C10" s="436"/>
      <c r="D10" s="436"/>
      <c r="E10" s="436"/>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c r="D14" s="257"/>
      <c r="E14" s="257"/>
    </row>
    <row r="15" spans="1:5">
      <c r="B15" s="171" t="s">
        <v>2259</v>
      </c>
      <c r="C15" s="257" t="s">
        <v>2317</v>
      </c>
      <c r="D15" s="257"/>
      <c r="E15" s="257"/>
    </row>
    <row r="16" spans="1:5">
      <c r="B16" s="171" t="s">
        <v>2258</v>
      </c>
      <c r="C16" s="257"/>
      <c r="D16" s="257"/>
      <c r="E16" s="257"/>
    </row>
    <row r="17" spans="2:8">
      <c r="B17" s="256" t="s">
        <v>4203</v>
      </c>
      <c r="C17" s="257"/>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1467</v>
      </c>
      <c r="C26" s="5">
        <v>7.24</v>
      </c>
      <c r="D26" s="1" t="s">
        <v>119</v>
      </c>
      <c r="E26" s="1" t="s">
        <v>1468</v>
      </c>
      <c r="F26" s="4">
        <v>2500000</v>
      </c>
      <c r="G26" s="4">
        <v>2425.52</v>
      </c>
      <c r="H26" s="4">
        <v>11.7</v>
      </c>
    </row>
    <row r="27" spans="2:8">
      <c r="B27" s="1" t="s">
        <v>2369</v>
      </c>
      <c r="C27" s="5">
        <v>7.27</v>
      </c>
      <c r="D27" s="1" t="s">
        <v>119</v>
      </c>
      <c r="E27" s="1" t="s">
        <v>1470</v>
      </c>
      <c r="F27" s="4">
        <v>1000000</v>
      </c>
      <c r="G27" s="4">
        <v>1013.59</v>
      </c>
      <c r="H27" s="4">
        <v>4.8899999999999997</v>
      </c>
    </row>
    <row r="28" spans="2:8">
      <c r="B28" s="1" t="s">
        <v>1471</v>
      </c>
      <c r="C28" s="5">
        <v>7.76</v>
      </c>
      <c r="D28" s="1" t="s">
        <v>119</v>
      </c>
      <c r="E28" s="1" t="s">
        <v>1472</v>
      </c>
      <c r="F28" s="4">
        <v>500000</v>
      </c>
      <c r="G28" s="4">
        <v>504.64</v>
      </c>
      <c r="H28" s="4">
        <v>2.4300000000000002</v>
      </c>
    </row>
    <row r="29" spans="2:8">
      <c r="B29" s="2" t="s">
        <v>121</v>
      </c>
      <c r="C29" s="9"/>
      <c r="D29" s="2"/>
      <c r="E29" s="2"/>
      <c r="F29" s="10"/>
      <c r="G29" s="10">
        <f>SUM(G26:G28)</f>
        <v>3943.75</v>
      </c>
      <c r="H29" s="10">
        <f>SUM(H26:H28)</f>
        <v>19.02</v>
      </c>
    </row>
    <row r="30" spans="2:8">
      <c r="B30" s="2" t="s">
        <v>418</v>
      </c>
    </row>
    <row r="31" spans="2:8">
      <c r="B31" s="1" t="s">
        <v>2368</v>
      </c>
      <c r="C31" s="5">
        <v>8.34</v>
      </c>
      <c r="D31" s="1" t="s">
        <v>800</v>
      </c>
      <c r="E31" s="1" t="s">
        <v>801</v>
      </c>
      <c r="F31" s="4">
        <v>340</v>
      </c>
      <c r="G31" s="4">
        <v>3158.01</v>
      </c>
      <c r="H31" s="4">
        <v>15.23</v>
      </c>
    </row>
    <row r="32" spans="2:8">
      <c r="B32" s="1" t="s">
        <v>2305</v>
      </c>
      <c r="C32" s="5">
        <v>8.1</v>
      </c>
      <c r="D32" s="1" t="s">
        <v>420</v>
      </c>
      <c r="E32" s="1" t="s">
        <v>796</v>
      </c>
      <c r="F32" s="4">
        <v>250</v>
      </c>
      <c r="G32" s="4">
        <v>2488.15</v>
      </c>
      <c r="H32" s="4">
        <v>12</v>
      </c>
    </row>
    <row r="33" spans="2:8">
      <c r="B33" s="1" t="s">
        <v>2367</v>
      </c>
      <c r="C33" s="5">
        <v>8.34</v>
      </c>
      <c r="D33" s="1" t="s">
        <v>426</v>
      </c>
      <c r="E33" s="1" t="s">
        <v>1096</v>
      </c>
      <c r="F33" s="4">
        <v>200</v>
      </c>
      <c r="G33" s="4">
        <v>2008.51</v>
      </c>
      <c r="H33" s="4">
        <v>9.69</v>
      </c>
    </row>
    <row r="34" spans="2:8">
      <c r="B34" s="1" t="s">
        <v>1021</v>
      </c>
      <c r="C34" s="5">
        <v>8.33</v>
      </c>
      <c r="D34" s="1" t="s">
        <v>420</v>
      </c>
      <c r="E34" s="1" t="s">
        <v>1022</v>
      </c>
      <c r="F34" s="4">
        <v>200</v>
      </c>
      <c r="G34" s="4">
        <v>1987.82</v>
      </c>
      <c r="H34" s="4">
        <v>9.59</v>
      </c>
    </row>
    <row r="35" spans="2:8">
      <c r="B35" s="1" t="s">
        <v>2366</v>
      </c>
      <c r="C35" s="5">
        <v>8.51</v>
      </c>
      <c r="D35" s="1" t="s">
        <v>420</v>
      </c>
      <c r="E35" s="1" t="s">
        <v>1208</v>
      </c>
      <c r="F35" s="4">
        <v>150</v>
      </c>
      <c r="G35" s="4">
        <v>1497.72</v>
      </c>
      <c r="H35" s="4">
        <v>7.22</v>
      </c>
    </row>
    <row r="36" spans="2:8">
      <c r="B36" s="1" t="s">
        <v>2365</v>
      </c>
      <c r="C36" s="5">
        <v>9.06</v>
      </c>
      <c r="D36" s="1" t="s">
        <v>426</v>
      </c>
      <c r="E36" s="1" t="s">
        <v>1473</v>
      </c>
      <c r="F36" s="4">
        <v>150</v>
      </c>
      <c r="G36" s="4">
        <v>1497.68</v>
      </c>
      <c r="H36" s="4">
        <v>7.22</v>
      </c>
    </row>
    <row r="37" spans="2:8">
      <c r="B37" s="1" t="s">
        <v>1190</v>
      </c>
      <c r="C37" s="5">
        <v>7.66</v>
      </c>
      <c r="D37" s="1" t="s">
        <v>420</v>
      </c>
      <c r="E37" s="1" t="s">
        <v>1191</v>
      </c>
      <c r="F37" s="4">
        <v>150</v>
      </c>
      <c r="G37" s="4">
        <v>1493.36</v>
      </c>
      <c r="H37" s="4">
        <v>7.2</v>
      </c>
    </row>
    <row r="38" spans="2:8">
      <c r="B38" s="1" t="s">
        <v>2364</v>
      </c>
      <c r="C38" s="5">
        <v>8.74</v>
      </c>
      <c r="D38" s="1" t="s">
        <v>420</v>
      </c>
      <c r="E38" s="1" t="s">
        <v>425</v>
      </c>
      <c r="F38" s="4">
        <v>150</v>
      </c>
      <c r="G38" s="4">
        <v>1340.69</v>
      </c>
      <c r="H38" s="4">
        <v>6.47</v>
      </c>
    </row>
    <row r="39" spans="2:8">
      <c r="B39" s="2" t="s">
        <v>436</v>
      </c>
      <c r="C39" s="9"/>
      <c r="D39" s="2"/>
      <c r="E39" s="2"/>
      <c r="F39" s="10"/>
      <c r="G39" s="10">
        <f>SUM(G31:G38)</f>
        <v>15471.94</v>
      </c>
      <c r="H39" s="10">
        <f>SUM(H31:H38)</f>
        <v>74.62</v>
      </c>
    </row>
    <row r="40" spans="2:8">
      <c r="B40" s="2" t="s">
        <v>440</v>
      </c>
      <c r="C40" s="9"/>
      <c r="D40" s="2"/>
      <c r="E40" s="2"/>
      <c r="F40" s="10"/>
      <c r="G40" s="10">
        <v>686.08</v>
      </c>
      <c r="H40" s="10">
        <v>3.31</v>
      </c>
    </row>
    <row r="41" spans="2:8">
      <c r="B41" s="2" t="s">
        <v>191</v>
      </c>
      <c r="C41" s="9"/>
      <c r="D41" s="2"/>
      <c r="E41" s="2"/>
      <c r="F41" s="10"/>
      <c r="G41" s="10">
        <f>G40+G39+G29</f>
        <v>20101.77</v>
      </c>
      <c r="H41" s="10">
        <f>H40+H39+H29</f>
        <v>96.95</v>
      </c>
    </row>
    <row r="42" spans="2:8">
      <c r="B42" s="2" t="s">
        <v>192</v>
      </c>
      <c r="C42" s="9"/>
      <c r="D42" s="2"/>
      <c r="E42" s="2"/>
      <c r="F42" s="10"/>
      <c r="G42" s="10">
        <f>G43-G41</f>
        <v>629.40913688000001</v>
      </c>
      <c r="H42" s="10">
        <f>H43-H41</f>
        <v>3.0499999999999972</v>
      </c>
    </row>
    <row r="43" spans="2:8">
      <c r="B43" s="2" t="s">
        <v>193</v>
      </c>
      <c r="C43" s="9"/>
      <c r="D43" s="2"/>
      <c r="E43" s="2"/>
      <c r="F43" s="10"/>
      <c r="G43" s="10">
        <v>20731.17913688</v>
      </c>
      <c r="H43" s="10">
        <v>100</v>
      </c>
    </row>
    <row r="44" spans="2:8">
      <c r="B44" s="1" t="s">
        <v>194</v>
      </c>
    </row>
    <row r="45" spans="2:8">
      <c r="B45" s="1" t="s">
        <v>195</v>
      </c>
    </row>
    <row r="46" spans="2:8">
      <c r="B46" s="2" t="s">
        <v>2363</v>
      </c>
    </row>
    <row r="47" spans="2:8">
      <c r="B47" s="2" t="s">
        <v>196</v>
      </c>
      <c r="C47" s="67">
        <v>45016</v>
      </c>
    </row>
    <row r="48" spans="2:8" ht="25.5">
      <c r="B48" s="11" t="s">
        <v>197</v>
      </c>
      <c r="C48" s="5" t="s">
        <v>198</v>
      </c>
    </row>
    <row r="49" spans="2:3">
      <c r="B49" s="2"/>
    </row>
    <row r="50" spans="2:3">
      <c r="B50" s="2" t="s">
        <v>2222</v>
      </c>
      <c r="C50" s="5" t="s">
        <v>198</v>
      </c>
    </row>
    <row r="51" spans="2:3">
      <c r="B51" s="2" t="s">
        <v>2220</v>
      </c>
      <c r="C51" t="s">
        <v>1791</v>
      </c>
    </row>
    <row r="52" spans="2:3">
      <c r="B52" s="2" t="s">
        <v>1474</v>
      </c>
      <c r="C52" s="9"/>
    </row>
    <row r="53" spans="2:3">
      <c r="B53" s="2" t="s">
        <v>1475</v>
      </c>
      <c r="C53" s="9"/>
    </row>
    <row r="54" spans="2:3">
      <c r="B54" s="2" t="s">
        <v>1476</v>
      </c>
      <c r="C54" s="9"/>
    </row>
    <row r="55" spans="2:3">
      <c r="B55" s="2" t="s">
        <v>1477</v>
      </c>
      <c r="C55" s="9"/>
    </row>
    <row r="56" spans="2:3">
      <c r="B56" s="2" t="s">
        <v>1478</v>
      </c>
      <c r="C56" s="9"/>
    </row>
    <row r="57" spans="2:3">
      <c r="B57" s="2" t="s">
        <v>1479</v>
      </c>
      <c r="C57" s="9"/>
    </row>
    <row r="58" spans="2:3">
      <c r="B58" s="2" t="s">
        <v>1480</v>
      </c>
      <c r="C58" s="9"/>
    </row>
    <row r="59" spans="2:3">
      <c r="B59" s="2" t="s">
        <v>1481</v>
      </c>
      <c r="C59" s="9"/>
    </row>
    <row r="60" spans="2:3">
      <c r="B60" s="2" t="s">
        <v>1482</v>
      </c>
      <c r="C60" s="9"/>
    </row>
    <row r="61" spans="2:3">
      <c r="B61" s="2" t="s">
        <v>1483</v>
      </c>
      <c r="C61" s="9"/>
    </row>
    <row r="62" spans="2:3">
      <c r="B62" s="2" t="s">
        <v>1484</v>
      </c>
      <c r="C62" s="9"/>
    </row>
    <row r="63" spans="2:3">
      <c r="B63" s="2" t="s">
        <v>1485</v>
      </c>
      <c r="C63" s="9"/>
    </row>
    <row r="64" spans="2:3">
      <c r="B64" s="2" t="s">
        <v>1486</v>
      </c>
      <c r="C64" s="9"/>
    </row>
    <row r="65" spans="2:9">
      <c r="B65" s="2" t="s">
        <v>1487</v>
      </c>
      <c r="C65" s="9"/>
    </row>
    <row r="66" spans="2:9">
      <c r="B66" s="2" t="s">
        <v>1488</v>
      </c>
      <c r="C66" s="9"/>
    </row>
    <row r="67" spans="2:9">
      <c r="B67" s="2" t="s">
        <v>1489</v>
      </c>
      <c r="C67" s="9"/>
    </row>
    <row r="68" spans="2:9">
      <c r="B68" s="2" t="s">
        <v>207</v>
      </c>
      <c r="C68" s="9"/>
    </row>
    <row r="69" spans="2:9">
      <c r="B69" s="120" t="s">
        <v>2362</v>
      </c>
    </row>
    <row r="71" spans="2:9" ht="59.25" customHeight="1">
      <c r="B71" s="405" t="s">
        <v>2291</v>
      </c>
      <c r="C71" s="405"/>
      <c r="D71" s="405"/>
      <c r="E71" s="405"/>
      <c r="F71" s="405"/>
    </row>
    <row r="73" spans="2:9">
      <c r="C73" s="119"/>
    </row>
    <row r="74" spans="2:9">
      <c r="B74" s="120" t="s">
        <v>2361</v>
      </c>
      <c r="C74" s="119"/>
    </row>
    <row r="75" spans="2:9" ht="45">
      <c r="B75" s="185" t="s">
        <v>2148</v>
      </c>
      <c r="C75" s="272" t="s">
        <v>2149</v>
      </c>
      <c r="D75" s="185" t="s">
        <v>2150</v>
      </c>
      <c r="E75" s="186" t="s">
        <v>2151</v>
      </c>
      <c r="F75" s="186" t="s">
        <v>2152</v>
      </c>
      <c r="I75" s="4"/>
    </row>
    <row r="76" spans="2:9" ht="15">
      <c r="B76" s="269" t="s">
        <v>2360</v>
      </c>
      <c r="C76" s="180" t="s">
        <v>2359</v>
      </c>
      <c r="D76" s="180" t="s">
        <v>2358</v>
      </c>
      <c r="E76" s="268">
        <v>45136</v>
      </c>
      <c r="F76" s="40">
        <v>1500</v>
      </c>
      <c r="I76" s="187"/>
    </row>
    <row r="77" spans="2:9" ht="15">
      <c r="B77" s="269" t="s">
        <v>2360</v>
      </c>
      <c r="C77" s="180" t="s">
        <v>2357</v>
      </c>
      <c r="D77" s="180" t="s">
        <v>2356</v>
      </c>
      <c r="E77" s="268">
        <v>45138</v>
      </c>
      <c r="F77" s="40">
        <v>-1500</v>
      </c>
      <c r="G77" s="271"/>
      <c r="I77" s="270"/>
    </row>
    <row r="78" spans="2:9" ht="15">
      <c r="B78" s="269" t="s">
        <v>1469</v>
      </c>
      <c r="C78" s="180" t="s">
        <v>2359</v>
      </c>
      <c r="D78" s="180" t="s">
        <v>2358</v>
      </c>
      <c r="E78" s="268">
        <v>45143</v>
      </c>
      <c r="F78" s="40">
        <v>1000</v>
      </c>
    </row>
    <row r="79" spans="2:9" ht="15">
      <c r="B79" s="269" t="s">
        <v>1469</v>
      </c>
      <c r="C79" s="180" t="s">
        <v>2357</v>
      </c>
      <c r="D79" s="180" t="s">
        <v>2356</v>
      </c>
      <c r="E79" s="268">
        <v>45509</v>
      </c>
      <c r="F79" s="40">
        <v>-1000</v>
      </c>
    </row>
    <row r="80" spans="2:9">
      <c r="B80" s="188" t="s">
        <v>2153</v>
      </c>
      <c r="C80" s="119"/>
    </row>
    <row r="82" spans="2:6" ht="15">
      <c r="B82" s="248"/>
      <c r="C82" s="248" t="s">
        <v>2217</v>
      </c>
    </row>
    <row r="83" spans="2:6" ht="15">
      <c r="B83" s="248" t="s">
        <v>2216</v>
      </c>
      <c r="C83" s="267" t="s">
        <v>12</v>
      </c>
    </row>
    <row r="84" spans="2:6" ht="15">
      <c r="B84" s="248" t="s">
        <v>2215</v>
      </c>
      <c r="C84" s="43"/>
    </row>
    <row r="85" spans="2:6" ht="15">
      <c r="B85" s="43"/>
      <c r="C85" s="248"/>
    </row>
    <row r="86" spans="2:6" ht="15">
      <c r="B86" s="248" t="s">
        <v>2214</v>
      </c>
      <c r="C86" s="266">
        <v>8.1199999999999994E-2</v>
      </c>
    </row>
    <row r="87" spans="2:6" ht="15">
      <c r="B87" s="248"/>
      <c r="C87" s="248"/>
    </row>
    <row r="88" spans="2:6" ht="15">
      <c r="B88" s="248" t="s">
        <v>2213</v>
      </c>
      <c r="C88" s="248" t="s">
        <v>2355</v>
      </c>
    </row>
    <row r="89" spans="2:6" ht="15">
      <c r="B89" s="248" t="s">
        <v>2212</v>
      </c>
      <c r="C89" s="248" t="s">
        <v>2354</v>
      </c>
    </row>
    <row r="90" spans="2:6" ht="15">
      <c r="B90" s="248"/>
      <c r="C90" s="248"/>
    </row>
    <row r="91" spans="2:6" ht="15">
      <c r="B91" s="248" t="s">
        <v>2210</v>
      </c>
      <c r="C91" s="248" t="s">
        <v>2209</v>
      </c>
    </row>
    <row r="92" spans="2:6" ht="15">
      <c r="B92" s="435" t="s">
        <v>2208</v>
      </c>
      <c r="C92" s="435"/>
    </row>
    <row r="94" spans="2:6" customFormat="1" ht="15">
      <c r="B94" s="76" t="s">
        <v>1801</v>
      </c>
      <c r="C94" s="67">
        <v>45016</v>
      </c>
      <c r="D94" s="12"/>
      <c r="E94" s="12"/>
      <c r="F94" s="20"/>
    </row>
    <row r="95" spans="2:6" customFormat="1" ht="60">
      <c r="B95" s="77" t="s">
        <v>1802</v>
      </c>
      <c r="C95" s="77" t="s">
        <v>1803</v>
      </c>
      <c r="D95" s="78" t="s">
        <v>1804</v>
      </c>
      <c r="E95" s="77" t="s">
        <v>1805</v>
      </c>
      <c r="F95" s="79" t="s">
        <v>1806</v>
      </c>
    </row>
    <row r="96" spans="2:6" customFormat="1" ht="15">
      <c r="B96" s="380" t="s">
        <v>198</v>
      </c>
      <c r="C96" s="381" t="s">
        <v>198</v>
      </c>
      <c r="D96" s="381" t="s">
        <v>198</v>
      </c>
      <c r="E96" s="381" t="s">
        <v>198</v>
      </c>
      <c r="F96" s="381" t="s">
        <v>198</v>
      </c>
    </row>
    <row r="97" spans="2:3" customFormat="1"/>
    <row r="98" spans="2:3" customFormat="1" ht="15">
      <c r="B98" s="85" t="s">
        <v>1807</v>
      </c>
      <c r="C98" s="86" t="s">
        <v>198</v>
      </c>
    </row>
    <row r="99" spans="2:3" customFormat="1"/>
    <row r="100" spans="2:3" customFormat="1" ht="15">
      <c r="B100" s="87" t="s">
        <v>4029</v>
      </c>
      <c r="C100" s="88"/>
    </row>
    <row r="101" spans="2:3" customFormat="1" ht="15.75">
      <c r="B101" s="89" t="s">
        <v>1808</v>
      </c>
      <c r="C101" s="90" t="s">
        <v>1809</v>
      </c>
    </row>
    <row r="102" spans="2:3" customFormat="1">
      <c r="B102" s="323" t="s">
        <v>198</v>
      </c>
      <c r="C102" s="323" t="s">
        <v>198</v>
      </c>
    </row>
    <row r="103" spans="2:3" customFormat="1"/>
    <row r="104" spans="2:3" customFormat="1" ht="15">
      <c r="B104" s="314" t="s">
        <v>2076</v>
      </c>
      <c r="C104" s="315" t="s">
        <v>1809</v>
      </c>
    </row>
    <row r="105" spans="2:3" customFormat="1" ht="15">
      <c r="B105" s="39" t="s">
        <v>198</v>
      </c>
      <c r="C105" s="316" t="s">
        <v>198</v>
      </c>
    </row>
    <row r="106" spans="2:3" customFormat="1"/>
    <row r="107" spans="2:3" customFormat="1" ht="15">
      <c r="B107" s="314" t="s">
        <v>2077</v>
      </c>
      <c r="C107" s="382" t="s">
        <v>2078</v>
      </c>
    </row>
    <row r="108" spans="2:3" customFormat="1">
      <c r="B108" s="323" t="s">
        <v>198</v>
      </c>
      <c r="C108" s="323" t="s">
        <v>198</v>
      </c>
    </row>
    <row r="109" spans="2:3" customFormat="1"/>
    <row r="110" spans="2:3" customFormat="1" ht="15">
      <c r="B110" s="314" t="s">
        <v>2079</v>
      </c>
      <c r="C110" s="382" t="s">
        <v>2078</v>
      </c>
    </row>
    <row r="111" spans="2:3" customFormat="1">
      <c r="B111" s="323" t="s">
        <v>198</v>
      </c>
      <c r="C111" s="323" t="s">
        <v>198</v>
      </c>
    </row>
    <row r="112" spans="2:3" customFormat="1"/>
    <row r="113" spans="2:6" customFormat="1" ht="15.75">
      <c r="B113" s="89" t="s">
        <v>2080</v>
      </c>
      <c r="C113" s="93" t="s">
        <v>198</v>
      </c>
    </row>
    <row r="114" spans="2:6" customFormat="1"/>
    <row r="115" spans="2:6" customFormat="1">
      <c r="B115" s="1"/>
      <c r="C115" s="5"/>
      <c r="D115" s="1"/>
      <c r="E115" s="1"/>
      <c r="F115" s="4"/>
    </row>
    <row r="116" spans="2:6" customFormat="1" ht="15">
      <c r="B116" s="95" t="s">
        <v>2082</v>
      </c>
      <c r="C116" s="67">
        <v>45016</v>
      </c>
      <c r="D116" s="96"/>
      <c r="E116" s="97"/>
      <c r="F116" s="98"/>
    </row>
    <row r="117" spans="2:6" customFormat="1" ht="51">
      <c r="B117" s="99" t="s">
        <v>1802</v>
      </c>
      <c r="C117" s="99" t="s">
        <v>2083</v>
      </c>
      <c r="D117" s="100" t="s">
        <v>1804</v>
      </c>
      <c r="E117" s="101" t="s">
        <v>1805</v>
      </c>
      <c r="F117" s="71" t="s">
        <v>1806</v>
      </c>
    </row>
    <row r="118" spans="2:6" customFormat="1">
      <c r="B118" s="102" t="s">
        <v>198</v>
      </c>
      <c r="C118" s="103" t="s">
        <v>198</v>
      </c>
      <c r="D118" s="104" t="s">
        <v>198</v>
      </c>
      <c r="E118" s="104" t="s">
        <v>198</v>
      </c>
      <c r="F118" s="104" t="s">
        <v>198</v>
      </c>
    </row>
    <row r="119" spans="2:6" customFormat="1">
      <c r="B119" s="106"/>
      <c r="C119" s="107"/>
      <c r="D119" s="107"/>
      <c r="E119" s="107"/>
      <c r="F119" s="98"/>
    </row>
    <row r="120" spans="2:6" customFormat="1">
      <c r="B120" s="107"/>
      <c r="C120" s="107"/>
      <c r="D120" s="107"/>
      <c r="E120" s="107"/>
      <c r="F120" s="98"/>
    </row>
    <row r="121" spans="2:6" customFormat="1" ht="15">
      <c r="B121" s="109" t="s">
        <v>2084</v>
      </c>
      <c r="C121" s="103" t="s">
        <v>198</v>
      </c>
      <c r="D121" s="107"/>
      <c r="E121" s="107"/>
      <c r="F121" s="98"/>
    </row>
    <row r="122" spans="2:6" customFormat="1">
      <c r="B122" s="107"/>
      <c r="C122" s="107"/>
      <c r="D122" s="107"/>
      <c r="E122" s="107"/>
      <c r="F122" s="98"/>
    </row>
    <row r="123" spans="2:6" customFormat="1" ht="15">
      <c r="B123" s="87" t="s">
        <v>4183</v>
      </c>
      <c r="C123" s="107"/>
      <c r="D123" s="12"/>
      <c r="E123" s="107"/>
      <c r="F123" s="98"/>
    </row>
    <row r="124" spans="2:6" customFormat="1">
      <c r="B124" s="107"/>
      <c r="C124" s="107"/>
      <c r="D124" s="12"/>
      <c r="E124" s="107"/>
      <c r="F124" s="98"/>
    </row>
    <row r="125" spans="2:6" customFormat="1" ht="15">
      <c r="B125" s="109" t="s">
        <v>2085</v>
      </c>
      <c r="C125" s="110" t="s">
        <v>2086</v>
      </c>
      <c r="D125" s="12"/>
      <c r="E125" s="107"/>
      <c r="F125" s="98"/>
    </row>
    <row r="126" spans="2:6" customFormat="1" ht="15">
      <c r="B126" s="111"/>
      <c r="C126" s="103" t="s">
        <v>198</v>
      </c>
      <c r="D126" s="12"/>
      <c r="E126" s="107"/>
      <c r="F126" s="98"/>
    </row>
    <row r="127" spans="2:6" customFormat="1" ht="15">
      <c r="B127" s="112"/>
      <c r="C127" s="383"/>
      <c r="D127" s="12"/>
      <c r="E127" s="107"/>
      <c r="F127" s="98"/>
    </row>
    <row r="128" spans="2:6" customFormat="1" ht="15">
      <c r="B128" s="113" t="s">
        <v>2076</v>
      </c>
      <c r="C128" s="114" t="s">
        <v>2086</v>
      </c>
      <c r="D128" s="12"/>
      <c r="E128" s="107"/>
      <c r="F128" s="98"/>
    </row>
    <row r="129" spans="2:6" customFormat="1">
      <c r="B129" s="103"/>
      <c r="C129" s="103" t="s">
        <v>198</v>
      </c>
      <c r="D129" s="12"/>
      <c r="E129" s="107"/>
      <c r="F129" s="98"/>
    </row>
    <row r="130" spans="2:6" customFormat="1">
      <c r="B130" s="12"/>
      <c r="C130" s="115"/>
      <c r="D130" s="12"/>
      <c r="E130" s="107"/>
      <c r="F130" s="98"/>
    </row>
    <row r="131" spans="2:6" customFormat="1" ht="15">
      <c r="B131" s="109" t="s">
        <v>2087</v>
      </c>
      <c r="C131" s="110" t="s">
        <v>2088</v>
      </c>
      <c r="D131" s="12"/>
      <c r="E131" s="107"/>
      <c r="F131" s="98"/>
    </row>
    <row r="132" spans="2:6" customFormat="1" ht="15">
      <c r="B132" s="111"/>
      <c r="C132" s="103" t="s">
        <v>198</v>
      </c>
      <c r="D132" s="12"/>
      <c r="E132" s="107"/>
      <c r="F132" s="98"/>
    </row>
    <row r="133" spans="2:6" customFormat="1">
      <c r="B133" s="12"/>
      <c r="C133" s="115"/>
      <c r="D133" s="12"/>
      <c r="E133" s="12"/>
      <c r="F133" s="20"/>
    </row>
    <row r="134" spans="2:6" customFormat="1" ht="15">
      <c r="B134" s="113" t="s">
        <v>2089</v>
      </c>
      <c r="C134" s="116" t="s">
        <v>2088</v>
      </c>
      <c r="D134" s="12"/>
      <c r="E134" s="12"/>
      <c r="F134" s="20"/>
    </row>
    <row r="135" spans="2:6" customFormat="1" ht="15">
      <c r="B135" s="111"/>
      <c r="C135" s="103" t="s">
        <v>198</v>
      </c>
      <c r="D135" s="12"/>
      <c r="E135" s="12"/>
      <c r="F135" s="20"/>
    </row>
    <row r="136" spans="2:6" customFormat="1">
      <c r="B136" s="12"/>
      <c r="C136" s="115"/>
      <c r="D136" s="12"/>
      <c r="E136" s="12"/>
      <c r="F136" s="20"/>
    </row>
    <row r="137" spans="2:6" customFormat="1" ht="15">
      <c r="B137" s="378" t="s">
        <v>2090</v>
      </c>
      <c r="C137" s="379" t="s">
        <v>198</v>
      </c>
      <c r="D137" s="12"/>
      <c r="E137" s="12"/>
      <c r="F137" s="20"/>
    </row>
    <row r="138" spans="2:6" customFormat="1" ht="15">
      <c r="B138" s="378"/>
      <c r="C138" s="379"/>
      <c r="D138" s="12"/>
      <c r="E138" s="12"/>
      <c r="F138" s="20"/>
    </row>
    <row r="139" spans="2:6" customFormat="1">
      <c r="B139" s="1"/>
      <c r="C139" s="5"/>
      <c r="D139" s="1"/>
      <c r="E139" s="1"/>
      <c r="F139" s="4"/>
    </row>
    <row r="140" spans="2:6" customFormat="1" ht="15">
      <c r="B140" s="109" t="s">
        <v>4193</v>
      </c>
      <c r="C140" s="5"/>
      <c r="D140" s="1"/>
      <c r="E140" s="1"/>
      <c r="F140" s="4"/>
    </row>
    <row r="141" spans="2:6" customFormat="1">
      <c r="B141" s="211"/>
      <c r="C141" s="119"/>
      <c r="D141" s="211"/>
      <c r="E141" s="211"/>
      <c r="F141" s="4"/>
    </row>
    <row r="142" spans="2:6" customFormat="1" ht="15">
      <c r="B142" s="375" t="s">
        <v>1802</v>
      </c>
      <c r="C142" s="375" t="s">
        <v>2136</v>
      </c>
      <c r="D142" s="375" t="s">
        <v>4194</v>
      </c>
      <c r="E142" s="375" t="s">
        <v>2158</v>
      </c>
      <c r="F142" s="4"/>
    </row>
    <row r="143" spans="2:6" customFormat="1">
      <c r="B143" s="102" t="s">
        <v>198</v>
      </c>
      <c r="C143" s="103" t="s">
        <v>198</v>
      </c>
      <c r="D143" s="104" t="s">
        <v>198</v>
      </c>
      <c r="E143" s="104" t="s">
        <v>198</v>
      </c>
      <c r="F143" s="4"/>
    </row>
    <row r="144" spans="2:6" customFormat="1">
      <c r="B144" s="1"/>
      <c r="C144" s="5"/>
      <c r="D144" s="1"/>
      <c r="E144" s="1"/>
      <c r="F144" s="4"/>
    </row>
    <row r="145" spans="2:6" customFormat="1" ht="15">
      <c r="B145" s="109" t="s">
        <v>4195</v>
      </c>
      <c r="C145" s="5" t="s">
        <v>198</v>
      </c>
      <c r="D145" s="1"/>
      <c r="E145" s="1"/>
      <c r="F145" s="4"/>
    </row>
    <row r="146" spans="2:6" customFormat="1" ht="15">
      <c r="B146" s="109"/>
      <c r="C146" s="5"/>
      <c r="D146" s="1"/>
      <c r="E146" s="1"/>
      <c r="F146" s="4"/>
    </row>
    <row r="147" spans="2:6" customFormat="1" ht="15">
      <c r="B147" s="377" t="s">
        <v>4199</v>
      </c>
      <c r="C147" s="377"/>
      <c r="D147" s="1"/>
      <c r="E147" s="1"/>
      <c r="F147" s="4"/>
    </row>
    <row r="148" spans="2:6" customFormat="1" ht="15">
      <c r="B148" s="376"/>
      <c r="C148" s="376"/>
      <c r="D148" s="1"/>
      <c r="E148" s="1"/>
      <c r="F148" s="4"/>
    </row>
    <row r="149" spans="2:6" customFormat="1" ht="15">
      <c r="B149" s="113" t="s">
        <v>4198</v>
      </c>
      <c r="C149" s="116" t="s">
        <v>2086</v>
      </c>
      <c r="D149" s="1"/>
      <c r="E149" s="1"/>
      <c r="F149" s="4"/>
    </row>
    <row r="150" spans="2:6" customFormat="1" ht="15">
      <c r="B150" s="113"/>
      <c r="C150" s="116"/>
      <c r="D150" s="1"/>
      <c r="E150" s="1"/>
      <c r="F150" s="4"/>
    </row>
    <row r="151" spans="2:6" customFormat="1" ht="15">
      <c r="B151" s="109"/>
      <c r="C151" s="5"/>
      <c r="D151" s="1"/>
      <c r="E151" s="1"/>
      <c r="F151" s="4"/>
    </row>
    <row r="152" spans="2:6" customFormat="1" ht="15">
      <c r="B152" s="113" t="s">
        <v>4200</v>
      </c>
      <c r="C152" s="116" t="s">
        <v>2088</v>
      </c>
      <c r="D152" s="1"/>
      <c r="E152" s="1"/>
      <c r="F152" s="4"/>
    </row>
    <row r="153" spans="2:6" customFormat="1" ht="15">
      <c r="B153" s="111"/>
      <c r="C153" s="103" t="s">
        <v>198</v>
      </c>
      <c r="D153" s="1"/>
      <c r="E153" s="1"/>
      <c r="F153" s="4"/>
    </row>
    <row r="154" spans="2:6" customFormat="1" ht="15">
      <c r="B154" s="109"/>
      <c r="C154" s="5"/>
      <c r="D154" s="1"/>
      <c r="E154" s="1"/>
      <c r="F154" s="4"/>
    </row>
    <row r="155" spans="2:6" customFormat="1" ht="15">
      <c r="B155" s="109" t="s">
        <v>4201</v>
      </c>
      <c r="C155" s="103" t="s">
        <v>198</v>
      </c>
      <c r="D155" s="1"/>
      <c r="E155" s="1"/>
      <c r="F155" s="4"/>
    </row>
    <row r="156" spans="2:6" customFormat="1"/>
    <row r="157" spans="2:6" customFormat="1">
      <c r="B157" s="2" t="s">
        <v>4196</v>
      </c>
      <c r="C157" s="5"/>
      <c r="D157" s="1"/>
      <c r="E157" s="1"/>
      <c r="F157" s="4"/>
    </row>
    <row r="158" spans="2:6" customFormat="1">
      <c r="B158" s="1"/>
      <c r="C158" s="5"/>
      <c r="D158" s="1"/>
      <c r="E158" s="1"/>
      <c r="F158" s="4"/>
    </row>
    <row r="159" spans="2:6" customFormat="1" ht="15">
      <c r="B159" s="375" t="s">
        <v>1802</v>
      </c>
      <c r="C159" s="375" t="s">
        <v>2135</v>
      </c>
      <c r="D159" s="375" t="s">
        <v>4197</v>
      </c>
      <c r="E159" s="375" t="s">
        <v>4194</v>
      </c>
      <c r="F159" s="375" t="s">
        <v>2138</v>
      </c>
    </row>
    <row r="160" spans="2:6" customFormat="1">
      <c r="B160" s="102" t="s">
        <v>198</v>
      </c>
      <c r="C160" s="102" t="s">
        <v>198</v>
      </c>
      <c r="D160" s="102" t="s">
        <v>198</v>
      </c>
      <c r="E160" s="102" t="s">
        <v>198</v>
      </c>
      <c r="F160" s="102" t="s">
        <v>198</v>
      </c>
    </row>
    <row r="161" spans="2:6" customFormat="1">
      <c r="B161" s="1"/>
      <c r="C161" s="5"/>
      <c r="D161" s="1"/>
      <c r="E161" s="1"/>
      <c r="F161" s="4"/>
    </row>
    <row r="162" spans="2:6" customFormat="1">
      <c r="B162" s="2" t="s">
        <v>2139</v>
      </c>
      <c r="C162" s="5" t="s">
        <v>198</v>
      </c>
      <c r="D162" s="1"/>
      <c r="E162" s="1"/>
      <c r="F162" s="4"/>
    </row>
    <row r="163" spans="2:6" customFormat="1">
      <c r="B163" s="1"/>
      <c r="C163" s="5"/>
      <c r="D163" s="1"/>
      <c r="E163" s="1"/>
      <c r="F163" s="4"/>
    </row>
    <row r="164" spans="2:6" customFormat="1">
      <c r="B164" s="1"/>
      <c r="C164" s="5"/>
      <c r="D164" s="1"/>
      <c r="E164" s="1"/>
      <c r="F164" s="4"/>
    </row>
    <row r="165" spans="2:6" customFormat="1">
      <c r="B165" s="2" t="s">
        <v>4202</v>
      </c>
      <c r="C165" s="2"/>
      <c r="D165" s="2"/>
      <c r="E165" s="1"/>
      <c r="F165" s="4"/>
    </row>
    <row r="166" spans="2:6" customFormat="1">
      <c r="B166" s="1"/>
      <c r="C166" s="5"/>
      <c r="D166" s="1"/>
      <c r="E166" s="1"/>
      <c r="F166" s="4"/>
    </row>
    <row r="167" spans="2:6" customFormat="1" ht="15">
      <c r="B167" s="113" t="s">
        <v>4198</v>
      </c>
      <c r="C167" s="116" t="s">
        <v>2086</v>
      </c>
      <c r="D167" s="1"/>
      <c r="E167" s="1"/>
      <c r="F167" s="4"/>
    </row>
    <row r="168" spans="2:6" customFormat="1" ht="15">
      <c r="B168" s="113"/>
      <c r="C168" s="116"/>
      <c r="D168" s="1"/>
      <c r="E168" s="1"/>
      <c r="F168" s="4"/>
    </row>
    <row r="169" spans="2:6" customFormat="1" ht="15">
      <c r="B169" s="109"/>
      <c r="C169" s="5"/>
      <c r="D169" s="1"/>
      <c r="E169" s="1"/>
      <c r="F169" s="4"/>
    </row>
    <row r="170" spans="2:6" customFormat="1" ht="15">
      <c r="B170" s="113" t="s">
        <v>4200</v>
      </c>
      <c r="C170" s="116" t="s">
        <v>2088</v>
      </c>
      <c r="D170" s="1"/>
      <c r="E170" s="1"/>
      <c r="F170" s="4"/>
    </row>
    <row r="171" spans="2:6" customFormat="1" ht="15">
      <c r="B171" s="111"/>
      <c r="C171" s="103" t="s">
        <v>198</v>
      </c>
      <c r="D171" s="1"/>
      <c r="E171" s="1"/>
      <c r="F171" s="4"/>
    </row>
    <row r="172" spans="2:6" customFormat="1" ht="15">
      <c r="B172" s="109"/>
      <c r="C172" s="5"/>
      <c r="D172" s="1"/>
      <c r="E172" s="1"/>
      <c r="F172" s="4"/>
    </row>
    <row r="173" spans="2:6" customFormat="1" ht="15">
      <c r="B173" s="109" t="s">
        <v>4201</v>
      </c>
      <c r="C173" s="103" t="s">
        <v>198</v>
      </c>
      <c r="D173" s="1"/>
      <c r="E173" s="1"/>
      <c r="F173" s="4"/>
    </row>
    <row r="174" spans="2:6" customFormat="1">
      <c r="B174" s="1"/>
      <c r="C174" s="5"/>
      <c r="D174" s="1"/>
      <c r="E174" s="1"/>
      <c r="F174" s="4"/>
    </row>
    <row r="175" spans="2:6" customFormat="1">
      <c r="B175" s="1"/>
      <c r="C175" s="5"/>
      <c r="D175" s="1"/>
      <c r="E175" s="1"/>
      <c r="F175" s="4"/>
    </row>
    <row r="176" spans="2:6" customFormat="1">
      <c r="B176" s="120" t="s">
        <v>2361</v>
      </c>
      <c r="C176" s="119"/>
      <c r="D176" s="1"/>
      <c r="E176" s="1"/>
      <c r="F176" s="4"/>
    </row>
    <row r="177" spans="2:6" customFormat="1" ht="45">
      <c r="B177" s="185" t="s">
        <v>2148</v>
      </c>
      <c r="C177" s="272" t="s">
        <v>2149</v>
      </c>
      <c r="D177" s="185" t="s">
        <v>2150</v>
      </c>
      <c r="E177" s="186" t="s">
        <v>2151</v>
      </c>
      <c r="F177" s="186" t="s">
        <v>2152</v>
      </c>
    </row>
    <row r="178" spans="2:6" customFormat="1">
      <c r="B178" s="103" t="s">
        <v>198</v>
      </c>
      <c r="C178" s="103" t="s">
        <v>198</v>
      </c>
      <c r="D178" s="103" t="s">
        <v>198</v>
      </c>
      <c r="E178" s="103" t="s">
        <v>198</v>
      </c>
      <c r="F178" s="103" t="s">
        <v>198</v>
      </c>
    </row>
    <row r="179" spans="2:6" customFormat="1">
      <c r="B179" s="188" t="s">
        <v>2153</v>
      </c>
      <c r="C179" s="119"/>
      <c r="D179" s="1"/>
      <c r="E179" s="1"/>
      <c r="F179" s="4"/>
    </row>
  </sheetData>
  <mergeCells count="10">
    <mergeCell ref="B71:F71"/>
    <mergeCell ref="B92:C92"/>
    <mergeCell ref="B1:E1"/>
    <mergeCell ref="C3:C6"/>
    <mergeCell ref="D3:D6"/>
    <mergeCell ref="B10:E10"/>
    <mergeCell ref="B11:E11"/>
    <mergeCell ref="C12:C13"/>
    <mergeCell ref="D12:D13"/>
    <mergeCell ref="E12:E13"/>
  </mergeCells>
  <hyperlinks>
    <hyperlink ref="A1" location="Index!A1" display="Index" xr:uid="{B4442BB3-9EA6-4904-9BE6-64CAF76828E6}"/>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F8FC-D0BE-4141-929F-BCDECDDBBDFA}">
  <dimension ref="A1:H193"/>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398" t="s">
        <v>32</v>
      </c>
      <c r="C1" s="398"/>
      <c r="D1" s="398"/>
      <c r="E1" s="398"/>
    </row>
    <row r="2" spans="1:5" ht="13.5" thickBot="1"/>
    <row r="3" spans="1:5" ht="15">
      <c r="B3" s="19" t="s">
        <v>2389</v>
      </c>
      <c r="C3" s="399"/>
      <c r="D3" s="402"/>
      <c r="E3" s="12"/>
    </row>
    <row r="4" spans="1:5" ht="45">
      <c r="B4" s="23" t="s">
        <v>2388</v>
      </c>
      <c r="C4" s="400"/>
      <c r="D4" s="403"/>
      <c r="E4" s="15"/>
    </row>
    <row r="5" spans="1:5" ht="15">
      <c r="B5" s="23" t="s">
        <v>1589</v>
      </c>
      <c r="C5" s="400"/>
      <c r="D5" s="403"/>
      <c r="E5" s="12"/>
    </row>
    <row r="6" spans="1:5" ht="15">
      <c r="B6" s="23" t="s">
        <v>2269</v>
      </c>
      <c r="C6" s="400"/>
      <c r="D6" s="403"/>
      <c r="E6" s="12"/>
    </row>
    <row r="7" spans="1:5" ht="30.75" thickBot="1">
      <c r="B7" s="24" t="s">
        <v>2387</v>
      </c>
      <c r="C7" s="401"/>
      <c r="D7" s="404"/>
      <c r="E7" s="12"/>
    </row>
    <row r="8" spans="1:5">
      <c r="B8" s="12"/>
      <c r="C8" s="25" t="s">
        <v>1592</v>
      </c>
      <c r="D8" s="25" t="s">
        <v>1593</v>
      </c>
      <c r="E8" s="12"/>
    </row>
    <row r="9" spans="1:5">
      <c r="C9" s="119"/>
    </row>
    <row r="10" spans="1:5" ht="15">
      <c r="B10" s="436"/>
      <c r="C10" s="436"/>
      <c r="D10" s="436"/>
      <c r="E10" s="436"/>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ht="15">
      <c r="B14" s="282" t="s">
        <v>2261</v>
      </c>
      <c r="C14" s="283"/>
      <c r="D14" s="311" t="s">
        <v>2260</v>
      </c>
      <c r="E14" s="257"/>
    </row>
    <row r="15" spans="1:5" ht="15">
      <c r="B15" s="282" t="s">
        <v>2259</v>
      </c>
      <c r="C15" s="258"/>
      <c r="D15" s="281"/>
      <c r="E15" s="257"/>
    </row>
    <row r="16" spans="1:5">
      <c r="B16" s="171" t="s">
        <v>2258</v>
      </c>
      <c r="C16" s="257"/>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503</v>
      </c>
    </row>
    <row r="26" spans="2:8">
      <c r="B26" s="1" t="s">
        <v>2386</v>
      </c>
      <c r="C26" s="5">
        <v>7.59</v>
      </c>
      <c r="D26" s="1" t="s">
        <v>420</v>
      </c>
      <c r="E26" s="1" t="s">
        <v>1094</v>
      </c>
      <c r="F26" s="4">
        <v>350</v>
      </c>
      <c r="G26" s="4">
        <v>3454.52</v>
      </c>
      <c r="H26" s="4">
        <v>2.91</v>
      </c>
    </row>
    <row r="27" spans="2:8">
      <c r="B27" s="1" t="s">
        <v>2385</v>
      </c>
      <c r="C27" s="5">
        <v>7.68</v>
      </c>
      <c r="D27" s="1" t="s">
        <v>420</v>
      </c>
      <c r="E27" s="1" t="s">
        <v>1095</v>
      </c>
      <c r="F27" s="4">
        <v>300</v>
      </c>
      <c r="G27" s="4">
        <v>2971.18</v>
      </c>
      <c r="H27" s="4">
        <v>2.5099999999999998</v>
      </c>
    </row>
    <row r="28" spans="2:8">
      <c r="B28" s="1" t="s">
        <v>2367</v>
      </c>
      <c r="C28" s="5">
        <v>8.34</v>
      </c>
      <c r="D28" s="1" t="s">
        <v>426</v>
      </c>
      <c r="E28" s="1" t="s">
        <v>1096</v>
      </c>
      <c r="F28" s="4">
        <v>250</v>
      </c>
      <c r="G28" s="4">
        <v>2510.64</v>
      </c>
      <c r="H28" s="4">
        <v>2.12</v>
      </c>
    </row>
    <row r="29" spans="2:8">
      <c r="B29" s="1" t="s">
        <v>2303</v>
      </c>
      <c r="C29" s="5">
        <v>7.74</v>
      </c>
      <c r="D29" s="1" t="s">
        <v>420</v>
      </c>
      <c r="E29" s="1" t="s">
        <v>1097</v>
      </c>
      <c r="F29" s="4">
        <v>250</v>
      </c>
      <c r="G29" s="4">
        <v>2484.46</v>
      </c>
      <c r="H29" s="4">
        <v>2.1</v>
      </c>
    </row>
    <row r="30" spans="2:8">
      <c r="B30" s="1" t="s">
        <v>2384</v>
      </c>
      <c r="C30" s="5">
        <v>7.83</v>
      </c>
      <c r="D30" s="1" t="s">
        <v>420</v>
      </c>
      <c r="E30" s="1" t="s">
        <v>1098</v>
      </c>
      <c r="F30" s="4">
        <v>250</v>
      </c>
      <c r="G30" s="4">
        <v>2464.1</v>
      </c>
      <c r="H30" s="4">
        <v>2.08</v>
      </c>
    </row>
    <row r="31" spans="2:8">
      <c r="B31" s="2" t="s">
        <v>436</v>
      </c>
      <c r="C31" s="9"/>
      <c r="D31" s="2"/>
      <c r="E31" s="2"/>
      <c r="F31" s="10"/>
      <c r="G31" s="10">
        <f>SUM(G22:G30)</f>
        <v>13884.9</v>
      </c>
      <c r="H31" s="10">
        <f>SUM(H22:H30)</f>
        <v>11.72</v>
      </c>
    </row>
    <row r="32" spans="2:8">
      <c r="B32" s="2" t="s">
        <v>122</v>
      </c>
    </row>
    <row r="33" spans="2:8">
      <c r="B33" s="1" t="s">
        <v>1099</v>
      </c>
      <c r="C33" s="5">
        <v>7.07</v>
      </c>
      <c r="D33" s="1" t="s">
        <v>126</v>
      </c>
      <c r="E33" s="1" t="s">
        <v>1100</v>
      </c>
      <c r="F33" s="4">
        <v>2000</v>
      </c>
      <c r="G33" s="4">
        <v>9871.91</v>
      </c>
      <c r="H33" s="4">
        <v>8.33</v>
      </c>
    </row>
    <row r="34" spans="2:8">
      <c r="B34" s="1" t="s">
        <v>2338</v>
      </c>
      <c r="C34" s="5">
        <v>7.01</v>
      </c>
      <c r="D34" s="1" t="s">
        <v>173</v>
      </c>
      <c r="E34" s="1" t="s">
        <v>174</v>
      </c>
      <c r="F34" s="4">
        <v>1500</v>
      </c>
      <c r="G34" s="4">
        <v>7393.51</v>
      </c>
      <c r="H34" s="4">
        <v>6.24</v>
      </c>
    </row>
    <row r="35" spans="2:8">
      <c r="B35" s="1" t="s">
        <v>1101</v>
      </c>
      <c r="C35" s="5">
        <v>7.16</v>
      </c>
      <c r="D35" s="1" t="s">
        <v>119</v>
      </c>
      <c r="E35" s="1" t="s">
        <v>1102</v>
      </c>
      <c r="F35" s="4">
        <v>7500000</v>
      </c>
      <c r="G35" s="4">
        <v>7057.01</v>
      </c>
      <c r="H35" s="4">
        <v>5.95</v>
      </c>
    </row>
    <row r="36" spans="2:8">
      <c r="B36" s="1" t="s">
        <v>2243</v>
      </c>
      <c r="C36" s="5">
        <v>7.01</v>
      </c>
      <c r="D36" s="1" t="s">
        <v>126</v>
      </c>
      <c r="E36" s="1" t="s">
        <v>1103</v>
      </c>
      <c r="F36" s="4">
        <v>1000</v>
      </c>
      <c r="G36" s="4">
        <v>4936.53</v>
      </c>
      <c r="H36" s="4">
        <v>4.16</v>
      </c>
    </row>
    <row r="37" spans="2:8">
      <c r="B37" s="1" t="s">
        <v>1104</v>
      </c>
      <c r="C37" s="5">
        <v>6.99</v>
      </c>
      <c r="D37" s="1" t="s">
        <v>126</v>
      </c>
      <c r="E37" s="1" t="s">
        <v>1105</v>
      </c>
      <c r="F37" s="4">
        <v>1000</v>
      </c>
      <c r="G37" s="4">
        <v>4932.04</v>
      </c>
      <c r="H37" s="4">
        <v>4.16</v>
      </c>
    </row>
    <row r="38" spans="2:8">
      <c r="B38" s="1" t="s">
        <v>2383</v>
      </c>
      <c r="C38" s="5">
        <v>7.26</v>
      </c>
      <c r="D38" s="1" t="s">
        <v>126</v>
      </c>
      <c r="E38" s="1" t="s">
        <v>1106</v>
      </c>
      <c r="F38" s="4">
        <v>1000</v>
      </c>
      <c r="G38" s="4">
        <v>4926.5600000000004</v>
      </c>
      <c r="H38" s="4">
        <v>4.16</v>
      </c>
    </row>
    <row r="39" spans="2:8">
      <c r="B39" s="1" t="s">
        <v>1107</v>
      </c>
      <c r="C39" s="5">
        <v>7.01</v>
      </c>
      <c r="D39" s="1" t="s">
        <v>126</v>
      </c>
      <c r="E39" s="1" t="s">
        <v>1108</v>
      </c>
      <c r="F39" s="4">
        <v>1000</v>
      </c>
      <c r="G39" s="4">
        <v>4923.42</v>
      </c>
      <c r="H39" s="4">
        <v>4.1500000000000004</v>
      </c>
    </row>
    <row r="40" spans="2:8">
      <c r="B40" s="1" t="s">
        <v>1109</v>
      </c>
      <c r="C40" s="5">
        <v>7.08</v>
      </c>
      <c r="D40" s="1" t="s">
        <v>126</v>
      </c>
      <c r="E40" s="1" t="s">
        <v>1110</v>
      </c>
      <c r="F40" s="4">
        <v>1000</v>
      </c>
      <c r="G40" s="4">
        <v>4911.46</v>
      </c>
      <c r="H40" s="4">
        <v>4.1399999999999997</v>
      </c>
    </row>
    <row r="41" spans="2:8">
      <c r="B41" s="1" t="s">
        <v>1111</v>
      </c>
      <c r="C41" s="5">
        <v>7.08</v>
      </c>
      <c r="D41" s="1" t="s">
        <v>119</v>
      </c>
      <c r="E41" s="1" t="s">
        <v>1112</v>
      </c>
      <c r="F41" s="4">
        <v>5000000</v>
      </c>
      <c r="G41" s="4">
        <v>4876.17</v>
      </c>
      <c r="H41" s="4">
        <v>4.1100000000000003</v>
      </c>
    </row>
    <row r="42" spans="2:8">
      <c r="B42" s="1" t="s">
        <v>1113</v>
      </c>
      <c r="C42" s="5">
        <v>7.31</v>
      </c>
      <c r="D42" s="1" t="s">
        <v>126</v>
      </c>
      <c r="E42" s="1" t="s">
        <v>1114</v>
      </c>
      <c r="F42" s="4">
        <v>1000</v>
      </c>
      <c r="G42" s="4">
        <v>4851.3500000000004</v>
      </c>
      <c r="H42" s="4">
        <v>4.09</v>
      </c>
    </row>
    <row r="43" spans="2:8">
      <c r="B43" s="1" t="s">
        <v>1115</v>
      </c>
      <c r="C43" s="5">
        <v>7.12</v>
      </c>
      <c r="D43" s="1" t="s">
        <v>119</v>
      </c>
      <c r="E43" s="1" t="s">
        <v>1116</v>
      </c>
      <c r="F43" s="4">
        <v>5000000</v>
      </c>
      <c r="G43" s="4">
        <v>4849.6899999999996</v>
      </c>
      <c r="H43" s="4">
        <v>4.09</v>
      </c>
    </row>
    <row r="44" spans="2:8">
      <c r="B44" s="1" t="s">
        <v>2237</v>
      </c>
      <c r="C44" s="5">
        <v>8.26</v>
      </c>
      <c r="D44" s="1" t="s">
        <v>126</v>
      </c>
      <c r="E44" s="1" t="s">
        <v>1117</v>
      </c>
      <c r="F44" s="4">
        <v>1000</v>
      </c>
      <c r="G44" s="4">
        <v>4843.3599999999997</v>
      </c>
      <c r="H44" s="4">
        <v>4.09</v>
      </c>
    </row>
    <row r="45" spans="2:8">
      <c r="B45" s="1" t="s">
        <v>2257</v>
      </c>
      <c r="C45" s="5">
        <v>7.45</v>
      </c>
      <c r="D45" s="1" t="s">
        <v>173</v>
      </c>
      <c r="E45" s="1" t="s">
        <v>1037</v>
      </c>
      <c r="F45" s="4">
        <v>1000</v>
      </c>
      <c r="G45" s="4">
        <v>4750.79</v>
      </c>
      <c r="H45" s="4">
        <v>4.01</v>
      </c>
    </row>
    <row r="46" spans="2:8">
      <c r="B46" s="1" t="s">
        <v>1118</v>
      </c>
      <c r="C46" s="5">
        <v>7.2</v>
      </c>
      <c r="D46" s="1" t="s">
        <v>119</v>
      </c>
      <c r="E46" s="1" t="s">
        <v>1119</v>
      </c>
      <c r="F46" s="4">
        <v>5000000</v>
      </c>
      <c r="G46" s="4">
        <v>4697.22</v>
      </c>
      <c r="H46" s="4">
        <v>3.96</v>
      </c>
    </row>
    <row r="47" spans="2:8">
      <c r="B47" s="1" t="s">
        <v>2254</v>
      </c>
      <c r="C47" s="5">
        <v>8.65</v>
      </c>
      <c r="D47" s="1" t="s">
        <v>151</v>
      </c>
      <c r="E47" s="1" t="s">
        <v>1120</v>
      </c>
      <c r="F47" s="4">
        <v>1000</v>
      </c>
      <c r="G47" s="4">
        <v>4678.6499999999996</v>
      </c>
      <c r="H47" s="4">
        <v>3.95</v>
      </c>
    </row>
    <row r="48" spans="2:8">
      <c r="B48" s="1" t="s">
        <v>2253</v>
      </c>
      <c r="C48" s="5">
        <v>7.69</v>
      </c>
      <c r="D48" s="1" t="s">
        <v>126</v>
      </c>
      <c r="E48" s="1" t="s">
        <v>1121</v>
      </c>
      <c r="F48" s="4">
        <v>1000</v>
      </c>
      <c r="G48" s="4">
        <v>4665.78</v>
      </c>
      <c r="H48" s="4">
        <v>3.94</v>
      </c>
    </row>
    <row r="49" spans="2:8">
      <c r="B49" s="1" t="s">
        <v>1122</v>
      </c>
      <c r="C49" s="5">
        <v>7.56</v>
      </c>
      <c r="D49" s="1" t="s">
        <v>126</v>
      </c>
      <c r="E49" s="1" t="s">
        <v>1123</v>
      </c>
      <c r="F49" s="4">
        <v>1000</v>
      </c>
      <c r="G49" s="4">
        <v>4662.97</v>
      </c>
      <c r="H49" s="4">
        <v>3.93</v>
      </c>
    </row>
    <row r="50" spans="2:8">
      <c r="B50" s="1" t="s">
        <v>1124</v>
      </c>
      <c r="C50" s="5">
        <v>7.12</v>
      </c>
      <c r="D50" s="1" t="s">
        <v>126</v>
      </c>
      <c r="E50" s="1" t="s">
        <v>1125</v>
      </c>
      <c r="F50" s="4">
        <v>500</v>
      </c>
      <c r="G50" s="4">
        <v>2471.58</v>
      </c>
      <c r="H50" s="4">
        <v>2.08</v>
      </c>
    </row>
    <row r="51" spans="2:8">
      <c r="B51" s="1" t="s">
        <v>2382</v>
      </c>
      <c r="C51" s="5">
        <v>7.43</v>
      </c>
      <c r="D51" s="1" t="s">
        <v>126</v>
      </c>
      <c r="E51" s="1" t="s">
        <v>1126</v>
      </c>
      <c r="F51" s="4">
        <v>500</v>
      </c>
      <c r="G51" s="4">
        <v>2449.17</v>
      </c>
      <c r="H51" s="4">
        <v>2.0699999999999998</v>
      </c>
    </row>
    <row r="52" spans="2:8">
      <c r="B52" s="1" t="s">
        <v>2381</v>
      </c>
      <c r="C52" s="5">
        <v>7.39</v>
      </c>
      <c r="D52" s="1" t="s">
        <v>126</v>
      </c>
      <c r="E52" s="1" t="s">
        <v>1127</v>
      </c>
      <c r="F52" s="4">
        <v>500</v>
      </c>
      <c r="G52" s="4">
        <v>2421.98</v>
      </c>
      <c r="H52" s="4">
        <v>2.04</v>
      </c>
    </row>
    <row r="53" spans="2:8">
      <c r="B53" s="1" t="s">
        <v>2241</v>
      </c>
      <c r="C53" s="5">
        <v>8.16</v>
      </c>
      <c r="D53" s="1" t="s">
        <v>126</v>
      </c>
      <c r="E53" s="1" t="s">
        <v>1128</v>
      </c>
      <c r="F53" s="4">
        <v>500</v>
      </c>
      <c r="G53" s="4">
        <v>2410.02</v>
      </c>
      <c r="H53" s="4">
        <v>2.0299999999999998</v>
      </c>
    </row>
    <row r="54" spans="2:8">
      <c r="B54" s="1" t="s">
        <v>2380</v>
      </c>
      <c r="C54" s="5">
        <v>7.47</v>
      </c>
      <c r="D54" s="1" t="s">
        <v>126</v>
      </c>
      <c r="E54" s="1" t="s">
        <v>1129</v>
      </c>
      <c r="F54" s="4">
        <v>500</v>
      </c>
      <c r="G54" s="4">
        <v>2405.48</v>
      </c>
      <c r="H54" s="4">
        <v>2.0299999999999998</v>
      </c>
    </row>
    <row r="55" spans="2:8">
      <c r="B55" s="1" t="s">
        <v>2379</v>
      </c>
      <c r="C55" s="5">
        <v>8.6199999999999992</v>
      </c>
      <c r="D55" s="1" t="s">
        <v>126</v>
      </c>
      <c r="E55" s="1" t="s">
        <v>1130</v>
      </c>
      <c r="F55" s="4">
        <v>500</v>
      </c>
      <c r="G55" s="4">
        <v>2391.62</v>
      </c>
      <c r="H55" s="4">
        <v>2.02</v>
      </c>
    </row>
    <row r="56" spans="2:8">
      <c r="B56" s="1" t="s">
        <v>2378</v>
      </c>
      <c r="C56" s="5">
        <v>7.47</v>
      </c>
      <c r="D56" s="1" t="s">
        <v>126</v>
      </c>
      <c r="E56" s="1" t="s">
        <v>1131</v>
      </c>
      <c r="F56" s="4">
        <v>500</v>
      </c>
      <c r="G56" s="4">
        <v>2384.8200000000002</v>
      </c>
      <c r="H56" s="4">
        <v>2.0099999999999998</v>
      </c>
    </row>
    <row r="57" spans="2:8">
      <c r="B57" s="1" t="s">
        <v>1132</v>
      </c>
      <c r="C57" s="5">
        <v>7.44</v>
      </c>
      <c r="D57" s="1" t="s">
        <v>1133</v>
      </c>
      <c r="E57" s="1" t="s">
        <v>1134</v>
      </c>
      <c r="F57" s="4">
        <v>500</v>
      </c>
      <c r="G57" s="4">
        <v>2382.02</v>
      </c>
      <c r="H57" s="4">
        <v>2.0099999999999998</v>
      </c>
    </row>
    <row r="58" spans="2:8">
      <c r="B58" s="1" t="s">
        <v>2230</v>
      </c>
      <c r="C58" s="5">
        <v>8.44</v>
      </c>
      <c r="D58" s="1" t="s">
        <v>151</v>
      </c>
      <c r="E58" s="1" t="s">
        <v>1135</v>
      </c>
      <c r="F58" s="4">
        <v>500</v>
      </c>
      <c r="G58" s="4">
        <v>2360.88</v>
      </c>
      <c r="H58" s="4">
        <v>1.99</v>
      </c>
    </row>
    <row r="59" spans="2:8">
      <c r="B59" s="1" t="s">
        <v>2377</v>
      </c>
      <c r="C59" s="5">
        <v>7.55</v>
      </c>
      <c r="D59" s="1" t="s">
        <v>126</v>
      </c>
      <c r="E59" s="1" t="s">
        <v>1136</v>
      </c>
      <c r="F59" s="4">
        <v>500</v>
      </c>
      <c r="G59" s="4">
        <v>2360.83</v>
      </c>
      <c r="H59" s="4">
        <v>1.99</v>
      </c>
    </row>
    <row r="60" spans="2:8">
      <c r="B60" s="1" t="s">
        <v>2238</v>
      </c>
      <c r="C60" s="5">
        <v>8.81</v>
      </c>
      <c r="D60" s="1" t="s">
        <v>126</v>
      </c>
      <c r="E60" s="1" t="s">
        <v>1137</v>
      </c>
      <c r="F60" s="4">
        <v>500</v>
      </c>
      <c r="G60" s="4">
        <v>2305.87</v>
      </c>
      <c r="H60" s="4">
        <v>1.94</v>
      </c>
    </row>
    <row r="61" spans="2:8">
      <c r="B61" s="1" t="s">
        <v>2376</v>
      </c>
      <c r="C61" s="5">
        <v>8.43</v>
      </c>
      <c r="D61" s="1" t="s">
        <v>126</v>
      </c>
      <c r="E61" s="1" t="s">
        <v>1138</v>
      </c>
      <c r="F61" s="4">
        <v>300</v>
      </c>
      <c r="G61" s="4">
        <v>1479.51</v>
      </c>
      <c r="H61" s="4">
        <v>1.25</v>
      </c>
    </row>
    <row r="62" spans="2:8">
      <c r="B62" s="1" t="s">
        <v>1139</v>
      </c>
      <c r="C62" s="5">
        <v>6.87</v>
      </c>
      <c r="D62" s="1" t="s">
        <v>119</v>
      </c>
      <c r="E62" s="1" t="s">
        <v>1140</v>
      </c>
      <c r="F62" s="4">
        <v>500000</v>
      </c>
      <c r="G62" s="4">
        <v>492.4</v>
      </c>
      <c r="H62" s="4">
        <v>0.42</v>
      </c>
    </row>
    <row r="63" spans="2:8">
      <c r="B63" s="2" t="s">
        <v>188</v>
      </c>
      <c r="C63" s="9"/>
      <c r="D63" s="2"/>
      <c r="E63" s="2"/>
      <c r="F63" s="10"/>
      <c r="G63" s="10">
        <f>SUM(G32:G62)</f>
        <v>120144.59999999998</v>
      </c>
      <c r="H63" s="10">
        <f>SUM(H32:H62)</f>
        <v>101.34</v>
      </c>
    </row>
    <row r="64" spans="2:8">
      <c r="B64" s="2" t="s">
        <v>1038</v>
      </c>
      <c r="C64" s="9"/>
      <c r="D64" s="2"/>
      <c r="E64" s="2"/>
      <c r="F64" s="10"/>
      <c r="G64" s="10">
        <v>510.2</v>
      </c>
      <c r="H64" s="10">
        <v>0.43</v>
      </c>
    </row>
    <row r="65" spans="2:8">
      <c r="B65" s="2" t="s">
        <v>191</v>
      </c>
      <c r="C65" s="9"/>
      <c r="D65" s="2"/>
      <c r="E65" s="2"/>
      <c r="F65" s="10"/>
      <c r="G65" s="10">
        <v>134539.70000000001</v>
      </c>
      <c r="H65" s="10">
        <v>113.47</v>
      </c>
    </row>
    <row r="66" spans="2:8">
      <c r="B66" s="2" t="s">
        <v>192</v>
      </c>
      <c r="C66" s="9"/>
      <c r="D66" s="2"/>
      <c r="E66" s="2"/>
      <c r="F66" s="10"/>
      <c r="G66" s="10">
        <v>-15976.289550689999</v>
      </c>
      <c r="H66" s="10">
        <v>-13.469999999999999</v>
      </c>
    </row>
    <row r="67" spans="2:8">
      <c r="B67" s="2" t="s">
        <v>193</v>
      </c>
      <c r="C67" s="9"/>
      <c r="D67" s="2"/>
      <c r="E67" s="2"/>
      <c r="F67" s="10"/>
      <c r="G67" s="10">
        <v>118563.41044931</v>
      </c>
      <c r="H67" s="10">
        <v>100</v>
      </c>
    </row>
    <row r="68" spans="2:8">
      <c r="B68" s="1" t="s">
        <v>194</v>
      </c>
    </row>
    <row r="69" spans="2:8">
      <c r="B69" s="1" t="s">
        <v>195</v>
      </c>
    </row>
    <row r="70" spans="2:8">
      <c r="B70" s="2" t="s">
        <v>196</v>
      </c>
      <c r="C70" s="67">
        <v>45016</v>
      </c>
    </row>
    <row r="71" spans="2:8" ht="25.5">
      <c r="B71" s="11" t="s">
        <v>197</v>
      </c>
      <c r="C71" s="5" t="s">
        <v>198</v>
      </c>
    </row>
    <row r="72" spans="2:8">
      <c r="B72" s="2"/>
    </row>
    <row r="73" spans="2:8">
      <c r="B73" s="2" t="s">
        <v>2222</v>
      </c>
      <c r="C73" s="5" t="s">
        <v>198</v>
      </c>
    </row>
    <row r="74" spans="2:8">
      <c r="B74" s="2" t="s">
        <v>2220</v>
      </c>
      <c r="C74" s="5" t="s">
        <v>1791</v>
      </c>
    </row>
    <row r="75" spans="2:8">
      <c r="B75" s="2" t="s">
        <v>1141</v>
      </c>
      <c r="C75" s="9"/>
    </row>
    <row r="76" spans="2:8">
      <c r="B76" s="2" t="s">
        <v>1142</v>
      </c>
      <c r="C76" s="9"/>
    </row>
    <row r="77" spans="2:8">
      <c r="B77" s="2" t="s">
        <v>1143</v>
      </c>
      <c r="C77" s="9"/>
    </row>
    <row r="78" spans="2:8">
      <c r="B78" s="2" t="s">
        <v>1144</v>
      </c>
      <c r="C78" s="9"/>
    </row>
    <row r="79" spans="2:8">
      <c r="B79" s="2" t="s">
        <v>1145</v>
      </c>
      <c r="C79" s="9"/>
    </row>
    <row r="80" spans="2:8">
      <c r="B80" s="2" t="s">
        <v>1146</v>
      </c>
      <c r="C80" s="9"/>
    </row>
    <row r="81" spans="2:6">
      <c r="B81" s="2" t="s">
        <v>1147</v>
      </c>
      <c r="C81" s="9"/>
    </row>
    <row r="82" spans="2:6">
      <c r="B82" s="2" t="s">
        <v>1148</v>
      </c>
      <c r="C82" s="9"/>
    </row>
    <row r="83" spans="2:6">
      <c r="B83" s="2" t="s">
        <v>1149</v>
      </c>
      <c r="C83" s="9"/>
    </row>
    <row r="84" spans="2:6">
      <c r="B84" s="2" t="s">
        <v>1150</v>
      </c>
      <c r="C84" s="9"/>
    </row>
    <row r="85" spans="2:6">
      <c r="B85" s="2" t="s">
        <v>1151</v>
      </c>
      <c r="C85" s="9"/>
    </row>
    <row r="86" spans="2:6">
      <c r="B86" s="2" t="s">
        <v>1152</v>
      </c>
      <c r="C86" s="9"/>
    </row>
    <row r="87" spans="2:6">
      <c r="B87" s="120" t="s">
        <v>2219</v>
      </c>
      <c r="C87" s="9"/>
    </row>
    <row r="88" spans="2:6">
      <c r="B88" s="120" t="s">
        <v>2375</v>
      </c>
    </row>
    <row r="89" spans="2:6">
      <c r="B89" s="120"/>
    </row>
    <row r="90" spans="2:6" ht="15">
      <c r="B90" s="280" t="s">
        <v>2166</v>
      </c>
      <c r="C90" s="254"/>
      <c r="D90" s="253"/>
    </row>
    <row r="91" spans="2:6" ht="30">
      <c r="B91" s="278" t="s">
        <v>2167</v>
      </c>
      <c r="C91" s="279" t="s">
        <v>2168</v>
      </c>
      <c r="D91" s="278" t="s">
        <v>2169</v>
      </c>
    </row>
    <row r="92" spans="2:6" ht="15">
      <c r="B92" s="40" t="s">
        <v>198</v>
      </c>
      <c r="C92" s="277" t="s">
        <v>198</v>
      </c>
      <c r="D92" s="277" t="s">
        <v>198</v>
      </c>
    </row>
    <row r="94" spans="2:6" ht="64.5" customHeight="1">
      <c r="B94" s="405" t="s">
        <v>2291</v>
      </c>
      <c r="C94" s="405"/>
      <c r="D94" s="405"/>
      <c r="E94" s="405"/>
      <c r="F94" s="405"/>
    </row>
    <row r="95" spans="2:6">
      <c r="B95" s="2"/>
      <c r="C95" s="9"/>
    </row>
    <row r="96" spans="2:6" ht="15">
      <c r="B96" s="248"/>
      <c r="C96" s="248" t="s">
        <v>2217</v>
      </c>
    </row>
    <row r="97" spans="2:6" ht="15">
      <c r="B97" s="248" t="s">
        <v>2216</v>
      </c>
      <c r="C97" s="248" t="s">
        <v>32</v>
      </c>
    </row>
    <row r="98" spans="2:6" ht="15">
      <c r="B98" s="248" t="s">
        <v>2215</v>
      </c>
      <c r="C98" s="43"/>
    </row>
    <row r="99" spans="2:6" ht="15">
      <c r="B99" s="43"/>
      <c r="C99" s="248"/>
    </row>
    <row r="100" spans="2:6" ht="15">
      <c r="B100" s="248" t="s">
        <v>2214</v>
      </c>
      <c r="C100" s="276">
        <v>7.51E-2</v>
      </c>
    </row>
    <row r="101" spans="2:6" ht="15">
      <c r="B101" s="248"/>
      <c r="C101" s="248"/>
    </row>
    <row r="102" spans="2:6" ht="15">
      <c r="B102" s="248" t="s">
        <v>2213</v>
      </c>
      <c r="C102" s="248" t="s">
        <v>2374</v>
      </c>
    </row>
    <row r="103" spans="2:6" ht="15">
      <c r="B103" s="248" t="s">
        <v>2212</v>
      </c>
      <c r="C103" s="248" t="s">
        <v>2374</v>
      </c>
    </row>
    <row r="104" spans="2:6" ht="15">
      <c r="B104" s="248"/>
      <c r="C104" s="248"/>
    </row>
    <row r="105" spans="2:6" ht="15">
      <c r="B105" s="248" t="s">
        <v>2210</v>
      </c>
      <c r="C105" s="248" t="s">
        <v>2209</v>
      </c>
    </row>
    <row r="106" spans="2:6" ht="15">
      <c r="B106" s="435" t="s">
        <v>2208</v>
      </c>
      <c r="C106" s="435"/>
    </row>
    <row r="107" spans="2:6">
      <c r="B107" s="2"/>
    </row>
    <row r="108" spans="2:6" customFormat="1" ht="15">
      <c r="B108" s="76" t="s">
        <v>1801</v>
      </c>
      <c r="C108" s="67">
        <v>45016</v>
      </c>
      <c r="D108" s="12"/>
      <c r="E108" s="12"/>
      <c r="F108" s="20"/>
    </row>
    <row r="109" spans="2:6" customFormat="1" ht="60">
      <c r="B109" s="77" t="s">
        <v>1802</v>
      </c>
      <c r="C109" s="77" t="s">
        <v>1803</v>
      </c>
      <c r="D109" s="78" t="s">
        <v>1804</v>
      </c>
      <c r="E109" s="77" t="s">
        <v>1805</v>
      </c>
      <c r="F109" s="79" t="s">
        <v>1806</v>
      </c>
    </row>
    <row r="110" spans="2:6" customFormat="1" ht="15">
      <c r="B110" s="380" t="s">
        <v>198</v>
      </c>
      <c r="C110" s="381" t="s">
        <v>198</v>
      </c>
      <c r="D110" s="381" t="s">
        <v>198</v>
      </c>
      <c r="E110" s="381" t="s">
        <v>198</v>
      </c>
      <c r="F110" s="381" t="s">
        <v>198</v>
      </c>
    </row>
    <row r="111" spans="2:6" customFormat="1"/>
    <row r="112" spans="2:6" customFormat="1" ht="15">
      <c r="B112" s="85" t="s">
        <v>1807</v>
      </c>
      <c r="C112" s="86" t="s">
        <v>198</v>
      </c>
    </row>
    <row r="113" spans="2:3" customFormat="1"/>
    <row r="114" spans="2:3" customFormat="1" ht="15">
      <c r="B114" s="87" t="s">
        <v>4029</v>
      </c>
      <c r="C114" s="88"/>
    </row>
    <row r="115" spans="2:3" customFormat="1" ht="15.75">
      <c r="B115" s="89" t="s">
        <v>1808</v>
      </c>
      <c r="C115" s="90" t="s">
        <v>1809</v>
      </c>
    </row>
    <row r="116" spans="2:3" customFormat="1">
      <c r="B116" s="323" t="s">
        <v>198</v>
      </c>
      <c r="C116" s="323" t="s">
        <v>198</v>
      </c>
    </row>
    <row r="117" spans="2:3" customFormat="1"/>
    <row r="118" spans="2:3" customFormat="1" ht="15">
      <c r="B118" s="314" t="s">
        <v>2076</v>
      </c>
      <c r="C118" s="315" t="s">
        <v>1809</v>
      </c>
    </row>
    <row r="119" spans="2:3" customFormat="1" ht="15">
      <c r="B119" s="39" t="s">
        <v>198</v>
      </c>
      <c r="C119" s="316" t="s">
        <v>198</v>
      </c>
    </row>
    <row r="120" spans="2:3" customFormat="1"/>
    <row r="121" spans="2:3" customFormat="1" ht="15">
      <c r="B121" s="314" t="s">
        <v>2077</v>
      </c>
      <c r="C121" s="382" t="s">
        <v>2078</v>
      </c>
    </row>
    <row r="122" spans="2:3" customFormat="1">
      <c r="B122" s="323" t="s">
        <v>198</v>
      </c>
      <c r="C122" s="323" t="s">
        <v>198</v>
      </c>
    </row>
    <row r="123" spans="2:3" customFormat="1"/>
    <row r="124" spans="2:3" customFormat="1" ht="15">
      <c r="B124" s="314" t="s">
        <v>2079</v>
      </c>
      <c r="C124" s="382" t="s">
        <v>2078</v>
      </c>
    </row>
    <row r="125" spans="2:3" customFormat="1">
      <c r="B125" s="323" t="s">
        <v>198</v>
      </c>
      <c r="C125" s="323" t="s">
        <v>198</v>
      </c>
    </row>
    <row r="126" spans="2:3" customFormat="1"/>
    <row r="127" spans="2:3" customFormat="1" ht="15.75">
      <c r="B127" s="89" t="s">
        <v>2080</v>
      </c>
      <c r="C127" s="93" t="s">
        <v>198</v>
      </c>
    </row>
    <row r="128" spans="2:3" customFormat="1"/>
    <row r="129" spans="2:6" customFormat="1">
      <c r="B129" s="1"/>
      <c r="C129" s="5"/>
      <c r="D129" s="1"/>
      <c r="E129" s="1"/>
      <c r="F129" s="4"/>
    </row>
    <row r="130" spans="2:6" customFormat="1" ht="15">
      <c r="B130" s="95" t="s">
        <v>2082</v>
      </c>
      <c r="C130" s="67">
        <v>45016</v>
      </c>
      <c r="D130" s="96"/>
      <c r="E130" s="97"/>
      <c r="F130" s="98"/>
    </row>
    <row r="131" spans="2:6" customFormat="1" ht="51">
      <c r="B131" s="99" t="s">
        <v>1802</v>
      </c>
      <c r="C131" s="99" t="s">
        <v>2083</v>
      </c>
      <c r="D131" s="100" t="s">
        <v>1804</v>
      </c>
      <c r="E131" s="101" t="s">
        <v>1805</v>
      </c>
      <c r="F131" s="71" t="s">
        <v>1806</v>
      </c>
    </row>
    <row r="132" spans="2:6" customFormat="1">
      <c r="B132" s="102" t="s">
        <v>198</v>
      </c>
      <c r="C132" s="103" t="s">
        <v>198</v>
      </c>
      <c r="D132" s="104" t="s">
        <v>198</v>
      </c>
      <c r="E132" s="104" t="s">
        <v>198</v>
      </c>
      <c r="F132" s="104" t="s">
        <v>198</v>
      </c>
    </row>
    <row r="133" spans="2:6" customFormat="1">
      <c r="B133" s="106"/>
      <c r="C133" s="107"/>
      <c r="D133" s="107"/>
      <c r="E133" s="107"/>
      <c r="F133" s="98"/>
    </row>
    <row r="134" spans="2:6" customFormat="1">
      <c r="B134" s="107"/>
      <c r="C134" s="107"/>
      <c r="D134" s="107"/>
      <c r="E134" s="107"/>
      <c r="F134" s="98"/>
    </row>
    <row r="135" spans="2:6" customFormat="1" ht="15">
      <c r="B135" s="109" t="s">
        <v>2084</v>
      </c>
      <c r="C135" s="103" t="s">
        <v>198</v>
      </c>
      <c r="D135" s="107"/>
      <c r="E135" s="107"/>
      <c r="F135" s="98"/>
    </row>
    <row r="136" spans="2:6" customFormat="1">
      <c r="B136" s="107"/>
      <c r="C136" s="107"/>
      <c r="D136" s="107"/>
      <c r="E136" s="107"/>
      <c r="F136" s="98"/>
    </row>
    <row r="137" spans="2:6" customFormat="1" ht="15">
      <c r="B137" s="87" t="s">
        <v>4183</v>
      </c>
      <c r="C137" s="107"/>
      <c r="D137" s="12"/>
      <c r="E137" s="107"/>
      <c r="F137" s="98"/>
    </row>
    <row r="138" spans="2:6" customFormat="1">
      <c r="B138" s="107"/>
      <c r="C138" s="107"/>
      <c r="D138" s="12"/>
      <c r="E138" s="107"/>
      <c r="F138" s="98"/>
    </row>
    <row r="139" spans="2:6" customFormat="1" ht="15">
      <c r="B139" s="109" t="s">
        <v>2085</v>
      </c>
      <c r="C139" s="110" t="s">
        <v>2086</v>
      </c>
      <c r="D139" s="12"/>
      <c r="E139" s="107"/>
      <c r="F139" s="98"/>
    </row>
    <row r="140" spans="2:6" customFormat="1" ht="15">
      <c r="B140" s="111"/>
      <c r="C140" s="103" t="s">
        <v>198</v>
      </c>
      <c r="D140" s="12"/>
      <c r="E140" s="107"/>
      <c r="F140" s="98"/>
    </row>
    <row r="141" spans="2:6" customFormat="1" ht="15">
      <c r="B141" s="112"/>
      <c r="C141" s="383"/>
      <c r="D141" s="12"/>
      <c r="E141" s="107"/>
      <c r="F141" s="98"/>
    </row>
    <row r="142" spans="2:6" customFormat="1" ht="15">
      <c r="B142" s="113" t="s">
        <v>2076</v>
      </c>
      <c r="C142" s="114" t="s">
        <v>2086</v>
      </c>
      <c r="D142" s="12"/>
      <c r="E142" s="107"/>
      <c r="F142" s="98"/>
    </row>
    <row r="143" spans="2:6" customFormat="1">
      <c r="B143" s="103"/>
      <c r="C143" s="103" t="s">
        <v>198</v>
      </c>
      <c r="D143" s="12"/>
      <c r="E143" s="107"/>
      <c r="F143" s="98"/>
    </row>
    <row r="144" spans="2:6" customFormat="1">
      <c r="B144" s="12"/>
      <c r="C144" s="115"/>
      <c r="D144" s="12"/>
      <c r="E144" s="107"/>
      <c r="F144" s="98"/>
    </row>
    <row r="145" spans="2:6" customFormat="1" ht="15">
      <c r="B145" s="109" t="s">
        <v>2087</v>
      </c>
      <c r="C145" s="110" t="s">
        <v>2088</v>
      </c>
      <c r="D145" s="12"/>
      <c r="E145" s="107"/>
      <c r="F145" s="98"/>
    </row>
    <row r="146" spans="2:6" customFormat="1" ht="15">
      <c r="B146" s="111"/>
      <c r="C146" s="103" t="s">
        <v>198</v>
      </c>
      <c r="D146" s="12"/>
      <c r="E146" s="107"/>
      <c r="F146" s="98"/>
    </row>
    <row r="147" spans="2:6" customFormat="1">
      <c r="B147" s="12"/>
      <c r="C147" s="115"/>
      <c r="D147" s="12"/>
      <c r="E147" s="12"/>
      <c r="F147" s="20"/>
    </row>
    <row r="148" spans="2:6" customFormat="1" ht="15">
      <c r="B148" s="113" t="s">
        <v>2089</v>
      </c>
      <c r="C148" s="116" t="s">
        <v>2088</v>
      </c>
      <c r="D148" s="12"/>
      <c r="E148" s="12"/>
      <c r="F148" s="20"/>
    </row>
    <row r="149" spans="2:6" customFormat="1" ht="15">
      <c r="B149" s="111"/>
      <c r="C149" s="103" t="s">
        <v>198</v>
      </c>
      <c r="D149" s="12"/>
      <c r="E149" s="12"/>
      <c r="F149" s="20"/>
    </row>
    <row r="150" spans="2:6" customFormat="1">
      <c r="B150" s="12"/>
      <c r="C150" s="115"/>
      <c r="D150" s="12"/>
      <c r="E150" s="12"/>
      <c r="F150" s="20"/>
    </row>
    <row r="151" spans="2:6" customFormat="1" ht="15">
      <c r="B151" s="378" t="s">
        <v>2090</v>
      </c>
      <c r="C151" s="379" t="s">
        <v>198</v>
      </c>
      <c r="D151" s="12"/>
      <c r="E151" s="12"/>
      <c r="F151" s="20"/>
    </row>
    <row r="152" spans="2:6" customFormat="1" ht="15">
      <c r="B152" s="378"/>
      <c r="C152" s="379"/>
      <c r="D152" s="12"/>
      <c r="E152" s="12"/>
      <c r="F152" s="20"/>
    </row>
    <row r="153" spans="2:6" customFormat="1">
      <c r="B153" s="1"/>
      <c r="C153" s="5"/>
      <c r="D153" s="1"/>
      <c r="E153" s="1"/>
      <c r="F153" s="4"/>
    </row>
    <row r="154" spans="2:6" customFormat="1" ht="15">
      <c r="B154" s="109" t="s">
        <v>4193</v>
      </c>
      <c r="C154" s="5"/>
      <c r="D154" s="1"/>
      <c r="E154" s="1"/>
      <c r="F154" s="4"/>
    </row>
    <row r="155" spans="2:6" customFormat="1">
      <c r="B155" s="211"/>
      <c r="C155" s="119"/>
      <c r="D155" s="211"/>
      <c r="E155" s="211"/>
      <c r="F155" s="4"/>
    </row>
    <row r="156" spans="2:6" customFormat="1" ht="15">
      <c r="B156" s="375" t="s">
        <v>1802</v>
      </c>
      <c r="C156" s="375" t="s">
        <v>2136</v>
      </c>
      <c r="D156" s="375" t="s">
        <v>4194</v>
      </c>
      <c r="E156" s="375" t="s">
        <v>2158</v>
      </c>
      <c r="F156" s="4"/>
    </row>
    <row r="157" spans="2:6" customFormat="1">
      <c r="B157" s="102" t="s">
        <v>198</v>
      </c>
      <c r="C157" s="103" t="s">
        <v>198</v>
      </c>
      <c r="D157" s="104" t="s">
        <v>198</v>
      </c>
      <c r="E157" s="104" t="s">
        <v>198</v>
      </c>
      <c r="F157" s="4"/>
    </row>
    <row r="158" spans="2:6" customFormat="1">
      <c r="B158" s="1"/>
      <c r="C158" s="5"/>
      <c r="D158" s="1"/>
      <c r="E158" s="1"/>
      <c r="F158" s="4"/>
    </row>
    <row r="159" spans="2:6" customFormat="1" ht="15">
      <c r="B159" s="109" t="s">
        <v>4195</v>
      </c>
      <c r="C159" s="5" t="s">
        <v>198</v>
      </c>
      <c r="D159" s="1"/>
      <c r="E159" s="1"/>
      <c r="F159" s="4"/>
    </row>
    <row r="160" spans="2:6" customFormat="1" ht="15">
      <c r="B160" s="109"/>
      <c r="C160" s="5"/>
      <c r="D160" s="1"/>
      <c r="E160" s="1"/>
      <c r="F160" s="4"/>
    </row>
    <row r="161" spans="2:6" customFormat="1" ht="15">
      <c r="B161" s="377" t="s">
        <v>4199</v>
      </c>
      <c r="C161" s="377"/>
      <c r="D161" s="1"/>
      <c r="E161" s="1"/>
      <c r="F161" s="4"/>
    </row>
    <row r="162" spans="2:6" customFormat="1" ht="15">
      <c r="B162" s="376"/>
      <c r="C162" s="376"/>
      <c r="D162" s="1"/>
      <c r="E162" s="1"/>
      <c r="F162" s="4"/>
    </row>
    <row r="163" spans="2:6" customFormat="1" ht="15">
      <c r="B163" s="113" t="s">
        <v>4198</v>
      </c>
      <c r="C163" s="116" t="s">
        <v>2086</v>
      </c>
      <c r="D163" s="1"/>
      <c r="E163" s="1"/>
      <c r="F163" s="4"/>
    </row>
    <row r="164" spans="2:6" customFormat="1" ht="15">
      <c r="B164" s="113"/>
      <c r="C164" s="116"/>
      <c r="D164" s="1"/>
      <c r="E164" s="1"/>
      <c r="F164" s="4"/>
    </row>
    <row r="165" spans="2:6" customFormat="1" ht="15">
      <c r="B165" s="109"/>
      <c r="C165" s="5"/>
      <c r="D165" s="1"/>
      <c r="E165" s="1"/>
      <c r="F165" s="4"/>
    </row>
    <row r="166" spans="2:6" customFormat="1" ht="15">
      <c r="B166" s="113" t="s">
        <v>4200</v>
      </c>
      <c r="C166" s="116" t="s">
        <v>2088</v>
      </c>
      <c r="D166" s="1"/>
      <c r="E166" s="1"/>
      <c r="F166" s="4"/>
    </row>
    <row r="167" spans="2:6" customFormat="1" ht="15">
      <c r="B167" s="111"/>
      <c r="C167" s="103" t="s">
        <v>198</v>
      </c>
      <c r="D167" s="1"/>
      <c r="E167" s="1"/>
      <c r="F167" s="4"/>
    </row>
    <row r="168" spans="2:6" customFormat="1" ht="15">
      <c r="B168" s="109"/>
      <c r="C168" s="5"/>
      <c r="D168" s="1"/>
      <c r="E168" s="1"/>
      <c r="F168" s="4"/>
    </row>
    <row r="169" spans="2:6" customFormat="1" ht="15">
      <c r="B169" s="109" t="s">
        <v>4201</v>
      </c>
      <c r="C169" s="103" t="s">
        <v>198</v>
      </c>
      <c r="D169" s="1"/>
      <c r="E169" s="1"/>
      <c r="F169" s="4"/>
    </row>
    <row r="170" spans="2:6" customFormat="1"/>
    <row r="171" spans="2:6" customFormat="1">
      <c r="B171" s="2" t="s">
        <v>4196</v>
      </c>
      <c r="C171" s="5"/>
      <c r="D171" s="1"/>
      <c r="E171" s="1"/>
      <c r="F171" s="4"/>
    </row>
    <row r="172" spans="2:6" customFormat="1">
      <c r="B172" s="1"/>
      <c r="C172" s="5"/>
      <c r="D172" s="1"/>
      <c r="E172" s="1"/>
      <c r="F172" s="4"/>
    </row>
    <row r="173" spans="2:6" customFormat="1" ht="15">
      <c r="B173" s="375" t="s">
        <v>1802</v>
      </c>
      <c r="C173" s="375" t="s">
        <v>2135</v>
      </c>
      <c r="D173" s="375" t="s">
        <v>4197</v>
      </c>
      <c r="E173" s="375" t="s">
        <v>4194</v>
      </c>
      <c r="F173" s="375" t="s">
        <v>2138</v>
      </c>
    </row>
    <row r="174" spans="2:6" customFormat="1">
      <c r="B174" s="102" t="s">
        <v>198</v>
      </c>
      <c r="C174" s="102" t="s">
        <v>198</v>
      </c>
      <c r="D174" s="102" t="s">
        <v>198</v>
      </c>
      <c r="E174" s="102" t="s">
        <v>198</v>
      </c>
      <c r="F174" s="102" t="s">
        <v>198</v>
      </c>
    </row>
    <row r="175" spans="2:6" customFormat="1">
      <c r="B175" s="1"/>
      <c r="C175" s="5"/>
      <c r="D175" s="1"/>
      <c r="E175" s="1"/>
      <c r="F175" s="4"/>
    </row>
    <row r="176" spans="2:6" customFormat="1">
      <c r="B176" s="2" t="s">
        <v>2139</v>
      </c>
      <c r="C176" s="5" t="s">
        <v>198</v>
      </c>
      <c r="D176" s="1"/>
      <c r="E176" s="1"/>
      <c r="F176" s="4"/>
    </row>
    <row r="177" spans="2:6" customFormat="1">
      <c r="B177" s="1"/>
      <c r="C177" s="5"/>
      <c r="D177" s="1"/>
      <c r="E177" s="1"/>
      <c r="F177" s="4"/>
    </row>
    <row r="178" spans="2:6" customFormat="1">
      <c r="B178" s="1"/>
      <c r="C178" s="5"/>
      <c r="D178" s="1"/>
      <c r="E178" s="1"/>
      <c r="F178" s="4"/>
    </row>
    <row r="179" spans="2:6" customFormat="1">
      <c r="B179" s="2" t="s">
        <v>4202</v>
      </c>
      <c r="C179" s="2"/>
      <c r="D179" s="2"/>
      <c r="E179" s="1"/>
      <c r="F179" s="4"/>
    </row>
    <row r="180" spans="2:6" customFormat="1">
      <c r="B180" s="1"/>
      <c r="C180" s="5"/>
      <c r="D180" s="1"/>
      <c r="E180" s="1"/>
      <c r="F180" s="4"/>
    </row>
    <row r="181" spans="2:6" customFormat="1" ht="15">
      <c r="B181" s="113" t="s">
        <v>4198</v>
      </c>
      <c r="C181" s="116" t="s">
        <v>2086</v>
      </c>
      <c r="D181" s="1"/>
      <c r="E181" s="1"/>
      <c r="F181" s="4"/>
    </row>
    <row r="182" spans="2:6" customFormat="1" ht="15">
      <c r="B182" s="113"/>
      <c r="C182" s="116"/>
      <c r="D182" s="1"/>
      <c r="E182" s="1"/>
      <c r="F182" s="4"/>
    </row>
    <row r="183" spans="2:6" customFormat="1" ht="15">
      <c r="B183" s="109"/>
      <c r="C183" s="5"/>
      <c r="D183" s="1"/>
      <c r="E183" s="1"/>
      <c r="F183" s="4"/>
    </row>
    <row r="184" spans="2:6" customFormat="1" ht="15">
      <c r="B184" s="113" t="s">
        <v>4200</v>
      </c>
      <c r="C184" s="116" t="s">
        <v>2088</v>
      </c>
      <c r="D184" s="1"/>
      <c r="E184" s="1"/>
      <c r="F184" s="4"/>
    </row>
    <row r="185" spans="2:6" customFormat="1" ht="15">
      <c r="B185" s="111"/>
      <c r="C185" s="103" t="s">
        <v>198</v>
      </c>
      <c r="D185" s="1"/>
      <c r="E185" s="1"/>
      <c r="F185" s="4"/>
    </row>
    <row r="186" spans="2:6" customFormat="1" ht="15">
      <c r="B186" s="109"/>
      <c r="C186" s="5"/>
      <c r="D186" s="1"/>
      <c r="E186" s="1"/>
      <c r="F186" s="4"/>
    </row>
    <row r="187" spans="2:6" customFormat="1" ht="15">
      <c r="B187" s="109" t="s">
        <v>4201</v>
      </c>
      <c r="C187" s="103" t="s">
        <v>198</v>
      </c>
      <c r="D187" s="1"/>
      <c r="E187" s="1"/>
      <c r="F187" s="4"/>
    </row>
    <row r="188" spans="2:6" customFormat="1">
      <c r="B188" s="1"/>
      <c r="C188" s="5"/>
      <c r="D188" s="1"/>
      <c r="E188" s="1"/>
      <c r="F188" s="4"/>
    </row>
    <row r="189" spans="2:6" customFormat="1">
      <c r="B189" s="1"/>
      <c r="C189" s="5"/>
      <c r="D189" s="1"/>
      <c r="E189" s="1"/>
      <c r="F189" s="4"/>
    </row>
    <row r="190" spans="2:6" customFormat="1">
      <c r="B190" s="120" t="s">
        <v>2361</v>
      </c>
      <c r="C190" s="119"/>
      <c r="D190" s="1"/>
      <c r="E190" s="1"/>
      <c r="F190" s="4"/>
    </row>
    <row r="191" spans="2:6" customFormat="1" ht="45">
      <c r="B191" s="185" t="s">
        <v>2148</v>
      </c>
      <c r="C191" s="272" t="s">
        <v>2149</v>
      </c>
      <c r="D191" s="185" t="s">
        <v>2150</v>
      </c>
      <c r="E191" s="186" t="s">
        <v>2151</v>
      </c>
      <c r="F191" s="186" t="s">
        <v>2152</v>
      </c>
    </row>
    <row r="192" spans="2:6" customFormat="1">
      <c r="B192" s="103" t="s">
        <v>198</v>
      </c>
      <c r="C192" s="103" t="s">
        <v>198</v>
      </c>
      <c r="D192" s="103" t="s">
        <v>198</v>
      </c>
      <c r="E192" s="103" t="s">
        <v>198</v>
      </c>
      <c r="F192" s="103" t="s">
        <v>198</v>
      </c>
    </row>
    <row r="193" spans="2:6" customFormat="1">
      <c r="B193" s="188" t="s">
        <v>2153</v>
      </c>
      <c r="C193" s="119"/>
      <c r="D193" s="1"/>
      <c r="E193" s="1"/>
      <c r="F193" s="4"/>
    </row>
  </sheetData>
  <mergeCells count="10">
    <mergeCell ref="B94:F94"/>
    <mergeCell ref="B106:C106"/>
    <mergeCell ref="B1:E1"/>
    <mergeCell ref="C3:C7"/>
    <mergeCell ref="D3:D7"/>
    <mergeCell ref="B10:E10"/>
    <mergeCell ref="B11:E11"/>
    <mergeCell ref="C12:C13"/>
    <mergeCell ref="D12:D13"/>
    <mergeCell ref="E12:E13"/>
  </mergeCells>
  <hyperlinks>
    <hyperlink ref="A1" location="Index!A1" display="Index" xr:uid="{76551CF3-0710-4117-9E6C-6719BB8139CB}"/>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3094-D404-4F0C-84A7-384E6B8CB796}">
  <dimension ref="A1:H144"/>
  <sheetViews>
    <sheetView workbookViewId="0">
      <selection activeCell="F3" sqref="F3"/>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6.5703125" style="1" customWidth="1"/>
    <col min="6" max="6" width="9.140625" style="4"/>
    <col min="7" max="7" width="9.5703125" style="4" bestFit="1" customWidth="1"/>
    <col min="8" max="8" width="6.5703125" style="4" bestFit="1" customWidth="1"/>
    <col min="9"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398" t="s">
        <v>24</v>
      </c>
      <c r="C1" s="398"/>
      <c r="D1" s="398"/>
      <c r="E1" s="398"/>
    </row>
    <row r="2" spans="1:5" ht="13.5" thickBot="1"/>
    <row r="3" spans="1:5" ht="15">
      <c r="B3" s="19" t="s">
        <v>2395</v>
      </c>
      <c r="C3" s="399"/>
      <c r="D3" s="402"/>
      <c r="E3" s="12"/>
    </row>
    <row r="4" spans="1:5" ht="30">
      <c r="B4" s="23" t="s">
        <v>2394</v>
      </c>
      <c r="C4" s="400"/>
      <c r="D4" s="403"/>
      <c r="E4" s="12"/>
    </row>
    <row r="5" spans="1:5" ht="15">
      <c r="B5" s="23" t="s">
        <v>1589</v>
      </c>
      <c r="C5" s="400"/>
      <c r="D5" s="403"/>
      <c r="E5" s="12"/>
    </row>
    <row r="6" spans="1:5" ht="30">
      <c r="B6" s="23" t="s">
        <v>2393</v>
      </c>
      <c r="C6" s="400"/>
      <c r="D6" s="403"/>
      <c r="E6" s="12"/>
    </row>
    <row r="7" spans="1:5" ht="30.75" thickBot="1">
      <c r="B7" s="24" t="s">
        <v>2392</v>
      </c>
      <c r="C7" s="401"/>
      <c r="D7" s="404"/>
      <c r="E7" s="12"/>
    </row>
    <row r="8" spans="1:5">
      <c r="B8" s="12"/>
      <c r="C8" s="25" t="s">
        <v>1592</v>
      </c>
      <c r="D8" s="25" t="s">
        <v>1593</v>
      </c>
      <c r="E8" s="12"/>
    </row>
    <row r="9" spans="1:5">
      <c r="B9" s="12"/>
      <c r="C9" s="25"/>
      <c r="D9" s="25"/>
      <c r="E9" s="12"/>
    </row>
    <row r="10" spans="1:5">
      <c r="B10" s="455"/>
      <c r="C10" s="455"/>
      <c r="D10" s="455"/>
      <c r="E10" s="455"/>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t="s">
        <v>2349</v>
      </c>
      <c r="D14" s="257"/>
      <c r="E14" s="257"/>
    </row>
    <row r="15" spans="1:5">
      <c r="B15" s="171" t="s">
        <v>2259</v>
      </c>
      <c r="C15" s="257"/>
      <c r="D15" s="257"/>
      <c r="E15" s="257"/>
    </row>
    <row r="16" spans="1:5">
      <c r="B16" s="171" t="s">
        <v>2258</v>
      </c>
      <c r="C16" s="257"/>
      <c r="D16" s="257"/>
      <c r="E16" s="257"/>
    </row>
    <row r="17" spans="2:8">
      <c r="B17" s="256" t="s">
        <v>4203</v>
      </c>
      <c r="C17" s="71"/>
      <c r="D17" s="71"/>
      <c r="E17" s="71"/>
    </row>
    <row r="20" spans="2:8">
      <c r="B20" s="1" t="s">
        <v>107</v>
      </c>
    </row>
    <row r="21" spans="2:8">
      <c r="B21" s="6" t="s">
        <v>108</v>
      </c>
      <c r="C21" s="7" t="s">
        <v>109</v>
      </c>
      <c r="D21" s="6" t="s">
        <v>110</v>
      </c>
      <c r="E21" s="6" t="s">
        <v>111</v>
      </c>
      <c r="F21" s="8" t="s">
        <v>112</v>
      </c>
      <c r="G21" s="8" t="s">
        <v>113</v>
      </c>
      <c r="H21" s="8" t="s">
        <v>114</v>
      </c>
    </row>
    <row r="22" spans="2:8">
      <c r="B22" s="2" t="s">
        <v>115</v>
      </c>
    </row>
    <row r="23" spans="2:8">
      <c r="B23" s="2" t="s">
        <v>629</v>
      </c>
      <c r="C23" s="9"/>
      <c r="D23" s="2"/>
      <c r="E23" s="2"/>
      <c r="F23" s="10"/>
      <c r="G23" s="10">
        <v>179633.65</v>
      </c>
      <c r="H23" s="10">
        <v>56.53</v>
      </c>
    </row>
    <row r="24" spans="2:8">
      <c r="B24" s="2" t="s">
        <v>440</v>
      </c>
      <c r="C24" s="9"/>
      <c r="D24" s="2"/>
      <c r="E24" s="2"/>
      <c r="F24" s="10"/>
      <c r="G24" s="10">
        <v>136315.26</v>
      </c>
      <c r="H24" s="10">
        <v>42.89</v>
      </c>
    </row>
    <row r="25" spans="2:8">
      <c r="B25" s="2" t="s">
        <v>191</v>
      </c>
      <c r="C25" s="9"/>
      <c r="D25" s="2"/>
      <c r="E25" s="2"/>
      <c r="F25" s="10"/>
      <c r="G25" s="10">
        <v>315948.91000000003</v>
      </c>
      <c r="H25" s="10">
        <v>99.42</v>
      </c>
    </row>
    <row r="26" spans="2:8">
      <c r="B26" s="2" t="s">
        <v>291</v>
      </c>
      <c r="C26" s="9"/>
      <c r="D26" s="2"/>
      <c r="E26" s="2"/>
      <c r="F26" s="10"/>
      <c r="G26" s="10">
        <v>1844.016821289988</v>
      </c>
      <c r="H26" s="10">
        <v>0.57999999999999829</v>
      </c>
    </row>
    <row r="27" spans="2:8">
      <c r="B27" s="2" t="s">
        <v>193</v>
      </c>
      <c r="C27" s="9"/>
      <c r="D27" s="2"/>
      <c r="E27" s="2"/>
      <c r="F27" s="10"/>
      <c r="G27" s="10">
        <v>317792.92682128999</v>
      </c>
      <c r="H27" s="10">
        <v>100</v>
      </c>
    </row>
    <row r="28" spans="2:8">
      <c r="B28" s="1" t="s">
        <v>194</v>
      </c>
    </row>
    <row r="29" spans="2:8">
      <c r="B29" s="1" t="s">
        <v>195</v>
      </c>
    </row>
    <row r="30" spans="2:8">
      <c r="B30" s="2" t="s">
        <v>196</v>
      </c>
      <c r="C30" s="67">
        <v>45016</v>
      </c>
    </row>
    <row r="31" spans="2:8" ht="25.5">
      <c r="B31" s="11" t="s">
        <v>197</v>
      </c>
      <c r="C31" s="5" t="s">
        <v>198</v>
      </c>
    </row>
    <row r="32" spans="2:8">
      <c r="B32" s="2"/>
    </row>
    <row r="33" spans="2:3">
      <c r="B33" s="2" t="s">
        <v>2222</v>
      </c>
      <c r="C33" t="s">
        <v>198</v>
      </c>
    </row>
    <row r="34" spans="2:3">
      <c r="B34" s="2" t="s">
        <v>2220</v>
      </c>
      <c r="C34" t="s">
        <v>1791</v>
      </c>
    </row>
    <row r="35" spans="2:3">
      <c r="B35" s="2" t="s">
        <v>1304</v>
      </c>
      <c r="C35" s="9"/>
    </row>
    <row r="36" spans="2:3">
      <c r="B36" s="2" t="s">
        <v>1305</v>
      </c>
      <c r="C36" s="9"/>
    </row>
    <row r="37" spans="2:3">
      <c r="B37" s="2" t="s">
        <v>1306</v>
      </c>
      <c r="C37" s="9"/>
    </row>
    <row r="38" spans="2:3">
      <c r="B38" s="2" t="s">
        <v>1307</v>
      </c>
      <c r="C38" s="9"/>
    </row>
    <row r="39" spans="2:3">
      <c r="B39" s="2" t="s">
        <v>1308</v>
      </c>
      <c r="C39" s="9"/>
    </row>
    <row r="40" spans="2:3">
      <c r="B40" s="2" t="s">
        <v>1309</v>
      </c>
      <c r="C40" s="9"/>
    </row>
    <row r="41" spans="2:3">
      <c r="B41" s="2" t="s">
        <v>1310</v>
      </c>
      <c r="C41" s="9"/>
    </row>
    <row r="42" spans="2:3">
      <c r="B42" s="2" t="s">
        <v>1311</v>
      </c>
      <c r="C42" s="9"/>
    </row>
    <row r="43" spans="2:3">
      <c r="B43" s="120" t="s">
        <v>2219</v>
      </c>
      <c r="C43" s="9"/>
    </row>
    <row r="44" spans="2:3">
      <c r="B44" s="120" t="s">
        <v>2391</v>
      </c>
    </row>
    <row r="45" spans="2:3">
      <c r="B45" s="2"/>
      <c r="C45" s="9"/>
    </row>
    <row r="46" spans="2:3">
      <c r="B46" s="2"/>
    </row>
    <row r="47" spans="2:3" ht="15">
      <c r="B47" s="248"/>
      <c r="C47" s="248" t="s">
        <v>2217</v>
      </c>
    </row>
    <row r="48" spans="2:3" ht="15">
      <c r="B48" s="248" t="s">
        <v>2216</v>
      </c>
      <c r="C48" s="248" t="s">
        <v>24</v>
      </c>
    </row>
    <row r="49" spans="2:6" ht="15">
      <c r="B49" s="248" t="s">
        <v>2215</v>
      </c>
      <c r="C49" s="43"/>
    </row>
    <row r="50" spans="2:6" ht="15">
      <c r="B50" s="43"/>
      <c r="C50" s="248"/>
    </row>
    <row r="51" spans="2:6" ht="15">
      <c r="B51" s="248" t="s">
        <v>2214</v>
      </c>
      <c r="C51" s="266">
        <v>7.0000000000000007E-2</v>
      </c>
    </row>
    <row r="52" spans="2:6" ht="15">
      <c r="B52" s="248"/>
      <c r="C52" s="248"/>
    </row>
    <row r="53" spans="2:6" ht="15">
      <c r="B53" s="248" t="s">
        <v>2213</v>
      </c>
      <c r="C53" s="248" t="s">
        <v>2390</v>
      </c>
    </row>
    <row r="54" spans="2:6" ht="15">
      <c r="B54" s="248" t="s">
        <v>2212</v>
      </c>
      <c r="C54" s="248" t="s">
        <v>2390</v>
      </c>
    </row>
    <row r="55" spans="2:6" ht="15">
      <c r="B55" s="248"/>
      <c r="C55" s="248"/>
    </row>
    <row r="56" spans="2:6" ht="15">
      <c r="B56" s="248" t="s">
        <v>2210</v>
      </c>
      <c r="C56" s="248" t="s">
        <v>2209</v>
      </c>
    </row>
    <row r="57" spans="2:6" ht="15">
      <c r="B57" s="435" t="s">
        <v>2208</v>
      </c>
      <c r="C57" s="435"/>
    </row>
    <row r="59" spans="2:6" customFormat="1" ht="15">
      <c r="B59" s="76" t="s">
        <v>1801</v>
      </c>
      <c r="C59" s="67">
        <v>45016</v>
      </c>
      <c r="D59" s="12"/>
      <c r="E59" s="12"/>
      <c r="F59" s="20"/>
    </row>
    <row r="60" spans="2:6" customFormat="1" ht="60">
      <c r="B60" s="77" t="s">
        <v>1802</v>
      </c>
      <c r="C60" s="77" t="s">
        <v>1803</v>
      </c>
      <c r="D60" s="78" t="s">
        <v>1804</v>
      </c>
      <c r="E60" s="77" t="s">
        <v>1805</v>
      </c>
      <c r="F60" s="79" t="s">
        <v>1806</v>
      </c>
    </row>
    <row r="61" spans="2:6" customFormat="1" ht="15">
      <c r="B61" s="380" t="s">
        <v>198</v>
      </c>
      <c r="C61" s="381" t="s">
        <v>198</v>
      </c>
      <c r="D61" s="381" t="s">
        <v>198</v>
      </c>
      <c r="E61" s="381" t="s">
        <v>198</v>
      </c>
      <c r="F61" s="381" t="s">
        <v>198</v>
      </c>
    </row>
    <row r="62" spans="2:6" customFormat="1"/>
    <row r="63" spans="2:6" customFormat="1" ht="15">
      <c r="B63" s="85" t="s">
        <v>1807</v>
      </c>
      <c r="C63" s="86" t="s">
        <v>198</v>
      </c>
    </row>
    <row r="64" spans="2:6" customFormat="1"/>
    <row r="65" spans="2:6" customFormat="1" ht="15">
      <c r="B65" s="87" t="s">
        <v>4029</v>
      </c>
      <c r="C65" s="88"/>
    </row>
    <row r="66" spans="2:6" customFormat="1" ht="15.75">
      <c r="B66" s="89" t="s">
        <v>1808</v>
      </c>
      <c r="C66" s="90" t="s">
        <v>1809</v>
      </c>
    </row>
    <row r="67" spans="2:6" customFormat="1">
      <c r="B67" s="323" t="s">
        <v>198</v>
      </c>
      <c r="C67" s="323" t="s">
        <v>198</v>
      </c>
    </row>
    <row r="68" spans="2:6" customFormat="1"/>
    <row r="69" spans="2:6" customFormat="1" ht="15">
      <c r="B69" s="314" t="s">
        <v>2076</v>
      </c>
      <c r="C69" s="315" t="s">
        <v>1809</v>
      </c>
    </row>
    <row r="70" spans="2:6" customFormat="1" ht="15">
      <c r="B70" s="39" t="s">
        <v>198</v>
      </c>
      <c r="C70" s="316" t="s">
        <v>198</v>
      </c>
    </row>
    <row r="71" spans="2:6" customFormat="1"/>
    <row r="72" spans="2:6" customFormat="1" ht="15">
      <c r="B72" s="314" t="s">
        <v>2077</v>
      </c>
      <c r="C72" s="382" t="s">
        <v>2078</v>
      </c>
    </row>
    <row r="73" spans="2:6" customFormat="1">
      <c r="B73" s="323" t="s">
        <v>198</v>
      </c>
      <c r="C73" s="323" t="s">
        <v>198</v>
      </c>
    </row>
    <row r="74" spans="2:6" customFormat="1"/>
    <row r="75" spans="2:6" customFormat="1" ht="15">
      <c r="B75" s="314" t="s">
        <v>2079</v>
      </c>
      <c r="C75" s="382" t="s">
        <v>2078</v>
      </c>
    </row>
    <row r="76" spans="2:6" customFormat="1">
      <c r="B76" s="323" t="s">
        <v>198</v>
      </c>
      <c r="C76" s="323" t="s">
        <v>198</v>
      </c>
    </row>
    <row r="77" spans="2:6" customFormat="1"/>
    <row r="78" spans="2:6" customFormat="1" ht="15.75">
      <c r="B78" s="89" t="s">
        <v>2080</v>
      </c>
      <c r="C78" s="93" t="s">
        <v>198</v>
      </c>
    </row>
    <row r="79" spans="2:6" customFormat="1"/>
    <row r="80" spans="2:6" customFormat="1">
      <c r="B80" s="1"/>
      <c r="C80" s="5"/>
      <c r="D80" s="1"/>
      <c r="E80" s="1"/>
      <c r="F80" s="4"/>
    </row>
    <row r="81" spans="2:6" customFormat="1" ht="15">
      <c r="B81" s="95" t="s">
        <v>2082</v>
      </c>
      <c r="C81" s="67">
        <v>45016</v>
      </c>
      <c r="D81" s="96"/>
      <c r="E81" s="97"/>
      <c r="F81" s="98"/>
    </row>
    <row r="82" spans="2:6" customFormat="1" ht="51">
      <c r="B82" s="99" t="s">
        <v>1802</v>
      </c>
      <c r="C82" s="99" t="s">
        <v>2083</v>
      </c>
      <c r="D82" s="100" t="s">
        <v>1804</v>
      </c>
      <c r="E82" s="101" t="s">
        <v>1805</v>
      </c>
      <c r="F82" s="71" t="s">
        <v>1806</v>
      </c>
    </row>
    <row r="83" spans="2:6" customFormat="1">
      <c r="B83" s="102" t="s">
        <v>198</v>
      </c>
      <c r="C83" s="103" t="s">
        <v>198</v>
      </c>
      <c r="D83" s="104" t="s">
        <v>198</v>
      </c>
      <c r="E83" s="104" t="s">
        <v>198</v>
      </c>
      <c r="F83" s="104" t="s">
        <v>198</v>
      </c>
    </row>
    <row r="84" spans="2:6" customFormat="1">
      <c r="B84" s="106"/>
      <c r="C84" s="107"/>
      <c r="D84" s="107"/>
      <c r="E84" s="107"/>
      <c r="F84" s="98"/>
    </row>
    <row r="85" spans="2:6" customFormat="1">
      <c r="B85" s="107"/>
      <c r="C85" s="107"/>
      <c r="D85" s="107"/>
      <c r="E85" s="107"/>
      <c r="F85" s="98"/>
    </row>
    <row r="86" spans="2:6" customFormat="1" ht="15">
      <c r="B86" s="109" t="s">
        <v>2084</v>
      </c>
      <c r="C86" s="103" t="s">
        <v>198</v>
      </c>
      <c r="D86" s="107"/>
      <c r="E86" s="107"/>
      <c r="F86" s="98"/>
    </row>
    <row r="87" spans="2:6" customFormat="1">
      <c r="B87" s="107"/>
      <c r="C87" s="107"/>
      <c r="D87" s="107"/>
      <c r="E87" s="107"/>
      <c r="F87" s="98"/>
    </row>
    <row r="88" spans="2:6" customFormat="1" ht="15">
      <c r="B88" s="87" t="s">
        <v>4183</v>
      </c>
      <c r="C88" s="107"/>
      <c r="D88" s="12"/>
      <c r="E88" s="107"/>
      <c r="F88" s="98"/>
    </row>
    <row r="89" spans="2:6" customFormat="1">
      <c r="B89" s="107"/>
      <c r="C89" s="107"/>
      <c r="D89" s="12"/>
      <c r="E89" s="107"/>
      <c r="F89" s="98"/>
    </row>
    <row r="90" spans="2:6" customFormat="1" ht="15">
      <c r="B90" s="109" t="s">
        <v>2085</v>
      </c>
      <c r="C90" s="110" t="s">
        <v>2086</v>
      </c>
      <c r="D90" s="12"/>
      <c r="E90" s="107"/>
      <c r="F90" s="98"/>
    </row>
    <row r="91" spans="2:6" customFormat="1" ht="15">
      <c r="B91" s="111"/>
      <c r="C91" s="103" t="s">
        <v>198</v>
      </c>
      <c r="D91" s="12"/>
      <c r="E91" s="107"/>
      <c r="F91" s="98"/>
    </row>
    <row r="92" spans="2:6" customFormat="1" ht="15">
      <c r="B92" s="112"/>
      <c r="C92" s="383"/>
      <c r="D92" s="12"/>
      <c r="E92" s="107"/>
      <c r="F92" s="98"/>
    </row>
    <row r="93" spans="2:6" customFormat="1" ht="15">
      <c r="B93" s="113" t="s">
        <v>2076</v>
      </c>
      <c r="C93" s="114" t="s">
        <v>2086</v>
      </c>
      <c r="D93" s="12"/>
      <c r="E93" s="107"/>
      <c r="F93" s="98"/>
    </row>
    <row r="94" spans="2:6" customFormat="1">
      <c r="B94" s="103"/>
      <c r="C94" s="103" t="s">
        <v>198</v>
      </c>
      <c r="D94" s="12"/>
      <c r="E94" s="107"/>
      <c r="F94" s="98"/>
    </row>
    <row r="95" spans="2:6" customFormat="1">
      <c r="B95" s="12"/>
      <c r="C95" s="115"/>
      <c r="D95" s="12"/>
      <c r="E95" s="107"/>
      <c r="F95" s="98"/>
    </row>
    <row r="96" spans="2:6" customFormat="1" ht="15">
      <c r="B96" s="109" t="s">
        <v>2087</v>
      </c>
      <c r="C96" s="110" t="s">
        <v>2088</v>
      </c>
      <c r="D96" s="12"/>
      <c r="E96" s="107"/>
      <c r="F96" s="98"/>
    </row>
    <row r="97" spans="2:6" customFormat="1" ht="15">
      <c r="B97" s="111"/>
      <c r="C97" s="103" t="s">
        <v>198</v>
      </c>
      <c r="D97" s="12"/>
      <c r="E97" s="107"/>
      <c r="F97" s="98"/>
    </row>
    <row r="98" spans="2:6" customFormat="1">
      <c r="B98" s="12"/>
      <c r="C98" s="115"/>
      <c r="D98" s="12"/>
      <c r="E98" s="12"/>
      <c r="F98" s="20"/>
    </row>
    <row r="99" spans="2:6" customFormat="1" ht="15">
      <c r="B99" s="113" t="s">
        <v>2089</v>
      </c>
      <c r="C99" s="116" t="s">
        <v>2088</v>
      </c>
      <c r="D99" s="12"/>
      <c r="E99" s="12"/>
      <c r="F99" s="20"/>
    </row>
    <row r="100" spans="2:6" customFormat="1" ht="15">
      <c r="B100" s="111"/>
      <c r="C100" s="103" t="s">
        <v>198</v>
      </c>
      <c r="D100" s="12"/>
      <c r="E100" s="12"/>
      <c r="F100" s="20"/>
    </row>
    <row r="101" spans="2:6" customFormat="1">
      <c r="B101" s="12"/>
      <c r="C101" s="115"/>
      <c r="D101" s="12"/>
      <c r="E101" s="12"/>
      <c r="F101" s="20"/>
    </row>
    <row r="102" spans="2:6" customFormat="1" ht="15">
      <c r="B102" s="378" t="s">
        <v>2090</v>
      </c>
      <c r="C102" s="379" t="s">
        <v>198</v>
      </c>
      <c r="D102" s="12"/>
      <c r="E102" s="12"/>
      <c r="F102" s="20"/>
    </row>
    <row r="103" spans="2:6" customFormat="1" ht="15">
      <c r="B103" s="378"/>
      <c r="C103" s="379"/>
      <c r="D103" s="12"/>
      <c r="E103" s="12"/>
      <c r="F103" s="20"/>
    </row>
    <row r="104" spans="2:6" customFormat="1">
      <c r="B104" s="1"/>
      <c r="C104" s="5"/>
      <c r="D104" s="1"/>
      <c r="E104" s="1"/>
      <c r="F104" s="4"/>
    </row>
    <row r="105" spans="2:6" customFormat="1" ht="15">
      <c r="B105" s="109" t="s">
        <v>4193</v>
      </c>
      <c r="C105" s="5"/>
      <c r="D105" s="1"/>
      <c r="E105" s="1"/>
      <c r="F105" s="4"/>
    </row>
    <row r="106" spans="2:6" customFormat="1">
      <c r="B106" s="211"/>
      <c r="C106" s="119"/>
      <c r="D106" s="211"/>
      <c r="E106" s="211"/>
      <c r="F106" s="4"/>
    </row>
    <row r="107" spans="2:6" customFormat="1" ht="15">
      <c r="B107" s="375" t="s">
        <v>1802</v>
      </c>
      <c r="C107" s="375" t="s">
        <v>2136</v>
      </c>
      <c r="D107" s="375" t="s">
        <v>4194</v>
      </c>
      <c r="E107" s="375" t="s">
        <v>2158</v>
      </c>
      <c r="F107" s="4"/>
    </row>
    <row r="108" spans="2:6" customFormat="1">
      <c r="B108" s="102" t="s">
        <v>198</v>
      </c>
      <c r="C108" s="103" t="s">
        <v>198</v>
      </c>
      <c r="D108" s="104" t="s">
        <v>198</v>
      </c>
      <c r="E108" s="104" t="s">
        <v>198</v>
      </c>
      <c r="F108" s="4"/>
    </row>
    <row r="109" spans="2:6" customFormat="1">
      <c r="B109" s="1"/>
      <c r="C109" s="5"/>
      <c r="D109" s="1"/>
      <c r="E109" s="1"/>
      <c r="F109" s="4"/>
    </row>
    <row r="110" spans="2:6" customFormat="1" ht="15">
      <c r="B110" s="109" t="s">
        <v>4195</v>
      </c>
      <c r="C110" s="5" t="s">
        <v>198</v>
      </c>
      <c r="D110" s="1"/>
      <c r="E110" s="1"/>
      <c r="F110" s="4"/>
    </row>
    <row r="111" spans="2:6" customFormat="1" ht="15">
      <c r="B111" s="109"/>
      <c r="C111" s="5"/>
      <c r="D111" s="1"/>
      <c r="E111" s="1"/>
      <c r="F111" s="4"/>
    </row>
    <row r="112" spans="2:6" customFormat="1" ht="15">
      <c r="B112" s="377" t="s">
        <v>4199</v>
      </c>
      <c r="C112" s="377"/>
      <c r="D112" s="1"/>
      <c r="E112" s="1"/>
      <c r="F112" s="4"/>
    </row>
    <row r="113" spans="2:6" customFormat="1" ht="15">
      <c r="B113" s="376"/>
      <c r="C113" s="376"/>
      <c r="D113" s="1"/>
      <c r="E113" s="1"/>
      <c r="F113" s="4"/>
    </row>
    <row r="114" spans="2:6" customFormat="1" ht="15">
      <c r="B114" s="113" t="s">
        <v>4198</v>
      </c>
      <c r="C114" s="116" t="s">
        <v>2086</v>
      </c>
      <c r="D114" s="1"/>
      <c r="E114" s="1"/>
      <c r="F114" s="4"/>
    </row>
    <row r="115" spans="2:6" customFormat="1" ht="15">
      <c r="B115" s="113"/>
      <c r="C115" s="116"/>
      <c r="D115" s="1"/>
      <c r="E115" s="1"/>
      <c r="F115" s="4"/>
    </row>
    <row r="116" spans="2:6" customFormat="1" ht="15">
      <c r="B116" s="109"/>
      <c r="C116" s="5"/>
      <c r="D116" s="1"/>
      <c r="E116" s="1"/>
      <c r="F116" s="4"/>
    </row>
    <row r="117" spans="2:6" customFormat="1" ht="15">
      <c r="B117" s="113" t="s">
        <v>4200</v>
      </c>
      <c r="C117" s="116" t="s">
        <v>2088</v>
      </c>
      <c r="D117" s="1"/>
      <c r="E117" s="1"/>
      <c r="F117" s="4"/>
    </row>
    <row r="118" spans="2:6" customFormat="1" ht="15">
      <c r="B118" s="111"/>
      <c r="C118" s="103" t="s">
        <v>198</v>
      </c>
      <c r="D118" s="1"/>
      <c r="E118" s="1"/>
      <c r="F118" s="4"/>
    </row>
    <row r="119" spans="2:6" customFormat="1" ht="15">
      <c r="B119" s="109"/>
      <c r="C119" s="5"/>
      <c r="D119" s="1"/>
      <c r="E119" s="1"/>
      <c r="F119" s="4"/>
    </row>
    <row r="120" spans="2:6" customFormat="1" ht="15">
      <c r="B120" s="109" t="s">
        <v>4201</v>
      </c>
      <c r="C120" s="103" t="s">
        <v>198</v>
      </c>
      <c r="D120" s="1"/>
      <c r="E120" s="1"/>
      <c r="F120" s="4"/>
    </row>
    <row r="121" spans="2:6" customFormat="1"/>
    <row r="122" spans="2:6" customFormat="1">
      <c r="B122" s="2" t="s">
        <v>4196</v>
      </c>
      <c r="C122" s="5"/>
      <c r="D122" s="1"/>
      <c r="E122" s="1"/>
      <c r="F122" s="4"/>
    </row>
    <row r="123" spans="2:6" customFormat="1">
      <c r="B123" s="1"/>
      <c r="C123" s="5"/>
      <c r="D123" s="1"/>
      <c r="E123" s="1"/>
      <c r="F123" s="4"/>
    </row>
    <row r="124" spans="2:6" customFormat="1" ht="15">
      <c r="B124" s="375" t="s">
        <v>1802</v>
      </c>
      <c r="C124" s="375" t="s">
        <v>2135</v>
      </c>
      <c r="D124" s="375" t="s">
        <v>4197</v>
      </c>
      <c r="E124" s="375" t="s">
        <v>4194</v>
      </c>
      <c r="F124" s="375" t="s">
        <v>2138</v>
      </c>
    </row>
    <row r="125" spans="2:6" customFormat="1">
      <c r="B125" s="102" t="s">
        <v>198</v>
      </c>
      <c r="C125" s="102" t="s">
        <v>198</v>
      </c>
      <c r="D125" s="102" t="s">
        <v>198</v>
      </c>
      <c r="E125" s="102" t="s">
        <v>198</v>
      </c>
      <c r="F125" s="102" t="s">
        <v>198</v>
      </c>
    </row>
    <row r="126" spans="2:6" customFormat="1">
      <c r="B126" s="1"/>
      <c r="C126" s="5"/>
      <c r="D126" s="1"/>
      <c r="E126" s="1"/>
      <c r="F126" s="4"/>
    </row>
    <row r="127" spans="2:6" customFormat="1">
      <c r="B127" s="2" t="s">
        <v>2139</v>
      </c>
      <c r="C127" s="5" t="s">
        <v>198</v>
      </c>
      <c r="D127" s="1"/>
      <c r="E127" s="1"/>
      <c r="F127" s="4"/>
    </row>
    <row r="128" spans="2:6" customFormat="1">
      <c r="B128" s="1"/>
      <c r="C128" s="5"/>
      <c r="D128" s="1"/>
      <c r="E128" s="1"/>
      <c r="F128" s="4"/>
    </row>
    <row r="129" spans="2:6" customFormat="1">
      <c r="B129" s="1"/>
      <c r="C129" s="5"/>
      <c r="D129" s="1"/>
      <c r="E129" s="1"/>
      <c r="F129" s="4"/>
    </row>
    <row r="130" spans="2:6" customFormat="1">
      <c r="B130" s="2" t="s">
        <v>4202</v>
      </c>
      <c r="C130" s="2"/>
      <c r="D130" s="2"/>
      <c r="E130" s="1"/>
      <c r="F130" s="4"/>
    </row>
    <row r="131" spans="2:6" customFormat="1">
      <c r="B131" s="1"/>
      <c r="C131" s="5"/>
      <c r="D131" s="1"/>
      <c r="E131" s="1"/>
      <c r="F131" s="4"/>
    </row>
    <row r="132" spans="2:6" customFormat="1" ht="15">
      <c r="B132" s="113" t="s">
        <v>4198</v>
      </c>
      <c r="C132" s="116" t="s">
        <v>2086</v>
      </c>
      <c r="D132" s="1"/>
      <c r="E132" s="1"/>
      <c r="F132" s="4"/>
    </row>
    <row r="133" spans="2:6" customFormat="1" ht="15">
      <c r="B133" s="113"/>
      <c r="C133" s="116"/>
      <c r="D133" s="1"/>
      <c r="E133" s="1"/>
      <c r="F133" s="4"/>
    </row>
    <row r="134" spans="2:6" customFormat="1" ht="15">
      <c r="B134" s="109"/>
      <c r="C134" s="5"/>
      <c r="D134" s="1"/>
      <c r="E134" s="1"/>
      <c r="F134" s="4"/>
    </row>
    <row r="135" spans="2:6" customFormat="1" ht="15">
      <c r="B135" s="113" t="s">
        <v>4200</v>
      </c>
      <c r="C135" s="116" t="s">
        <v>2088</v>
      </c>
      <c r="D135" s="1"/>
      <c r="E135" s="1"/>
      <c r="F135" s="4"/>
    </row>
    <row r="136" spans="2:6" customFormat="1" ht="15">
      <c r="B136" s="111"/>
      <c r="C136" s="103" t="s">
        <v>198</v>
      </c>
      <c r="D136" s="1"/>
      <c r="E136" s="1"/>
      <c r="F136" s="4"/>
    </row>
    <row r="137" spans="2:6" customFormat="1" ht="15">
      <c r="B137" s="109"/>
      <c r="C137" s="5"/>
      <c r="D137" s="1"/>
      <c r="E137" s="1"/>
      <c r="F137" s="4"/>
    </row>
    <row r="138" spans="2:6" customFormat="1" ht="15">
      <c r="B138" s="109" t="s">
        <v>4201</v>
      </c>
      <c r="C138" s="103" t="s">
        <v>198</v>
      </c>
      <c r="D138" s="1"/>
      <c r="E138" s="1"/>
      <c r="F138" s="4"/>
    </row>
    <row r="139" spans="2:6" customFormat="1">
      <c r="B139" s="1"/>
      <c r="C139" s="5"/>
      <c r="D139" s="1"/>
      <c r="E139" s="1"/>
      <c r="F139" s="4"/>
    </row>
    <row r="140" spans="2:6" customFormat="1">
      <c r="B140" s="1"/>
      <c r="C140" s="5"/>
      <c r="D140" s="1"/>
      <c r="E140" s="1"/>
      <c r="F140" s="4"/>
    </row>
    <row r="141" spans="2:6" customFormat="1">
      <c r="B141" s="120" t="s">
        <v>2361</v>
      </c>
      <c r="C141" s="119"/>
      <c r="D141" s="1"/>
      <c r="E141" s="1"/>
      <c r="F141" s="4"/>
    </row>
    <row r="142" spans="2:6" customFormat="1" ht="45">
      <c r="B142" s="185" t="s">
        <v>2148</v>
      </c>
      <c r="C142" s="272" t="s">
        <v>2149</v>
      </c>
      <c r="D142" s="185" t="s">
        <v>2150</v>
      </c>
      <c r="E142" s="186" t="s">
        <v>2151</v>
      </c>
      <c r="F142" s="186" t="s">
        <v>2152</v>
      </c>
    </row>
    <row r="143" spans="2:6" customFormat="1">
      <c r="B143" s="103" t="s">
        <v>198</v>
      </c>
      <c r="C143" s="103" t="s">
        <v>198</v>
      </c>
      <c r="D143" s="103" t="s">
        <v>198</v>
      </c>
      <c r="E143" s="103" t="s">
        <v>198</v>
      </c>
      <c r="F143" s="103" t="s">
        <v>198</v>
      </c>
    </row>
    <row r="144" spans="2:6" customFormat="1">
      <c r="B144" s="188" t="s">
        <v>2153</v>
      </c>
      <c r="C144" s="119"/>
      <c r="D144" s="1"/>
      <c r="E144" s="1"/>
      <c r="F144" s="4"/>
    </row>
  </sheetData>
  <mergeCells count="9">
    <mergeCell ref="C12:C13"/>
    <mergeCell ref="D12:D13"/>
    <mergeCell ref="E12:E13"/>
    <mergeCell ref="B57:C57"/>
    <mergeCell ref="B1:E1"/>
    <mergeCell ref="C3:C7"/>
    <mergeCell ref="D3:D7"/>
    <mergeCell ref="B10:E10"/>
    <mergeCell ref="B11:E11"/>
  </mergeCells>
  <hyperlinks>
    <hyperlink ref="A1" location="Index!A1" display="Index" xr:uid="{ED0BE785-41E8-4818-B686-EDB8E200AB35}"/>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07DE-C95E-4D84-832A-C00835048E45}">
  <dimension ref="A1:H268"/>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425781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1.5703125" style="1" bestFit="1" customWidth="1"/>
    <col min="16135" max="16135" width="18.140625" style="1" bestFit="1" customWidth="1"/>
    <col min="16136" max="16384" width="9.140625" style="1"/>
  </cols>
  <sheetData>
    <row r="1" spans="1:5">
      <c r="A1" s="3" t="s">
        <v>0</v>
      </c>
      <c r="B1" s="398" t="s">
        <v>2425</v>
      </c>
      <c r="C1" s="398"/>
      <c r="D1" s="398"/>
      <c r="E1" s="398"/>
    </row>
    <row r="2" spans="1:5" ht="13.5" thickBot="1"/>
    <row r="3" spans="1:5" ht="15">
      <c r="B3" s="19" t="s">
        <v>2424</v>
      </c>
      <c r="C3" s="399"/>
      <c r="D3" s="402"/>
      <c r="E3" s="12"/>
    </row>
    <row r="4" spans="1:5" ht="60">
      <c r="B4" s="23" t="s">
        <v>2423</v>
      </c>
      <c r="C4" s="400"/>
      <c r="D4" s="403"/>
      <c r="E4" s="12"/>
    </row>
    <row r="5" spans="1:5" ht="15">
      <c r="B5" s="23" t="s">
        <v>1589</v>
      </c>
      <c r="C5" s="400"/>
      <c r="D5" s="403"/>
      <c r="E5" s="12"/>
    </row>
    <row r="6" spans="1:5" ht="15">
      <c r="B6" s="23" t="s">
        <v>2422</v>
      </c>
      <c r="C6" s="400"/>
      <c r="D6" s="403"/>
      <c r="E6" s="12"/>
    </row>
    <row r="7" spans="1:5" ht="15.75" thickBot="1">
      <c r="B7" s="24" t="s">
        <v>2421</v>
      </c>
      <c r="C7" s="401"/>
      <c r="D7" s="404"/>
      <c r="E7" s="12"/>
    </row>
    <row r="8" spans="1:5">
      <c r="B8" s="12"/>
      <c r="C8" s="25" t="s">
        <v>1592</v>
      </c>
      <c r="D8" s="25" t="s">
        <v>1593</v>
      </c>
      <c r="E8" s="12"/>
    </row>
    <row r="9" spans="1:5">
      <c r="B9" s="12"/>
      <c r="C9" s="25"/>
      <c r="D9" s="25"/>
      <c r="E9" s="12"/>
    </row>
    <row r="10" spans="1:5" ht="15">
      <c r="B10" s="436"/>
      <c r="C10" s="436"/>
      <c r="D10" s="436"/>
      <c r="E10" s="436"/>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t="s">
        <v>2349</v>
      </c>
      <c r="D14" s="257"/>
      <c r="E14" s="257"/>
    </row>
    <row r="15" spans="1:5">
      <c r="B15" s="171" t="s">
        <v>2259</v>
      </c>
      <c r="C15" s="257"/>
      <c r="D15" s="257"/>
      <c r="E15" s="257"/>
    </row>
    <row r="16" spans="1:5">
      <c r="B16" s="171" t="s">
        <v>2258</v>
      </c>
      <c r="C16" s="257"/>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964</v>
      </c>
      <c r="C26" s="5">
        <v>7.14</v>
      </c>
      <c r="D26" s="1" t="s">
        <v>119</v>
      </c>
      <c r="E26" s="1" t="s">
        <v>965</v>
      </c>
      <c r="F26" s="4">
        <v>10000000</v>
      </c>
      <c r="G26" s="4">
        <v>9946.27</v>
      </c>
      <c r="H26" s="4">
        <v>4.13</v>
      </c>
    </row>
    <row r="27" spans="2:8">
      <c r="B27" s="1" t="s">
        <v>1153</v>
      </c>
      <c r="C27" s="5">
        <v>6.74</v>
      </c>
      <c r="D27" s="1" t="s">
        <v>119</v>
      </c>
      <c r="E27" s="1" t="s">
        <v>1154</v>
      </c>
      <c r="F27" s="4">
        <v>5000000</v>
      </c>
      <c r="G27" s="4">
        <v>4984.21</v>
      </c>
      <c r="H27" s="4">
        <v>2.0699999999999998</v>
      </c>
    </row>
    <row r="28" spans="2:8">
      <c r="B28" s="1" t="s">
        <v>118</v>
      </c>
      <c r="C28" s="5">
        <v>6.84</v>
      </c>
      <c r="D28" s="1" t="s">
        <v>119</v>
      </c>
      <c r="E28" s="1" t="s">
        <v>120</v>
      </c>
      <c r="F28" s="4">
        <v>3000000</v>
      </c>
      <c r="G28" s="4">
        <v>3000.95</v>
      </c>
      <c r="H28" s="4">
        <v>1.25</v>
      </c>
    </row>
    <row r="29" spans="2:8">
      <c r="B29" s="1" t="s">
        <v>651</v>
      </c>
      <c r="C29" s="5">
        <v>7.22</v>
      </c>
      <c r="D29" s="1" t="s">
        <v>119</v>
      </c>
      <c r="E29" s="1" t="s">
        <v>652</v>
      </c>
      <c r="F29" s="4">
        <v>2000000</v>
      </c>
      <c r="G29" s="4">
        <v>2001.21</v>
      </c>
      <c r="H29" s="4">
        <v>0.83</v>
      </c>
    </row>
    <row r="30" spans="2:8">
      <c r="B30" s="1" t="s">
        <v>1155</v>
      </c>
      <c r="C30" s="5">
        <v>7.27</v>
      </c>
      <c r="D30" s="1" t="s">
        <v>119</v>
      </c>
      <c r="E30" s="1" t="s">
        <v>1156</v>
      </c>
      <c r="F30" s="4">
        <v>1500000</v>
      </c>
      <c r="G30" s="4">
        <v>1521.02</v>
      </c>
      <c r="H30" s="4">
        <v>0.63</v>
      </c>
    </row>
    <row r="31" spans="2:8">
      <c r="B31" s="1" t="s">
        <v>1157</v>
      </c>
      <c r="C31" s="5">
        <v>7.27</v>
      </c>
      <c r="D31" s="1" t="s">
        <v>119</v>
      </c>
      <c r="E31" s="1" t="s">
        <v>1158</v>
      </c>
      <c r="F31" s="4">
        <v>1171000</v>
      </c>
      <c r="G31" s="4">
        <v>1186.69</v>
      </c>
      <c r="H31" s="4">
        <v>0.49</v>
      </c>
    </row>
    <row r="32" spans="2:8">
      <c r="B32" s="1" t="s">
        <v>1159</v>
      </c>
      <c r="C32" s="5">
        <v>7.29</v>
      </c>
      <c r="D32" s="1" t="s">
        <v>119</v>
      </c>
      <c r="E32" s="1" t="s">
        <v>1160</v>
      </c>
      <c r="F32" s="4">
        <v>991000</v>
      </c>
      <c r="G32" s="4">
        <v>1000.73</v>
      </c>
      <c r="H32" s="4">
        <v>0.42</v>
      </c>
    </row>
    <row r="33" spans="2:8">
      <c r="B33" s="1" t="s">
        <v>1161</v>
      </c>
      <c r="C33" s="5">
        <v>7.28</v>
      </c>
      <c r="D33" s="1" t="s">
        <v>119</v>
      </c>
      <c r="E33" s="1" t="s">
        <v>1162</v>
      </c>
      <c r="F33" s="4">
        <v>943000</v>
      </c>
      <c r="G33" s="4">
        <v>956.78</v>
      </c>
      <c r="H33" s="4">
        <v>0.4</v>
      </c>
    </row>
    <row r="34" spans="2:8">
      <c r="B34" s="1" t="s">
        <v>1163</v>
      </c>
      <c r="C34" s="5">
        <v>7.28</v>
      </c>
      <c r="D34" s="1" t="s">
        <v>119</v>
      </c>
      <c r="E34" s="1" t="s">
        <v>1164</v>
      </c>
      <c r="F34" s="4">
        <v>890000</v>
      </c>
      <c r="G34" s="4">
        <v>904.85</v>
      </c>
      <c r="H34" s="4">
        <v>0.38</v>
      </c>
    </row>
    <row r="35" spans="2:8">
      <c r="B35" s="1" t="s">
        <v>1165</v>
      </c>
      <c r="C35" s="5">
        <v>7.28</v>
      </c>
      <c r="D35" s="1" t="s">
        <v>119</v>
      </c>
      <c r="E35" s="1" t="s">
        <v>1166</v>
      </c>
      <c r="F35" s="4">
        <v>547000</v>
      </c>
      <c r="G35" s="4">
        <v>558.91</v>
      </c>
      <c r="H35" s="4">
        <v>0.23</v>
      </c>
    </row>
    <row r="36" spans="2:8">
      <c r="B36" s="1" t="s">
        <v>1167</v>
      </c>
      <c r="C36" s="5">
        <v>7.29</v>
      </c>
      <c r="D36" s="1" t="s">
        <v>119</v>
      </c>
      <c r="E36" s="1" t="s">
        <v>1168</v>
      </c>
      <c r="F36" s="4">
        <v>550000</v>
      </c>
      <c r="G36" s="4">
        <v>556.96</v>
      </c>
      <c r="H36" s="4">
        <v>0.23</v>
      </c>
    </row>
    <row r="37" spans="2:8">
      <c r="B37" s="1" t="s">
        <v>1169</v>
      </c>
      <c r="C37" s="5">
        <v>7.2</v>
      </c>
      <c r="D37" s="1" t="s">
        <v>119</v>
      </c>
      <c r="E37" s="1" t="s">
        <v>1170</v>
      </c>
      <c r="F37" s="4">
        <v>500000</v>
      </c>
      <c r="G37" s="4">
        <v>507.37</v>
      </c>
      <c r="H37" s="4">
        <v>0.21</v>
      </c>
    </row>
    <row r="38" spans="2:8">
      <c r="B38" s="1" t="s">
        <v>1171</v>
      </c>
      <c r="C38" s="5">
        <v>7.31</v>
      </c>
      <c r="D38" s="1" t="s">
        <v>119</v>
      </c>
      <c r="E38" s="1" t="s">
        <v>1172</v>
      </c>
      <c r="F38" s="4">
        <v>420000</v>
      </c>
      <c r="G38" s="4">
        <v>428.49</v>
      </c>
      <c r="H38" s="4">
        <v>0.18</v>
      </c>
    </row>
    <row r="39" spans="2:8">
      <c r="B39" s="1" t="s">
        <v>1173</v>
      </c>
      <c r="C39" s="5">
        <v>7.28</v>
      </c>
      <c r="D39" s="1" t="s">
        <v>119</v>
      </c>
      <c r="E39" s="1" t="s">
        <v>1174</v>
      </c>
      <c r="F39" s="4">
        <v>397000</v>
      </c>
      <c r="G39" s="4">
        <v>405.53</v>
      </c>
      <c r="H39" s="4">
        <v>0.17</v>
      </c>
    </row>
    <row r="40" spans="2:8">
      <c r="B40" s="1" t="s">
        <v>1175</v>
      </c>
      <c r="C40" s="5">
        <v>7.31</v>
      </c>
      <c r="D40" s="1" t="s">
        <v>119</v>
      </c>
      <c r="E40" s="1" t="s">
        <v>1176</v>
      </c>
      <c r="F40" s="4">
        <v>183000</v>
      </c>
      <c r="G40" s="4">
        <v>185.99</v>
      </c>
      <c r="H40" s="4">
        <v>0.08</v>
      </c>
    </row>
    <row r="41" spans="2:8">
      <c r="B41" s="1" t="s">
        <v>1177</v>
      </c>
      <c r="C41" s="5">
        <v>7.29</v>
      </c>
      <c r="D41" s="1" t="s">
        <v>119</v>
      </c>
      <c r="E41" s="1" t="s">
        <v>1178</v>
      </c>
      <c r="F41" s="4">
        <v>155000</v>
      </c>
      <c r="G41" s="4">
        <v>157.96</v>
      </c>
      <c r="H41" s="4">
        <v>7.0000000000000007E-2</v>
      </c>
    </row>
    <row r="42" spans="2:8">
      <c r="B42" s="1" t="s">
        <v>1179</v>
      </c>
      <c r="C42" s="5">
        <v>7.33</v>
      </c>
      <c r="D42" s="1" t="s">
        <v>119</v>
      </c>
      <c r="E42" s="1" t="s">
        <v>1180</v>
      </c>
      <c r="F42" s="4">
        <v>100000</v>
      </c>
      <c r="G42" s="4">
        <v>102.07</v>
      </c>
      <c r="H42" s="4">
        <v>0.04</v>
      </c>
    </row>
    <row r="43" spans="2:8">
      <c r="B43" s="2" t="s">
        <v>121</v>
      </c>
      <c r="C43" s="9"/>
      <c r="D43" s="2"/>
      <c r="E43" s="2"/>
      <c r="F43" s="10"/>
      <c r="G43" s="10">
        <f>SUM(G22:G42)</f>
        <v>28405.989999999994</v>
      </c>
      <c r="H43" s="10">
        <f>SUM(H22:H42)</f>
        <v>11.810000000000002</v>
      </c>
    </row>
    <row r="44" spans="2:8">
      <c r="B44" s="2" t="s">
        <v>979</v>
      </c>
    </row>
    <row r="45" spans="2:8">
      <c r="B45" s="1" t="s">
        <v>794</v>
      </c>
      <c r="C45" s="5">
        <v>7.61</v>
      </c>
      <c r="D45" s="1" t="s">
        <v>420</v>
      </c>
      <c r="E45" s="1" t="s">
        <v>795</v>
      </c>
      <c r="F45" s="4">
        <v>750</v>
      </c>
      <c r="G45" s="4">
        <v>7471.85</v>
      </c>
      <c r="H45" s="4">
        <v>3.1</v>
      </c>
    </row>
    <row r="46" spans="2:8">
      <c r="B46" s="1" t="s">
        <v>2305</v>
      </c>
      <c r="C46" s="5">
        <v>8.1</v>
      </c>
      <c r="D46" s="1" t="s">
        <v>420</v>
      </c>
      <c r="E46" s="1" t="s">
        <v>796</v>
      </c>
      <c r="F46" s="4">
        <v>750</v>
      </c>
      <c r="G46" s="4">
        <v>7464.44</v>
      </c>
      <c r="H46" s="4">
        <v>3.1</v>
      </c>
    </row>
    <row r="47" spans="2:8">
      <c r="B47" s="1" t="s">
        <v>2420</v>
      </c>
      <c r="C47" s="5">
        <v>7.59</v>
      </c>
      <c r="D47" s="1" t="s">
        <v>420</v>
      </c>
      <c r="E47" s="1" t="s">
        <v>1181</v>
      </c>
      <c r="F47" s="4">
        <v>500</v>
      </c>
      <c r="G47" s="4">
        <v>5048.09</v>
      </c>
      <c r="H47" s="4">
        <v>2.1</v>
      </c>
    </row>
    <row r="48" spans="2:8">
      <c r="B48" s="1" t="s">
        <v>2419</v>
      </c>
      <c r="C48" s="5">
        <v>8.1999999999999993</v>
      </c>
      <c r="D48" s="1" t="s">
        <v>420</v>
      </c>
      <c r="E48" s="1" t="s">
        <v>1182</v>
      </c>
      <c r="F48" s="4">
        <v>5000</v>
      </c>
      <c r="G48" s="4">
        <v>5011.68</v>
      </c>
      <c r="H48" s="4">
        <v>2.08</v>
      </c>
    </row>
    <row r="49" spans="2:8">
      <c r="B49" s="1" t="s">
        <v>1183</v>
      </c>
      <c r="C49" s="5">
        <v>7.69</v>
      </c>
      <c r="D49" s="1" t="s">
        <v>420</v>
      </c>
      <c r="E49" s="1" t="s">
        <v>1184</v>
      </c>
      <c r="F49" s="4">
        <v>5000</v>
      </c>
      <c r="G49" s="4">
        <v>5001.87</v>
      </c>
      <c r="H49" s="4">
        <v>2.08</v>
      </c>
    </row>
    <row r="50" spans="2:8">
      <c r="B50" s="1" t="s">
        <v>2299</v>
      </c>
      <c r="C50" s="5">
        <v>7.25</v>
      </c>
      <c r="D50" s="1" t="s">
        <v>420</v>
      </c>
      <c r="E50" s="1" t="s">
        <v>1185</v>
      </c>
      <c r="F50" s="4">
        <v>500</v>
      </c>
      <c r="G50" s="4">
        <v>4995.25</v>
      </c>
      <c r="H50" s="4">
        <v>2.0699999999999998</v>
      </c>
    </row>
    <row r="51" spans="2:8">
      <c r="B51" s="1" t="s">
        <v>2418</v>
      </c>
      <c r="C51" s="5">
        <v>7.51</v>
      </c>
      <c r="D51" s="1" t="s">
        <v>420</v>
      </c>
      <c r="E51" s="1" t="s">
        <v>1186</v>
      </c>
      <c r="F51" s="4">
        <v>500</v>
      </c>
      <c r="G51" s="4">
        <v>4992.53</v>
      </c>
      <c r="H51" s="4">
        <v>2.0699999999999998</v>
      </c>
    </row>
    <row r="52" spans="2:8">
      <c r="B52" s="1" t="s">
        <v>2417</v>
      </c>
      <c r="C52" s="5">
        <v>7.31</v>
      </c>
      <c r="D52" s="1" t="s">
        <v>420</v>
      </c>
      <c r="E52" s="1" t="s">
        <v>1187</v>
      </c>
      <c r="F52" s="4">
        <v>500</v>
      </c>
      <c r="G52" s="4">
        <v>4973.9799999999996</v>
      </c>
      <c r="H52" s="4">
        <v>2.06</v>
      </c>
    </row>
    <row r="53" spans="2:8">
      <c r="B53" s="1" t="s">
        <v>983</v>
      </c>
      <c r="C53" s="5">
        <v>7.67</v>
      </c>
      <c r="D53" s="1" t="s">
        <v>420</v>
      </c>
      <c r="E53" s="1" t="s">
        <v>984</v>
      </c>
      <c r="F53" s="4">
        <v>500</v>
      </c>
      <c r="G53" s="4">
        <v>4945.1499999999996</v>
      </c>
      <c r="H53" s="4">
        <v>2.0499999999999998</v>
      </c>
    </row>
    <row r="54" spans="2:8">
      <c r="B54" s="1" t="s">
        <v>1188</v>
      </c>
      <c r="C54" s="5">
        <v>7.76</v>
      </c>
      <c r="D54" s="1" t="s">
        <v>420</v>
      </c>
      <c r="E54" s="1" t="s">
        <v>1189</v>
      </c>
      <c r="F54" s="4">
        <v>500</v>
      </c>
      <c r="G54" s="4">
        <v>4891.71</v>
      </c>
      <c r="H54" s="4">
        <v>2.0299999999999998</v>
      </c>
    </row>
    <row r="55" spans="2:8">
      <c r="B55" s="1" t="s">
        <v>2302</v>
      </c>
      <c r="C55" s="5">
        <v>8.08</v>
      </c>
      <c r="D55" s="1" t="s">
        <v>420</v>
      </c>
      <c r="E55" s="1" t="s">
        <v>798</v>
      </c>
      <c r="F55" s="4">
        <v>450</v>
      </c>
      <c r="G55" s="4">
        <v>4458.42</v>
      </c>
      <c r="H55" s="4">
        <v>1.85</v>
      </c>
    </row>
    <row r="56" spans="2:8">
      <c r="B56" s="1" t="s">
        <v>1190</v>
      </c>
      <c r="C56" s="5">
        <v>7.66</v>
      </c>
      <c r="D56" s="1" t="s">
        <v>420</v>
      </c>
      <c r="E56" s="1" t="s">
        <v>1191</v>
      </c>
      <c r="F56" s="4">
        <v>350</v>
      </c>
      <c r="G56" s="4">
        <v>3484.5</v>
      </c>
      <c r="H56" s="4">
        <v>1.45</v>
      </c>
    </row>
    <row r="57" spans="2:8">
      <c r="B57" s="1" t="s">
        <v>1192</v>
      </c>
      <c r="C57" s="5">
        <v>7.61</v>
      </c>
      <c r="D57" s="1" t="s">
        <v>420</v>
      </c>
      <c r="E57" s="1" t="s">
        <v>1193</v>
      </c>
      <c r="F57" s="4">
        <v>3000</v>
      </c>
      <c r="G57" s="4">
        <v>2997.86</v>
      </c>
      <c r="H57" s="4">
        <v>1.24</v>
      </c>
    </row>
    <row r="58" spans="2:8">
      <c r="B58" s="1" t="s">
        <v>2416</v>
      </c>
      <c r="C58" s="5">
        <v>7.31</v>
      </c>
      <c r="D58" s="1" t="s">
        <v>420</v>
      </c>
      <c r="E58" s="1" t="s">
        <v>1194</v>
      </c>
      <c r="F58" s="4">
        <v>250</v>
      </c>
      <c r="G58" s="4">
        <v>2501.81</v>
      </c>
      <c r="H58" s="4">
        <v>1.04</v>
      </c>
    </row>
    <row r="59" spans="2:8">
      <c r="B59" s="1" t="s">
        <v>1195</v>
      </c>
      <c r="C59" s="5">
        <v>7.74</v>
      </c>
      <c r="D59" s="1" t="s">
        <v>420</v>
      </c>
      <c r="E59" s="1" t="s">
        <v>1196</v>
      </c>
      <c r="F59" s="4">
        <v>2500</v>
      </c>
      <c r="G59" s="4">
        <v>2500.48</v>
      </c>
      <c r="H59" s="4">
        <v>1.04</v>
      </c>
    </row>
    <row r="60" spans="2:8">
      <c r="B60" s="1" t="s">
        <v>2415</v>
      </c>
      <c r="C60" s="5">
        <v>8.32</v>
      </c>
      <c r="D60" s="1" t="s">
        <v>420</v>
      </c>
      <c r="E60" s="1" t="s">
        <v>1197</v>
      </c>
      <c r="F60" s="4">
        <v>250</v>
      </c>
      <c r="G60" s="4">
        <v>2485.58</v>
      </c>
      <c r="H60" s="4">
        <v>1.03</v>
      </c>
    </row>
    <row r="61" spans="2:8">
      <c r="B61" s="1" t="s">
        <v>1021</v>
      </c>
      <c r="C61" s="5">
        <v>8.33</v>
      </c>
      <c r="D61" s="1" t="s">
        <v>420</v>
      </c>
      <c r="E61" s="1" t="s">
        <v>1022</v>
      </c>
      <c r="F61" s="4">
        <v>250</v>
      </c>
      <c r="G61" s="4">
        <v>2484.77</v>
      </c>
      <c r="H61" s="4">
        <v>1.03</v>
      </c>
    </row>
    <row r="62" spans="2:8">
      <c r="B62" s="1" t="s">
        <v>2314</v>
      </c>
      <c r="C62" s="5">
        <v>7.92</v>
      </c>
      <c r="D62" s="1" t="s">
        <v>420</v>
      </c>
      <c r="E62" s="1" t="s">
        <v>1009</v>
      </c>
      <c r="F62" s="4">
        <v>250</v>
      </c>
      <c r="G62" s="4">
        <v>2483.91</v>
      </c>
      <c r="H62" s="4">
        <v>1.03</v>
      </c>
    </row>
    <row r="63" spans="2:8">
      <c r="B63" s="1" t="s">
        <v>2414</v>
      </c>
      <c r="C63" s="5">
        <v>7.95</v>
      </c>
      <c r="D63" s="1" t="s">
        <v>420</v>
      </c>
      <c r="E63" s="1" t="s">
        <v>1198</v>
      </c>
      <c r="F63" s="4">
        <v>250</v>
      </c>
      <c r="G63" s="4">
        <v>2480.81</v>
      </c>
      <c r="H63" s="4">
        <v>1.03</v>
      </c>
    </row>
    <row r="64" spans="2:8">
      <c r="B64" s="1" t="s">
        <v>2413</v>
      </c>
      <c r="C64" s="5">
        <v>7.58</v>
      </c>
      <c r="D64" s="1" t="s">
        <v>420</v>
      </c>
      <c r="E64" s="1" t="s">
        <v>1199</v>
      </c>
      <c r="F64" s="4">
        <v>250</v>
      </c>
      <c r="G64" s="4">
        <v>2478.52</v>
      </c>
      <c r="H64" s="4">
        <v>1.03</v>
      </c>
    </row>
    <row r="65" spans="2:8">
      <c r="B65" s="1" t="s">
        <v>2384</v>
      </c>
      <c r="C65" s="5">
        <v>7.83</v>
      </c>
      <c r="D65" s="1" t="s">
        <v>420</v>
      </c>
      <c r="E65" s="1" t="s">
        <v>1098</v>
      </c>
      <c r="F65" s="4">
        <v>250</v>
      </c>
      <c r="G65" s="4">
        <v>2464.1</v>
      </c>
      <c r="H65" s="4">
        <v>1.02</v>
      </c>
    </row>
    <row r="66" spans="2:8">
      <c r="B66" s="1" t="s">
        <v>2412</v>
      </c>
      <c r="C66" s="5">
        <v>8.06</v>
      </c>
      <c r="D66" s="1" t="s">
        <v>420</v>
      </c>
      <c r="E66" s="1" t="s">
        <v>993</v>
      </c>
      <c r="F66" s="4">
        <v>250</v>
      </c>
      <c r="G66" s="4">
        <v>2462.73</v>
      </c>
      <c r="H66" s="4">
        <v>1.02</v>
      </c>
    </row>
    <row r="67" spans="2:8">
      <c r="B67" s="1" t="s">
        <v>2411</v>
      </c>
      <c r="C67" s="5">
        <v>7.56</v>
      </c>
      <c r="D67" s="1" t="s">
        <v>420</v>
      </c>
      <c r="E67" s="1" t="s">
        <v>1200</v>
      </c>
      <c r="F67" s="4">
        <v>250</v>
      </c>
      <c r="G67" s="4">
        <v>2449.1</v>
      </c>
      <c r="H67" s="4">
        <v>1.02</v>
      </c>
    </row>
    <row r="68" spans="2:8">
      <c r="B68" s="1" t="s">
        <v>2410</v>
      </c>
      <c r="C68" s="5">
        <v>7.6</v>
      </c>
      <c r="D68" s="1" t="s">
        <v>420</v>
      </c>
      <c r="E68" s="1" t="s">
        <v>994</v>
      </c>
      <c r="F68" s="4">
        <v>250</v>
      </c>
      <c r="G68" s="4">
        <v>2447.5100000000002</v>
      </c>
      <c r="H68" s="4">
        <v>1.02</v>
      </c>
    </row>
    <row r="69" spans="2:8">
      <c r="B69" s="1" t="s">
        <v>2297</v>
      </c>
      <c r="C69" s="5">
        <v>8.15</v>
      </c>
      <c r="D69" s="1" t="s">
        <v>420</v>
      </c>
      <c r="E69" s="1" t="s">
        <v>1018</v>
      </c>
      <c r="F69" s="4">
        <v>250</v>
      </c>
      <c r="G69" s="4">
        <v>2447.23</v>
      </c>
      <c r="H69" s="4">
        <v>1.02</v>
      </c>
    </row>
    <row r="70" spans="2:8">
      <c r="B70" s="1" t="s">
        <v>1201</v>
      </c>
      <c r="C70" s="5">
        <v>7.86</v>
      </c>
      <c r="D70" s="1" t="s">
        <v>420</v>
      </c>
      <c r="E70" s="1" t="s">
        <v>1202</v>
      </c>
      <c r="F70" s="4">
        <v>250</v>
      </c>
      <c r="G70" s="4">
        <v>2435.19</v>
      </c>
      <c r="H70" s="4">
        <v>1.01</v>
      </c>
    </row>
    <row r="71" spans="2:8">
      <c r="B71" s="1" t="s">
        <v>2409</v>
      </c>
      <c r="C71" s="5">
        <v>7.9</v>
      </c>
      <c r="D71" s="1" t="s">
        <v>420</v>
      </c>
      <c r="E71" s="1" t="s">
        <v>1203</v>
      </c>
      <c r="F71" s="4">
        <v>250</v>
      </c>
      <c r="G71" s="4">
        <v>2414.21</v>
      </c>
      <c r="H71" s="4">
        <v>1</v>
      </c>
    </row>
    <row r="72" spans="2:8">
      <c r="B72" s="1" t="s">
        <v>1204</v>
      </c>
      <c r="C72" s="5">
        <v>7.74</v>
      </c>
      <c r="D72" s="1" t="s">
        <v>420</v>
      </c>
      <c r="E72" s="1" t="s">
        <v>1205</v>
      </c>
      <c r="F72" s="4">
        <v>200</v>
      </c>
      <c r="G72" s="4">
        <v>1962.33</v>
      </c>
      <c r="H72" s="4">
        <v>0.81</v>
      </c>
    </row>
    <row r="73" spans="2:8">
      <c r="B73" s="1" t="s">
        <v>1077</v>
      </c>
      <c r="C73" s="5">
        <v>7.67</v>
      </c>
      <c r="D73" s="1" t="s">
        <v>420</v>
      </c>
      <c r="E73" s="1" t="s">
        <v>1078</v>
      </c>
      <c r="F73" s="4">
        <v>150</v>
      </c>
      <c r="G73" s="4">
        <v>1439.07</v>
      </c>
      <c r="H73" s="4">
        <v>0.6</v>
      </c>
    </row>
    <row r="74" spans="2:8">
      <c r="B74" s="1" t="s">
        <v>2408</v>
      </c>
      <c r="C74" s="5">
        <v>8.1999999999999993</v>
      </c>
      <c r="D74" s="1" t="s">
        <v>420</v>
      </c>
      <c r="E74" s="1" t="s">
        <v>1005</v>
      </c>
      <c r="F74" s="4">
        <v>100</v>
      </c>
      <c r="G74" s="4">
        <v>1030.51</v>
      </c>
      <c r="H74" s="4">
        <v>0.43</v>
      </c>
    </row>
    <row r="75" spans="2:8">
      <c r="B75" s="1" t="s">
        <v>2407</v>
      </c>
      <c r="C75" s="5">
        <v>7.57</v>
      </c>
      <c r="D75" s="1" t="s">
        <v>420</v>
      </c>
      <c r="E75" s="1" t="s">
        <v>1206</v>
      </c>
      <c r="F75" s="4">
        <v>100</v>
      </c>
      <c r="G75" s="4">
        <v>1028.97</v>
      </c>
      <c r="H75" s="4">
        <v>0.43</v>
      </c>
    </row>
    <row r="76" spans="2:8">
      <c r="B76" s="1" t="s">
        <v>2406</v>
      </c>
      <c r="C76" s="5">
        <v>8.1</v>
      </c>
      <c r="D76" s="1" t="s">
        <v>420</v>
      </c>
      <c r="E76" s="1" t="s">
        <v>1207</v>
      </c>
      <c r="F76" s="4">
        <v>126</v>
      </c>
      <c r="G76" s="4">
        <v>1010.74</v>
      </c>
      <c r="H76" s="4">
        <v>0.42</v>
      </c>
    </row>
    <row r="77" spans="2:8">
      <c r="B77" s="1" t="s">
        <v>2366</v>
      </c>
      <c r="C77" s="5">
        <v>8.51</v>
      </c>
      <c r="D77" s="1" t="s">
        <v>420</v>
      </c>
      <c r="E77" s="1" t="s">
        <v>1208</v>
      </c>
      <c r="F77" s="4">
        <v>100</v>
      </c>
      <c r="G77" s="4">
        <v>998.48</v>
      </c>
      <c r="H77" s="4">
        <v>0.41</v>
      </c>
    </row>
    <row r="78" spans="2:8">
      <c r="B78" s="1" t="s">
        <v>2405</v>
      </c>
      <c r="C78" s="5">
        <v>7.97</v>
      </c>
      <c r="D78" s="1" t="s">
        <v>420</v>
      </c>
      <c r="E78" s="1" t="s">
        <v>1209</v>
      </c>
      <c r="F78" s="4">
        <v>90</v>
      </c>
      <c r="G78" s="4">
        <v>845.91</v>
      </c>
      <c r="H78" s="4">
        <v>0.35</v>
      </c>
    </row>
    <row r="79" spans="2:8">
      <c r="B79" s="2" t="s">
        <v>436</v>
      </c>
      <c r="C79" s="9"/>
      <c r="D79" s="2"/>
      <c r="E79" s="2"/>
      <c r="F79" s="10"/>
      <c r="G79" s="10">
        <f>SUM(G44:G78)</f>
        <v>108589.29000000002</v>
      </c>
      <c r="H79" s="10">
        <f>SUM(H44:H78)</f>
        <v>45.070000000000022</v>
      </c>
    </row>
    <row r="80" spans="2:8">
      <c r="B80" s="2" t="s">
        <v>122</v>
      </c>
    </row>
    <row r="81" spans="2:8">
      <c r="B81" s="1" t="s">
        <v>2404</v>
      </c>
      <c r="C81" s="5">
        <v>7.04</v>
      </c>
      <c r="D81" s="1" t="s">
        <v>173</v>
      </c>
      <c r="E81" s="1" t="s">
        <v>1210</v>
      </c>
      <c r="F81" s="4">
        <v>2000</v>
      </c>
      <c r="G81" s="4">
        <v>9915.8700000000008</v>
      </c>
      <c r="H81" s="4">
        <v>4.12</v>
      </c>
    </row>
    <row r="82" spans="2:8">
      <c r="B82" s="1" t="s">
        <v>2382</v>
      </c>
      <c r="C82" s="5">
        <v>7.43</v>
      </c>
      <c r="D82" s="1" t="s">
        <v>126</v>
      </c>
      <c r="E82" s="1" t="s">
        <v>1126</v>
      </c>
      <c r="F82" s="4">
        <v>1500</v>
      </c>
      <c r="G82" s="4">
        <v>7347.5</v>
      </c>
      <c r="H82" s="4">
        <v>3.05</v>
      </c>
    </row>
    <row r="83" spans="2:8">
      <c r="B83" s="1" t="s">
        <v>1211</v>
      </c>
      <c r="C83" s="5">
        <v>7.25</v>
      </c>
      <c r="D83" s="1" t="s">
        <v>173</v>
      </c>
      <c r="E83" s="1" t="s">
        <v>1212</v>
      </c>
      <c r="F83" s="4">
        <v>1500</v>
      </c>
      <c r="G83" s="4">
        <v>7263.39</v>
      </c>
      <c r="H83" s="4">
        <v>3.01</v>
      </c>
    </row>
    <row r="84" spans="2:8">
      <c r="B84" s="1" t="s">
        <v>1099</v>
      </c>
      <c r="C84" s="5">
        <v>7.07</v>
      </c>
      <c r="D84" s="1" t="s">
        <v>126</v>
      </c>
      <c r="E84" s="1" t="s">
        <v>1100</v>
      </c>
      <c r="F84" s="4">
        <v>1000</v>
      </c>
      <c r="G84" s="4">
        <v>4935.96</v>
      </c>
      <c r="H84" s="4">
        <v>2.0499999999999998</v>
      </c>
    </row>
    <row r="85" spans="2:8">
      <c r="B85" s="1" t="s">
        <v>1213</v>
      </c>
      <c r="C85" s="5">
        <v>7.06</v>
      </c>
      <c r="D85" s="1" t="s">
        <v>1133</v>
      </c>
      <c r="E85" s="1" t="s">
        <v>1214</v>
      </c>
      <c r="F85" s="4">
        <v>1000</v>
      </c>
      <c r="G85" s="4">
        <v>4934.1099999999997</v>
      </c>
      <c r="H85" s="4">
        <v>2.0499999999999998</v>
      </c>
    </row>
    <row r="86" spans="2:8">
      <c r="B86" s="1" t="s">
        <v>2403</v>
      </c>
      <c r="C86" s="5">
        <v>7.43</v>
      </c>
      <c r="D86" s="1" t="s">
        <v>126</v>
      </c>
      <c r="E86" s="1" t="s">
        <v>1215</v>
      </c>
      <c r="F86" s="4">
        <v>1000</v>
      </c>
      <c r="G86" s="4">
        <v>4885.6000000000004</v>
      </c>
      <c r="H86" s="4">
        <v>2.0299999999999998</v>
      </c>
    </row>
    <row r="87" spans="2:8">
      <c r="B87" s="1" t="s">
        <v>1111</v>
      </c>
      <c r="C87" s="5">
        <v>7.08</v>
      </c>
      <c r="D87" s="1" t="s">
        <v>119</v>
      </c>
      <c r="E87" s="1" t="s">
        <v>1112</v>
      </c>
      <c r="F87" s="4">
        <v>5000000</v>
      </c>
      <c r="G87" s="4">
        <v>4876.17</v>
      </c>
      <c r="H87" s="4">
        <v>2.02</v>
      </c>
    </row>
    <row r="88" spans="2:8">
      <c r="B88" s="1" t="s">
        <v>2242</v>
      </c>
      <c r="C88" s="5">
        <v>8.14</v>
      </c>
      <c r="D88" s="1" t="s">
        <v>126</v>
      </c>
      <c r="E88" s="1" t="s">
        <v>1216</v>
      </c>
      <c r="F88" s="4">
        <v>1000</v>
      </c>
      <c r="G88" s="4">
        <v>4857.0200000000004</v>
      </c>
      <c r="H88" s="4">
        <v>2.02</v>
      </c>
    </row>
    <row r="89" spans="2:8">
      <c r="B89" s="1" t="s">
        <v>1217</v>
      </c>
      <c r="C89" s="5">
        <v>7.38</v>
      </c>
      <c r="D89" s="1" t="s">
        <v>126</v>
      </c>
      <c r="E89" s="1" t="s">
        <v>1218</v>
      </c>
      <c r="F89" s="4">
        <v>1000</v>
      </c>
      <c r="G89" s="4">
        <v>4850.07</v>
      </c>
      <c r="H89" s="4">
        <v>2.0099999999999998</v>
      </c>
    </row>
    <row r="90" spans="2:8">
      <c r="B90" s="1" t="s">
        <v>2402</v>
      </c>
      <c r="C90" s="5">
        <v>7.4</v>
      </c>
      <c r="D90" s="1" t="s">
        <v>173</v>
      </c>
      <c r="E90" s="1" t="s">
        <v>1219</v>
      </c>
      <c r="F90" s="4">
        <v>1000</v>
      </c>
      <c r="G90" s="4">
        <v>4839.16</v>
      </c>
      <c r="H90" s="4">
        <v>2.0099999999999998</v>
      </c>
    </row>
    <row r="91" spans="2:8">
      <c r="B91" s="1" t="s">
        <v>2378</v>
      </c>
      <c r="C91" s="5">
        <v>7.47</v>
      </c>
      <c r="D91" s="1" t="s">
        <v>126</v>
      </c>
      <c r="E91" s="1" t="s">
        <v>1131</v>
      </c>
      <c r="F91" s="4">
        <v>1000</v>
      </c>
      <c r="G91" s="4">
        <v>4769.63</v>
      </c>
      <c r="H91" s="4">
        <v>1.98</v>
      </c>
    </row>
    <row r="92" spans="2:8">
      <c r="B92" s="1" t="s">
        <v>1132</v>
      </c>
      <c r="C92" s="5">
        <v>7.44</v>
      </c>
      <c r="D92" s="1" t="s">
        <v>1133</v>
      </c>
      <c r="E92" s="1" t="s">
        <v>1134</v>
      </c>
      <c r="F92" s="4">
        <v>1000</v>
      </c>
      <c r="G92" s="4">
        <v>4764.03</v>
      </c>
      <c r="H92" s="4">
        <v>1.98</v>
      </c>
    </row>
    <row r="93" spans="2:8">
      <c r="B93" s="1" t="s">
        <v>2401</v>
      </c>
      <c r="C93" s="5">
        <v>7.67</v>
      </c>
      <c r="D93" s="1" t="s">
        <v>126</v>
      </c>
      <c r="E93" s="1" t="s">
        <v>1220</v>
      </c>
      <c r="F93" s="4">
        <v>1000</v>
      </c>
      <c r="G93" s="4">
        <v>4752.42</v>
      </c>
      <c r="H93" s="4">
        <v>1.97</v>
      </c>
    </row>
    <row r="94" spans="2:8">
      <c r="B94" s="1" t="s">
        <v>2230</v>
      </c>
      <c r="C94" s="5">
        <v>8.44</v>
      </c>
      <c r="D94" s="1" t="s">
        <v>151</v>
      </c>
      <c r="E94" s="1" t="s">
        <v>1135</v>
      </c>
      <c r="F94" s="4">
        <v>1000</v>
      </c>
      <c r="G94" s="4">
        <v>4721.75</v>
      </c>
      <c r="H94" s="4">
        <v>1.96</v>
      </c>
    </row>
    <row r="95" spans="2:8">
      <c r="B95" s="1" t="s">
        <v>1221</v>
      </c>
      <c r="C95" s="5">
        <v>7.56</v>
      </c>
      <c r="D95" s="1" t="s">
        <v>126</v>
      </c>
      <c r="E95" s="1" t="s">
        <v>1222</v>
      </c>
      <c r="F95" s="4">
        <v>1000</v>
      </c>
      <c r="G95" s="4">
        <v>4710.43</v>
      </c>
      <c r="H95" s="4">
        <v>1.96</v>
      </c>
    </row>
    <row r="96" spans="2:8">
      <c r="B96" s="1" t="s">
        <v>1101</v>
      </c>
      <c r="C96" s="5">
        <v>7.16</v>
      </c>
      <c r="D96" s="1" t="s">
        <v>119</v>
      </c>
      <c r="E96" s="1" t="s">
        <v>1102</v>
      </c>
      <c r="F96" s="4">
        <v>5000000</v>
      </c>
      <c r="G96" s="4">
        <v>4704.68</v>
      </c>
      <c r="H96" s="4">
        <v>1.95</v>
      </c>
    </row>
    <row r="97" spans="2:8">
      <c r="B97" s="1" t="s">
        <v>1223</v>
      </c>
      <c r="C97" s="5">
        <v>7.59</v>
      </c>
      <c r="D97" s="1" t="s">
        <v>126</v>
      </c>
      <c r="E97" s="1" t="s">
        <v>1224</v>
      </c>
      <c r="F97" s="4">
        <v>1000</v>
      </c>
      <c r="G97" s="4">
        <v>4688.96</v>
      </c>
      <c r="H97" s="4">
        <v>1.95</v>
      </c>
    </row>
    <row r="98" spans="2:8">
      <c r="B98" s="1" t="s">
        <v>1225</v>
      </c>
      <c r="C98" s="5">
        <v>7.27</v>
      </c>
      <c r="D98" s="1" t="s">
        <v>126</v>
      </c>
      <c r="E98" s="1" t="s">
        <v>1226</v>
      </c>
      <c r="F98" s="4">
        <v>500</v>
      </c>
      <c r="G98" s="4">
        <v>2433.12</v>
      </c>
      <c r="H98" s="4">
        <v>1.01</v>
      </c>
    </row>
    <row r="99" spans="2:8">
      <c r="B99" s="1" t="s">
        <v>2237</v>
      </c>
      <c r="C99" s="5">
        <v>8.26</v>
      </c>
      <c r="D99" s="1" t="s">
        <v>126</v>
      </c>
      <c r="E99" s="1" t="s">
        <v>1117</v>
      </c>
      <c r="F99" s="4">
        <v>500</v>
      </c>
      <c r="G99" s="4">
        <v>2421.6799999999998</v>
      </c>
      <c r="H99" s="4">
        <v>1.01</v>
      </c>
    </row>
    <row r="100" spans="2:8">
      <c r="B100" s="1" t="s">
        <v>2247</v>
      </c>
      <c r="C100" s="5">
        <v>7.6</v>
      </c>
      <c r="D100" s="1" t="s">
        <v>126</v>
      </c>
      <c r="E100" s="1" t="s">
        <v>1227</v>
      </c>
      <c r="F100" s="4">
        <v>500</v>
      </c>
      <c r="G100" s="4">
        <v>2331.09</v>
      </c>
      <c r="H100" s="4">
        <v>0.97</v>
      </c>
    </row>
    <row r="101" spans="2:8">
      <c r="B101" s="2" t="s">
        <v>188</v>
      </c>
      <c r="C101" s="9"/>
      <c r="D101" s="2"/>
      <c r="E101" s="2"/>
      <c r="F101" s="10"/>
      <c r="G101" s="10">
        <f>SUM(G80:G100)</f>
        <v>99002.63999999997</v>
      </c>
      <c r="H101" s="10">
        <f>SUM(H80:H100)</f>
        <v>41.11</v>
      </c>
    </row>
    <row r="102" spans="2:8">
      <c r="B102" s="2" t="s">
        <v>1038</v>
      </c>
      <c r="C102" s="9"/>
      <c r="D102" s="2"/>
      <c r="E102" s="2"/>
      <c r="F102" s="10"/>
      <c r="G102" s="10">
        <v>1632.74</v>
      </c>
      <c r="H102" s="10">
        <v>0.68</v>
      </c>
    </row>
    <row r="103" spans="2:8">
      <c r="B103" s="2" t="s">
        <v>191</v>
      </c>
      <c r="C103" s="9"/>
      <c r="D103" s="2"/>
      <c r="E103" s="2"/>
      <c r="F103" s="10"/>
      <c r="G103" s="10">
        <v>237630.66</v>
      </c>
      <c r="H103" s="10">
        <v>98.64</v>
      </c>
    </row>
    <row r="104" spans="2:8">
      <c r="B104" s="2" t="s">
        <v>291</v>
      </c>
      <c r="C104" s="9"/>
      <c r="D104" s="2"/>
      <c r="E104" s="2"/>
      <c r="F104" s="10"/>
      <c r="G104" s="10">
        <v>3282.7410688099826</v>
      </c>
      <c r="H104" s="10">
        <v>1.3599999999999994</v>
      </c>
    </row>
    <row r="105" spans="2:8">
      <c r="B105" s="2" t="s">
        <v>193</v>
      </c>
      <c r="C105" s="9"/>
      <c r="D105" s="2"/>
      <c r="E105" s="2"/>
      <c r="F105" s="10"/>
      <c r="G105" s="10">
        <v>240913.40106881</v>
      </c>
      <c r="H105" s="10">
        <v>100</v>
      </c>
    </row>
    <row r="106" spans="2:8">
      <c r="B106" s="1" t="s">
        <v>194</v>
      </c>
    </row>
    <row r="107" spans="2:8">
      <c r="B107" s="1" t="s">
        <v>195</v>
      </c>
    </row>
    <row r="108" spans="2:8">
      <c r="B108" s="2" t="s">
        <v>196</v>
      </c>
      <c r="C108" s="67">
        <v>45016</v>
      </c>
    </row>
    <row r="109" spans="2:8" ht="25.5">
      <c r="B109" s="11" t="s">
        <v>197</v>
      </c>
      <c r="C109" s="5" t="s">
        <v>198</v>
      </c>
    </row>
    <row r="110" spans="2:8">
      <c r="B110" s="2"/>
    </row>
    <row r="111" spans="2:8">
      <c r="B111" s="2" t="s">
        <v>2222</v>
      </c>
      <c r="C111" s="2" t="s">
        <v>2221</v>
      </c>
    </row>
    <row r="112" spans="2:8">
      <c r="B112" s="2" t="s">
        <v>2220</v>
      </c>
      <c r="C112" t="s">
        <v>1791</v>
      </c>
    </row>
    <row r="113" spans="2:3">
      <c r="B113" s="2" t="s">
        <v>1228</v>
      </c>
      <c r="C113" s="9"/>
    </row>
    <row r="114" spans="2:3">
      <c r="B114" s="2" t="s">
        <v>1229</v>
      </c>
      <c r="C114" s="9"/>
    </row>
    <row r="115" spans="2:3">
      <c r="B115" s="2" t="s">
        <v>1230</v>
      </c>
      <c r="C115" s="9"/>
    </row>
    <row r="116" spans="2:3">
      <c r="B116" s="2" t="s">
        <v>1231</v>
      </c>
      <c r="C116" s="9"/>
    </row>
    <row r="117" spans="2:3">
      <c r="B117" s="2" t="s">
        <v>1232</v>
      </c>
      <c r="C117" s="9"/>
    </row>
    <row r="118" spans="2:3">
      <c r="B118" s="2" t="s">
        <v>1233</v>
      </c>
      <c r="C118" s="9"/>
    </row>
    <row r="119" spans="2:3">
      <c r="B119" s="2" t="s">
        <v>1234</v>
      </c>
      <c r="C119" s="9"/>
    </row>
    <row r="120" spans="2:3">
      <c r="B120" s="2" t="s">
        <v>1235</v>
      </c>
      <c r="C120" s="9"/>
    </row>
    <row r="121" spans="2:3">
      <c r="B121" s="2" t="s">
        <v>1236</v>
      </c>
      <c r="C121" s="9"/>
    </row>
    <row r="122" spans="2:3">
      <c r="B122" s="2" t="s">
        <v>1237</v>
      </c>
      <c r="C122" s="9"/>
    </row>
    <row r="123" spans="2:3">
      <c r="B123" s="2" t="s">
        <v>1238</v>
      </c>
      <c r="C123" s="9"/>
    </row>
    <row r="124" spans="2:3">
      <c r="B124" s="2" t="s">
        <v>1239</v>
      </c>
      <c r="C124" s="9"/>
    </row>
    <row r="125" spans="2:3">
      <c r="B125" s="2" t="s">
        <v>1240</v>
      </c>
      <c r="C125" s="9"/>
    </row>
    <row r="126" spans="2:3">
      <c r="B126" s="2" t="s">
        <v>1241</v>
      </c>
      <c r="C126" s="9"/>
    </row>
    <row r="127" spans="2:3">
      <c r="B127" s="2" t="s">
        <v>1242</v>
      </c>
      <c r="C127" s="9"/>
    </row>
    <row r="128" spans="2:3">
      <c r="B128" s="2" t="s">
        <v>1243</v>
      </c>
      <c r="C128" s="9"/>
    </row>
    <row r="129" spans="2:6">
      <c r="B129" s="120" t="s">
        <v>2219</v>
      </c>
      <c r="C129" s="9"/>
    </row>
    <row r="130" spans="2:6">
      <c r="B130" s="120" t="s">
        <v>2400</v>
      </c>
    </row>
    <row r="131" spans="2:6">
      <c r="B131" s="120"/>
    </row>
    <row r="132" spans="2:6" ht="15">
      <c r="B132" s="255" t="s">
        <v>2166</v>
      </c>
      <c r="C132" s="254"/>
      <c r="D132" s="253"/>
    </row>
    <row r="133" spans="2:6" ht="30">
      <c r="B133" s="186" t="s">
        <v>2167</v>
      </c>
      <c r="C133" s="252" t="s">
        <v>2168</v>
      </c>
      <c r="D133" s="186" t="s">
        <v>2169</v>
      </c>
    </row>
    <row r="134" spans="2:6" ht="15">
      <c r="B134" s="40" t="s">
        <v>1587</v>
      </c>
      <c r="C134" s="251">
        <v>151.524475674</v>
      </c>
      <c r="D134" s="250">
        <v>2.92</v>
      </c>
      <c r="F134" s="184"/>
    </row>
    <row r="135" spans="2:6">
      <c r="B135" s="2"/>
      <c r="C135" s="9"/>
    </row>
    <row r="136" spans="2:6">
      <c r="B136" s="120"/>
    </row>
    <row r="137" spans="2:6" ht="54.75" customHeight="1">
      <c r="B137" s="405" t="s">
        <v>2291</v>
      </c>
      <c r="C137" s="405"/>
      <c r="D137" s="405"/>
      <c r="E137" s="405"/>
      <c r="F137" s="405"/>
    </row>
    <row r="138" spans="2:6">
      <c r="B138" s="120"/>
    </row>
    <row r="139" spans="2:6">
      <c r="B139" s="120"/>
    </row>
    <row r="140" spans="2:6" ht="14.25">
      <c r="B140" s="286"/>
      <c r="C140" s="286" t="s">
        <v>2217</v>
      </c>
    </row>
    <row r="141" spans="2:6" ht="28.5">
      <c r="B141" s="286" t="s">
        <v>2216</v>
      </c>
      <c r="C141" s="286" t="s">
        <v>2399</v>
      </c>
    </row>
    <row r="142" spans="2:6" ht="14.25">
      <c r="B142" s="286" t="s">
        <v>2215</v>
      </c>
      <c r="C142" s="288"/>
    </row>
    <row r="143" spans="2:6" ht="14.25">
      <c r="B143" s="288"/>
      <c r="C143" s="286"/>
    </row>
    <row r="144" spans="2:6" ht="14.25">
      <c r="B144" s="286" t="s">
        <v>2214</v>
      </c>
      <c r="C144" s="287">
        <v>7.5600000000000001E-2</v>
      </c>
    </row>
    <row r="145" spans="2:6" ht="14.25">
      <c r="B145" s="286"/>
      <c r="C145" s="286"/>
    </row>
    <row r="146" spans="2:6" ht="14.25">
      <c r="B146" s="286" t="s">
        <v>2213</v>
      </c>
      <c r="C146" s="286" t="s">
        <v>2398</v>
      </c>
    </row>
    <row r="147" spans="2:6" ht="14.25">
      <c r="B147" s="286" t="s">
        <v>2212</v>
      </c>
      <c r="C147" s="286" t="s">
        <v>2397</v>
      </c>
    </row>
    <row r="148" spans="2:6" ht="14.25">
      <c r="B148" s="286"/>
      <c r="C148" s="286"/>
    </row>
    <row r="149" spans="2:6" ht="15">
      <c r="B149" s="286" t="s">
        <v>2210</v>
      </c>
      <c r="C149" s="248" t="s">
        <v>2209</v>
      </c>
    </row>
    <row r="150" spans="2:6" ht="14.25">
      <c r="B150" s="456" t="s">
        <v>2208</v>
      </c>
      <c r="C150" s="456"/>
    </row>
    <row r="151" spans="2:6">
      <c r="B151" s="120"/>
    </row>
    <row r="152" spans="2:6" customFormat="1" ht="15">
      <c r="B152" s="76" t="s">
        <v>1801</v>
      </c>
      <c r="C152" s="67">
        <v>45016</v>
      </c>
      <c r="D152" s="12"/>
      <c r="E152" s="12"/>
      <c r="F152" s="20"/>
    </row>
    <row r="153" spans="2:6" customFormat="1" ht="45">
      <c r="B153" s="77" t="s">
        <v>1802</v>
      </c>
      <c r="C153" s="77" t="s">
        <v>1803</v>
      </c>
      <c r="D153" s="78" t="s">
        <v>1804</v>
      </c>
      <c r="E153" s="77" t="s">
        <v>1805</v>
      </c>
      <c r="F153" s="79" t="s">
        <v>1806</v>
      </c>
    </row>
    <row r="154" spans="2:6" customFormat="1" ht="15">
      <c r="B154" s="380" t="s">
        <v>198</v>
      </c>
      <c r="C154" s="381" t="s">
        <v>198</v>
      </c>
      <c r="D154" s="381" t="s">
        <v>198</v>
      </c>
      <c r="E154" s="381" t="s">
        <v>198</v>
      </c>
      <c r="F154" s="381" t="s">
        <v>198</v>
      </c>
    </row>
    <row r="155" spans="2:6" customFormat="1"/>
    <row r="156" spans="2:6" customFormat="1" ht="15">
      <c r="B156" s="85" t="s">
        <v>1807</v>
      </c>
      <c r="C156" s="86" t="s">
        <v>198</v>
      </c>
    </row>
    <row r="157" spans="2:6" customFormat="1"/>
    <row r="158" spans="2:6" customFormat="1" ht="15">
      <c r="B158" s="87" t="s">
        <v>4029</v>
      </c>
      <c r="C158" s="88"/>
    </row>
    <row r="159" spans="2:6" customFormat="1" ht="15.75">
      <c r="B159" s="89" t="s">
        <v>1808</v>
      </c>
      <c r="C159" s="90" t="s">
        <v>1809</v>
      </c>
    </row>
    <row r="160" spans="2:6" customFormat="1">
      <c r="B160" s="323" t="s">
        <v>198</v>
      </c>
      <c r="C160" s="323" t="s">
        <v>198</v>
      </c>
    </row>
    <row r="161" spans="2:6" customFormat="1"/>
    <row r="162" spans="2:6" customFormat="1" ht="15">
      <c r="B162" s="314" t="s">
        <v>2076</v>
      </c>
      <c r="C162" s="315" t="s">
        <v>1809</v>
      </c>
    </row>
    <row r="163" spans="2:6" customFormat="1" ht="15">
      <c r="B163" s="39" t="s">
        <v>198</v>
      </c>
      <c r="C163" s="316" t="s">
        <v>198</v>
      </c>
    </row>
    <row r="164" spans="2:6" customFormat="1"/>
    <row r="165" spans="2:6" customFormat="1" ht="15">
      <c r="B165" s="314" t="s">
        <v>2077</v>
      </c>
      <c r="C165" s="382" t="s">
        <v>2078</v>
      </c>
    </row>
    <row r="166" spans="2:6" customFormat="1">
      <c r="B166" s="323" t="s">
        <v>198</v>
      </c>
      <c r="C166" s="323" t="s">
        <v>198</v>
      </c>
    </row>
    <row r="167" spans="2:6" customFormat="1"/>
    <row r="168" spans="2:6" customFormat="1" ht="15">
      <c r="B168" s="314" t="s">
        <v>2079</v>
      </c>
      <c r="C168" s="382" t="s">
        <v>2078</v>
      </c>
    </row>
    <row r="169" spans="2:6" customFormat="1">
      <c r="B169" s="323" t="s">
        <v>198</v>
      </c>
      <c r="C169" s="323" t="s">
        <v>198</v>
      </c>
    </row>
    <row r="170" spans="2:6" customFormat="1"/>
    <row r="171" spans="2:6" customFormat="1" ht="15.75">
      <c r="B171" s="89" t="s">
        <v>2080</v>
      </c>
      <c r="C171" s="93" t="s">
        <v>198</v>
      </c>
    </row>
    <row r="172" spans="2:6" customFormat="1"/>
    <row r="173" spans="2:6" customFormat="1">
      <c r="B173" s="1"/>
      <c r="C173" s="5"/>
      <c r="D173" s="1"/>
      <c r="E173" s="1"/>
      <c r="F173" s="4"/>
    </row>
    <row r="174" spans="2:6" customFormat="1" ht="15">
      <c r="B174" s="95" t="s">
        <v>2082</v>
      </c>
      <c r="C174" s="67">
        <v>45016</v>
      </c>
      <c r="D174" s="96"/>
      <c r="E174" s="97"/>
      <c r="F174" s="98"/>
    </row>
    <row r="175" spans="2:6" customFormat="1" ht="45">
      <c r="B175" s="99" t="s">
        <v>1802</v>
      </c>
      <c r="C175" s="99" t="s">
        <v>2083</v>
      </c>
      <c r="D175" s="100" t="s">
        <v>1804</v>
      </c>
      <c r="E175" s="101" t="s">
        <v>1805</v>
      </c>
      <c r="F175" s="71" t="s">
        <v>1806</v>
      </c>
    </row>
    <row r="176" spans="2:6" customFormat="1">
      <c r="B176" s="102" t="s">
        <v>198</v>
      </c>
      <c r="C176" s="103" t="s">
        <v>198</v>
      </c>
      <c r="D176" s="104" t="s">
        <v>198</v>
      </c>
      <c r="E176" s="104" t="s">
        <v>198</v>
      </c>
      <c r="F176" s="104" t="s">
        <v>198</v>
      </c>
    </row>
    <row r="177" spans="2:6" customFormat="1">
      <c r="B177" s="106"/>
      <c r="C177" s="107"/>
      <c r="D177" s="107"/>
      <c r="E177" s="107"/>
      <c r="F177" s="98"/>
    </row>
    <row r="178" spans="2:6" customFormat="1">
      <c r="B178" s="107"/>
      <c r="C178" s="107"/>
      <c r="D178" s="107"/>
      <c r="E178" s="107"/>
      <c r="F178" s="98"/>
    </row>
    <row r="179" spans="2:6" customFormat="1" ht="15">
      <c r="B179" s="109" t="s">
        <v>2084</v>
      </c>
      <c r="C179" s="103" t="s">
        <v>198</v>
      </c>
      <c r="D179" s="107"/>
      <c r="E179" s="107"/>
      <c r="F179" s="98"/>
    </row>
    <row r="180" spans="2:6" customFormat="1">
      <c r="B180" s="107"/>
      <c r="C180" s="107"/>
      <c r="D180" s="107"/>
      <c r="E180" s="107"/>
      <c r="F180" s="98"/>
    </row>
    <row r="181" spans="2:6" customFormat="1" ht="15">
      <c r="B181" s="87" t="s">
        <v>4183</v>
      </c>
      <c r="C181" s="107"/>
      <c r="D181" s="12"/>
      <c r="E181" s="107"/>
      <c r="F181" s="98"/>
    </row>
    <row r="182" spans="2:6" customFormat="1">
      <c r="B182" s="107"/>
      <c r="C182" s="107"/>
      <c r="D182" s="12"/>
      <c r="E182" s="107"/>
      <c r="F182" s="98"/>
    </row>
    <row r="183" spans="2:6" customFormat="1" ht="15">
      <c r="B183" s="109" t="s">
        <v>2085</v>
      </c>
      <c r="C183" s="110" t="s">
        <v>2086</v>
      </c>
      <c r="D183" s="12"/>
      <c r="E183" s="107"/>
      <c r="F183" s="98"/>
    </row>
    <row r="184" spans="2:6" customFormat="1" ht="15">
      <c r="B184" s="111"/>
      <c r="C184" s="103" t="s">
        <v>198</v>
      </c>
      <c r="D184" s="12"/>
      <c r="E184" s="107"/>
      <c r="F184" s="98"/>
    </row>
    <row r="185" spans="2:6" customFormat="1" ht="15">
      <c r="B185" s="112"/>
      <c r="C185" s="383"/>
      <c r="D185" s="12"/>
      <c r="E185" s="107"/>
      <c r="F185" s="98"/>
    </row>
    <row r="186" spans="2:6" customFormat="1" ht="15">
      <c r="B186" s="113" t="s">
        <v>2076</v>
      </c>
      <c r="C186" s="114" t="s">
        <v>2086</v>
      </c>
      <c r="D186" s="12"/>
      <c r="E186" s="107"/>
      <c r="F186" s="98"/>
    </row>
    <row r="187" spans="2:6" customFormat="1">
      <c r="B187" s="103"/>
      <c r="C187" s="103" t="s">
        <v>198</v>
      </c>
      <c r="D187" s="12"/>
      <c r="E187" s="107"/>
      <c r="F187" s="98"/>
    </row>
    <row r="188" spans="2:6" customFormat="1">
      <c r="B188" s="12"/>
      <c r="C188" s="115"/>
      <c r="D188" s="12"/>
      <c r="E188" s="107"/>
      <c r="F188" s="98"/>
    </row>
    <row r="189" spans="2:6" customFormat="1" ht="15">
      <c r="B189" s="109" t="s">
        <v>2087</v>
      </c>
      <c r="C189" s="110" t="s">
        <v>2088</v>
      </c>
      <c r="D189" s="12"/>
      <c r="E189" s="107"/>
      <c r="F189" s="98"/>
    </row>
    <row r="190" spans="2:6" customFormat="1" ht="15">
      <c r="B190" s="111"/>
      <c r="C190" s="103" t="s">
        <v>198</v>
      </c>
      <c r="D190" s="12"/>
      <c r="E190" s="107"/>
      <c r="F190" s="98"/>
    </row>
    <row r="191" spans="2:6" customFormat="1">
      <c r="B191" s="12"/>
      <c r="C191" s="115"/>
      <c r="D191" s="12"/>
      <c r="E191" s="12"/>
      <c r="F191" s="20"/>
    </row>
    <row r="192" spans="2:6" customFormat="1" ht="15">
      <c r="B192" s="113" t="s">
        <v>2089</v>
      </c>
      <c r="C192" s="116" t="s">
        <v>2088</v>
      </c>
      <c r="D192" s="12"/>
      <c r="E192" s="12"/>
      <c r="F192" s="20"/>
    </row>
    <row r="193" spans="2:6" customFormat="1" ht="15">
      <c r="B193" s="111"/>
      <c r="C193" s="103" t="s">
        <v>198</v>
      </c>
      <c r="D193" s="12"/>
      <c r="E193" s="12"/>
      <c r="F193" s="20"/>
    </row>
    <row r="194" spans="2:6" customFormat="1">
      <c r="B194" s="12"/>
      <c r="C194" s="115"/>
      <c r="D194" s="12"/>
      <c r="E194" s="12"/>
      <c r="F194" s="20"/>
    </row>
    <row r="195" spans="2:6" customFormat="1" ht="15">
      <c r="B195" s="378" t="s">
        <v>2090</v>
      </c>
      <c r="C195" s="379" t="s">
        <v>198</v>
      </c>
      <c r="D195" s="12"/>
      <c r="E195" s="12"/>
      <c r="F195" s="20"/>
    </row>
    <row r="196" spans="2:6" customFormat="1" ht="15">
      <c r="B196" s="378"/>
      <c r="C196" s="379"/>
      <c r="D196" s="12"/>
      <c r="E196" s="12"/>
      <c r="F196" s="20"/>
    </row>
    <row r="197" spans="2:6" customFormat="1">
      <c r="B197" s="1"/>
      <c r="C197" s="5"/>
      <c r="D197" s="1"/>
      <c r="E197" s="1"/>
      <c r="F197" s="4"/>
    </row>
    <row r="198" spans="2:6" customFormat="1" ht="15">
      <c r="B198" s="109" t="s">
        <v>4193</v>
      </c>
      <c r="C198" s="5"/>
      <c r="D198" s="1"/>
      <c r="E198" s="1"/>
      <c r="F198" s="4"/>
    </row>
    <row r="199" spans="2:6" customFormat="1">
      <c r="B199" s="211"/>
      <c r="C199" s="119"/>
      <c r="D199" s="211"/>
      <c r="E199" s="211"/>
      <c r="F199" s="4"/>
    </row>
    <row r="200" spans="2:6" customFormat="1" ht="15">
      <c r="B200" s="375" t="s">
        <v>1802</v>
      </c>
      <c r="C200" s="375" t="s">
        <v>2136</v>
      </c>
      <c r="D200" s="375" t="s">
        <v>4194</v>
      </c>
      <c r="E200" s="375" t="s">
        <v>2158</v>
      </c>
      <c r="F200" s="4"/>
    </row>
    <row r="201" spans="2:6" customFormat="1">
      <c r="B201" s="102" t="s">
        <v>198</v>
      </c>
      <c r="C201" s="103" t="s">
        <v>198</v>
      </c>
      <c r="D201" s="104" t="s">
        <v>198</v>
      </c>
      <c r="E201" s="104" t="s">
        <v>198</v>
      </c>
      <c r="F201" s="4"/>
    </row>
    <row r="202" spans="2:6" customFormat="1">
      <c r="B202" s="1"/>
      <c r="C202" s="5"/>
      <c r="D202" s="1"/>
      <c r="E202" s="1"/>
      <c r="F202" s="4"/>
    </row>
    <row r="203" spans="2:6" customFormat="1" ht="15">
      <c r="B203" s="109" t="s">
        <v>4195</v>
      </c>
      <c r="C203" s="5" t="s">
        <v>198</v>
      </c>
      <c r="D203" s="1"/>
      <c r="E203" s="1"/>
      <c r="F203" s="4"/>
    </row>
    <row r="204" spans="2:6" customFormat="1" ht="15">
      <c r="B204" s="109"/>
      <c r="C204" s="5"/>
      <c r="D204" s="1"/>
      <c r="E204" s="1"/>
      <c r="F204" s="4"/>
    </row>
    <row r="205" spans="2:6" customFormat="1" ht="15">
      <c r="B205" s="377" t="s">
        <v>4199</v>
      </c>
      <c r="C205" s="377"/>
      <c r="D205" s="1"/>
      <c r="E205" s="1"/>
      <c r="F205" s="4"/>
    </row>
    <row r="206" spans="2:6" customFormat="1" ht="15">
      <c r="B206" s="376"/>
      <c r="C206" s="376"/>
      <c r="D206" s="1"/>
      <c r="E206" s="1"/>
      <c r="F206" s="4"/>
    </row>
    <row r="207" spans="2:6" customFormat="1" ht="15">
      <c r="B207" s="113" t="s">
        <v>4198</v>
      </c>
      <c r="C207" s="116" t="s">
        <v>2086</v>
      </c>
      <c r="D207" s="1"/>
      <c r="E207" s="1"/>
      <c r="F207" s="4"/>
    </row>
    <row r="208" spans="2:6" customFormat="1" ht="15">
      <c r="B208" s="113"/>
      <c r="C208" s="116"/>
      <c r="D208" s="1"/>
      <c r="E208" s="1"/>
      <c r="F208" s="4"/>
    </row>
    <row r="209" spans="2:6" customFormat="1" ht="15">
      <c r="B209" s="109"/>
      <c r="C209" s="5"/>
      <c r="D209" s="1"/>
      <c r="E209" s="1"/>
      <c r="F209" s="4"/>
    </row>
    <row r="210" spans="2:6" customFormat="1" ht="15">
      <c r="B210" s="113" t="s">
        <v>4200</v>
      </c>
      <c r="C210" s="116" t="s">
        <v>2088</v>
      </c>
      <c r="D210" s="1"/>
      <c r="E210" s="1"/>
      <c r="F210" s="4"/>
    </row>
    <row r="211" spans="2:6" customFormat="1" ht="15">
      <c r="B211" s="111"/>
      <c r="C211" s="103" t="s">
        <v>198</v>
      </c>
      <c r="D211" s="1"/>
      <c r="E211" s="1"/>
      <c r="F211" s="4"/>
    </row>
    <row r="212" spans="2:6" customFormat="1" ht="15">
      <c r="B212" s="109"/>
      <c r="C212" s="5"/>
      <c r="D212" s="1"/>
      <c r="E212" s="1"/>
      <c r="F212" s="4"/>
    </row>
    <row r="213" spans="2:6" customFormat="1" ht="15">
      <c r="B213" s="109" t="s">
        <v>4201</v>
      </c>
      <c r="C213" s="103" t="s">
        <v>198</v>
      </c>
      <c r="D213" s="1"/>
      <c r="E213" s="1"/>
      <c r="F213" s="4"/>
    </row>
    <row r="214" spans="2:6" customFormat="1"/>
    <row r="215" spans="2:6" customFormat="1">
      <c r="B215" s="2" t="s">
        <v>4196</v>
      </c>
      <c r="C215" s="5"/>
      <c r="D215" s="1"/>
      <c r="E215" s="1"/>
      <c r="F215" s="4"/>
    </row>
    <row r="216" spans="2:6" customFormat="1">
      <c r="B216" s="1"/>
      <c r="C216" s="5"/>
      <c r="D216" s="1"/>
      <c r="E216" s="1"/>
      <c r="F216" s="4"/>
    </row>
    <row r="217" spans="2:6" customFormat="1" ht="15">
      <c r="B217" s="375" t="s">
        <v>1802</v>
      </c>
      <c r="C217" s="375" t="s">
        <v>2135</v>
      </c>
      <c r="D217" s="375" t="s">
        <v>4197</v>
      </c>
      <c r="E217" s="375" t="s">
        <v>4194</v>
      </c>
      <c r="F217" s="375" t="s">
        <v>2138</v>
      </c>
    </row>
    <row r="218" spans="2:6" customFormat="1">
      <c r="B218" s="102" t="s">
        <v>198</v>
      </c>
      <c r="C218" s="102" t="s">
        <v>198</v>
      </c>
      <c r="D218" s="102" t="s">
        <v>198</v>
      </c>
      <c r="E218" s="102" t="s">
        <v>198</v>
      </c>
      <c r="F218" s="102" t="s">
        <v>198</v>
      </c>
    </row>
    <row r="219" spans="2:6" customFormat="1">
      <c r="B219" s="1"/>
      <c r="C219" s="5"/>
      <c r="D219" s="1"/>
      <c r="E219" s="1"/>
      <c r="F219" s="4"/>
    </row>
    <row r="220" spans="2:6" customFormat="1">
      <c r="B220" s="2" t="s">
        <v>2139</v>
      </c>
      <c r="C220" s="5" t="s">
        <v>198</v>
      </c>
      <c r="D220" s="1"/>
      <c r="E220" s="1"/>
      <c r="F220" s="4"/>
    </row>
    <row r="221" spans="2:6" customFormat="1">
      <c r="B221" s="1"/>
      <c r="C221" s="5"/>
      <c r="D221" s="1"/>
      <c r="E221" s="1"/>
      <c r="F221" s="4"/>
    </row>
    <row r="222" spans="2:6" customFormat="1">
      <c r="B222" s="1"/>
      <c r="C222" s="5"/>
      <c r="D222" s="1"/>
      <c r="E222" s="1"/>
      <c r="F222" s="4"/>
    </row>
    <row r="223" spans="2:6" customFormat="1">
      <c r="B223" s="2" t="s">
        <v>4202</v>
      </c>
      <c r="C223" s="2"/>
      <c r="D223" s="2"/>
      <c r="E223" s="1"/>
      <c r="F223" s="4"/>
    </row>
    <row r="224" spans="2:6" customFormat="1">
      <c r="B224" s="1"/>
      <c r="C224" s="5"/>
      <c r="D224" s="1"/>
      <c r="E224" s="1"/>
      <c r="F224" s="4"/>
    </row>
    <row r="225" spans="1:6" customFormat="1" ht="15">
      <c r="B225" s="113" t="s">
        <v>4198</v>
      </c>
      <c r="C225" s="116" t="s">
        <v>2086</v>
      </c>
      <c r="D225" s="1"/>
      <c r="E225" s="1"/>
      <c r="F225" s="4"/>
    </row>
    <row r="226" spans="1:6" customFormat="1" ht="15">
      <c r="B226" s="113"/>
      <c r="C226" s="116"/>
      <c r="D226" s="1"/>
      <c r="E226" s="1"/>
      <c r="F226" s="4"/>
    </row>
    <row r="227" spans="1:6" customFormat="1" ht="15">
      <c r="B227" s="109"/>
      <c r="C227" s="5"/>
      <c r="D227" s="1"/>
      <c r="E227" s="1"/>
      <c r="F227" s="4"/>
    </row>
    <row r="228" spans="1:6" customFormat="1" ht="15">
      <c r="B228" s="113" t="s">
        <v>4200</v>
      </c>
      <c r="C228" s="116" t="s">
        <v>2088</v>
      </c>
      <c r="D228" s="1"/>
      <c r="E228" s="1"/>
      <c r="F228" s="4"/>
    </row>
    <row r="229" spans="1:6" customFormat="1" ht="15">
      <c r="B229" s="111"/>
      <c r="C229" s="103" t="s">
        <v>198</v>
      </c>
      <c r="D229" s="1"/>
      <c r="E229" s="1"/>
      <c r="F229" s="4"/>
    </row>
    <row r="230" spans="1:6" customFormat="1" ht="15">
      <c r="B230" s="109"/>
      <c r="C230" s="5"/>
      <c r="D230" s="1"/>
      <c r="E230" s="1"/>
      <c r="F230" s="4"/>
    </row>
    <row r="231" spans="1:6" customFormat="1" ht="15">
      <c r="B231" s="109" t="s">
        <v>4201</v>
      </c>
      <c r="C231" s="103" t="s">
        <v>198</v>
      </c>
      <c r="D231" s="1"/>
      <c r="E231" s="1"/>
      <c r="F231" s="4"/>
    </row>
    <row r="232" spans="1:6" customFormat="1">
      <c r="B232" s="1"/>
      <c r="C232" s="5"/>
      <c r="D232" s="1"/>
      <c r="E232" s="1"/>
      <c r="F232" s="4"/>
    </row>
    <row r="233" spans="1:6" customFormat="1">
      <c r="B233" s="1"/>
      <c r="C233" s="5"/>
      <c r="D233" s="1"/>
      <c r="E233" s="1"/>
      <c r="F233" s="4"/>
    </row>
    <row r="234" spans="1:6" customFormat="1">
      <c r="B234" s="120" t="s">
        <v>2361</v>
      </c>
      <c r="C234" s="119"/>
      <c r="D234" s="1"/>
      <c r="E234" s="1"/>
      <c r="F234" s="4"/>
    </row>
    <row r="235" spans="1:6" customFormat="1" ht="45">
      <c r="B235" s="185" t="s">
        <v>2148</v>
      </c>
      <c r="C235" s="272" t="s">
        <v>2149</v>
      </c>
      <c r="D235" s="185" t="s">
        <v>2150</v>
      </c>
      <c r="E235" s="186" t="s">
        <v>2151</v>
      </c>
      <c r="F235" s="186" t="s">
        <v>2152</v>
      </c>
    </row>
    <row r="236" spans="1:6" customFormat="1">
      <c r="B236" s="103" t="s">
        <v>198</v>
      </c>
      <c r="C236" s="103" t="s">
        <v>198</v>
      </c>
      <c r="D236" s="103" t="s">
        <v>198</v>
      </c>
      <c r="E236" s="103" t="s">
        <v>198</v>
      </c>
      <c r="F236" s="103" t="s">
        <v>198</v>
      </c>
    </row>
    <row r="237" spans="1:6" customFormat="1">
      <c r="B237" s="188" t="s">
        <v>2153</v>
      </c>
      <c r="C237" s="119"/>
      <c r="D237" s="1"/>
      <c r="E237" s="1"/>
      <c r="F237" s="4"/>
    </row>
    <row r="239" spans="1:6">
      <c r="B239" s="2"/>
    </row>
    <row r="240" spans="1:6">
      <c r="A240" s="3" t="s">
        <v>0</v>
      </c>
      <c r="B240" s="398" t="s">
        <v>2396</v>
      </c>
      <c r="C240" s="398"/>
      <c r="D240" s="398"/>
      <c r="E240" s="398"/>
    </row>
    <row r="244" spans="2:8">
      <c r="B244" s="1" t="s">
        <v>2274</v>
      </c>
    </row>
    <row r="246" spans="2:8">
      <c r="B246" s="6" t="s">
        <v>108</v>
      </c>
      <c r="C246" s="7" t="s">
        <v>109</v>
      </c>
      <c r="D246" s="6" t="s">
        <v>110</v>
      </c>
      <c r="E246" s="6" t="s">
        <v>111</v>
      </c>
      <c r="F246" s="8" t="s">
        <v>112</v>
      </c>
      <c r="G246" s="8" t="s">
        <v>113</v>
      </c>
      <c r="H246" s="8" t="s">
        <v>114</v>
      </c>
    </row>
    <row r="247" spans="2:8">
      <c r="B247" s="2"/>
      <c r="C247" s="9"/>
      <c r="D247" s="2"/>
      <c r="E247" s="2"/>
      <c r="F247" s="10"/>
      <c r="G247" s="10"/>
      <c r="H247" s="10"/>
    </row>
    <row r="248" spans="2:8" ht="15.75">
      <c r="B248" s="226" t="s">
        <v>2175</v>
      </c>
      <c r="C248" s="9"/>
      <c r="D248" s="2"/>
      <c r="E248" s="2"/>
      <c r="F248" s="10"/>
      <c r="G248" s="10"/>
      <c r="H248" s="10"/>
    </row>
    <row r="249" spans="2:8">
      <c r="B249" s="2"/>
      <c r="C249" s="9"/>
      <c r="D249" s="2"/>
      <c r="E249" s="2"/>
      <c r="F249" s="10"/>
      <c r="G249" s="10"/>
      <c r="H249" s="10"/>
    </row>
    <row r="250" spans="2:8" s="259" customFormat="1">
      <c r="B250" s="194" t="s">
        <v>2176</v>
      </c>
      <c r="C250" s="227"/>
      <c r="F250" s="260"/>
      <c r="G250" s="260"/>
      <c r="H250" s="260"/>
    </row>
    <row r="251" spans="2:8" s="259" customFormat="1">
      <c r="B251"/>
      <c r="C251" s="227"/>
      <c r="F251" s="260"/>
      <c r="G251" s="260"/>
      <c r="H251" s="260"/>
    </row>
    <row r="252" spans="2:8" s="259" customFormat="1">
      <c r="B252" t="s">
        <v>2177</v>
      </c>
      <c r="C252" s="285">
        <v>788527303.70000005</v>
      </c>
      <c r="F252" s="260"/>
      <c r="G252" s="262"/>
      <c r="H252" s="260"/>
    </row>
    <row r="253" spans="2:8" s="259" customFormat="1">
      <c r="B253"/>
      <c r="C253" s="285"/>
      <c r="F253" s="260"/>
      <c r="G253" s="262"/>
      <c r="H253" s="260"/>
    </row>
    <row r="254" spans="2:8" s="259" customFormat="1">
      <c r="B254" t="s">
        <v>2178</v>
      </c>
      <c r="C254" s="285">
        <v>669327303.70000005</v>
      </c>
      <c r="F254" s="260"/>
      <c r="G254" s="262"/>
      <c r="H254" s="260"/>
    </row>
    <row r="255" spans="2:8" s="259" customFormat="1">
      <c r="B255"/>
      <c r="C255" s="285"/>
      <c r="F255" s="260"/>
      <c r="G255" s="262"/>
      <c r="H255" s="260"/>
    </row>
    <row r="256" spans="2:8" s="259" customFormat="1">
      <c r="B256" t="s">
        <v>2179</v>
      </c>
      <c r="C256" s="285">
        <v>119200000</v>
      </c>
      <c r="F256" s="260"/>
      <c r="G256" s="262"/>
      <c r="H256" s="260"/>
    </row>
    <row r="257" spans="2:8" s="259" customFormat="1">
      <c r="B257"/>
      <c r="C257" s="285"/>
      <c r="F257" s="260"/>
      <c r="G257" s="262"/>
      <c r="H257" s="260"/>
    </row>
    <row r="258" spans="2:8" s="259" customFormat="1">
      <c r="B258" s="194" t="s">
        <v>2180</v>
      </c>
      <c r="C258" s="284">
        <v>320030263</v>
      </c>
      <c r="F258" s="260"/>
      <c r="G258" s="262"/>
      <c r="H258" s="260"/>
    </row>
    <row r="259" spans="2:8" s="259" customFormat="1">
      <c r="B259"/>
      <c r="C259" s="285"/>
      <c r="F259" s="260"/>
      <c r="G259" s="262"/>
      <c r="H259" s="260"/>
    </row>
    <row r="260" spans="2:8" s="259" customFormat="1">
      <c r="B260" t="s">
        <v>2181</v>
      </c>
      <c r="C260" s="285">
        <v>145374263</v>
      </c>
      <c r="F260" s="260"/>
      <c r="G260" s="262"/>
      <c r="H260" s="260"/>
    </row>
    <row r="261" spans="2:8" s="259" customFormat="1">
      <c r="B261"/>
      <c r="C261" s="285"/>
      <c r="F261" s="260"/>
      <c r="G261" s="262"/>
      <c r="H261" s="260"/>
    </row>
    <row r="262" spans="2:8" s="259" customFormat="1" ht="25.5">
      <c r="B262" s="231" t="s">
        <v>2182</v>
      </c>
      <c r="C262" s="285">
        <v>174656000</v>
      </c>
      <c r="F262" s="260"/>
      <c r="G262" s="262"/>
      <c r="H262" s="260"/>
    </row>
    <row r="263" spans="2:8" s="259" customFormat="1">
      <c r="B263"/>
      <c r="C263" s="285"/>
      <c r="F263" s="260"/>
      <c r="G263" s="262"/>
      <c r="H263" s="260"/>
    </row>
    <row r="264" spans="2:8" s="259" customFormat="1" ht="25.5">
      <c r="B264" s="231" t="s">
        <v>2183</v>
      </c>
      <c r="C264" s="228">
        <v>149989127.66999999</v>
      </c>
      <c r="F264" s="260"/>
      <c r="G264" s="262"/>
      <c r="H264" s="260"/>
    </row>
    <row r="265" spans="2:8" s="259" customFormat="1">
      <c r="B265"/>
      <c r="C265" s="285"/>
      <c r="F265" s="260"/>
      <c r="G265" s="262"/>
      <c r="H265" s="260"/>
    </row>
    <row r="266" spans="2:8" s="259" customFormat="1">
      <c r="B266" s="194" t="s">
        <v>2184</v>
      </c>
      <c r="C266" s="284">
        <v>295363390.66999996</v>
      </c>
      <c r="F266" s="260"/>
      <c r="G266" s="262"/>
      <c r="H266" s="260"/>
    </row>
    <row r="267" spans="2:8" s="259" customFormat="1">
      <c r="B267" s="261"/>
      <c r="C267" s="119"/>
      <c r="F267" s="260"/>
      <c r="G267" s="260"/>
      <c r="H267" s="260"/>
    </row>
    <row r="268" spans="2:8" s="259" customFormat="1">
      <c r="B268" s="1" t="s">
        <v>2273</v>
      </c>
      <c r="C268" s="228"/>
      <c r="F268" s="260"/>
      <c r="G268" s="260"/>
    </row>
  </sheetData>
  <mergeCells count="11">
    <mergeCell ref="B240:E240"/>
    <mergeCell ref="C12:C13"/>
    <mergeCell ref="D12:D13"/>
    <mergeCell ref="E12:E13"/>
    <mergeCell ref="B137:F137"/>
    <mergeCell ref="B150:C150"/>
    <mergeCell ref="B1:E1"/>
    <mergeCell ref="C3:C7"/>
    <mergeCell ref="D3:D7"/>
    <mergeCell ref="B10:E10"/>
    <mergeCell ref="B11:E11"/>
  </mergeCells>
  <hyperlinks>
    <hyperlink ref="A1" location="Index!A1" display="Index" xr:uid="{7A115A0E-BBAA-4572-8020-9CD76072E887}"/>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493E-E85F-4085-9509-9450A5DB809D}">
  <dimension ref="A1:H258"/>
  <sheetViews>
    <sheetView workbookViewId="0">
      <selection activeCell="E4" sqref="E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425781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5" style="1" bestFit="1" customWidth="1"/>
    <col min="261" max="261" width="14.425781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5" style="1" bestFit="1" customWidth="1"/>
    <col min="517" max="517" width="14.425781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5" style="1" bestFit="1" customWidth="1"/>
    <col min="773" max="773" width="14.425781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5" style="1" bestFit="1" customWidth="1"/>
    <col min="1029" max="1029" width="14.425781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5" style="1" bestFit="1" customWidth="1"/>
    <col min="1285" max="1285" width="14.425781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5" style="1" bestFit="1" customWidth="1"/>
    <col min="1541" max="1541" width="14.425781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5" style="1" bestFit="1" customWidth="1"/>
    <col min="1797" max="1797" width="14.425781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5" style="1" bestFit="1" customWidth="1"/>
    <col min="2053" max="2053" width="14.425781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5" style="1" bestFit="1" customWidth="1"/>
    <col min="2309" max="2309" width="14.425781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5" style="1" bestFit="1" customWidth="1"/>
    <col min="2565" max="2565" width="14.425781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5" style="1" bestFit="1" customWidth="1"/>
    <col min="2821" max="2821" width="14.425781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5" style="1" bestFit="1" customWidth="1"/>
    <col min="3077" max="3077" width="14.425781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5" style="1" bestFit="1" customWidth="1"/>
    <col min="3333" max="3333" width="14.425781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5" style="1" bestFit="1" customWidth="1"/>
    <col min="3589" max="3589" width="14.425781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5" style="1" bestFit="1" customWidth="1"/>
    <col min="3845" max="3845" width="14.425781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5" style="1" bestFit="1" customWidth="1"/>
    <col min="4101" max="4101" width="14.425781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5" style="1" bestFit="1" customWidth="1"/>
    <col min="4357" max="4357" width="14.425781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5" style="1" bestFit="1" customWidth="1"/>
    <col min="4613" max="4613" width="14.425781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5" style="1" bestFit="1" customWidth="1"/>
    <col min="4869" max="4869" width="14.425781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5" style="1" bestFit="1" customWidth="1"/>
    <col min="5125" max="5125" width="14.425781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5" style="1" bestFit="1" customWidth="1"/>
    <col min="5381" max="5381" width="14.425781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5" style="1" bestFit="1" customWidth="1"/>
    <col min="5637" max="5637" width="14.425781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5" style="1" bestFit="1" customWidth="1"/>
    <col min="5893" max="5893" width="14.425781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5" style="1" bestFit="1" customWidth="1"/>
    <col min="6149" max="6149" width="14.425781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5" style="1" bestFit="1" customWidth="1"/>
    <col min="6405" max="6405" width="14.425781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5" style="1" bestFit="1" customWidth="1"/>
    <col min="6661" max="6661" width="14.425781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5" style="1" bestFit="1" customWidth="1"/>
    <col min="6917" max="6917" width="14.425781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5" style="1" bestFit="1" customWidth="1"/>
    <col min="7173" max="7173" width="14.425781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5" style="1" bestFit="1" customWidth="1"/>
    <col min="7429" max="7429" width="14.425781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5" style="1" bestFit="1" customWidth="1"/>
    <col min="7685" max="7685" width="14.425781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5" style="1" bestFit="1" customWidth="1"/>
    <col min="7941" max="7941" width="14.425781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5" style="1" bestFit="1" customWidth="1"/>
    <col min="8197" max="8197" width="14.425781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5" style="1" bestFit="1" customWidth="1"/>
    <col min="8453" max="8453" width="14.425781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5" style="1" bestFit="1" customWidth="1"/>
    <col min="8709" max="8709" width="14.425781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5" style="1" bestFit="1" customWidth="1"/>
    <col min="8965" max="8965" width="14.425781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5" style="1" bestFit="1" customWidth="1"/>
    <col min="9221" max="9221" width="14.425781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5" style="1" bestFit="1" customWidth="1"/>
    <col min="9477" max="9477" width="14.425781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5" style="1" bestFit="1" customWidth="1"/>
    <col min="9733" max="9733" width="14.425781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5" style="1" bestFit="1" customWidth="1"/>
    <col min="9989" max="9989" width="14.425781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5" style="1" bestFit="1" customWidth="1"/>
    <col min="10245" max="10245" width="14.425781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5" style="1" bestFit="1" customWidth="1"/>
    <col min="10501" max="10501" width="14.425781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5" style="1" bestFit="1" customWidth="1"/>
    <col min="10757" max="10757" width="14.425781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5" style="1" bestFit="1" customWidth="1"/>
    <col min="11013" max="11013" width="14.425781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5" style="1" bestFit="1" customWidth="1"/>
    <col min="11269" max="11269" width="14.425781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5" style="1" bestFit="1" customWidth="1"/>
    <col min="11525" max="11525" width="14.425781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5" style="1" bestFit="1" customWidth="1"/>
    <col min="11781" max="11781" width="14.425781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5" style="1" bestFit="1" customWidth="1"/>
    <col min="12037" max="12037" width="14.425781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5" style="1" bestFit="1" customWidth="1"/>
    <col min="12293" max="12293" width="14.425781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5" style="1" bestFit="1" customWidth="1"/>
    <col min="12549" max="12549" width="14.425781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5" style="1" bestFit="1" customWidth="1"/>
    <col min="12805" max="12805" width="14.425781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5" style="1" bestFit="1" customWidth="1"/>
    <col min="13061" max="13061" width="14.425781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5" style="1" bestFit="1" customWidth="1"/>
    <col min="13317" max="13317" width="14.425781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5" style="1" bestFit="1" customWidth="1"/>
    <col min="13573" max="13573" width="14.425781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5" style="1" bestFit="1" customWidth="1"/>
    <col min="13829" max="13829" width="14.425781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5" style="1" bestFit="1" customWidth="1"/>
    <col min="14085" max="14085" width="14.425781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5" style="1" bestFit="1" customWidth="1"/>
    <col min="14341" max="14341" width="14.425781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5" style="1" bestFit="1" customWidth="1"/>
    <col min="14597" max="14597" width="14.425781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5" style="1" bestFit="1" customWidth="1"/>
    <col min="14853" max="14853" width="14.425781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5" style="1" bestFit="1" customWidth="1"/>
    <col min="15109" max="15109" width="14.425781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5" style="1" bestFit="1" customWidth="1"/>
    <col min="15365" max="15365" width="14.425781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5" style="1" bestFit="1" customWidth="1"/>
    <col min="15621" max="15621" width="14.425781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5" style="1" bestFit="1" customWidth="1"/>
    <col min="15877" max="15877" width="14.425781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5" style="1" bestFit="1" customWidth="1"/>
    <col min="16133" max="16133" width="14.42578125" style="1" bestFit="1" customWidth="1"/>
    <col min="16134" max="16134" width="10.5703125" style="1" bestFit="1" customWidth="1"/>
    <col min="16135" max="16135" width="18.140625" style="1" bestFit="1" customWidth="1"/>
    <col min="16136" max="16384" width="9.140625" style="1"/>
  </cols>
  <sheetData>
    <row r="1" spans="1:5">
      <c r="A1" s="3" t="s">
        <v>0</v>
      </c>
      <c r="B1" s="398" t="s">
        <v>2463</v>
      </c>
      <c r="C1" s="398"/>
      <c r="D1" s="398"/>
      <c r="E1" s="398"/>
    </row>
    <row r="2" spans="1:5" ht="13.5" thickBot="1"/>
    <row r="3" spans="1:5" ht="15">
      <c r="B3" s="28" t="s">
        <v>2462</v>
      </c>
      <c r="C3" s="457"/>
      <c r="D3" s="402"/>
      <c r="E3" s="12"/>
    </row>
    <row r="4" spans="1:5" ht="38.25">
      <c r="B4" s="299" t="s">
        <v>2461</v>
      </c>
      <c r="C4" s="458"/>
      <c r="D4" s="403"/>
      <c r="E4" s="298"/>
    </row>
    <row r="5" spans="1:5" ht="15">
      <c r="B5" s="29" t="s">
        <v>1589</v>
      </c>
      <c r="C5" s="458"/>
      <c r="D5" s="403"/>
      <c r="E5" s="12"/>
    </row>
    <row r="6" spans="1:5" ht="15">
      <c r="B6" s="29" t="s">
        <v>2460</v>
      </c>
      <c r="C6" s="458"/>
      <c r="D6" s="403"/>
      <c r="E6" s="12"/>
    </row>
    <row r="7" spans="1:5" ht="15.75" thickBot="1">
      <c r="B7" s="31" t="s">
        <v>2459</v>
      </c>
      <c r="C7" s="459"/>
      <c r="D7" s="404"/>
      <c r="E7" s="12"/>
    </row>
    <row r="8" spans="1:5">
      <c r="B8" s="12"/>
      <c r="C8" s="25" t="s">
        <v>1592</v>
      </c>
      <c r="D8" s="25" t="s">
        <v>1593</v>
      </c>
      <c r="E8" s="12"/>
    </row>
    <row r="10" spans="1:5" ht="15">
      <c r="B10" s="436"/>
      <c r="C10" s="436"/>
      <c r="D10" s="436"/>
      <c r="E10" s="436"/>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c r="D14" s="257"/>
      <c r="E14" s="257"/>
    </row>
    <row r="15" spans="1:5">
      <c r="B15" s="171" t="s">
        <v>2259</v>
      </c>
      <c r="C15" s="257"/>
      <c r="D15" s="257"/>
      <c r="E15" s="257"/>
    </row>
    <row r="16" spans="1:5" ht="15">
      <c r="B16" s="171" t="s">
        <v>2258</v>
      </c>
      <c r="C16" s="257"/>
      <c r="D16" s="297" t="s">
        <v>2458</v>
      </c>
      <c r="E16" s="281"/>
    </row>
    <row r="17" spans="2:8">
      <c r="B17" s="256" t="s">
        <v>4203</v>
      </c>
      <c r="C17" s="296"/>
      <c r="D17" s="295"/>
      <c r="E17" s="294"/>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1500</v>
      </c>
      <c r="C26" s="5">
        <v>7.31</v>
      </c>
      <c r="D26" s="1" t="s">
        <v>119</v>
      </c>
      <c r="E26" s="1" t="s">
        <v>1501</v>
      </c>
      <c r="F26" s="4">
        <v>2500000</v>
      </c>
      <c r="G26" s="4">
        <v>2490.5700000000002</v>
      </c>
      <c r="H26" s="4">
        <v>4.34</v>
      </c>
    </row>
    <row r="27" spans="2:8">
      <c r="B27" s="1" t="s">
        <v>408</v>
      </c>
      <c r="C27" s="5">
        <v>7.18</v>
      </c>
      <c r="D27" s="1" t="s">
        <v>119</v>
      </c>
      <c r="E27" s="1" t="s">
        <v>409</v>
      </c>
      <c r="F27" s="4">
        <v>2000000</v>
      </c>
      <c r="G27" s="4">
        <v>2013.95</v>
      </c>
      <c r="H27" s="4">
        <v>3.51</v>
      </c>
    </row>
    <row r="28" spans="2:8">
      <c r="B28" s="1" t="s">
        <v>766</v>
      </c>
      <c r="C28" s="5">
        <v>7.76</v>
      </c>
      <c r="D28" s="1" t="s">
        <v>119</v>
      </c>
      <c r="E28" s="1" t="s">
        <v>767</v>
      </c>
      <c r="F28" s="4">
        <v>1109900</v>
      </c>
      <c r="G28" s="4">
        <v>1113.69</v>
      </c>
      <c r="H28" s="4">
        <v>1.94</v>
      </c>
    </row>
    <row r="29" spans="2:8">
      <c r="B29" s="1" t="s">
        <v>1502</v>
      </c>
      <c r="C29" s="5">
        <v>7.68</v>
      </c>
      <c r="D29" s="1" t="s">
        <v>119</v>
      </c>
      <c r="E29" s="1" t="s">
        <v>1503</v>
      </c>
      <c r="F29" s="4">
        <v>1000000</v>
      </c>
      <c r="G29" s="4">
        <v>1007.51</v>
      </c>
      <c r="H29" s="4">
        <v>1.76</v>
      </c>
    </row>
    <row r="30" spans="2:8">
      <c r="B30" s="1" t="s">
        <v>649</v>
      </c>
      <c r="C30" s="5">
        <v>7.16</v>
      </c>
      <c r="D30" s="1" t="s">
        <v>119</v>
      </c>
      <c r="E30" s="1" t="s">
        <v>650</v>
      </c>
      <c r="F30" s="4">
        <v>500000</v>
      </c>
      <c r="G30" s="4">
        <v>479.53</v>
      </c>
      <c r="H30" s="4">
        <v>0.84</v>
      </c>
    </row>
    <row r="31" spans="2:8">
      <c r="B31" s="1" t="s">
        <v>969</v>
      </c>
      <c r="C31" s="5">
        <v>7.09</v>
      </c>
      <c r="D31" s="1" t="s">
        <v>119</v>
      </c>
      <c r="E31" s="1" t="s">
        <v>970</v>
      </c>
      <c r="F31" s="4">
        <v>500000</v>
      </c>
      <c r="G31" s="4">
        <v>477.31</v>
      </c>
      <c r="H31" s="4">
        <v>0.83</v>
      </c>
    </row>
    <row r="32" spans="2:8">
      <c r="B32" s="1" t="s">
        <v>1504</v>
      </c>
      <c r="C32" s="5">
        <v>7.29</v>
      </c>
      <c r="D32" s="1" t="s">
        <v>119</v>
      </c>
      <c r="E32" s="1" t="s">
        <v>1505</v>
      </c>
      <c r="F32" s="4">
        <v>200000</v>
      </c>
      <c r="G32" s="4">
        <v>192.34</v>
      </c>
      <c r="H32" s="4">
        <v>0.34</v>
      </c>
    </row>
    <row r="33" spans="2:8">
      <c r="B33" s="1" t="s">
        <v>1506</v>
      </c>
      <c r="C33" s="5">
        <v>7.33</v>
      </c>
      <c r="D33" s="1" t="s">
        <v>119</v>
      </c>
      <c r="E33" s="1" t="s">
        <v>1507</v>
      </c>
      <c r="F33" s="4">
        <v>160000</v>
      </c>
      <c r="G33" s="4">
        <v>166.69</v>
      </c>
      <c r="H33" s="4">
        <v>0.28999999999999998</v>
      </c>
    </row>
    <row r="34" spans="2:8">
      <c r="B34" s="1" t="s">
        <v>770</v>
      </c>
      <c r="C34" s="5">
        <v>7.31</v>
      </c>
      <c r="D34" s="1" t="s">
        <v>119</v>
      </c>
      <c r="E34" s="1" t="s">
        <v>771</v>
      </c>
      <c r="F34" s="4">
        <v>78000</v>
      </c>
      <c r="G34" s="4">
        <v>77.72</v>
      </c>
      <c r="H34" s="4">
        <v>0.14000000000000001</v>
      </c>
    </row>
    <row r="35" spans="2:8">
      <c r="B35" s="1" t="s">
        <v>1508</v>
      </c>
      <c r="C35" s="5">
        <v>7.38</v>
      </c>
      <c r="D35" s="1" t="s">
        <v>119</v>
      </c>
      <c r="E35" s="1" t="s">
        <v>1509</v>
      </c>
      <c r="F35" s="4">
        <v>71000</v>
      </c>
      <c r="G35" s="4">
        <v>73.28</v>
      </c>
      <c r="H35" s="4">
        <v>0.13</v>
      </c>
    </row>
    <row r="36" spans="2:8">
      <c r="B36" s="1" t="s">
        <v>864</v>
      </c>
      <c r="C36" s="5">
        <v>6.75</v>
      </c>
      <c r="D36" s="1" t="s">
        <v>119</v>
      </c>
      <c r="E36" s="1" t="s">
        <v>865</v>
      </c>
      <c r="F36" s="4">
        <v>11400</v>
      </c>
      <c r="G36" s="4">
        <v>11.4</v>
      </c>
      <c r="H36" s="4">
        <v>0.02</v>
      </c>
    </row>
    <row r="37" spans="2:8">
      <c r="B37" s="2" t="s">
        <v>121</v>
      </c>
      <c r="C37" s="9"/>
      <c r="D37" s="2"/>
      <c r="E37" s="2"/>
      <c r="F37" s="10"/>
      <c r="G37" s="10">
        <f>SUM(G22:G36)</f>
        <v>8103.9900000000007</v>
      </c>
      <c r="H37" s="10">
        <f>SUM(H22:H36)</f>
        <v>14.139999999999999</v>
      </c>
    </row>
    <row r="38" spans="2:8">
      <c r="B38" s="2" t="s">
        <v>418</v>
      </c>
    </row>
    <row r="39" spans="2:8">
      <c r="B39" s="1" t="s">
        <v>1510</v>
      </c>
      <c r="C39" s="5">
        <v>7.55</v>
      </c>
      <c r="D39" s="1" t="s">
        <v>420</v>
      </c>
      <c r="E39" s="1" t="s">
        <v>1511</v>
      </c>
      <c r="F39" s="4">
        <v>350</v>
      </c>
      <c r="G39" s="4">
        <v>3497.36</v>
      </c>
      <c r="H39" s="4">
        <v>6.1</v>
      </c>
    </row>
    <row r="40" spans="2:8">
      <c r="B40" s="1" t="s">
        <v>1512</v>
      </c>
      <c r="C40" s="5">
        <v>7.55</v>
      </c>
      <c r="D40" s="1" t="s">
        <v>420</v>
      </c>
      <c r="E40" s="1" t="s">
        <v>1513</v>
      </c>
      <c r="F40" s="4">
        <v>250</v>
      </c>
      <c r="G40" s="4">
        <v>2498.34</v>
      </c>
      <c r="H40" s="4">
        <v>4.3600000000000003</v>
      </c>
    </row>
    <row r="41" spans="2:8">
      <c r="B41" s="1" t="s">
        <v>2457</v>
      </c>
      <c r="C41" s="5">
        <v>7.47</v>
      </c>
      <c r="D41" s="1" t="s">
        <v>420</v>
      </c>
      <c r="E41" s="1" t="s">
        <v>1029</v>
      </c>
      <c r="F41" s="4">
        <v>250</v>
      </c>
      <c r="G41" s="4">
        <v>2497.61</v>
      </c>
      <c r="H41" s="4">
        <v>4.3600000000000003</v>
      </c>
    </row>
    <row r="42" spans="2:8">
      <c r="B42" s="1" t="s">
        <v>1268</v>
      </c>
      <c r="C42" s="5">
        <v>7.61</v>
      </c>
      <c r="D42" s="1" t="s">
        <v>420</v>
      </c>
      <c r="E42" s="1" t="s">
        <v>1269</v>
      </c>
      <c r="F42" s="4">
        <v>250</v>
      </c>
      <c r="G42" s="4">
        <v>2494.79</v>
      </c>
      <c r="H42" s="4">
        <v>4.3499999999999996</v>
      </c>
    </row>
    <row r="43" spans="2:8">
      <c r="B43" s="1" t="s">
        <v>1259</v>
      </c>
      <c r="C43" s="5">
        <v>7.65</v>
      </c>
      <c r="D43" s="1" t="s">
        <v>420</v>
      </c>
      <c r="E43" s="1" t="s">
        <v>1260</v>
      </c>
      <c r="F43" s="4">
        <v>2500</v>
      </c>
      <c r="G43" s="4">
        <v>2494.63</v>
      </c>
      <c r="H43" s="4">
        <v>4.3499999999999996</v>
      </c>
    </row>
    <row r="44" spans="2:8">
      <c r="B44" s="1" t="s">
        <v>1030</v>
      </c>
      <c r="C44" s="5">
        <v>7.41</v>
      </c>
      <c r="D44" s="1" t="s">
        <v>420</v>
      </c>
      <c r="E44" s="1" t="s">
        <v>1031</v>
      </c>
      <c r="F44" s="4">
        <v>250</v>
      </c>
      <c r="G44" s="4">
        <v>2479.37</v>
      </c>
      <c r="H44" s="4">
        <v>4.32</v>
      </c>
    </row>
    <row r="45" spans="2:8">
      <c r="B45" s="1" t="s">
        <v>2413</v>
      </c>
      <c r="C45" s="5">
        <v>7.58</v>
      </c>
      <c r="D45" s="1" t="s">
        <v>420</v>
      </c>
      <c r="E45" s="1" t="s">
        <v>1199</v>
      </c>
      <c r="F45" s="4">
        <v>250</v>
      </c>
      <c r="G45" s="4">
        <v>2478.52</v>
      </c>
      <c r="H45" s="4">
        <v>4.32</v>
      </c>
    </row>
    <row r="46" spans="2:8">
      <c r="B46" s="1" t="s">
        <v>2310</v>
      </c>
      <c r="C46" s="5">
        <v>8.74</v>
      </c>
      <c r="D46" s="1" t="s">
        <v>420</v>
      </c>
      <c r="E46" s="1" t="s">
        <v>425</v>
      </c>
      <c r="F46" s="4">
        <v>250</v>
      </c>
      <c r="G46" s="4">
        <v>2234.4899999999998</v>
      </c>
      <c r="H46" s="4">
        <v>3.9</v>
      </c>
    </row>
    <row r="47" spans="2:8">
      <c r="B47" s="1" t="s">
        <v>2456</v>
      </c>
      <c r="C47" s="5">
        <v>8.64</v>
      </c>
      <c r="D47" s="1" t="s">
        <v>426</v>
      </c>
      <c r="E47" s="1" t="s">
        <v>1514</v>
      </c>
      <c r="F47" s="4">
        <v>2000</v>
      </c>
      <c r="G47" s="4">
        <v>2001.24</v>
      </c>
      <c r="H47" s="4">
        <v>3.49</v>
      </c>
    </row>
    <row r="48" spans="2:8">
      <c r="B48" s="1" t="s">
        <v>2302</v>
      </c>
      <c r="C48" s="5">
        <v>8.08</v>
      </c>
      <c r="D48" s="1" t="s">
        <v>420</v>
      </c>
      <c r="E48" s="1" t="s">
        <v>798</v>
      </c>
      <c r="F48" s="4">
        <v>200</v>
      </c>
      <c r="G48" s="4">
        <v>1981.52</v>
      </c>
      <c r="H48" s="4">
        <v>3.46</v>
      </c>
    </row>
    <row r="49" spans="2:8">
      <c r="B49" s="1" t="s">
        <v>2455</v>
      </c>
      <c r="C49" s="5">
        <v>8.2100000000000009</v>
      </c>
      <c r="D49" s="1" t="s">
        <v>998</v>
      </c>
      <c r="E49" s="1" t="s">
        <v>1002</v>
      </c>
      <c r="F49" s="4">
        <v>150</v>
      </c>
      <c r="G49" s="4">
        <v>1505.67</v>
      </c>
      <c r="H49" s="4">
        <v>2.63</v>
      </c>
    </row>
    <row r="50" spans="2:8">
      <c r="B50" s="1" t="s">
        <v>2454</v>
      </c>
      <c r="C50" s="5">
        <v>7.94</v>
      </c>
      <c r="D50" s="1" t="s">
        <v>998</v>
      </c>
      <c r="E50" s="1" t="s">
        <v>1515</v>
      </c>
      <c r="F50" s="4">
        <v>150</v>
      </c>
      <c r="G50" s="4">
        <v>1495.94</v>
      </c>
      <c r="H50" s="4">
        <v>2.61</v>
      </c>
    </row>
    <row r="51" spans="2:8">
      <c r="B51" s="1" t="s">
        <v>2453</v>
      </c>
      <c r="C51" s="5">
        <v>8.49</v>
      </c>
      <c r="D51" s="1" t="s">
        <v>426</v>
      </c>
      <c r="E51" s="1" t="s">
        <v>429</v>
      </c>
      <c r="F51" s="4">
        <v>100</v>
      </c>
      <c r="G51" s="4">
        <v>1001.94</v>
      </c>
      <c r="H51" s="4">
        <v>1.75</v>
      </c>
    </row>
    <row r="52" spans="2:8">
      <c r="B52" s="1" t="s">
        <v>2452</v>
      </c>
      <c r="C52" s="5">
        <v>8.5399999999999991</v>
      </c>
      <c r="D52" s="1" t="s">
        <v>426</v>
      </c>
      <c r="E52" s="1" t="s">
        <v>1020</v>
      </c>
      <c r="F52" s="4">
        <v>100</v>
      </c>
      <c r="G52" s="4">
        <v>1000.22</v>
      </c>
      <c r="H52" s="4">
        <v>1.74</v>
      </c>
    </row>
    <row r="53" spans="2:8">
      <c r="B53" s="1" t="s">
        <v>2451</v>
      </c>
      <c r="C53" s="5">
        <v>7.94</v>
      </c>
      <c r="D53" s="1" t="s">
        <v>790</v>
      </c>
      <c r="E53" s="1" t="s">
        <v>791</v>
      </c>
      <c r="F53" s="4">
        <v>100</v>
      </c>
      <c r="G53" s="4">
        <v>995.54</v>
      </c>
      <c r="H53" s="4">
        <v>1.74</v>
      </c>
    </row>
    <row r="54" spans="2:8">
      <c r="B54" s="1" t="s">
        <v>2450</v>
      </c>
      <c r="C54" s="5">
        <v>8.3000000000000007</v>
      </c>
      <c r="D54" s="1" t="s">
        <v>803</v>
      </c>
      <c r="E54" s="1" t="s">
        <v>997</v>
      </c>
      <c r="F54" s="4">
        <v>100</v>
      </c>
      <c r="G54" s="4">
        <v>987.79</v>
      </c>
      <c r="H54" s="4">
        <v>1.72</v>
      </c>
    </row>
    <row r="55" spans="2:8">
      <c r="B55" s="1" t="s">
        <v>1516</v>
      </c>
      <c r="C55" s="5">
        <v>8.19</v>
      </c>
      <c r="D55" s="1" t="s">
        <v>420</v>
      </c>
      <c r="E55" s="1" t="s">
        <v>1517</v>
      </c>
      <c r="F55" s="4">
        <v>100</v>
      </c>
      <c r="G55" s="4">
        <v>986.44</v>
      </c>
      <c r="H55" s="4">
        <v>1.72</v>
      </c>
    </row>
    <row r="56" spans="2:8">
      <c r="B56" s="1" t="s">
        <v>2449</v>
      </c>
      <c r="C56" s="5">
        <v>8.35</v>
      </c>
      <c r="D56" s="1" t="s">
        <v>426</v>
      </c>
      <c r="E56" s="1" t="s">
        <v>1023</v>
      </c>
      <c r="F56" s="4">
        <v>100</v>
      </c>
      <c r="G56" s="4">
        <v>977.63</v>
      </c>
      <c r="H56" s="4">
        <v>1.71</v>
      </c>
    </row>
    <row r="57" spans="2:8">
      <c r="B57" s="1" t="s">
        <v>2448</v>
      </c>
      <c r="C57" s="5">
        <v>7.97</v>
      </c>
      <c r="D57" s="1" t="s">
        <v>420</v>
      </c>
      <c r="E57" s="1" t="s">
        <v>792</v>
      </c>
      <c r="F57" s="4">
        <v>60</v>
      </c>
      <c r="G57" s="4">
        <v>612.6</v>
      </c>
      <c r="H57" s="4">
        <v>1.07</v>
      </c>
    </row>
    <row r="58" spans="2:8">
      <c r="B58" s="1" t="s">
        <v>2368</v>
      </c>
      <c r="C58" s="5">
        <v>8.34</v>
      </c>
      <c r="D58" s="1" t="s">
        <v>800</v>
      </c>
      <c r="E58" s="1" t="s">
        <v>801</v>
      </c>
      <c r="F58" s="4">
        <v>60</v>
      </c>
      <c r="G58" s="4">
        <v>557.29999999999995</v>
      </c>
      <c r="H58" s="4">
        <v>0.97</v>
      </c>
    </row>
    <row r="59" spans="2:8">
      <c r="B59" s="1" t="s">
        <v>1518</v>
      </c>
      <c r="C59" s="5">
        <v>7.68</v>
      </c>
      <c r="D59" s="1" t="s">
        <v>420</v>
      </c>
      <c r="E59" s="1" t="s">
        <v>1519</v>
      </c>
      <c r="F59" s="4">
        <v>50</v>
      </c>
      <c r="G59" s="4">
        <v>532.96</v>
      </c>
      <c r="H59" s="4">
        <v>0.93</v>
      </c>
    </row>
    <row r="60" spans="2:8">
      <c r="B60" s="1" t="s">
        <v>2447</v>
      </c>
      <c r="C60" s="5">
        <v>8.41</v>
      </c>
      <c r="D60" s="1" t="s">
        <v>426</v>
      </c>
      <c r="E60" s="1" t="s">
        <v>990</v>
      </c>
      <c r="F60" s="4">
        <v>50000</v>
      </c>
      <c r="G60" s="4">
        <v>496.25</v>
      </c>
      <c r="H60" s="4">
        <v>0.87</v>
      </c>
    </row>
    <row r="61" spans="2:8">
      <c r="B61" s="1" t="s">
        <v>2446</v>
      </c>
      <c r="C61" s="5">
        <v>7.79</v>
      </c>
      <c r="D61" s="1" t="s">
        <v>420</v>
      </c>
      <c r="E61" s="1" t="s">
        <v>1520</v>
      </c>
      <c r="F61" s="4">
        <v>50</v>
      </c>
      <c r="G61" s="4">
        <v>493.5</v>
      </c>
      <c r="H61" s="4">
        <v>0.86</v>
      </c>
    </row>
    <row r="62" spans="2:8">
      <c r="B62" s="1" t="s">
        <v>2309</v>
      </c>
      <c r="C62" s="5">
        <v>8.1199999999999992</v>
      </c>
      <c r="D62" s="1" t="s">
        <v>420</v>
      </c>
      <c r="E62" s="1" t="s">
        <v>1265</v>
      </c>
      <c r="F62" s="4">
        <v>50</v>
      </c>
      <c r="G62" s="4">
        <v>492.12</v>
      </c>
      <c r="H62" s="4">
        <v>0.86</v>
      </c>
    </row>
    <row r="63" spans="2:8">
      <c r="B63" s="1" t="s">
        <v>2445</v>
      </c>
      <c r="C63" s="5">
        <v>8.5399999999999991</v>
      </c>
      <c r="D63" s="1" t="s">
        <v>426</v>
      </c>
      <c r="E63" s="1" t="s">
        <v>1521</v>
      </c>
      <c r="F63" s="4">
        <v>50</v>
      </c>
      <c r="G63" s="4">
        <v>483.45</v>
      </c>
      <c r="H63" s="4">
        <v>0.84</v>
      </c>
    </row>
    <row r="64" spans="2:8">
      <c r="B64" s="1" t="s">
        <v>2444</v>
      </c>
      <c r="C64" s="5">
        <v>9.49</v>
      </c>
      <c r="D64" s="1" t="s">
        <v>1522</v>
      </c>
      <c r="E64" s="1" t="s">
        <v>1523</v>
      </c>
      <c r="F64" s="4">
        <v>50</v>
      </c>
      <c r="G64" s="4">
        <v>480.06</v>
      </c>
      <c r="H64" s="4">
        <v>0.84</v>
      </c>
    </row>
    <row r="65" spans="2:8">
      <c r="B65" s="1" t="s">
        <v>2443</v>
      </c>
      <c r="C65" s="5">
        <v>10.52</v>
      </c>
      <c r="D65" s="1" t="s">
        <v>788</v>
      </c>
      <c r="E65" s="1" t="s">
        <v>789</v>
      </c>
      <c r="F65" s="4">
        <v>50</v>
      </c>
      <c r="G65" s="4">
        <v>418.76</v>
      </c>
      <c r="H65" s="4">
        <v>0.73</v>
      </c>
    </row>
    <row r="66" spans="2:8">
      <c r="B66" s="1" t="s">
        <v>2442</v>
      </c>
      <c r="C66" s="5">
        <v>8.15</v>
      </c>
      <c r="D66" s="1" t="s">
        <v>1524</v>
      </c>
      <c r="E66" s="1" t="s">
        <v>1525</v>
      </c>
      <c r="F66" s="4">
        <v>40</v>
      </c>
      <c r="G66" s="4">
        <v>398.95</v>
      </c>
      <c r="H66" s="4">
        <v>0.7</v>
      </c>
    </row>
    <row r="67" spans="2:8">
      <c r="B67" s="1" t="s">
        <v>2441</v>
      </c>
      <c r="C67" s="5">
        <v>7.8</v>
      </c>
      <c r="D67" s="1" t="s">
        <v>803</v>
      </c>
      <c r="E67" s="1" t="s">
        <v>804</v>
      </c>
      <c r="F67" s="4">
        <v>40</v>
      </c>
      <c r="G67" s="4">
        <v>398.44</v>
      </c>
      <c r="H67" s="4">
        <v>0.69</v>
      </c>
    </row>
    <row r="68" spans="2:8">
      <c r="B68" s="1" t="s">
        <v>2440</v>
      </c>
      <c r="C68" s="5">
        <v>8.74</v>
      </c>
      <c r="D68" s="1" t="s">
        <v>420</v>
      </c>
      <c r="E68" s="1" t="s">
        <v>428</v>
      </c>
      <c r="F68" s="4">
        <v>40</v>
      </c>
      <c r="G68" s="4">
        <v>353.2</v>
      </c>
      <c r="H68" s="4">
        <v>0.62</v>
      </c>
    </row>
    <row r="69" spans="2:8">
      <c r="B69" s="1" t="s">
        <v>2439</v>
      </c>
      <c r="C69" s="5">
        <v>7.46</v>
      </c>
      <c r="D69" s="1" t="s">
        <v>420</v>
      </c>
      <c r="E69" s="1" t="s">
        <v>1526</v>
      </c>
      <c r="F69" s="4">
        <v>30</v>
      </c>
      <c r="G69" s="4">
        <v>315.06</v>
      </c>
      <c r="H69" s="4">
        <v>0.55000000000000004</v>
      </c>
    </row>
    <row r="70" spans="2:8">
      <c r="B70" s="1" t="s">
        <v>2299</v>
      </c>
      <c r="C70" s="5">
        <v>7.25</v>
      </c>
      <c r="D70" s="1" t="s">
        <v>420</v>
      </c>
      <c r="E70" s="1" t="s">
        <v>1185</v>
      </c>
      <c r="F70" s="4">
        <v>30</v>
      </c>
      <c r="G70" s="4">
        <v>299.72000000000003</v>
      </c>
      <c r="H70" s="4">
        <v>0.52</v>
      </c>
    </row>
    <row r="71" spans="2:8">
      <c r="B71" s="1" t="s">
        <v>2438</v>
      </c>
      <c r="C71" s="5">
        <v>7.95</v>
      </c>
      <c r="D71" s="1" t="s">
        <v>800</v>
      </c>
      <c r="E71" s="1" t="s">
        <v>1035</v>
      </c>
      <c r="F71" s="4">
        <v>30</v>
      </c>
      <c r="G71" s="4">
        <v>297.92</v>
      </c>
      <c r="H71" s="4">
        <v>0.52</v>
      </c>
    </row>
    <row r="72" spans="2:8">
      <c r="B72" s="1" t="s">
        <v>419</v>
      </c>
      <c r="C72" s="5">
        <v>8.19</v>
      </c>
      <c r="D72" s="1" t="s">
        <v>420</v>
      </c>
      <c r="E72" s="1" t="s">
        <v>421</v>
      </c>
      <c r="F72" s="4">
        <v>30</v>
      </c>
      <c r="G72" s="4">
        <v>292.23</v>
      </c>
      <c r="H72" s="4">
        <v>0.51</v>
      </c>
    </row>
    <row r="73" spans="2:8">
      <c r="B73" s="1" t="s">
        <v>2437</v>
      </c>
      <c r="C73" s="5">
        <v>8.74</v>
      </c>
      <c r="D73" s="1" t="s">
        <v>420</v>
      </c>
      <c r="E73" s="1" t="s">
        <v>424</v>
      </c>
      <c r="F73" s="4">
        <v>30</v>
      </c>
      <c r="G73" s="4">
        <v>265.85000000000002</v>
      </c>
      <c r="H73" s="4">
        <v>0.46</v>
      </c>
    </row>
    <row r="74" spans="2:8">
      <c r="B74" s="1" t="s">
        <v>2436</v>
      </c>
      <c r="C74" s="5">
        <v>8.0399999999999991</v>
      </c>
      <c r="D74" s="1" t="s">
        <v>420</v>
      </c>
      <c r="E74" s="1" t="s">
        <v>1527</v>
      </c>
      <c r="F74" s="4">
        <v>12</v>
      </c>
      <c r="G74" s="4">
        <v>119.52</v>
      </c>
      <c r="H74" s="4">
        <v>0.21</v>
      </c>
    </row>
    <row r="75" spans="2:8">
      <c r="B75" s="1" t="s">
        <v>2435</v>
      </c>
      <c r="C75" s="5">
        <v>7.46</v>
      </c>
      <c r="D75" s="1" t="s">
        <v>420</v>
      </c>
      <c r="E75" s="1" t="s">
        <v>1528</v>
      </c>
      <c r="F75" s="4">
        <v>10</v>
      </c>
      <c r="G75" s="4">
        <v>104.13</v>
      </c>
      <c r="H75" s="4">
        <v>0.18</v>
      </c>
    </row>
    <row r="76" spans="2:8">
      <c r="B76" s="1" t="s">
        <v>2434</v>
      </c>
      <c r="C76" s="5">
        <v>7.93</v>
      </c>
      <c r="D76" s="1" t="s">
        <v>420</v>
      </c>
      <c r="E76" s="1" t="s">
        <v>808</v>
      </c>
      <c r="F76" s="4">
        <v>10</v>
      </c>
      <c r="G76" s="4">
        <v>96.89</v>
      </c>
      <c r="H76" s="4">
        <v>0.17</v>
      </c>
    </row>
    <row r="77" spans="2:8">
      <c r="B77" s="1" t="s">
        <v>2433</v>
      </c>
      <c r="C77" s="5">
        <v>7.65</v>
      </c>
      <c r="D77" s="1" t="s">
        <v>420</v>
      </c>
      <c r="E77" s="1" t="s">
        <v>809</v>
      </c>
      <c r="F77" s="4">
        <v>10</v>
      </c>
      <c r="G77" s="4">
        <v>95.64</v>
      </c>
      <c r="H77" s="4">
        <v>0.17</v>
      </c>
    </row>
    <row r="78" spans="2:8">
      <c r="B78" s="1" t="s">
        <v>2432</v>
      </c>
      <c r="C78" s="5">
        <v>8.07</v>
      </c>
      <c r="D78" s="1" t="s">
        <v>420</v>
      </c>
      <c r="E78" s="1" t="s">
        <v>1529</v>
      </c>
      <c r="F78" s="4">
        <v>5</v>
      </c>
      <c r="G78" s="4">
        <v>51.45</v>
      </c>
      <c r="H78" s="4">
        <v>0.09</v>
      </c>
    </row>
    <row r="79" spans="2:8">
      <c r="B79" s="1" t="s">
        <v>2295</v>
      </c>
      <c r="C79" s="5">
        <v>7.57</v>
      </c>
      <c r="D79" s="1" t="s">
        <v>420</v>
      </c>
      <c r="E79" s="1" t="s">
        <v>1276</v>
      </c>
      <c r="F79" s="4">
        <v>1</v>
      </c>
      <c r="G79" s="4">
        <v>10.02</v>
      </c>
      <c r="H79" s="4">
        <v>0.02</v>
      </c>
    </row>
    <row r="80" spans="2:8">
      <c r="B80" s="2" t="s">
        <v>436</v>
      </c>
      <c r="C80" s="9"/>
      <c r="D80" s="2"/>
      <c r="E80" s="2"/>
      <c r="F80" s="10"/>
      <c r="G80" s="10">
        <f>SUM(G38:G79)</f>
        <v>41275.059999999983</v>
      </c>
      <c r="H80" s="10">
        <f>SUM(H38:H79)</f>
        <v>72.010000000000019</v>
      </c>
    </row>
    <row r="81" spans="2:8">
      <c r="B81" s="2" t="s">
        <v>122</v>
      </c>
    </row>
    <row r="82" spans="2:8">
      <c r="B82" s="1" t="s">
        <v>2376</v>
      </c>
      <c r="C82" s="5">
        <v>8.43</v>
      </c>
      <c r="D82" s="1" t="s">
        <v>126</v>
      </c>
      <c r="E82" s="1" t="s">
        <v>1138</v>
      </c>
      <c r="F82" s="4">
        <v>200</v>
      </c>
      <c r="G82" s="4">
        <v>986.34</v>
      </c>
      <c r="H82" s="4">
        <v>1.72</v>
      </c>
    </row>
    <row r="83" spans="2:8">
      <c r="B83" s="1" t="s">
        <v>2229</v>
      </c>
      <c r="C83" s="5">
        <v>8.66</v>
      </c>
      <c r="D83" s="1" t="s">
        <v>126</v>
      </c>
      <c r="E83" s="1" t="s">
        <v>1423</v>
      </c>
      <c r="F83" s="4">
        <v>200</v>
      </c>
      <c r="G83" s="4">
        <v>966.54</v>
      </c>
      <c r="H83" s="4">
        <v>1.69</v>
      </c>
    </row>
    <row r="84" spans="2:8">
      <c r="B84" s="1" t="s">
        <v>2240</v>
      </c>
      <c r="C84" s="5">
        <v>8.93</v>
      </c>
      <c r="D84" s="1" t="s">
        <v>126</v>
      </c>
      <c r="E84" s="1" t="s">
        <v>1409</v>
      </c>
      <c r="F84" s="4">
        <v>100</v>
      </c>
      <c r="G84" s="4">
        <v>480.6</v>
      </c>
      <c r="H84" s="4">
        <v>0.84</v>
      </c>
    </row>
    <row r="85" spans="2:8">
      <c r="B85" s="2" t="s">
        <v>188</v>
      </c>
      <c r="C85" s="9"/>
      <c r="D85" s="2"/>
      <c r="E85" s="2"/>
      <c r="F85" s="10"/>
      <c r="G85" s="10">
        <f>SUM(G81:G84)</f>
        <v>2433.48</v>
      </c>
      <c r="H85" s="10">
        <f>SUM(H81:H84)</f>
        <v>4.25</v>
      </c>
    </row>
    <row r="86" spans="2:8">
      <c r="B86" s="2" t="s">
        <v>581</v>
      </c>
    </row>
    <row r="87" spans="2:8">
      <c r="B87" s="1" t="s">
        <v>18</v>
      </c>
      <c r="C87" s="5" t="s">
        <v>212</v>
      </c>
      <c r="D87" s="1" t="s">
        <v>582</v>
      </c>
      <c r="E87" s="1" t="s">
        <v>963</v>
      </c>
      <c r="F87" s="4">
        <v>5530566.3600000003</v>
      </c>
      <c r="G87" s="4">
        <v>560.64</v>
      </c>
      <c r="H87" s="4">
        <v>0.98</v>
      </c>
    </row>
    <row r="88" spans="2:8">
      <c r="B88" s="2" t="s">
        <v>2431</v>
      </c>
      <c r="C88" s="9"/>
      <c r="D88" s="2"/>
      <c r="E88" s="2"/>
      <c r="F88" s="10"/>
      <c r="G88" s="10">
        <f>SUM(G86:G87)</f>
        <v>560.64</v>
      </c>
      <c r="H88" s="10">
        <f>SUM(H86:H87)</f>
        <v>0.98</v>
      </c>
    </row>
    <row r="89" spans="2:8">
      <c r="B89" s="2" t="s">
        <v>1038</v>
      </c>
      <c r="C89" s="9"/>
      <c r="D89" s="2"/>
      <c r="E89" s="2"/>
      <c r="F89" s="10"/>
      <c r="G89" s="10">
        <v>5660.43</v>
      </c>
      <c r="H89" s="10">
        <v>9.8699999999999992</v>
      </c>
    </row>
    <row r="90" spans="2:8">
      <c r="B90" s="2" t="s">
        <v>191</v>
      </c>
      <c r="C90" s="9"/>
      <c r="D90" s="2"/>
      <c r="E90" s="2"/>
      <c r="F90" s="10"/>
      <c r="G90" s="10">
        <v>58033.599999999999</v>
      </c>
      <c r="H90" s="10">
        <v>101.22</v>
      </c>
    </row>
    <row r="91" spans="2:8">
      <c r="B91" s="2" t="s">
        <v>192</v>
      </c>
      <c r="C91" s="9"/>
      <c r="D91" s="2"/>
      <c r="E91" s="2"/>
      <c r="F91" s="10"/>
      <c r="G91" s="10">
        <v>-699.87449709000066</v>
      </c>
      <c r="H91" s="10">
        <v>-1.2199999999999989</v>
      </c>
    </row>
    <row r="92" spans="2:8">
      <c r="B92" s="2" t="s">
        <v>193</v>
      </c>
      <c r="C92" s="9"/>
      <c r="D92" s="2"/>
      <c r="E92" s="2"/>
      <c r="F92" s="10"/>
      <c r="G92" s="10">
        <v>57333.725502909998</v>
      </c>
      <c r="H92" s="10">
        <v>100</v>
      </c>
    </row>
    <row r="93" spans="2:8">
      <c r="B93" s="1" t="s">
        <v>194</v>
      </c>
    </row>
    <row r="94" spans="2:8">
      <c r="B94" s="1" t="s">
        <v>195</v>
      </c>
    </row>
    <row r="95" spans="2:8">
      <c r="B95" s="2" t="s">
        <v>196</v>
      </c>
      <c r="C95" s="67">
        <v>45016</v>
      </c>
    </row>
    <row r="96" spans="2:8" ht="25.5">
      <c r="B96" s="11" t="s">
        <v>197</v>
      </c>
      <c r="C96" s="5" t="s">
        <v>198</v>
      </c>
    </row>
    <row r="97" spans="2:3">
      <c r="B97" s="2"/>
    </row>
    <row r="98" spans="2:3">
      <c r="B98" s="2" t="s">
        <v>2222</v>
      </c>
      <c r="C98" s="2" t="s">
        <v>2221</v>
      </c>
    </row>
    <row r="99" spans="2:3">
      <c r="B99" s="2" t="s">
        <v>2220</v>
      </c>
      <c r="C99" t="s">
        <v>1791</v>
      </c>
    </row>
    <row r="100" spans="2:3">
      <c r="B100" s="2" t="s">
        <v>1530</v>
      </c>
      <c r="C100" s="9"/>
    </row>
    <row r="101" spans="2:3">
      <c r="B101" s="2" t="s">
        <v>1531</v>
      </c>
      <c r="C101" s="9"/>
    </row>
    <row r="102" spans="2:3">
      <c r="B102" s="2" t="s">
        <v>1532</v>
      </c>
      <c r="C102" s="9"/>
    </row>
    <row r="103" spans="2:3">
      <c r="B103" s="2" t="s">
        <v>1533</v>
      </c>
      <c r="C103" s="9"/>
    </row>
    <row r="104" spans="2:3">
      <c r="B104" s="2" t="s">
        <v>1534</v>
      </c>
      <c r="C104" s="9"/>
    </row>
    <row r="105" spans="2:3">
      <c r="B105" s="2" t="s">
        <v>1535</v>
      </c>
      <c r="C105" s="9"/>
    </row>
    <row r="106" spans="2:3">
      <c r="B106" s="2" t="s">
        <v>1536</v>
      </c>
      <c r="C106" s="9"/>
    </row>
    <row r="107" spans="2:3">
      <c r="B107" s="2" t="s">
        <v>1537</v>
      </c>
      <c r="C107" s="9"/>
    </row>
    <row r="108" spans="2:3">
      <c r="B108" s="2" t="s">
        <v>1538</v>
      </c>
      <c r="C108" s="9"/>
    </row>
    <row r="109" spans="2:3">
      <c r="B109" s="2" t="s">
        <v>1539</v>
      </c>
      <c r="C109" s="9"/>
    </row>
    <row r="110" spans="2:3">
      <c r="B110" s="2" t="s">
        <v>1540</v>
      </c>
      <c r="C110" s="9"/>
    </row>
    <row r="111" spans="2:3">
      <c r="B111" s="2" t="s">
        <v>1541</v>
      </c>
      <c r="C111" s="9"/>
    </row>
    <row r="112" spans="2:3">
      <c r="B112" s="2" t="s">
        <v>1542</v>
      </c>
      <c r="C112" s="9"/>
    </row>
    <row r="113" spans="2:6">
      <c r="B113" s="2" t="s">
        <v>1543</v>
      </c>
      <c r="C113" s="9"/>
    </row>
    <row r="114" spans="2:6">
      <c r="B114" s="2" t="s">
        <v>1544</v>
      </c>
      <c r="C114" s="9"/>
    </row>
    <row r="115" spans="2:6">
      <c r="B115" s="2" t="s">
        <v>1545</v>
      </c>
      <c r="C115" s="9"/>
    </row>
    <row r="116" spans="2:6">
      <c r="B116" s="2" t="s">
        <v>207</v>
      </c>
      <c r="C116" s="9"/>
    </row>
    <row r="117" spans="2:6">
      <c r="B117" s="2" t="s">
        <v>2430</v>
      </c>
    </row>
    <row r="119" spans="2:6" ht="54" customHeight="1">
      <c r="B119" s="405" t="s">
        <v>2291</v>
      </c>
      <c r="C119" s="405"/>
      <c r="D119" s="405"/>
      <c r="E119" s="405"/>
      <c r="F119" s="405"/>
    </row>
    <row r="121" spans="2:6">
      <c r="C121" s="119"/>
    </row>
    <row r="123" spans="2:6" ht="15">
      <c r="B123" s="248"/>
      <c r="C123" s="248" t="s">
        <v>2217</v>
      </c>
    </row>
    <row r="124" spans="2:6" ht="15">
      <c r="B124" s="248" t="s">
        <v>2216</v>
      </c>
      <c r="C124" s="248" t="s">
        <v>8</v>
      </c>
    </row>
    <row r="125" spans="2:6" ht="15">
      <c r="B125" s="248" t="s">
        <v>2215</v>
      </c>
      <c r="C125" s="43"/>
    </row>
    <row r="126" spans="2:6" ht="15">
      <c r="B126" s="43"/>
      <c r="C126" s="248"/>
    </row>
    <row r="127" spans="2:6" ht="15">
      <c r="B127" s="248" t="s">
        <v>2214</v>
      </c>
      <c r="C127" s="266">
        <v>7.8100000000000003E-2</v>
      </c>
    </row>
    <row r="128" spans="2:6" ht="15">
      <c r="B128" s="248"/>
      <c r="C128" s="248"/>
    </row>
    <row r="129" spans="2:6" ht="15">
      <c r="B129" s="248" t="s">
        <v>2213</v>
      </c>
      <c r="C129" s="248" t="s">
        <v>2429</v>
      </c>
    </row>
    <row r="130" spans="2:6" ht="15">
      <c r="B130" s="248" t="s">
        <v>2212</v>
      </c>
      <c r="C130" s="248" t="s">
        <v>2290</v>
      </c>
    </row>
    <row r="131" spans="2:6" ht="15">
      <c r="B131" s="248"/>
      <c r="C131" s="248"/>
    </row>
    <row r="132" spans="2:6" ht="15">
      <c r="B132" s="248" t="s">
        <v>2210</v>
      </c>
      <c r="C132" s="248" t="s">
        <v>2209</v>
      </c>
    </row>
    <row r="133" spans="2:6" ht="15">
      <c r="B133" s="435" t="s">
        <v>2208</v>
      </c>
      <c r="C133" s="435"/>
    </row>
    <row r="135" spans="2:6" customFormat="1" ht="15">
      <c r="B135" s="76" t="s">
        <v>1801</v>
      </c>
      <c r="C135" s="67">
        <v>45016</v>
      </c>
      <c r="D135" s="12"/>
      <c r="E135" s="12"/>
      <c r="F135" s="20"/>
    </row>
    <row r="136" spans="2:6" customFormat="1" ht="60">
      <c r="B136" s="77" t="s">
        <v>1802</v>
      </c>
      <c r="C136" s="77" t="s">
        <v>1803</v>
      </c>
      <c r="D136" s="78" t="s">
        <v>1804</v>
      </c>
      <c r="E136" s="77" t="s">
        <v>1805</v>
      </c>
      <c r="F136" s="79" t="s">
        <v>1806</v>
      </c>
    </row>
    <row r="137" spans="2:6" customFormat="1" ht="15">
      <c r="B137" s="380" t="s">
        <v>198</v>
      </c>
      <c r="C137" s="381" t="s">
        <v>198</v>
      </c>
      <c r="D137" s="381" t="s">
        <v>198</v>
      </c>
      <c r="E137" s="381" t="s">
        <v>198</v>
      </c>
      <c r="F137" s="381" t="s">
        <v>198</v>
      </c>
    </row>
    <row r="138" spans="2:6" customFormat="1"/>
    <row r="139" spans="2:6" customFormat="1" ht="15">
      <c r="B139" s="85" t="s">
        <v>1807</v>
      </c>
      <c r="C139" s="86" t="s">
        <v>198</v>
      </c>
    </row>
    <row r="140" spans="2:6" customFormat="1"/>
    <row r="141" spans="2:6" customFormat="1" ht="15">
      <c r="B141" s="87" t="s">
        <v>4029</v>
      </c>
      <c r="C141" s="88"/>
    </row>
    <row r="142" spans="2:6" customFormat="1" ht="15.75">
      <c r="B142" s="89" t="s">
        <v>1808</v>
      </c>
      <c r="C142" s="90" t="s">
        <v>1809</v>
      </c>
    </row>
    <row r="143" spans="2:6" customFormat="1">
      <c r="B143" s="323" t="s">
        <v>198</v>
      </c>
      <c r="C143" s="323" t="s">
        <v>198</v>
      </c>
    </row>
    <row r="144" spans="2:6" customFormat="1"/>
    <row r="145" spans="2:6" customFormat="1" ht="15">
      <c r="B145" s="314" t="s">
        <v>2076</v>
      </c>
      <c r="C145" s="315" t="s">
        <v>1809</v>
      </c>
    </row>
    <row r="146" spans="2:6" customFormat="1" ht="15">
      <c r="B146" s="39" t="s">
        <v>198</v>
      </c>
      <c r="C146" s="316" t="s">
        <v>198</v>
      </c>
    </row>
    <row r="147" spans="2:6" customFormat="1"/>
    <row r="148" spans="2:6" customFormat="1" ht="15">
      <c r="B148" s="314" t="s">
        <v>2077</v>
      </c>
      <c r="C148" s="382" t="s">
        <v>2078</v>
      </c>
    </row>
    <row r="149" spans="2:6" customFormat="1">
      <c r="B149" s="323" t="s">
        <v>198</v>
      </c>
      <c r="C149" s="323" t="s">
        <v>198</v>
      </c>
    </row>
    <row r="150" spans="2:6" customFormat="1"/>
    <row r="151" spans="2:6" customFormat="1" ht="15">
      <c r="B151" s="314" t="s">
        <v>2079</v>
      </c>
      <c r="C151" s="382" t="s">
        <v>2078</v>
      </c>
    </row>
    <row r="152" spans="2:6" customFormat="1">
      <c r="B152" s="323" t="s">
        <v>198</v>
      </c>
      <c r="C152" s="323" t="s">
        <v>198</v>
      </c>
    </row>
    <row r="153" spans="2:6" customFormat="1"/>
    <row r="154" spans="2:6" customFormat="1" ht="15.75">
      <c r="B154" s="89" t="s">
        <v>2080</v>
      </c>
      <c r="C154" s="93" t="s">
        <v>198</v>
      </c>
    </row>
    <row r="155" spans="2:6" customFormat="1"/>
    <row r="156" spans="2:6" customFormat="1">
      <c r="B156" s="1"/>
      <c r="C156" s="5"/>
      <c r="D156" s="1"/>
      <c r="E156" s="1"/>
      <c r="F156" s="4"/>
    </row>
    <row r="157" spans="2:6" customFormat="1" ht="15">
      <c r="B157" s="95" t="s">
        <v>2082</v>
      </c>
      <c r="C157" s="67">
        <v>45016</v>
      </c>
      <c r="D157" s="96"/>
      <c r="E157" s="97"/>
      <c r="F157" s="98"/>
    </row>
    <row r="158" spans="2:6" customFormat="1" ht="51">
      <c r="B158" s="99" t="s">
        <v>1802</v>
      </c>
      <c r="C158" s="99" t="s">
        <v>2083</v>
      </c>
      <c r="D158" s="100" t="s">
        <v>1804</v>
      </c>
      <c r="E158" s="101" t="s">
        <v>1805</v>
      </c>
      <c r="F158" s="71" t="s">
        <v>1806</v>
      </c>
    </row>
    <row r="159" spans="2:6" customFormat="1">
      <c r="B159" s="102" t="s">
        <v>198</v>
      </c>
      <c r="C159" s="103" t="s">
        <v>198</v>
      </c>
      <c r="D159" s="104" t="s">
        <v>198</v>
      </c>
      <c r="E159" s="104" t="s">
        <v>198</v>
      </c>
      <c r="F159" s="104" t="s">
        <v>198</v>
      </c>
    </row>
    <row r="160" spans="2:6" customFormat="1">
      <c r="B160" s="106"/>
      <c r="C160" s="107"/>
      <c r="D160" s="107"/>
      <c r="E160" s="107"/>
      <c r="F160" s="98"/>
    </row>
    <row r="161" spans="2:6" customFormat="1">
      <c r="B161" s="107"/>
      <c r="C161" s="107"/>
      <c r="D161" s="107"/>
      <c r="E161" s="107"/>
      <c r="F161" s="98"/>
    </row>
    <row r="162" spans="2:6" customFormat="1" ht="15">
      <c r="B162" s="109" t="s">
        <v>2084</v>
      </c>
      <c r="C162" s="103" t="s">
        <v>198</v>
      </c>
      <c r="D162" s="107"/>
      <c r="E162" s="107"/>
      <c r="F162" s="98"/>
    </row>
    <row r="163" spans="2:6" customFormat="1">
      <c r="B163" s="107"/>
      <c r="C163" s="107"/>
      <c r="D163" s="107"/>
      <c r="E163" s="107"/>
      <c r="F163" s="98"/>
    </row>
    <row r="164" spans="2:6" customFormat="1" ht="15">
      <c r="B164" s="87" t="s">
        <v>4183</v>
      </c>
      <c r="C164" s="107"/>
      <c r="D164" s="12"/>
      <c r="E164" s="107"/>
      <c r="F164" s="98"/>
    </row>
    <row r="165" spans="2:6" customFormat="1">
      <c r="B165" s="107"/>
      <c r="C165" s="107"/>
      <c r="D165" s="12"/>
      <c r="E165" s="107"/>
      <c r="F165" s="98"/>
    </row>
    <row r="166" spans="2:6" customFormat="1" ht="15">
      <c r="B166" s="109" t="s">
        <v>2085</v>
      </c>
      <c r="C166" s="110" t="s">
        <v>2086</v>
      </c>
      <c r="D166" s="12"/>
      <c r="E166" s="107"/>
      <c r="F166" s="98"/>
    </row>
    <row r="167" spans="2:6" customFormat="1" ht="15">
      <c r="B167" s="111"/>
      <c r="C167" s="103" t="s">
        <v>198</v>
      </c>
      <c r="D167" s="12"/>
      <c r="E167" s="107"/>
      <c r="F167" s="98"/>
    </row>
    <row r="168" spans="2:6" customFormat="1" ht="15">
      <c r="B168" s="112"/>
      <c r="C168" s="383"/>
      <c r="D168" s="12"/>
      <c r="E168" s="107"/>
      <c r="F168" s="98"/>
    </row>
    <row r="169" spans="2:6" customFormat="1" ht="15">
      <c r="B169" s="113" t="s">
        <v>2076</v>
      </c>
      <c r="C169" s="114" t="s">
        <v>2086</v>
      </c>
      <c r="D169" s="12"/>
      <c r="E169" s="107"/>
      <c r="F169" s="98"/>
    </row>
    <row r="170" spans="2:6" customFormat="1">
      <c r="B170" s="103"/>
      <c r="C170" s="103" t="s">
        <v>198</v>
      </c>
      <c r="D170" s="12"/>
      <c r="E170" s="107"/>
      <c r="F170" s="98"/>
    </row>
    <row r="171" spans="2:6" customFormat="1">
      <c r="B171" s="12"/>
      <c r="C171" s="115"/>
      <c r="D171" s="12"/>
      <c r="E171" s="107"/>
      <c r="F171" s="98"/>
    </row>
    <row r="172" spans="2:6" customFormat="1" ht="15">
      <c r="B172" s="109" t="s">
        <v>2087</v>
      </c>
      <c r="C172" s="110" t="s">
        <v>2088</v>
      </c>
      <c r="D172" s="12"/>
      <c r="E172" s="107"/>
      <c r="F172" s="98"/>
    </row>
    <row r="173" spans="2:6" customFormat="1" ht="15">
      <c r="B173" s="111"/>
      <c r="C173" s="103" t="s">
        <v>198</v>
      </c>
      <c r="D173" s="12"/>
      <c r="E173" s="107"/>
      <c r="F173" s="98"/>
    </row>
    <row r="174" spans="2:6" customFormat="1">
      <c r="B174" s="12"/>
      <c r="C174" s="115"/>
      <c r="D174" s="12"/>
      <c r="E174" s="12"/>
      <c r="F174" s="20"/>
    </row>
    <row r="175" spans="2:6" customFormat="1" ht="15">
      <c r="B175" s="113" t="s">
        <v>2089</v>
      </c>
      <c r="C175" s="116" t="s">
        <v>2088</v>
      </c>
      <c r="D175" s="12"/>
      <c r="E175" s="12"/>
      <c r="F175" s="20"/>
    </row>
    <row r="176" spans="2:6" customFormat="1" ht="15">
      <c r="B176" s="111"/>
      <c r="C176" s="103" t="s">
        <v>198</v>
      </c>
      <c r="D176" s="12"/>
      <c r="E176" s="12"/>
      <c r="F176" s="20"/>
    </row>
    <row r="177" spans="2:6" customFormat="1">
      <c r="B177" s="12"/>
      <c r="C177" s="115"/>
      <c r="D177" s="12"/>
      <c r="E177" s="12"/>
      <c r="F177" s="20"/>
    </row>
    <row r="178" spans="2:6" customFormat="1" ht="15">
      <c r="B178" s="378" t="s">
        <v>2090</v>
      </c>
      <c r="C178" s="379" t="s">
        <v>198</v>
      </c>
      <c r="D178" s="12"/>
      <c r="E178" s="12"/>
      <c r="F178" s="20"/>
    </row>
    <row r="179" spans="2:6" customFormat="1" ht="15">
      <c r="B179" s="378"/>
      <c r="C179" s="379"/>
      <c r="D179" s="12"/>
      <c r="E179" s="12"/>
      <c r="F179" s="20"/>
    </row>
    <row r="180" spans="2:6" customFormat="1">
      <c r="B180" s="1"/>
      <c r="C180" s="5"/>
      <c r="D180" s="1"/>
      <c r="E180" s="1"/>
      <c r="F180" s="4"/>
    </row>
    <row r="181" spans="2:6" customFormat="1" ht="15">
      <c r="B181" s="109" t="s">
        <v>4193</v>
      </c>
      <c r="C181" s="5"/>
      <c r="D181" s="1"/>
      <c r="E181" s="1"/>
      <c r="F181" s="4"/>
    </row>
    <row r="182" spans="2:6" customFormat="1">
      <c r="B182" s="211"/>
      <c r="C182" s="119"/>
      <c r="D182" s="211"/>
      <c r="E182" s="211"/>
      <c r="F182" s="4"/>
    </row>
    <row r="183" spans="2:6" customFormat="1" ht="15">
      <c r="B183" s="375" t="s">
        <v>1802</v>
      </c>
      <c r="C183" s="375" t="s">
        <v>2136</v>
      </c>
      <c r="D183" s="375" t="s">
        <v>4194</v>
      </c>
      <c r="E183" s="375" t="s">
        <v>2158</v>
      </c>
      <c r="F183" s="4"/>
    </row>
    <row r="184" spans="2:6" customFormat="1">
      <c r="B184" s="102" t="s">
        <v>198</v>
      </c>
      <c r="C184" s="103" t="s">
        <v>198</v>
      </c>
      <c r="D184" s="104" t="s">
        <v>198</v>
      </c>
      <c r="E184" s="104" t="s">
        <v>198</v>
      </c>
      <c r="F184" s="4"/>
    </row>
    <row r="185" spans="2:6" customFormat="1">
      <c r="B185" s="1"/>
      <c r="C185" s="5"/>
      <c r="D185" s="1"/>
      <c r="E185" s="1"/>
      <c r="F185" s="4"/>
    </row>
    <row r="186" spans="2:6" customFormat="1" ht="15">
      <c r="B186" s="109" t="s">
        <v>4195</v>
      </c>
      <c r="C186" s="5" t="s">
        <v>198</v>
      </c>
      <c r="D186" s="1"/>
      <c r="E186" s="1"/>
      <c r="F186" s="4"/>
    </row>
    <row r="187" spans="2:6" customFormat="1" ht="15">
      <c r="B187" s="109"/>
      <c r="C187" s="5"/>
      <c r="D187" s="1"/>
      <c r="E187" s="1"/>
      <c r="F187" s="4"/>
    </row>
    <row r="188" spans="2:6" customFormat="1" ht="15">
      <c r="B188" s="377" t="s">
        <v>4199</v>
      </c>
      <c r="C188" s="377"/>
      <c r="D188" s="1"/>
      <c r="E188" s="1"/>
      <c r="F188" s="4"/>
    </row>
    <row r="189" spans="2:6" customFormat="1" ht="15">
      <c r="B189" s="376"/>
      <c r="C189" s="376"/>
      <c r="D189" s="1"/>
      <c r="E189" s="1"/>
      <c r="F189" s="4"/>
    </row>
    <row r="190" spans="2:6" customFormat="1" ht="15">
      <c r="B190" s="113" t="s">
        <v>4198</v>
      </c>
      <c r="C190" s="116" t="s">
        <v>2086</v>
      </c>
      <c r="D190" s="1"/>
      <c r="E190" s="1"/>
      <c r="F190" s="4"/>
    </row>
    <row r="191" spans="2:6" customFormat="1" ht="15">
      <c r="B191" s="113"/>
      <c r="C191" s="116"/>
      <c r="D191" s="1"/>
      <c r="E191" s="1"/>
      <c r="F191" s="4"/>
    </row>
    <row r="192" spans="2:6" customFormat="1" ht="15">
      <c r="B192" s="109"/>
      <c r="C192" s="5"/>
      <c r="D192" s="1"/>
      <c r="E192" s="1"/>
      <c r="F192" s="4"/>
    </row>
    <row r="193" spans="2:6" customFormat="1" ht="15">
      <c r="B193" s="113" t="s">
        <v>4200</v>
      </c>
      <c r="C193" s="116" t="s">
        <v>2088</v>
      </c>
      <c r="D193" s="1"/>
      <c r="E193" s="1"/>
      <c r="F193" s="4"/>
    </row>
    <row r="194" spans="2:6" customFormat="1" ht="15">
      <c r="B194" s="111"/>
      <c r="C194" s="103" t="s">
        <v>198</v>
      </c>
      <c r="D194" s="1"/>
      <c r="E194" s="1"/>
      <c r="F194" s="4"/>
    </row>
    <row r="195" spans="2:6" customFormat="1" ht="15">
      <c r="B195" s="109"/>
      <c r="C195" s="5"/>
      <c r="D195" s="1"/>
      <c r="E195" s="1"/>
      <c r="F195" s="4"/>
    </row>
    <row r="196" spans="2:6" customFormat="1" ht="15">
      <c r="B196" s="109" t="s">
        <v>4201</v>
      </c>
      <c r="C196" s="103" t="s">
        <v>198</v>
      </c>
      <c r="D196" s="1"/>
      <c r="E196" s="1"/>
      <c r="F196" s="4"/>
    </row>
    <row r="197" spans="2:6" customFormat="1"/>
    <row r="198" spans="2:6" customFormat="1">
      <c r="B198" s="2" t="s">
        <v>4196</v>
      </c>
      <c r="C198" s="5"/>
      <c r="D198" s="1"/>
      <c r="E198" s="1"/>
      <c r="F198" s="4"/>
    </row>
    <row r="199" spans="2:6" customFormat="1">
      <c r="B199" s="1"/>
      <c r="C199" s="5"/>
      <c r="D199" s="1"/>
      <c r="E199" s="1"/>
      <c r="F199" s="4"/>
    </row>
    <row r="200" spans="2:6" customFormat="1" ht="15">
      <c r="B200" s="375" t="s">
        <v>1802</v>
      </c>
      <c r="C200" s="375" t="s">
        <v>2135</v>
      </c>
      <c r="D200" s="375" t="s">
        <v>4197</v>
      </c>
      <c r="E200" s="375" t="s">
        <v>4194</v>
      </c>
      <c r="F200" s="375" t="s">
        <v>2138</v>
      </c>
    </row>
    <row r="201" spans="2:6" customFormat="1">
      <c r="B201" s="102" t="s">
        <v>198</v>
      </c>
      <c r="C201" s="102" t="s">
        <v>198</v>
      </c>
      <c r="D201" s="102" t="s">
        <v>198</v>
      </c>
      <c r="E201" s="102" t="s">
        <v>198</v>
      </c>
      <c r="F201" s="102" t="s">
        <v>198</v>
      </c>
    </row>
    <row r="202" spans="2:6" customFormat="1">
      <c r="B202" s="1"/>
      <c r="C202" s="5"/>
      <c r="D202" s="1"/>
      <c r="E202" s="1"/>
      <c r="F202" s="4"/>
    </row>
    <row r="203" spans="2:6" customFormat="1">
      <c r="B203" s="2" t="s">
        <v>2139</v>
      </c>
      <c r="C203" s="5" t="s">
        <v>198</v>
      </c>
      <c r="D203" s="1"/>
      <c r="E203" s="1"/>
      <c r="F203" s="4"/>
    </row>
    <row r="204" spans="2:6" customFormat="1">
      <c r="B204" s="1"/>
      <c r="C204" s="5"/>
      <c r="D204" s="1"/>
      <c r="E204" s="1"/>
      <c r="F204" s="4"/>
    </row>
    <row r="205" spans="2:6" customFormat="1">
      <c r="B205" s="1"/>
      <c r="C205" s="5"/>
      <c r="D205" s="1"/>
      <c r="E205" s="1"/>
      <c r="F205" s="4"/>
    </row>
    <row r="206" spans="2:6" customFormat="1">
      <c r="B206" s="2" t="s">
        <v>4202</v>
      </c>
      <c r="C206" s="2"/>
      <c r="D206" s="2"/>
      <c r="E206" s="1"/>
      <c r="F206" s="4"/>
    </row>
    <row r="207" spans="2:6" customFormat="1">
      <c r="B207" s="1"/>
      <c r="C207" s="5"/>
      <c r="D207" s="1"/>
      <c r="E207" s="1"/>
      <c r="F207" s="4"/>
    </row>
    <row r="208" spans="2:6" customFormat="1" ht="15">
      <c r="B208" s="113" t="s">
        <v>4198</v>
      </c>
      <c r="C208" s="116" t="s">
        <v>2086</v>
      </c>
      <c r="D208" s="1"/>
      <c r="E208" s="1"/>
      <c r="F208" s="4"/>
    </row>
    <row r="209" spans="1:6" customFormat="1" ht="15">
      <c r="B209" s="113"/>
      <c r="C209" s="116"/>
      <c r="D209" s="1"/>
      <c r="E209" s="1"/>
      <c r="F209" s="4"/>
    </row>
    <row r="210" spans="1:6" customFormat="1" ht="15">
      <c r="B210" s="109"/>
      <c r="C210" s="5"/>
      <c r="D210" s="1"/>
      <c r="E210" s="1"/>
      <c r="F210" s="4"/>
    </row>
    <row r="211" spans="1:6" customFormat="1" ht="15">
      <c r="B211" s="113" t="s">
        <v>4200</v>
      </c>
      <c r="C211" s="116" t="s">
        <v>2088</v>
      </c>
      <c r="D211" s="1"/>
      <c r="E211" s="1"/>
      <c r="F211" s="4"/>
    </row>
    <row r="212" spans="1:6" customFormat="1" ht="15">
      <c r="B212" s="111"/>
      <c r="C212" s="103" t="s">
        <v>198</v>
      </c>
      <c r="D212" s="1"/>
      <c r="E212" s="1"/>
      <c r="F212" s="4"/>
    </row>
    <row r="213" spans="1:6" customFormat="1" ht="15">
      <c r="B213" s="109"/>
      <c r="C213" s="5"/>
      <c r="D213" s="1"/>
      <c r="E213" s="1"/>
      <c r="F213" s="4"/>
    </row>
    <row r="214" spans="1:6" customFormat="1" ht="15">
      <c r="B214" s="109" t="s">
        <v>4201</v>
      </c>
      <c r="C214" s="103" t="s">
        <v>198</v>
      </c>
      <c r="D214" s="1"/>
      <c r="E214" s="1"/>
      <c r="F214" s="4"/>
    </row>
    <row r="215" spans="1:6" customFormat="1">
      <c r="B215" s="1"/>
      <c r="C215" s="5"/>
      <c r="D215" s="1"/>
      <c r="E215" s="1"/>
      <c r="F215" s="4"/>
    </row>
    <row r="216" spans="1:6" customFormat="1">
      <c r="B216" s="1"/>
      <c r="C216" s="5"/>
      <c r="D216" s="1"/>
      <c r="E216" s="1"/>
      <c r="F216" s="4"/>
    </row>
    <row r="217" spans="1:6" customFormat="1">
      <c r="B217" s="120" t="s">
        <v>2361</v>
      </c>
      <c r="C217" s="119"/>
      <c r="D217" s="1"/>
      <c r="E217" s="1"/>
      <c r="F217" s="4"/>
    </row>
    <row r="218" spans="1:6" customFormat="1" ht="45">
      <c r="B218" s="185" t="s">
        <v>2148</v>
      </c>
      <c r="C218" s="272" t="s">
        <v>2149</v>
      </c>
      <c r="D218" s="185" t="s">
        <v>2150</v>
      </c>
      <c r="E218" s="186" t="s">
        <v>2151</v>
      </c>
      <c r="F218" s="186" t="s">
        <v>2152</v>
      </c>
    </row>
    <row r="219" spans="1:6" customFormat="1">
      <c r="B219" s="103" t="s">
        <v>198</v>
      </c>
      <c r="C219" s="103" t="s">
        <v>198</v>
      </c>
      <c r="D219" s="103" t="s">
        <v>198</v>
      </c>
      <c r="E219" s="103" t="s">
        <v>198</v>
      </c>
      <c r="F219" s="103" t="s">
        <v>198</v>
      </c>
    </row>
    <row r="220" spans="1:6" customFormat="1">
      <c r="B220" s="188" t="s">
        <v>2153</v>
      </c>
      <c r="C220" s="119"/>
      <c r="D220" s="1"/>
      <c r="E220" s="1"/>
      <c r="F220" s="4"/>
    </row>
    <row r="221" spans="1:6">
      <c r="C221" s="1"/>
      <c r="F221" s="1"/>
    </row>
    <row r="223" spans="1:6">
      <c r="A223" s="3" t="s">
        <v>0</v>
      </c>
      <c r="B223" s="398" t="s">
        <v>2428</v>
      </c>
      <c r="C223" s="398"/>
      <c r="D223" s="398"/>
      <c r="E223" s="398"/>
    </row>
    <row r="227" spans="2:8">
      <c r="B227" s="1" t="s">
        <v>2274</v>
      </c>
    </row>
    <row r="229" spans="2:8">
      <c r="B229" s="6" t="s">
        <v>108</v>
      </c>
      <c r="C229" s="7" t="s">
        <v>109</v>
      </c>
      <c r="D229" s="6" t="s">
        <v>110</v>
      </c>
      <c r="E229" s="6" t="s">
        <v>111</v>
      </c>
      <c r="F229" s="8" t="s">
        <v>112</v>
      </c>
      <c r="G229" s="8" t="s">
        <v>113</v>
      </c>
      <c r="H229" s="8" t="s">
        <v>114</v>
      </c>
    </row>
    <row r="230" spans="2:8">
      <c r="B230" s="2"/>
      <c r="C230" s="9"/>
      <c r="D230" s="2"/>
      <c r="E230" s="2"/>
      <c r="F230" s="10"/>
      <c r="G230" s="10"/>
      <c r="H230" s="10"/>
    </row>
    <row r="231" spans="2:8" ht="15.75">
      <c r="B231" s="226" t="s">
        <v>2175</v>
      </c>
      <c r="C231" s="9"/>
      <c r="D231" s="2"/>
      <c r="E231" s="2"/>
      <c r="F231" s="10"/>
      <c r="G231" s="10"/>
      <c r="H231" s="10"/>
    </row>
    <row r="232" spans="2:8">
      <c r="B232" s="2"/>
      <c r="C232" s="9"/>
      <c r="D232" s="2"/>
      <c r="E232" s="2"/>
      <c r="F232" s="10"/>
      <c r="G232" s="10"/>
      <c r="H232" s="10"/>
    </row>
    <row r="233" spans="2:8" s="259" customFormat="1">
      <c r="B233" s="194" t="s">
        <v>2176</v>
      </c>
      <c r="C233" s="227"/>
      <c r="F233" s="260"/>
      <c r="G233" s="260"/>
      <c r="H233" s="260"/>
    </row>
    <row r="234" spans="2:8" s="259" customFormat="1">
      <c r="B234"/>
      <c r="C234" s="227"/>
      <c r="F234" s="260"/>
      <c r="G234" s="260"/>
      <c r="H234" s="260"/>
    </row>
    <row r="235" spans="2:8" s="259" customFormat="1">
      <c r="B235"/>
      <c r="C235" s="227"/>
      <c r="F235" s="260"/>
      <c r="G235" s="260"/>
      <c r="H235" s="260"/>
    </row>
    <row r="236" spans="2:8" s="259" customFormat="1">
      <c r="B236" t="s">
        <v>2177</v>
      </c>
      <c r="C236" s="285">
        <v>117800066.05</v>
      </c>
      <c r="F236" s="260"/>
      <c r="G236" s="293"/>
      <c r="H236" s="260"/>
    </row>
    <row r="237" spans="2:8" s="259" customFormat="1">
      <c r="B237"/>
      <c r="C237" s="285"/>
      <c r="F237" s="260"/>
      <c r="G237" s="161"/>
      <c r="H237" s="260"/>
    </row>
    <row r="238" spans="2:8" s="259" customFormat="1">
      <c r="B238" t="s">
        <v>2178</v>
      </c>
      <c r="C238" s="285">
        <v>102800066.05</v>
      </c>
      <c r="F238" s="260"/>
      <c r="G238" s="293"/>
      <c r="H238" s="260"/>
    </row>
    <row r="239" spans="2:8" s="259" customFormat="1">
      <c r="B239"/>
      <c r="C239" s="285"/>
      <c r="F239" s="260"/>
      <c r="G239" s="161"/>
      <c r="H239" s="260"/>
    </row>
    <row r="240" spans="2:8" s="259" customFormat="1">
      <c r="B240" t="s">
        <v>2179</v>
      </c>
      <c r="C240" s="285">
        <v>15000000</v>
      </c>
      <c r="F240" s="260"/>
      <c r="G240" s="161"/>
      <c r="H240" s="260"/>
    </row>
    <row r="241" spans="2:8" s="259" customFormat="1">
      <c r="B241"/>
      <c r="C241" s="285"/>
      <c r="F241" s="260"/>
      <c r="G241" s="161"/>
      <c r="H241" s="260"/>
    </row>
    <row r="242" spans="2:8" s="259" customFormat="1">
      <c r="B242" s="194" t="s">
        <v>2180</v>
      </c>
      <c r="C242" s="284">
        <v>45427916</v>
      </c>
      <c r="F242" s="260"/>
      <c r="G242" s="161"/>
      <c r="H242" s="260"/>
    </row>
    <row r="243" spans="2:8" s="259" customFormat="1">
      <c r="B243"/>
      <c r="C243" s="285"/>
      <c r="F243" s="260"/>
      <c r="G243" s="161"/>
      <c r="H243" s="260"/>
    </row>
    <row r="244" spans="2:8" s="259" customFormat="1">
      <c r="B244" t="s">
        <v>2181</v>
      </c>
      <c r="C244" s="285">
        <v>20635916</v>
      </c>
      <c r="F244" s="260"/>
      <c r="G244" s="293"/>
      <c r="H244" s="260"/>
    </row>
    <row r="245" spans="2:8" s="259" customFormat="1">
      <c r="B245"/>
      <c r="C245" s="285"/>
      <c r="F245" s="260"/>
      <c r="G245" s="161"/>
      <c r="H245" s="260"/>
    </row>
    <row r="246" spans="2:8" s="259" customFormat="1" ht="25.5">
      <c r="B246" s="231" t="s">
        <v>2182</v>
      </c>
      <c r="C246" s="285">
        <v>24792000</v>
      </c>
      <c r="F246" s="260"/>
      <c r="G246" s="293"/>
      <c r="H246" s="260"/>
    </row>
    <row r="247" spans="2:8" s="259" customFormat="1">
      <c r="B247"/>
      <c r="C247" s="285"/>
      <c r="F247" s="260"/>
      <c r="G247" s="293"/>
      <c r="H247" s="260"/>
    </row>
    <row r="248" spans="2:8" s="259" customFormat="1" ht="25.5">
      <c r="B248" s="231" t="s">
        <v>2183</v>
      </c>
      <c r="C248" s="228">
        <v>21291359.450000003</v>
      </c>
      <c r="F248" s="260"/>
      <c r="G248" s="293"/>
      <c r="H248" s="260"/>
    </row>
    <row r="249" spans="2:8" s="259" customFormat="1">
      <c r="B249"/>
      <c r="C249" s="285"/>
      <c r="F249" s="260"/>
      <c r="G249" s="161"/>
      <c r="H249" s="260"/>
    </row>
    <row r="250" spans="2:8" s="259" customFormat="1">
      <c r="B250" s="194" t="s">
        <v>2184</v>
      </c>
      <c r="C250" s="284">
        <v>41927275.450000003</v>
      </c>
      <c r="F250" s="260"/>
      <c r="G250" s="292"/>
      <c r="H250" s="260"/>
    </row>
    <row r="251" spans="2:8" s="259" customFormat="1">
      <c r="B251" s="261"/>
      <c r="C251" s="227"/>
      <c r="F251" s="260"/>
      <c r="G251" s="260"/>
      <c r="H251" s="260"/>
    </row>
    <row r="252" spans="2:8" s="259" customFormat="1">
      <c r="B252" s="1" t="s">
        <v>2273</v>
      </c>
      <c r="C252" s="228"/>
      <c r="F252" s="260"/>
      <c r="G252" s="260"/>
    </row>
    <row r="255" spans="2:8" s="246" customFormat="1" ht="25.5">
      <c r="B255" s="243" t="s">
        <v>2427</v>
      </c>
      <c r="C255" s="291"/>
      <c r="F255" s="245"/>
      <c r="G255" s="245"/>
      <c r="H255" s="245"/>
    </row>
    <row r="257" spans="2:8" ht="25.5">
      <c r="B257" s="243" t="s">
        <v>2426</v>
      </c>
    </row>
    <row r="258" spans="2:8" s="259" customFormat="1">
      <c r="B258" s="290"/>
      <c r="C258" s="289"/>
      <c r="F258" s="260"/>
      <c r="G258" s="260"/>
      <c r="H258" s="260"/>
    </row>
  </sheetData>
  <mergeCells count="11">
    <mergeCell ref="B223:E223"/>
    <mergeCell ref="C12:C13"/>
    <mergeCell ref="D12:D13"/>
    <mergeCell ref="E12:E13"/>
    <mergeCell ref="B119:F119"/>
    <mergeCell ref="B133:C133"/>
    <mergeCell ref="B1:E1"/>
    <mergeCell ref="C3:C7"/>
    <mergeCell ref="D3:D7"/>
    <mergeCell ref="B10:E10"/>
    <mergeCell ref="B11:E11"/>
  </mergeCells>
  <hyperlinks>
    <hyperlink ref="A1" location="Index!A1" display="Index" xr:uid="{BA7469A2-A569-4B7A-B11D-3D4FA2127AF8}"/>
  </hyperlink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40AA-F9E8-4387-896E-37A1A4605959}">
  <dimension ref="A1:I159"/>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9">
      <c r="A1" s="3" t="s">
        <v>0</v>
      </c>
      <c r="B1" s="398" t="s">
        <v>14</v>
      </c>
      <c r="C1" s="398"/>
      <c r="D1" s="398"/>
      <c r="E1" s="398"/>
    </row>
    <row r="2" spans="1:9" ht="13.5" thickBot="1"/>
    <row r="3" spans="1:9" ht="15">
      <c r="B3" s="19" t="s">
        <v>2471</v>
      </c>
      <c r="C3" s="399"/>
      <c r="D3" s="402"/>
      <c r="E3" s="12"/>
      <c r="I3" s="67"/>
    </row>
    <row r="4" spans="1:9" ht="30">
      <c r="B4" s="23" t="s">
        <v>2470</v>
      </c>
      <c r="C4" s="400"/>
      <c r="D4" s="403"/>
      <c r="E4" s="12"/>
    </row>
    <row r="5" spans="1:9" ht="15">
      <c r="B5" s="23" t="s">
        <v>1589</v>
      </c>
      <c r="C5" s="400"/>
      <c r="D5" s="403"/>
      <c r="E5" s="12"/>
    </row>
    <row r="6" spans="1:9" ht="15">
      <c r="B6" s="23" t="s">
        <v>2469</v>
      </c>
      <c r="C6" s="400"/>
      <c r="D6" s="403"/>
      <c r="E6" s="12"/>
    </row>
    <row r="7" spans="1:9" ht="15.75" thickBot="1">
      <c r="B7" s="24" t="s">
        <v>2468</v>
      </c>
      <c r="C7" s="401"/>
      <c r="D7" s="404"/>
      <c r="E7" s="12"/>
    </row>
    <row r="8" spans="1:9">
      <c r="B8" s="12"/>
      <c r="C8" s="25" t="s">
        <v>1592</v>
      </c>
      <c r="D8" s="25" t="s">
        <v>1593</v>
      </c>
      <c r="E8" s="12"/>
    </row>
    <row r="9" spans="1:9">
      <c r="C9" s="119"/>
    </row>
    <row r="10" spans="1:9" ht="15">
      <c r="B10" s="436"/>
      <c r="C10" s="436"/>
      <c r="D10" s="436"/>
      <c r="E10" s="436"/>
    </row>
    <row r="11" spans="1:9">
      <c r="B11" s="434" t="s">
        <v>2267</v>
      </c>
      <c r="C11" s="434"/>
      <c r="D11" s="434"/>
      <c r="E11" s="434"/>
    </row>
    <row r="12" spans="1:9">
      <c r="B12" s="71" t="s">
        <v>2266</v>
      </c>
      <c r="C12" s="434" t="s">
        <v>2265</v>
      </c>
      <c r="D12" s="434" t="s">
        <v>2264</v>
      </c>
      <c r="E12" s="434" t="s">
        <v>2263</v>
      </c>
    </row>
    <row r="13" spans="1:9">
      <c r="B13" s="71" t="s">
        <v>2262</v>
      </c>
      <c r="C13" s="434"/>
      <c r="D13" s="434"/>
      <c r="E13" s="434"/>
    </row>
    <row r="14" spans="1:9">
      <c r="B14" s="171" t="s">
        <v>2261</v>
      </c>
      <c r="C14" s="257"/>
      <c r="D14" s="257"/>
      <c r="E14" s="257"/>
    </row>
    <row r="15" spans="1:9">
      <c r="B15" s="171" t="s">
        <v>2259</v>
      </c>
      <c r="C15" s="257"/>
      <c r="D15" s="257"/>
      <c r="E15" s="257"/>
    </row>
    <row r="16" spans="1:9" ht="15">
      <c r="B16" s="171" t="s">
        <v>2258</v>
      </c>
      <c r="C16" s="174" t="s">
        <v>2467</v>
      </c>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770</v>
      </c>
      <c r="C26" s="5">
        <v>7.31</v>
      </c>
      <c r="D26" s="1" t="s">
        <v>119</v>
      </c>
      <c r="E26" s="1" t="s">
        <v>771</v>
      </c>
      <c r="F26" s="4">
        <v>10000000</v>
      </c>
      <c r="G26" s="4">
        <v>9963.8799999999992</v>
      </c>
      <c r="H26" s="4">
        <v>34.799999999999997</v>
      </c>
    </row>
    <row r="27" spans="2:8">
      <c r="B27" s="1" t="s">
        <v>1443</v>
      </c>
      <c r="C27" s="5">
        <v>7.37</v>
      </c>
      <c r="D27" s="1" t="s">
        <v>119</v>
      </c>
      <c r="E27" s="1" t="s">
        <v>1444</v>
      </c>
      <c r="F27" s="4">
        <v>8000000</v>
      </c>
      <c r="G27" s="4">
        <v>8026.35</v>
      </c>
      <c r="H27" s="4">
        <v>28.04</v>
      </c>
    </row>
    <row r="28" spans="2:8">
      <c r="B28" s="1" t="s">
        <v>1445</v>
      </c>
      <c r="C28" s="5">
        <v>7.75</v>
      </c>
      <c r="D28" s="1" t="s">
        <v>119</v>
      </c>
      <c r="E28" s="1" t="s">
        <v>1446</v>
      </c>
      <c r="F28" s="4">
        <v>1500000</v>
      </c>
      <c r="G28" s="4">
        <v>1512.73</v>
      </c>
      <c r="H28" s="4">
        <v>5.28</v>
      </c>
    </row>
    <row r="29" spans="2:8">
      <c r="B29" s="1" t="s">
        <v>1447</v>
      </c>
      <c r="C29" s="5">
        <v>7.64</v>
      </c>
      <c r="D29" s="1" t="s">
        <v>119</v>
      </c>
      <c r="E29" s="1" t="s">
        <v>1448</v>
      </c>
      <c r="F29" s="4">
        <v>1000000</v>
      </c>
      <c r="G29" s="4">
        <v>1011.25</v>
      </c>
      <c r="H29" s="4">
        <v>3.53</v>
      </c>
    </row>
    <row r="30" spans="2:8">
      <c r="B30" s="1" t="s">
        <v>1247</v>
      </c>
      <c r="C30" s="5">
        <v>7.64</v>
      </c>
      <c r="D30" s="1" t="s">
        <v>119</v>
      </c>
      <c r="E30" s="1" t="s">
        <v>1248</v>
      </c>
      <c r="F30" s="4">
        <v>1000000</v>
      </c>
      <c r="G30" s="4">
        <v>1005.51</v>
      </c>
      <c r="H30" s="4">
        <v>3.51</v>
      </c>
    </row>
    <row r="31" spans="2:8">
      <c r="B31" s="1" t="s">
        <v>1449</v>
      </c>
      <c r="C31" s="5">
        <v>7.79</v>
      </c>
      <c r="D31" s="1" t="s">
        <v>119</v>
      </c>
      <c r="E31" s="1" t="s">
        <v>1450</v>
      </c>
      <c r="F31" s="4">
        <v>1000000</v>
      </c>
      <c r="G31" s="4">
        <v>1004.51</v>
      </c>
      <c r="H31" s="4">
        <v>3.51</v>
      </c>
    </row>
    <row r="32" spans="2:8">
      <c r="B32" s="1" t="s">
        <v>1451</v>
      </c>
      <c r="C32" s="5">
        <v>7.75</v>
      </c>
      <c r="D32" s="1" t="s">
        <v>119</v>
      </c>
      <c r="E32" s="1" t="s">
        <v>1452</v>
      </c>
      <c r="F32" s="4">
        <v>1000000</v>
      </c>
      <c r="G32" s="4">
        <v>1003.58</v>
      </c>
      <c r="H32" s="4">
        <v>3.51</v>
      </c>
    </row>
    <row r="33" spans="2:8">
      <c r="B33" s="1" t="s">
        <v>1453</v>
      </c>
      <c r="C33" s="5">
        <v>7.62</v>
      </c>
      <c r="D33" s="1" t="s">
        <v>119</v>
      </c>
      <c r="E33" s="1" t="s">
        <v>1454</v>
      </c>
      <c r="F33" s="4">
        <v>500000</v>
      </c>
      <c r="G33" s="4">
        <v>502.92</v>
      </c>
      <c r="H33" s="4">
        <v>1.76</v>
      </c>
    </row>
    <row r="34" spans="2:8">
      <c r="B34" s="2" t="s">
        <v>121</v>
      </c>
      <c r="C34" s="9"/>
      <c r="D34" s="2"/>
      <c r="E34" s="2"/>
      <c r="F34" s="10"/>
      <c r="G34" s="10">
        <f>SUM(G22:G33)</f>
        <v>24030.729999999996</v>
      </c>
      <c r="H34" s="10">
        <f>SUM(H22:H33)</f>
        <v>83.940000000000012</v>
      </c>
    </row>
    <row r="35" spans="2:8">
      <c r="B35" s="2" t="s">
        <v>440</v>
      </c>
      <c r="C35" s="9"/>
      <c r="D35" s="2"/>
      <c r="E35" s="2"/>
      <c r="F35" s="10"/>
      <c r="G35" s="10">
        <v>2864.37</v>
      </c>
      <c r="H35" s="10">
        <v>10.01</v>
      </c>
    </row>
    <row r="36" spans="2:8">
      <c r="B36" s="2" t="s">
        <v>191</v>
      </c>
      <c r="C36" s="9"/>
      <c r="D36" s="2"/>
      <c r="E36" s="2"/>
      <c r="F36" s="10"/>
      <c r="G36" s="10">
        <v>26895.1</v>
      </c>
      <c r="H36" s="10">
        <v>93.95</v>
      </c>
    </row>
    <row r="37" spans="2:8">
      <c r="B37" s="2" t="s">
        <v>291</v>
      </c>
      <c r="C37" s="9"/>
      <c r="D37" s="2"/>
      <c r="E37" s="2"/>
      <c r="F37" s="10"/>
      <c r="G37" s="10">
        <v>1733.6101576899991</v>
      </c>
      <c r="H37" s="10">
        <v>6.0499999999999972</v>
      </c>
    </row>
    <row r="38" spans="2:8">
      <c r="B38" s="2" t="s">
        <v>193</v>
      </c>
      <c r="C38" s="9"/>
      <c r="D38" s="2"/>
      <c r="E38" s="2"/>
      <c r="F38" s="10"/>
      <c r="G38" s="10">
        <v>28628.710157689999</v>
      </c>
      <c r="H38" s="10">
        <v>100</v>
      </c>
    </row>
    <row r="39" spans="2:8">
      <c r="B39" s="1" t="s">
        <v>194</v>
      </c>
    </row>
    <row r="40" spans="2:8">
      <c r="B40" s="1" t="s">
        <v>195</v>
      </c>
    </row>
    <row r="41" spans="2:8">
      <c r="B41" s="2" t="s">
        <v>196</v>
      </c>
      <c r="C41" s="67">
        <v>45016</v>
      </c>
    </row>
    <row r="42" spans="2:8" ht="25.5">
      <c r="B42" s="11" t="s">
        <v>197</v>
      </c>
      <c r="C42" s="5" t="s">
        <v>198</v>
      </c>
    </row>
    <row r="43" spans="2:8">
      <c r="B43" s="2"/>
    </row>
    <row r="44" spans="2:8">
      <c r="B44" s="2" t="s">
        <v>2222</v>
      </c>
      <c r="C44" s="5" t="s">
        <v>198</v>
      </c>
    </row>
    <row r="45" spans="2:8">
      <c r="B45" s="2" t="s">
        <v>2220</v>
      </c>
      <c r="C45" s="5" t="s">
        <v>1791</v>
      </c>
    </row>
    <row r="46" spans="2:8">
      <c r="B46" s="2" t="s">
        <v>1455</v>
      </c>
      <c r="C46" s="9"/>
    </row>
    <row r="47" spans="2:8">
      <c r="B47" s="2" t="s">
        <v>1456</v>
      </c>
      <c r="C47" s="9"/>
    </row>
    <row r="48" spans="2:8">
      <c r="B48" s="2" t="s">
        <v>1457</v>
      </c>
      <c r="C48" s="9"/>
    </row>
    <row r="49" spans="2:3">
      <c r="B49" s="2" t="s">
        <v>1458</v>
      </c>
      <c r="C49" s="9"/>
    </row>
    <row r="50" spans="2:3">
      <c r="B50" s="2" t="s">
        <v>1459</v>
      </c>
      <c r="C50" s="9"/>
    </row>
    <row r="51" spans="2:3">
      <c r="B51" s="2" t="s">
        <v>1460</v>
      </c>
      <c r="C51" s="9"/>
    </row>
    <row r="52" spans="2:3">
      <c r="B52" s="2" t="s">
        <v>1461</v>
      </c>
      <c r="C52" s="9"/>
    </row>
    <row r="53" spans="2:3">
      <c r="B53" s="2" t="s">
        <v>1462</v>
      </c>
      <c r="C53" s="9"/>
    </row>
    <row r="54" spans="2:3">
      <c r="B54" s="2" t="s">
        <v>1463</v>
      </c>
      <c r="C54" s="9"/>
    </row>
    <row r="55" spans="2:3">
      <c r="B55" s="2" t="s">
        <v>1464</v>
      </c>
      <c r="C55" s="9"/>
    </row>
    <row r="56" spans="2:3">
      <c r="B56" s="2" t="s">
        <v>1465</v>
      </c>
      <c r="C56" s="9"/>
    </row>
    <row r="57" spans="2:3">
      <c r="B57" s="2" t="s">
        <v>1466</v>
      </c>
      <c r="C57" s="9"/>
    </row>
    <row r="58" spans="2:3">
      <c r="B58" s="2" t="s">
        <v>207</v>
      </c>
      <c r="C58" s="9"/>
    </row>
    <row r="59" spans="2:3">
      <c r="B59" s="120" t="s">
        <v>2466</v>
      </c>
    </row>
    <row r="61" spans="2:3">
      <c r="B61" s="120"/>
    </row>
    <row r="62" spans="2:3" ht="15">
      <c r="B62" s="248"/>
      <c r="C62" s="248" t="s">
        <v>2217</v>
      </c>
    </row>
    <row r="63" spans="2:3" ht="15">
      <c r="B63" s="248" t="s">
        <v>2216</v>
      </c>
      <c r="C63" s="248" t="s">
        <v>14</v>
      </c>
    </row>
    <row r="64" spans="2:3" ht="15">
      <c r="B64" s="248" t="s">
        <v>2215</v>
      </c>
      <c r="C64" s="43"/>
    </row>
    <row r="65" spans="2:6" ht="15">
      <c r="B65" s="43"/>
      <c r="C65" s="248"/>
    </row>
    <row r="66" spans="2:6" ht="15">
      <c r="B66" s="248" t="s">
        <v>2214</v>
      </c>
      <c r="C66" s="276">
        <v>7.4300000000000005E-2</v>
      </c>
    </row>
    <row r="67" spans="2:6" ht="15">
      <c r="B67" s="248"/>
      <c r="C67" s="248"/>
    </row>
    <row r="68" spans="2:6" ht="15">
      <c r="B68" s="248" t="s">
        <v>2213</v>
      </c>
      <c r="C68" s="248" t="s">
        <v>2465</v>
      </c>
    </row>
    <row r="69" spans="2:6" ht="15">
      <c r="B69" s="248" t="s">
        <v>2212</v>
      </c>
      <c r="C69" s="248" t="s">
        <v>2464</v>
      </c>
    </row>
    <row r="70" spans="2:6" ht="15">
      <c r="B70" s="248"/>
      <c r="C70" s="248"/>
    </row>
    <row r="71" spans="2:6" ht="15">
      <c r="B71" s="248" t="s">
        <v>2210</v>
      </c>
      <c r="C71" s="248" t="s">
        <v>2209</v>
      </c>
    </row>
    <row r="72" spans="2:6" ht="15">
      <c r="B72" s="435" t="s">
        <v>2208</v>
      </c>
      <c r="C72" s="435"/>
    </row>
    <row r="74" spans="2:6" customFormat="1" ht="15">
      <c r="B74" s="76" t="s">
        <v>1801</v>
      </c>
      <c r="C74" s="67">
        <v>45016</v>
      </c>
      <c r="D74" s="12"/>
      <c r="E74" s="12"/>
      <c r="F74" s="20"/>
    </row>
    <row r="75" spans="2:6" customFormat="1" ht="45">
      <c r="B75" s="77" t="s">
        <v>1802</v>
      </c>
      <c r="C75" s="77" t="s">
        <v>1803</v>
      </c>
      <c r="D75" s="78" t="s">
        <v>1804</v>
      </c>
      <c r="E75" s="77" t="s">
        <v>1805</v>
      </c>
      <c r="F75" s="79" t="s">
        <v>1806</v>
      </c>
    </row>
    <row r="76" spans="2:6" customFormat="1" ht="15">
      <c r="B76" s="380" t="s">
        <v>198</v>
      </c>
      <c r="C76" s="381" t="s">
        <v>198</v>
      </c>
      <c r="D76" s="381" t="s">
        <v>198</v>
      </c>
      <c r="E76" s="381" t="s">
        <v>198</v>
      </c>
      <c r="F76" s="381" t="s">
        <v>198</v>
      </c>
    </row>
    <row r="77" spans="2:6" customFormat="1"/>
    <row r="78" spans="2:6" customFormat="1" ht="15">
      <c r="B78" s="85" t="s">
        <v>1807</v>
      </c>
      <c r="C78" s="86" t="s">
        <v>198</v>
      </c>
    </row>
    <row r="79" spans="2:6" customFormat="1"/>
    <row r="80" spans="2:6" customFormat="1" ht="15">
      <c r="B80" s="87" t="s">
        <v>4029</v>
      </c>
      <c r="C80" s="88"/>
    </row>
    <row r="81" spans="2:6" customFormat="1" ht="15.75">
      <c r="B81" s="89" t="s">
        <v>1808</v>
      </c>
      <c r="C81" s="90" t="s">
        <v>1809</v>
      </c>
    </row>
    <row r="82" spans="2:6" customFormat="1">
      <c r="B82" s="323" t="s">
        <v>198</v>
      </c>
      <c r="C82" s="323" t="s">
        <v>198</v>
      </c>
    </row>
    <row r="83" spans="2:6" customFormat="1"/>
    <row r="84" spans="2:6" customFormat="1" ht="15">
      <c r="B84" s="314" t="s">
        <v>2076</v>
      </c>
      <c r="C84" s="315" t="s">
        <v>1809</v>
      </c>
    </row>
    <row r="85" spans="2:6" customFormat="1" ht="15">
      <c r="B85" s="39" t="s">
        <v>198</v>
      </c>
      <c r="C85" s="316" t="s">
        <v>198</v>
      </c>
    </row>
    <row r="86" spans="2:6" customFormat="1"/>
    <row r="87" spans="2:6" customFormat="1" ht="15">
      <c r="B87" s="314" t="s">
        <v>2077</v>
      </c>
      <c r="C87" s="382" t="s">
        <v>2078</v>
      </c>
    </row>
    <row r="88" spans="2:6" customFormat="1">
      <c r="B88" s="323" t="s">
        <v>198</v>
      </c>
      <c r="C88" s="323" t="s">
        <v>198</v>
      </c>
    </row>
    <row r="89" spans="2:6" customFormat="1"/>
    <row r="90" spans="2:6" customFormat="1" ht="15">
      <c r="B90" s="314" t="s">
        <v>2079</v>
      </c>
      <c r="C90" s="382" t="s">
        <v>2078</v>
      </c>
    </row>
    <row r="91" spans="2:6" customFormat="1">
      <c r="B91" s="323" t="s">
        <v>198</v>
      </c>
      <c r="C91" s="323" t="s">
        <v>198</v>
      </c>
    </row>
    <row r="92" spans="2:6" customFormat="1"/>
    <row r="93" spans="2:6" customFormat="1" ht="15.75">
      <c r="B93" s="89" t="s">
        <v>2080</v>
      </c>
      <c r="C93" s="93" t="s">
        <v>198</v>
      </c>
    </row>
    <row r="94" spans="2:6" customFormat="1"/>
    <row r="95" spans="2:6" customFormat="1">
      <c r="B95" s="1"/>
      <c r="C95" s="5"/>
      <c r="D95" s="1"/>
      <c r="E95" s="1"/>
      <c r="F95" s="4"/>
    </row>
    <row r="96" spans="2:6" customFormat="1" ht="15">
      <c r="B96" s="95" t="s">
        <v>2082</v>
      </c>
      <c r="C96" s="67">
        <v>45016</v>
      </c>
      <c r="D96" s="96"/>
      <c r="E96" s="97"/>
      <c r="F96" s="98"/>
    </row>
    <row r="97" spans="2:6" customFormat="1" ht="45">
      <c r="B97" s="99" t="s">
        <v>1802</v>
      </c>
      <c r="C97" s="99" t="s">
        <v>2083</v>
      </c>
      <c r="D97" s="100" t="s">
        <v>1804</v>
      </c>
      <c r="E97" s="101" t="s">
        <v>1805</v>
      </c>
      <c r="F97" s="71" t="s">
        <v>1806</v>
      </c>
    </row>
    <row r="98" spans="2:6" customFormat="1">
      <c r="B98" s="102" t="s">
        <v>198</v>
      </c>
      <c r="C98" s="103" t="s">
        <v>198</v>
      </c>
      <c r="D98" s="104" t="s">
        <v>198</v>
      </c>
      <c r="E98" s="104" t="s">
        <v>198</v>
      </c>
      <c r="F98" s="104" t="s">
        <v>198</v>
      </c>
    </row>
    <row r="99" spans="2:6" customFormat="1">
      <c r="B99" s="106"/>
      <c r="C99" s="107"/>
      <c r="D99" s="107"/>
      <c r="E99" s="107"/>
      <c r="F99" s="98"/>
    </row>
    <row r="100" spans="2:6" customFormat="1">
      <c r="B100" s="107"/>
      <c r="C100" s="107"/>
      <c r="D100" s="107"/>
      <c r="E100" s="107"/>
      <c r="F100" s="98"/>
    </row>
    <row r="101" spans="2:6" customFormat="1" ht="15">
      <c r="B101" s="109" t="s">
        <v>2084</v>
      </c>
      <c r="C101" s="103" t="s">
        <v>198</v>
      </c>
      <c r="D101" s="107"/>
      <c r="E101" s="107"/>
      <c r="F101" s="98"/>
    </row>
    <row r="102" spans="2:6" customFormat="1">
      <c r="B102" s="107"/>
      <c r="C102" s="107"/>
      <c r="D102" s="107"/>
      <c r="E102" s="107"/>
      <c r="F102" s="98"/>
    </row>
    <row r="103" spans="2:6" customFormat="1" ht="15">
      <c r="B103" s="87" t="s">
        <v>4183</v>
      </c>
      <c r="C103" s="107"/>
      <c r="D103" s="12"/>
      <c r="E103" s="107"/>
      <c r="F103" s="98"/>
    </row>
    <row r="104" spans="2:6" customFormat="1">
      <c r="B104" s="107"/>
      <c r="C104" s="107"/>
      <c r="D104" s="12"/>
      <c r="E104" s="107"/>
      <c r="F104" s="98"/>
    </row>
    <row r="105" spans="2:6" customFormat="1" ht="15">
      <c r="B105" s="109" t="s">
        <v>2085</v>
      </c>
      <c r="C105" s="110" t="s">
        <v>2086</v>
      </c>
      <c r="D105" s="12"/>
      <c r="E105" s="107"/>
      <c r="F105" s="98"/>
    </row>
    <row r="106" spans="2:6" customFormat="1" ht="15">
      <c r="B106" s="111"/>
      <c r="C106" s="103" t="s">
        <v>198</v>
      </c>
      <c r="D106" s="12"/>
      <c r="E106" s="107"/>
      <c r="F106" s="98"/>
    </row>
    <row r="107" spans="2:6" customFormat="1" ht="15">
      <c r="B107" s="112"/>
      <c r="C107" s="383"/>
      <c r="D107" s="12"/>
      <c r="E107" s="107"/>
      <c r="F107" s="98"/>
    </row>
    <row r="108" spans="2:6" customFormat="1" ht="15">
      <c r="B108" s="113" t="s">
        <v>2076</v>
      </c>
      <c r="C108" s="114" t="s">
        <v>2086</v>
      </c>
      <c r="D108" s="12"/>
      <c r="E108" s="107"/>
      <c r="F108" s="98"/>
    </row>
    <row r="109" spans="2:6" customFormat="1">
      <c r="B109" s="103"/>
      <c r="C109" s="103" t="s">
        <v>198</v>
      </c>
      <c r="D109" s="12"/>
      <c r="E109" s="107"/>
      <c r="F109" s="98"/>
    </row>
    <row r="110" spans="2:6" customFormat="1">
      <c r="B110" s="12"/>
      <c r="C110" s="115"/>
      <c r="D110" s="12"/>
      <c r="E110" s="107"/>
      <c r="F110" s="98"/>
    </row>
    <row r="111" spans="2:6" customFormat="1" ht="15">
      <c r="B111" s="109" t="s">
        <v>2087</v>
      </c>
      <c r="C111" s="110" t="s">
        <v>2088</v>
      </c>
      <c r="D111" s="12"/>
      <c r="E111" s="107"/>
      <c r="F111" s="98"/>
    </row>
    <row r="112" spans="2:6" customFormat="1" ht="15">
      <c r="B112" s="111"/>
      <c r="C112" s="103" t="s">
        <v>198</v>
      </c>
      <c r="D112" s="12"/>
      <c r="E112" s="107"/>
      <c r="F112" s="98"/>
    </row>
    <row r="113" spans="2:6" customFormat="1">
      <c r="B113" s="12"/>
      <c r="C113" s="115"/>
      <c r="D113" s="12"/>
      <c r="E113" s="12"/>
      <c r="F113" s="20"/>
    </row>
    <row r="114" spans="2:6" customFormat="1" ht="15">
      <c r="B114" s="113" t="s">
        <v>2089</v>
      </c>
      <c r="C114" s="116" t="s">
        <v>2088</v>
      </c>
      <c r="D114" s="12"/>
      <c r="E114" s="12"/>
      <c r="F114" s="20"/>
    </row>
    <row r="115" spans="2:6" customFormat="1" ht="15">
      <c r="B115" s="111"/>
      <c r="C115" s="103" t="s">
        <v>198</v>
      </c>
      <c r="D115" s="12"/>
      <c r="E115" s="12"/>
      <c r="F115" s="20"/>
    </row>
    <row r="116" spans="2:6" customFormat="1">
      <c r="B116" s="12"/>
      <c r="C116" s="115"/>
      <c r="D116" s="12"/>
      <c r="E116" s="12"/>
      <c r="F116" s="20"/>
    </row>
    <row r="117" spans="2:6" customFormat="1" ht="15">
      <c r="B117" s="378" t="s">
        <v>2090</v>
      </c>
      <c r="C117" s="379" t="s">
        <v>198</v>
      </c>
      <c r="D117" s="12"/>
      <c r="E117" s="12"/>
      <c r="F117" s="20"/>
    </row>
    <row r="118" spans="2:6" customFormat="1" ht="15">
      <c r="B118" s="378"/>
      <c r="C118" s="379"/>
      <c r="D118" s="12"/>
      <c r="E118" s="12"/>
      <c r="F118" s="20"/>
    </row>
    <row r="119" spans="2:6" customFormat="1">
      <c r="B119" s="1"/>
      <c r="C119" s="5"/>
      <c r="D119" s="1"/>
      <c r="E119" s="1"/>
      <c r="F119" s="4"/>
    </row>
    <row r="120" spans="2:6" customFormat="1" ht="15">
      <c r="B120" s="109" t="s">
        <v>4193</v>
      </c>
      <c r="C120" s="5"/>
      <c r="D120" s="1"/>
      <c r="E120" s="1"/>
      <c r="F120" s="4"/>
    </row>
    <row r="121" spans="2:6" customFormat="1">
      <c r="B121" s="211"/>
      <c r="C121" s="119"/>
      <c r="D121" s="211"/>
      <c r="E121" s="211"/>
      <c r="F121" s="4"/>
    </row>
    <row r="122" spans="2:6" customFormat="1" ht="15">
      <c r="B122" s="375" t="s">
        <v>1802</v>
      </c>
      <c r="C122" s="375" t="s">
        <v>2136</v>
      </c>
      <c r="D122" s="375" t="s">
        <v>4194</v>
      </c>
      <c r="E122" s="375" t="s">
        <v>2158</v>
      </c>
      <c r="F122" s="4"/>
    </row>
    <row r="123" spans="2:6" customFormat="1">
      <c r="B123" s="102" t="s">
        <v>198</v>
      </c>
      <c r="C123" s="103" t="s">
        <v>198</v>
      </c>
      <c r="D123" s="104" t="s">
        <v>198</v>
      </c>
      <c r="E123" s="104" t="s">
        <v>198</v>
      </c>
      <c r="F123" s="4"/>
    </row>
    <row r="124" spans="2:6" customFormat="1">
      <c r="B124" s="1"/>
      <c r="C124" s="5"/>
      <c r="D124" s="1"/>
      <c r="E124" s="1"/>
      <c r="F124" s="4"/>
    </row>
    <row r="125" spans="2:6" customFormat="1" ht="15">
      <c r="B125" s="109" t="s">
        <v>4195</v>
      </c>
      <c r="C125" s="5" t="s">
        <v>198</v>
      </c>
      <c r="D125" s="1"/>
      <c r="E125" s="1"/>
      <c r="F125" s="4"/>
    </row>
    <row r="126" spans="2:6" customFormat="1" ht="15">
      <c r="B126" s="109"/>
      <c r="C126" s="5"/>
      <c r="D126" s="1"/>
      <c r="E126" s="1"/>
      <c r="F126" s="4"/>
    </row>
    <row r="127" spans="2:6" customFormat="1" ht="15">
      <c r="B127" s="377" t="s">
        <v>4199</v>
      </c>
      <c r="C127" s="377"/>
      <c r="D127" s="1"/>
      <c r="E127" s="1"/>
      <c r="F127" s="4"/>
    </row>
    <row r="128" spans="2:6" customFormat="1" ht="15">
      <c r="B128" s="376"/>
      <c r="C128" s="376"/>
      <c r="D128" s="1"/>
      <c r="E128" s="1"/>
      <c r="F128" s="4"/>
    </row>
    <row r="129" spans="2:6" customFormat="1" ht="15">
      <c r="B129" s="113" t="s">
        <v>4198</v>
      </c>
      <c r="C129" s="116" t="s">
        <v>2086</v>
      </c>
      <c r="D129" s="1"/>
      <c r="E129" s="1"/>
      <c r="F129" s="4"/>
    </row>
    <row r="130" spans="2:6" customFormat="1" ht="15">
      <c r="B130" s="113"/>
      <c r="C130" s="116"/>
      <c r="D130" s="1"/>
      <c r="E130" s="1"/>
      <c r="F130" s="4"/>
    </row>
    <row r="131" spans="2:6" customFormat="1" ht="15">
      <c r="B131" s="109"/>
      <c r="C131" s="5"/>
      <c r="D131" s="1"/>
      <c r="E131" s="1"/>
      <c r="F131" s="4"/>
    </row>
    <row r="132" spans="2:6" customFormat="1" ht="15">
      <c r="B132" s="113" t="s">
        <v>4200</v>
      </c>
      <c r="C132" s="116" t="s">
        <v>2088</v>
      </c>
      <c r="D132" s="1"/>
      <c r="E132" s="1"/>
      <c r="F132" s="4"/>
    </row>
    <row r="133" spans="2:6" customFormat="1" ht="15">
      <c r="B133" s="111"/>
      <c r="C133" s="103" t="s">
        <v>198</v>
      </c>
      <c r="D133" s="1"/>
      <c r="E133" s="1"/>
      <c r="F133" s="4"/>
    </row>
    <row r="134" spans="2:6" customFormat="1" ht="15">
      <c r="B134" s="109"/>
      <c r="C134" s="5"/>
      <c r="D134" s="1"/>
      <c r="E134" s="1"/>
      <c r="F134" s="4"/>
    </row>
    <row r="135" spans="2:6" customFormat="1" ht="15">
      <c r="B135" s="109" t="s">
        <v>4201</v>
      </c>
      <c r="C135" s="103" t="s">
        <v>198</v>
      </c>
      <c r="D135" s="1"/>
      <c r="E135" s="1"/>
      <c r="F135" s="4"/>
    </row>
    <row r="136" spans="2:6" customFormat="1"/>
    <row r="137" spans="2:6" customFormat="1">
      <c r="B137" s="2" t="s">
        <v>4196</v>
      </c>
      <c r="C137" s="5"/>
      <c r="D137" s="1"/>
      <c r="E137" s="1"/>
      <c r="F137" s="4"/>
    </row>
    <row r="138" spans="2:6" customFormat="1">
      <c r="B138" s="1"/>
      <c r="C138" s="5"/>
      <c r="D138" s="1"/>
      <c r="E138" s="1"/>
      <c r="F138" s="4"/>
    </row>
    <row r="139" spans="2:6" customFormat="1" ht="15">
      <c r="B139" s="375" t="s">
        <v>1802</v>
      </c>
      <c r="C139" s="375" t="s">
        <v>2135</v>
      </c>
      <c r="D139" s="375" t="s">
        <v>4197</v>
      </c>
      <c r="E139" s="375" t="s">
        <v>4194</v>
      </c>
      <c r="F139" s="375" t="s">
        <v>2138</v>
      </c>
    </row>
    <row r="140" spans="2:6" customFormat="1">
      <c r="B140" s="102" t="s">
        <v>198</v>
      </c>
      <c r="C140" s="102" t="s">
        <v>198</v>
      </c>
      <c r="D140" s="102" t="s">
        <v>198</v>
      </c>
      <c r="E140" s="102" t="s">
        <v>198</v>
      </c>
      <c r="F140" s="102" t="s">
        <v>198</v>
      </c>
    </row>
    <row r="141" spans="2:6" customFormat="1">
      <c r="B141" s="1"/>
      <c r="C141" s="5"/>
      <c r="D141" s="1"/>
      <c r="E141" s="1"/>
      <c r="F141" s="4"/>
    </row>
    <row r="142" spans="2:6" customFormat="1">
      <c r="B142" s="2" t="s">
        <v>2139</v>
      </c>
      <c r="C142" s="5" t="s">
        <v>198</v>
      </c>
      <c r="D142" s="1"/>
      <c r="E142" s="1"/>
      <c r="F142" s="4"/>
    </row>
    <row r="143" spans="2:6" customFormat="1">
      <c r="B143" s="1"/>
      <c r="C143" s="5"/>
      <c r="D143" s="1"/>
      <c r="E143" s="1"/>
      <c r="F143" s="4"/>
    </row>
    <row r="144" spans="2:6" customFormat="1">
      <c r="B144" s="1"/>
      <c r="C144" s="5"/>
      <c r="D144" s="1"/>
      <c r="E144" s="1"/>
      <c r="F144" s="4"/>
    </row>
    <row r="145" spans="2:6" customFormat="1">
      <c r="B145" s="2" t="s">
        <v>4202</v>
      </c>
      <c r="C145" s="2"/>
      <c r="D145" s="2"/>
      <c r="E145" s="1"/>
      <c r="F145" s="4"/>
    </row>
    <row r="146" spans="2:6" customFormat="1">
      <c r="B146" s="1"/>
      <c r="C146" s="5"/>
      <c r="D146" s="1"/>
      <c r="E146" s="1"/>
      <c r="F146" s="4"/>
    </row>
    <row r="147" spans="2:6" customFormat="1" ht="15">
      <c r="B147" s="113" t="s">
        <v>4198</v>
      </c>
      <c r="C147" s="116" t="s">
        <v>2086</v>
      </c>
      <c r="D147" s="1"/>
      <c r="E147" s="1"/>
      <c r="F147" s="4"/>
    </row>
    <row r="148" spans="2:6" customFormat="1" ht="15">
      <c r="B148" s="113"/>
      <c r="C148" s="116"/>
      <c r="D148" s="1"/>
      <c r="E148" s="1"/>
      <c r="F148" s="4"/>
    </row>
    <row r="149" spans="2:6" customFormat="1" ht="15">
      <c r="B149" s="109"/>
      <c r="C149" s="5"/>
      <c r="D149" s="1"/>
      <c r="E149" s="1"/>
      <c r="F149" s="4"/>
    </row>
    <row r="150" spans="2:6" customFormat="1" ht="15">
      <c r="B150" s="113" t="s">
        <v>4200</v>
      </c>
      <c r="C150" s="116" t="s">
        <v>2088</v>
      </c>
      <c r="D150" s="1"/>
      <c r="E150" s="1"/>
      <c r="F150" s="4"/>
    </row>
    <row r="151" spans="2:6" customFormat="1" ht="15">
      <c r="B151" s="111"/>
      <c r="C151" s="103" t="s">
        <v>198</v>
      </c>
      <c r="D151" s="1"/>
      <c r="E151" s="1"/>
      <c r="F151" s="4"/>
    </row>
    <row r="152" spans="2:6" customFormat="1" ht="15">
      <c r="B152" s="109"/>
      <c r="C152" s="5"/>
      <c r="D152" s="1"/>
      <c r="E152" s="1"/>
      <c r="F152" s="4"/>
    </row>
    <row r="153" spans="2:6" customFormat="1" ht="15">
      <c r="B153" s="109" t="s">
        <v>4201</v>
      </c>
      <c r="C153" s="103" t="s">
        <v>198</v>
      </c>
      <c r="D153" s="1"/>
      <c r="E153" s="1"/>
      <c r="F153" s="4"/>
    </row>
    <row r="154" spans="2:6" customFormat="1">
      <c r="B154" s="1"/>
      <c r="C154" s="5"/>
      <c r="D154" s="1"/>
      <c r="E154" s="1"/>
      <c r="F154" s="4"/>
    </row>
    <row r="155" spans="2:6" customFormat="1">
      <c r="B155" s="1"/>
      <c r="C155" s="5"/>
      <c r="D155" s="1"/>
      <c r="E155" s="1"/>
      <c r="F155" s="4"/>
    </row>
    <row r="156" spans="2:6" customFormat="1">
      <c r="B156" s="120" t="s">
        <v>2361</v>
      </c>
      <c r="C156" s="119"/>
      <c r="D156" s="1"/>
      <c r="E156" s="1"/>
      <c r="F156" s="4"/>
    </row>
    <row r="157" spans="2:6" customFormat="1" ht="60">
      <c r="B157" s="185" t="s">
        <v>2148</v>
      </c>
      <c r="C157" s="272" t="s">
        <v>2149</v>
      </c>
      <c r="D157" s="185" t="s">
        <v>2150</v>
      </c>
      <c r="E157" s="186" t="s">
        <v>2151</v>
      </c>
      <c r="F157" s="186" t="s">
        <v>2152</v>
      </c>
    </row>
    <row r="158" spans="2:6" customFormat="1">
      <c r="B158" s="103" t="s">
        <v>198</v>
      </c>
      <c r="C158" s="103" t="s">
        <v>198</v>
      </c>
      <c r="D158" s="103" t="s">
        <v>198</v>
      </c>
      <c r="E158" s="103" t="s">
        <v>198</v>
      </c>
      <c r="F158" s="103" t="s">
        <v>198</v>
      </c>
    </row>
    <row r="159" spans="2:6" customFormat="1">
      <c r="B159" s="188" t="s">
        <v>2153</v>
      </c>
      <c r="C159" s="119"/>
      <c r="D159" s="1"/>
      <c r="E159" s="1"/>
      <c r="F159" s="4"/>
    </row>
  </sheetData>
  <mergeCells count="9">
    <mergeCell ref="C12:C13"/>
    <mergeCell ref="D12:D13"/>
    <mergeCell ref="E12:E13"/>
    <mergeCell ref="B72:C72"/>
    <mergeCell ref="B1:E1"/>
    <mergeCell ref="C3:C7"/>
    <mergeCell ref="D3:D7"/>
    <mergeCell ref="B10:E10"/>
    <mergeCell ref="B11:E11"/>
  </mergeCells>
  <hyperlinks>
    <hyperlink ref="A1" location="Index!A1" display="Index" xr:uid="{411DE4BB-7C00-45C5-9921-6E853AEF2C23}"/>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2A74-D3B1-47F3-95E5-BB391473691E}">
  <dimension ref="A1:H177"/>
  <sheetViews>
    <sheetView zoomScale="98" zoomScaleNormal="98" workbookViewId="0">
      <selection activeCell="E4" sqref="E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1.1406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5">
      <c r="A1" s="3" t="s">
        <v>0</v>
      </c>
      <c r="B1" s="398" t="s">
        <v>6</v>
      </c>
      <c r="C1" s="398"/>
      <c r="D1" s="398"/>
      <c r="E1" s="398"/>
    </row>
    <row r="2" spans="1:5" ht="13.5" thickBot="1"/>
    <row r="3" spans="1:5" ht="15">
      <c r="B3" s="19" t="s">
        <v>2481</v>
      </c>
      <c r="C3" s="399"/>
      <c r="D3" s="402"/>
      <c r="E3" s="12"/>
    </row>
    <row r="4" spans="1:5" ht="45">
      <c r="B4" s="23" t="s">
        <v>2480</v>
      </c>
      <c r="C4" s="400"/>
      <c r="D4" s="403"/>
      <c r="E4" s="12"/>
    </row>
    <row r="5" spans="1:5" ht="15">
      <c r="B5" s="23" t="s">
        <v>1589</v>
      </c>
      <c r="C5" s="400"/>
      <c r="D5" s="403"/>
      <c r="E5" s="12"/>
    </row>
    <row r="6" spans="1:5" ht="15">
      <c r="B6" s="23" t="s">
        <v>2479</v>
      </c>
      <c r="C6" s="400"/>
      <c r="D6" s="403"/>
      <c r="E6" s="12"/>
    </row>
    <row r="7" spans="1:5" ht="30.75" thickBot="1">
      <c r="B7" s="24" t="s">
        <v>2478</v>
      </c>
      <c r="C7" s="401"/>
      <c r="D7" s="404"/>
      <c r="E7" s="12"/>
    </row>
    <row r="8" spans="1:5">
      <c r="B8" s="12"/>
      <c r="C8" s="25" t="s">
        <v>1592</v>
      </c>
      <c r="D8" s="25" t="s">
        <v>1593</v>
      </c>
      <c r="E8" s="12"/>
    </row>
    <row r="9" spans="1:5">
      <c r="C9" s="119"/>
    </row>
    <row r="10" spans="1:5" ht="15">
      <c r="B10" s="436"/>
      <c r="C10" s="436"/>
      <c r="D10" s="436"/>
      <c r="E10" s="436"/>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c r="D14" s="257"/>
      <c r="E14" s="257"/>
    </row>
    <row r="15" spans="1:5">
      <c r="B15" s="171" t="s">
        <v>2259</v>
      </c>
      <c r="C15" s="257" t="s">
        <v>2317</v>
      </c>
      <c r="D15" s="257"/>
      <c r="E15" s="257"/>
    </row>
    <row r="16" spans="1:5">
      <c r="B16" s="171" t="s">
        <v>2258</v>
      </c>
      <c r="C16" s="257"/>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408</v>
      </c>
      <c r="C26" s="5">
        <v>7.18</v>
      </c>
      <c r="D26" s="1" t="s">
        <v>119</v>
      </c>
      <c r="E26" s="1" t="s">
        <v>409</v>
      </c>
      <c r="F26" s="4">
        <v>1500000</v>
      </c>
      <c r="G26" s="4">
        <v>1510.46</v>
      </c>
      <c r="H26" s="4">
        <v>5.84</v>
      </c>
    </row>
    <row r="27" spans="2:8">
      <c r="B27" s="1" t="s">
        <v>766</v>
      </c>
      <c r="C27" s="5">
        <v>7.76</v>
      </c>
      <c r="D27" s="1" t="s">
        <v>119</v>
      </c>
      <c r="E27" s="1" t="s">
        <v>767</v>
      </c>
      <c r="F27" s="4">
        <v>1000000</v>
      </c>
      <c r="G27" s="4">
        <v>1003.41</v>
      </c>
      <c r="H27" s="4">
        <v>3.88</v>
      </c>
    </row>
    <row r="28" spans="2:8">
      <c r="B28" s="1" t="s">
        <v>1500</v>
      </c>
      <c r="C28" s="5">
        <v>7.31</v>
      </c>
      <c r="D28" s="1" t="s">
        <v>119</v>
      </c>
      <c r="E28" s="1" t="s">
        <v>1501</v>
      </c>
      <c r="F28" s="4">
        <v>1000000</v>
      </c>
      <c r="G28" s="4">
        <v>996.23</v>
      </c>
      <c r="H28" s="4">
        <v>3.85</v>
      </c>
    </row>
    <row r="29" spans="2:8">
      <c r="B29" s="1" t="s">
        <v>1179</v>
      </c>
      <c r="C29" s="5">
        <v>7.33</v>
      </c>
      <c r="D29" s="1" t="s">
        <v>119</v>
      </c>
      <c r="E29" s="1" t="s">
        <v>1180</v>
      </c>
      <c r="F29" s="4">
        <v>450000</v>
      </c>
      <c r="G29" s="4">
        <v>459.3</v>
      </c>
      <c r="H29" s="4">
        <v>1.78</v>
      </c>
    </row>
    <row r="30" spans="2:8">
      <c r="B30" s="1" t="s">
        <v>1546</v>
      </c>
      <c r="C30" s="5">
        <v>7.28</v>
      </c>
      <c r="D30" s="1" t="s">
        <v>119</v>
      </c>
      <c r="E30" s="1" t="s">
        <v>1547</v>
      </c>
      <c r="F30" s="4">
        <v>300000</v>
      </c>
      <c r="G30" s="4">
        <v>302.39</v>
      </c>
      <c r="H30" s="4">
        <v>1.17</v>
      </c>
    </row>
    <row r="31" spans="2:8">
      <c r="B31" s="1" t="s">
        <v>1548</v>
      </c>
      <c r="C31" s="5">
        <v>7.32</v>
      </c>
      <c r="D31" s="1" t="s">
        <v>119</v>
      </c>
      <c r="E31" s="1" t="s">
        <v>1549</v>
      </c>
      <c r="F31" s="4">
        <v>280000</v>
      </c>
      <c r="G31" s="4">
        <v>285.64</v>
      </c>
      <c r="H31" s="4">
        <v>1.1000000000000001</v>
      </c>
    </row>
    <row r="32" spans="2:8">
      <c r="B32" s="1" t="s">
        <v>1550</v>
      </c>
      <c r="C32" s="5">
        <v>7.28</v>
      </c>
      <c r="D32" s="1" t="s">
        <v>119</v>
      </c>
      <c r="E32" s="1" t="s">
        <v>1551</v>
      </c>
      <c r="F32" s="4">
        <v>231000</v>
      </c>
      <c r="G32" s="4">
        <v>235.27</v>
      </c>
      <c r="H32" s="4">
        <v>0.91</v>
      </c>
    </row>
    <row r="33" spans="2:8">
      <c r="B33" s="1" t="s">
        <v>1552</v>
      </c>
      <c r="C33" s="5">
        <v>7.32</v>
      </c>
      <c r="D33" s="1" t="s">
        <v>119</v>
      </c>
      <c r="E33" s="1" t="s">
        <v>1553</v>
      </c>
      <c r="F33" s="4">
        <v>100000</v>
      </c>
      <c r="G33" s="4">
        <v>102</v>
      </c>
      <c r="H33" s="4">
        <v>0.39</v>
      </c>
    </row>
    <row r="34" spans="2:8">
      <c r="B34" s="1" t="s">
        <v>1554</v>
      </c>
      <c r="C34" s="5">
        <v>7.29</v>
      </c>
      <c r="D34" s="1" t="s">
        <v>119</v>
      </c>
      <c r="E34" s="1" t="s">
        <v>1555</v>
      </c>
      <c r="F34" s="4">
        <v>96000</v>
      </c>
      <c r="G34" s="4">
        <v>96.95</v>
      </c>
      <c r="H34" s="4">
        <v>0.37</v>
      </c>
    </row>
    <row r="35" spans="2:8">
      <c r="B35" s="1" t="s">
        <v>1556</v>
      </c>
      <c r="C35" s="5">
        <v>7.47</v>
      </c>
      <c r="D35" s="1" t="s">
        <v>119</v>
      </c>
      <c r="E35" s="1" t="s">
        <v>1557</v>
      </c>
      <c r="F35" s="4">
        <v>94000</v>
      </c>
      <c r="G35" s="4">
        <v>94.94</v>
      </c>
      <c r="H35" s="4">
        <v>0.37</v>
      </c>
    </row>
    <row r="36" spans="2:8">
      <c r="B36" s="1" t="s">
        <v>1558</v>
      </c>
      <c r="C36" s="5">
        <v>7.33</v>
      </c>
      <c r="D36" s="1" t="s">
        <v>119</v>
      </c>
      <c r="E36" s="1" t="s">
        <v>1559</v>
      </c>
      <c r="F36" s="4">
        <v>85000</v>
      </c>
      <c r="G36" s="4">
        <v>86.81</v>
      </c>
      <c r="H36" s="4">
        <v>0.34</v>
      </c>
    </row>
    <row r="37" spans="2:8">
      <c r="B37" s="1" t="s">
        <v>1560</v>
      </c>
      <c r="C37" s="5">
        <v>7.32</v>
      </c>
      <c r="D37" s="1" t="s">
        <v>119</v>
      </c>
      <c r="E37" s="1" t="s">
        <v>1561</v>
      </c>
      <c r="F37" s="4">
        <v>50000</v>
      </c>
      <c r="G37" s="4">
        <v>50.82</v>
      </c>
      <c r="H37" s="4">
        <v>0.2</v>
      </c>
    </row>
    <row r="38" spans="2:8">
      <c r="B38" s="1" t="s">
        <v>1562</v>
      </c>
      <c r="C38" s="5">
        <v>7.46</v>
      </c>
      <c r="D38" s="1" t="s">
        <v>119</v>
      </c>
      <c r="E38" s="1" t="s">
        <v>1563</v>
      </c>
      <c r="F38" s="4">
        <v>50000</v>
      </c>
      <c r="G38" s="4">
        <v>50.49</v>
      </c>
      <c r="H38" s="4">
        <v>0.2</v>
      </c>
    </row>
    <row r="39" spans="2:8">
      <c r="B39" s="1" t="s">
        <v>1564</v>
      </c>
      <c r="C39" s="5">
        <v>7.27</v>
      </c>
      <c r="D39" s="1" t="s">
        <v>119</v>
      </c>
      <c r="E39" s="1" t="s">
        <v>1565</v>
      </c>
      <c r="F39" s="4">
        <v>50000</v>
      </c>
      <c r="G39" s="4">
        <v>50.47</v>
      </c>
      <c r="H39" s="4">
        <v>0.2</v>
      </c>
    </row>
    <row r="40" spans="2:8">
      <c r="B40" s="1" t="s">
        <v>1566</v>
      </c>
      <c r="C40" s="5">
        <v>7.3</v>
      </c>
      <c r="D40" s="1" t="s">
        <v>119</v>
      </c>
      <c r="E40" s="1" t="s">
        <v>1567</v>
      </c>
      <c r="F40" s="4">
        <v>41300</v>
      </c>
      <c r="G40" s="4">
        <v>41.97</v>
      </c>
      <c r="H40" s="4">
        <v>0.16</v>
      </c>
    </row>
    <row r="41" spans="2:8">
      <c r="B41" s="1" t="s">
        <v>1568</v>
      </c>
      <c r="C41" s="5">
        <v>6.99</v>
      </c>
      <c r="D41" s="1" t="s">
        <v>119</v>
      </c>
      <c r="E41" s="1" t="s">
        <v>1569</v>
      </c>
      <c r="F41" s="4">
        <v>38300</v>
      </c>
      <c r="G41" s="4">
        <v>38.33</v>
      </c>
      <c r="H41" s="4">
        <v>0.15</v>
      </c>
    </row>
    <row r="42" spans="2:8">
      <c r="B42" s="1" t="s">
        <v>1570</v>
      </c>
      <c r="C42" s="5">
        <v>7.44</v>
      </c>
      <c r="D42" s="1" t="s">
        <v>119</v>
      </c>
      <c r="E42" s="1" t="s">
        <v>1571</v>
      </c>
      <c r="F42" s="4">
        <v>10000</v>
      </c>
      <c r="G42" s="4">
        <v>10.07</v>
      </c>
      <c r="H42" s="4">
        <v>0.04</v>
      </c>
    </row>
    <row r="43" spans="2:8">
      <c r="B43" s="2" t="s">
        <v>121</v>
      </c>
      <c r="C43" s="9"/>
      <c r="D43" s="2"/>
      <c r="E43" s="2"/>
      <c r="F43" s="10"/>
      <c r="G43" s="10">
        <f>SUM(G22:G42)</f>
        <v>5415.55</v>
      </c>
      <c r="H43" s="10">
        <f>SUM(H22:H42)</f>
        <v>20.949999999999996</v>
      </c>
    </row>
    <row r="44" spans="2:8">
      <c r="B44" s="2" t="s">
        <v>418</v>
      </c>
    </row>
    <row r="45" spans="2:8">
      <c r="B45" s="1" t="s">
        <v>2477</v>
      </c>
      <c r="C45" s="5">
        <v>7.45</v>
      </c>
      <c r="D45" s="1" t="s">
        <v>420</v>
      </c>
      <c r="E45" s="1" t="s">
        <v>1351</v>
      </c>
      <c r="F45" s="4">
        <v>250</v>
      </c>
      <c r="G45" s="4">
        <v>2541.63</v>
      </c>
      <c r="H45" s="4">
        <v>9.82</v>
      </c>
    </row>
    <row r="46" spans="2:8">
      <c r="B46" s="1" t="s">
        <v>1192</v>
      </c>
      <c r="C46" s="5">
        <v>7.61</v>
      </c>
      <c r="D46" s="1" t="s">
        <v>420</v>
      </c>
      <c r="E46" s="1" t="s">
        <v>1193</v>
      </c>
      <c r="F46" s="4">
        <v>2500</v>
      </c>
      <c r="G46" s="4">
        <v>2498.2199999999998</v>
      </c>
      <c r="H46" s="4">
        <v>9.66</v>
      </c>
    </row>
    <row r="47" spans="2:8">
      <c r="B47" s="1" t="s">
        <v>1572</v>
      </c>
      <c r="C47" s="5">
        <v>7.68</v>
      </c>
      <c r="D47" s="1" t="s">
        <v>420</v>
      </c>
      <c r="E47" s="1" t="s">
        <v>1573</v>
      </c>
      <c r="F47" s="4">
        <v>2500</v>
      </c>
      <c r="G47" s="4">
        <v>2493.2600000000002</v>
      </c>
      <c r="H47" s="4">
        <v>9.64</v>
      </c>
    </row>
    <row r="48" spans="2:8">
      <c r="B48" s="1" t="s">
        <v>1016</v>
      </c>
      <c r="C48" s="5">
        <v>7.69</v>
      </c>
      <c r="D48" s="1" t="s">
        <v>420</v>
      </c>
      <c r="E48" s="1" t="s">
        <v>1017</v>
      </c>
      <c r="F48" s="4">
        <v>250</v>
      </c>
      <c r="G48" s="4">
        <v>2447.2800000000002</v>
      </c>
      <c r="H48" s="4">
        <v>9.4600000000000009</v>
      </c>
    </row>
    <row r="49" spans="2:8">
      <c r="B49" s="1" t="s">
        <v>2442</v>
      </c>
      <c r="C49" s="5">
        <v>8.15</v>
      </c>
      <c r="D49" s="1" t="s">
        <v>1524</v>
      </c>
      <c r="E49" s="1" t="s">
        <v>1525</v>
      </c>
      <c r="F49" s="4">
        <v>210</v>
      </c>
      <c r="G49" s="4">
        <v>2094.5100000000002</v>
      </c>
      <c r="H49" s="4">
        <v>8.1</v>
      </c>
    </row>
    <row r="50" spans="2:8">
      <c r="B50" s="1" t="s">
        <v>2476</v>
      </c>
      <c r="C50" s="5">
        <v>7.51</v>
      </c>
      <c r="D50" s="1" t="s">
        <v>420</v>
      </c>
      <c r="E50" s="1" t="s">
        <v>1574</v>
      </c>
      <c r="F50" s="4">
        <v>4000000</v>
      </c>
      <c r="G50" s="4">
        <v>405.24</v>
      </c>
      <c r="H50" s="4">
        <v>1.57</v>
      </c>
    </row>
    <row r="51" spans="2:8">
      <c r="B51" s="2" t="s">
        <v>436</v>
      </c>
      <c r="C51" s="9"/>
      <c r="D51" s="2"/>
      <c r="E51" s="2"/>
      <c r="F51" s="10"/>
      <c r="G51" s="10">
        <f>SUM(G44:G50)</f>
        <v>12480.140000000001</v>
      </c>
      <c r="H51" s="10">
        <f>SUM(H44:H50)</f>
        <v>48.25</v>
      </c>
    </row>
    <row r="52" spans="2:8">
      <c r="B52" s="2" t="s">
        <v>122</v>
      </c>
    </row>
    <row r="53" spans="2:8">
      <c r="B53" s="1" t="s">
        <v>2239</v>
      </c>
      <c r="C53" s="5">
        <v>7.4</v>
      </c>
      <c r="D53" s="1" t="s">
        <v>173</v>
      </c>
      <c r="E53" s="1" t="s">
        <v>1410</v>
      </c>
      <c r="F53" s="4">
        <v>500</v>
      </c>
      <c r="G53" s="4">
        <v>2433.42</v>
      </c>
      <c r="H53" s="4">
        <v>9.41</v>
      </c>
    </row>
    <row r="54" spans="2:8">
      <c r="B54" s="1" t="s">
        <v>2244</v>
      </c>
      <c r="C54" s="5">
        <v>7.43</v>
      </c>
      <c r="D54" s="1" t="s">
        <v>151</v>
      </c>
      <c r="E54" s="1" t="s">
        <v>1408</v>
      </c>
      <c r="F54" s="4">
        <v>500</v>
      </c>
      <c r="G54" s="4">
        <v>2368.84</v>
      </c>
      <c r="H54" s="4">
        <v>9.16</v>
      </c>
    </row>
    <row r="55" spans="2:8" ht="15">
      <c r="B55" s="1" t="s">
        <v>3021</v>
      </c>
      <c r="C55" s="5">
        <v>7.6</v>
      </c>
      <c r="D55" s="1" t="s">
        <v>126</v>
      </c>
      <c r="E55" s="1" t="s">
        <v>2475</v>
      </c>
      <c r="F55" s="4">
        <v>500</v>
      </c>
      <c r="G55" s="300">
        <v>2321.5300000000002</v>
      </c>
      <c r="H55" s="300">
        <v>8.9700000000000006</v>
      </c>
    </row>
    <row r="56" spans="2:8">
      <c r="B56" s="2" t="s">
        <v>188</v>
      </c>
      <c r="C56" s="9"/>
      <c r="D56" s="2"/>
      <c r="E56" s="2"/>
      <c r="F56" s="10"/>
      <c r="G56" s="10">
        <f>SUM(G53:G55)</f>
        <v>7123.7900000000009</v>
      </c>
      <c r="H56" s="10">
        <f>SUM(H53:H55)</f>
        <v>27.54</v>
      </c>
    </row>
    <row r="57" spans="2:8">
      <c r="B57" s="2" t="s">
        <v>189</v>
      </c>
      <c r="C57" s="9"/>
      <c r="D57" s="2"/>
      <c r="E57" s="2"/>
      <c r="F57" s="10"/>
      <c r="G57" s="10">
        <v>899.64</v>
      </c>
      <c r="H57" s="10">
        <v>3.48</v>
      </c>
    </row>
    <row r="58" spans="2:8">
      <c r="B58" s="2" t="s">
        <v>190</v>
      </c>
      <c r="C58" s="9"/>
      <c r="D58" s="2"/>
      <c r="E58" s="2"/>
      <c r="F58" s="10"/>
      <c r="G58" s="10">
        <v>39.04</v>
      </c>
      <c r="H58" s="10">
        <v>0.15</v>
      </c>
    </row>
    <row r="59" spans="2:8">
      <c r="B59" s="2" t="s">
        <v>191</v>
      </c>
      <c r="C59" s="9"/>
      <c r="D59" s="2"/>
      <c r="E59" s="2"/>
      <c r="F59" s="10"/>
      <c r="G59" s="10">
        <f>G58+G57+G56+G51+G43</f>
        <v>25958.16</v>
      </c>
      <c r="H59" s="10">
        <f>H58+H57+H56+H51+H43</f>
        <v>100.37</v>
      </c>
    </row>
    <row r="60" spans="2:8">
      <c r="B60" s="2" t="s">
        <v>291</v>
      </c>
      <c r="C60" s="9"/>
      <c r="D60" s="2"/>
      <c r="E60" s="2"/>
      <c r="F60" s="10"/>
      <c r="G60" s="10">
        <f>G61-G59</f>
        <v>-87.87808559000041</v>
      </c>
      <c r="H60" s="10">
        <f>H61-H59</f>
        <v>-0.37000000000000455</v>
      </c>
    </row>
    <row r="61" spans="2:8">
      <c r="B61" s="2" t="s">
        <v>193</v>
      </c>
      <c r="C61" s="9"/>
      <c r="D61" s="2"/>
      <c r="E61" s="2"/>
      <c r="F61" s="10"/>
      <c r="G61" s="10">
        <v>25870.281914409999</v>
      </c>
      <c r="H61" s="10">
        <v>100</v>
      </c>
    </row>
    <row r="62" spans="2:8">
      <c r="B62" s="1" t="s">
        <v>194</v>
      </c>
    </row>
    <row r="63" spans="2:8">
      <c r="B63" s="1" t="s">
        <v>195</v>
      </c>
    </row>
    <row r="64" spans="2:8">
      <c r="B64" s="2" t="s">
        <v>196</v>
      </c>
      <c r="C64" s="67">
        <v>45016</v>
      </c>
    </row>
    <row r="65" spans="2:3" ht="25.5">
      <c r="B65" s="11" t="s">
        <v>197</v>
      </c>
      <c r="C65" s="5" t="s">
        <v>198</v>
      </c>
    </row>
    <row r="66" spans="2:3">
      <c r="B66" s="2"/>
    </row>
    <row r="67" spans="2:3">
      <c r="B67" s="2" t="s">
        <v>2222</v>
      </c>
      <c r="C67" s="5" t="s">
        <v>198</v>
      </c>
    </row>
    <row r="68" spans="2:3">
      <c r="B68" s="2" t="s">
        <v>2220</v>
      </c>
      <c r="C68" s="5" t="s">
        <v>1791</v>
      </c>
    </row>
    <row r="69" spans="2:3">
      <c r="B69" s="2" t="s">
        <v>1575</v>
      </c>
      <c r="C69" s="9"/>
    </row>
    <row r="70" spans="2:3">
      <c r="B70" s="2" t="s">
        <v>1576</v>
      </c>
      <c r="C70" s="9"/>
    </row>
    <row r="71" spans="2:3">
      <c r="B71" s="2" t="s">
        <v>1577</v>
      </c>
      <c r="C71" s="9"/>
    </row>
    <row r="72" spans="2:3">
      <c r="B72" s="2" t="s">
        <v>1578</v>
      </c>
      <c r="C72" s="9"/>
    </row>
    <row r="73" spans="2:3">
      <c r="B73" s="2" t="s">
        <v>1579</v>
      </c>
      <c r="C73" s="9"/>
    </row>
    <row r="74" spans="2:3">
      <c r="B74" s="2" t="s">
        <v>1580</v>
      </c>
      <c r="C74" s="9"/>
    </row>
    <row r="75" spans="2:3">
      <c r="B75" s="2" t="s">
        <v>1581</v>
      </c>
      <c r="C75" s="9"/>
    </row>
    <row r="76" spans="2:3">
      <c r="B76" s="2" t="s">
        <v>1582</v>
      </c>
      <c r="C76" s="9"/>
    </row>
    <row r="77" spans="2:3">
      <c r="B77" s="2" t="s">
        <v>207</v>
      </c>
      <c r="C77" s="9"/>
    </row>
    <row r="78" spans="2:3">
      <c r="B78" s="120" t="s">
        <v>2474</v>
      </c>
    </row>
    <row r="80" spans="2:3" ht="15">
      <c r="B80" s="248"/>
      <c r="C80" s="248" t="s">
        <v>2217</v>
      </c>
    </row>
    <row r="81" spans="2:6" ht="30">
      <c r="B81" s="248" t="s">
        <v>2216</v>
      </c>
      <c r="C81" s="248" t="s">
        <v>6</v>
      </c>
    </row>
    <row r="82" spans="2:6" ht="15">
      <c r="B82" s="248" t="s">
        <v>2215</v>
      </c>
      <c r="C82" s="43"/>
    </row>
    <row r="83" spans="2:6" ht="15">
      <c r="B83" s="43"/>
      <c r="C83" s="248"/>
    </row>
    <row r="84" spans="2:6" ht="15">
      <c r="B84" s="248" t="s">
        <v>2214</v>
      </c>
      <c r="C84" s="276">
        <v>7.5800000000000006E-2</v>
      </c>
    </row>
    <row r="85" spans="2:6" ht="15">
      <c r="B85" s="248"/>
      <c r="C85" s="248"/>
    </row>
    <row r="86" spans="2:6" ht="15">
      <c r="B86" s="248" t="s">
        <v>2213</v>
      </c>
      <c r="C86" s="248" t="s">
        <v>2473</v>
      </c>
    </row>
    <row r="87" spans="2:6" ht="15">
      <c r="B87" s="248" t="s">
        <v>2212</v>
      </c>
      <c r="C87" s="248" t="s">
        <v>2472</v>
      </c>
    </row>
    <row r="88" spans="2:6" ht="15">
      <c r="B88" s="248"/>
      <c r="C88" s="248"/>
    </row>
    <row r="89" spans="2:6" ht="15">
      <c r="B89" s="248" t="s">
        <v>2210</v>
      </c>
      <c r="C89" s="248" t="s">
        <v>2209</v>
      </c>
    </row>
    <row r="90" spans="2:6" ht="15">
      <c r="B90" s="435" t="s">
        <v>2208</v>
      </c>
      <c r="C90" s="435"/>
    </row>
    <row r="92" spans="2:6" customFormat="1" ht="15">
      <c r="B92" s="76" t="s">
        <v>1801</v>
      </c>
      <c r="C92" s="67">
        <v>45016</v>
      </c>
      <c r="D92" s="12"/>
      <c r="E92" s="12"/>
      <c r="F92" s="20"/>
    </row>
    <row r="93" spans="2:6" customFormat="1" ht="45">
      <c r="B93" s="77" t="s">
        <v>1802</v>
      </c>
      <c r="C93" s="77" t="s">
        <v>1803</v>
      </c>
      <c r="D93" s="78" t="s">
        <v>1804</v>
      </c>
      <c r="E93" s="77" t="s">
        <v>1805</v>
      </c>
      <c r="F93" s="79" t="s">
        <v>1806</v>
      </c>
    </row>
    <row r="94" spans="2:6" customFormat="1" ht="15">
      <c r="B94" s="380" t="s">
        <v>198</v>
      </c>
      <c r="C94" s="381" t="s">
        <v>198</v>
      </c>
      <c r="D94" s="381" t="s">
        <v>198</v>
      </c>
      <c r="E94" s="381" t="s">
        <v>198</v>
      </c>
      <c r="F94" s="381" t="s">
        <v>198</v>
      </c>
    </row>
    <row r="95" spans="2:6" customFormat="1"/>
    <row r="96" spans="2:6" customFormat="1" ht="15">
      <c r="B96" s="85" t="s">
        <v>1807</v>
      </c>
      <c r="C96" s="86" t="s">
        <v>198</v>
      </c>
    </row>
    <row r="97" spans="2:3" customFormat="1"/>
    <row r="98" spans="2:3" customFormat="1" ht="15">
      <c r="B98" s="87" t="s">
        <v>4029</v>
      </c>
      <c r="C98" s="88"/>
    </row>
    <row r="99" spans="2:3" customFormat="1" ht="15.75">
      <c r="B99" s="89" t="s">
        <v>1808</v>
      </c>
      <c r="C99" s="90" t="s">
        <v>1809</v>
      </c>
    </row>
    <row r="100" spans="2:3" customFormat="1">
      <c r="B100" s="323" t="s">
        <v>198</v>
      </c>
      <c r="C100" s="323" t="s">
        <v>198</v>
      </c>
    </row>
    <row r="101" spans="2:3" customFormat="1"/>
    <row r="102" spans="2:3" customFormat="1" ht="15">
      <c r="B102" s="314" t="s">
        <v>2076</v>
      </c>
      <c r="C102" s="315" t="s">
        <v>1809</v>
      </c>
    </row>
    <row r="103" spans="2:3" customFormat="1" ht="15">
      <c r="B103" s="39" t="s">
        <v>198</v>
      </c>
      <c r="C103" s="316" t="s">
        <v>198</v>
      </c>
    </row>
    <row r="104" spans="2:3" customFormat="1"/>
    <row r="105" spans="2:3" customFormat="1" ht="15">
      <c r="B105" s="314" t="s">
        <v>2077</v>
      </c>
      <c r="C105" s="382" t="s">
        <v>2078</v>
      </c>
    </row>
    <row r="106" spans="2:3" customFormat="1">
      <c r="B106" s="323" t="s">
        <v>198</v>
      </c>
      <c r="C106" s="323" t="s">
        <v>198</v>
      </c>
    </row>
    <row r="107" spans="2:3" customFormat="1"/>
    <row r="108" spans="2:3" customFormat="1" ht="15">
      <c r="B108" s="314" t="s">
        <v>2079</v>
      </c>
      <c r="C108" s="382" t="s">
        <v>2078</v>
      </c>
    </row>
    <row r="109" spans="2:3" customFormat="1">
      <c r="B109" s="323" t="s">
        <v>198</v>
      </c>
      <c r="C109" s="323" t="s">
        <v>198</v>
      </c>
    </row>
    <row r="110" spans="2:3" customFormat="1"/>
    <row r="111" spans="2:3" customFormat="1" ht="15.75">
      <c r="B111" s="89" t="s">
        <v>2080</v>
      </c>
      <c r="C111" s="93" t="s">
        <v>198</v>
      </c>
    </row>
    <row r="112" spans="2:3" customFormat="1"/>
    <row r="113" spans="2:6" customFormat="1">
      <c r="B113" s="1"/>
      <c r="C113" s="5"/>
      <c r="D113" s="1"/>
      <c r="E113" s="1"/>
      <c r="F113" s="4"/>
    </row>
    <row r="114" spans="2:6" customFormat="1" ht="15">
      <c r="B114" s="95" t="s">
        <v>2082</v>
      </c>
      <c r="C114" s="67">
        <v>45016</v>
      </c>
      <c r="D114" s="96"/>
      <c r="E114" s="97"/>
      <c r="F114" s="98"/>
    </row>
    <row r="115" spans="2:6" customFormat="1" ht="51">
      <c r="B115" s="99" t="s">
        <v>1802</v>
      </c>
      <c r="C115" s="99" t="s">
        <v>2083</v>
      </c>
      <c r="D115" s="100" t="s">
        <v>1804</v>
      </c>
      <c r="E115" s="101" t="s">
        <v>1805</v>
      </c>
      <c r="F115" s="71" t="s">
        <v>1806</v>
      </c>
    </row>
    <row r="116" spans="2:6" customFormat="1">
      <c r="B116" s="102" t="s">
        <v>198</v>
      </c>
      <c r="C116" s="103" t="s">
        <v>198</v>
      </c>
      <c r="D116" s="104" t="s">
        <v>198</v>
      </c>
      <c r="E116" s="104" t="s">
        <v>198</v>
      </c>
      <c r="F116" s="104" t="s">
        <v>198</v>
      </c>
    </row>
    <row r="117" spans="2:6" customFormat="1">
      <c r="B117" s="106"/>
      <c r="C117" s="107"/>
      <c r="D117" s="107"/>
      <c r="E117" s="107"/>
      <c r="F117" s="98"/>
    </row>
    <row r="118" spans="2:6" customFormat="1">
      <c r="B118" s="107"/>
      <c r="C118" s="107"/>
      <c r="D118" s="107"/>
      <c r="E118" s="107"/>
      <c r="F118" s="98"/>
    </row>
    <row r="119" spans="2:6" customFormat="1" ht="15">
      <c r="B119" s="109" t="s">
        <v>2084</v>
      </c>
      <c r="C119" s="103" t="s">
        <v>198</v>
      </c>
      <c r="D119" s="107"/>
      <c r="E119" s="107"/>
      <c r="F119" s="98"/>
    </row>
    <row r="120" spans="2:6" customFormat="1">
      <c r="B120" s="107"/>
      <c r="C120" s="107"/>
      <c r="D120" s="107"/>
      <c r="E120" s="107"/>
      <c r="F120" s="98"/>
    </row>
    <row r="121" spans="2:6" customFormat="1" ht="15">
      <c r="B121" s="87" t="s">
        <v>4183</v>
      </c>
      <c r="C121" s="107"/>
      <c r="D121" s="12"/>
      <c r="E121" s="107"/>
      <c r="F121" s="98"/>
    </row>
    <row r="122" spans="2:6" customFormat="1">
      <c r="B122" s="107"/>
      <c r="C122" s="107"/>
      <c r="D122" s="12"/>
      <c r="E122" s="107"/>
      <c r="F122" s="98"/>
    </row>
    <row r="123" spans="2:6" customFormat="1" ht="15">
      <c r="B123" s="109" t="s">
        <v>2085</v>
      </c>
      <c r="C123" s="110" t="s">
        <v>2086</v>
      </c>
      <c r="D123" s="12"/>
      <c r="E123" s="107"/>
      <c r="F123" s="98"/>
    </row>
    <row r="124" spans="2:6" customFormat="1" ht="15">
      <c r="B124" s="111"/>
      <c r="C124" s="103" t="s">
        <v>198</v>
      </c>
      <c r="D124" s="12"/>
      <c r="E124" s="107"/>
      <c r="F124" s="98"/>
    </row>
    <row r="125" spans="2:6" customFormat="1" ht="15">
      <c r="B125" s="112"/>
      <c r="C125" s="383"/>
      <c r="D125" s="12"/>
      <c r="E125" s="107"/>
      <c r="F125" s="98"/>
    </row>
    <row r="126" spans="2:6" customFormat="1" ht="15">
      <c r="B126" s="113" t="s">
        <v>2076</v>
      </c>
      <c r="C126" s="114" t="s">
        <v>2086</v>
      </c>
      <c r="D126" s="12"/>
      <c r="E126" s="107"/>
      <c r="F126" s="98"/>
    </row>
    <row r="127" spans="2:6" customFormat="1">
      <c r="B127" s="103"/>
      <c r="C127" s="103" t="s">
        <v>198</v>
      </c>
      <c r="D127" s="12"/>
      <c r="E127" s="107"/>
      <c r="F127" s="98"/>
    </row>
    <row r="128" spans="2:6" customFormat="1">
      <c r="B128" s="12"/>
      <c r="C128" s="115"/>
      <c r="D128" s="12"/>
      <c r="E128" s="107"/>
      <c r="F128" s="98"/>
    </row>
    <row r="129" spans="2:6" customFormat="1" ht="15">
      <c r="B129" s="109" t="s">
        <v>2087</v>
      </c>
      <c r="C129" s="110" t="s">
        <v>2088</v>
      </c>
      <c r="D129" s="12"/>
      <c r="E129" s="107"/>
      <c r="F129" s="98"/>
    </row>
    <row r="130" spans="2:6" customFormat="1" ht="15">
      <c r="B130" s="111"/>
      <c r="C130" s="103" t="s">
        <v>198</v>
      </c>
      <c r="D130" s="12"/>
      <c r="E130" s="107"/>
      <c r="F130" s="98"/>
    </row>
    <row r="131" spans="2:6" customFormat="1">
      <c r="B131" s="12"/>
      <c r="C131" s="115"/>
      <c r="D131" s="12"/>
      <c r="E131" s="12"/>
      <c r="F131" s="20"/>
    </row>
    <row r="132" spans="2:6" customFormat="1" ht="15">
      <c r="B132" s="113" t="s">
        <v>2089</v>
      </c>
      <c r="C132" s="116" t="s">
        <v>2088</v>
      </c>
      <c r="D132" s="12"/>
      <c r="E132" s="12"/>
      <c r="F132" s="20"/>
    </row>
    <row r="133" spans="2:6" customFormat="1" ht="15">
      <c r="B133" s="111"/>
      <c r="C133" s="103" t="s">
        <v>198</v>
      </c>
      <c r="D133" s="12"/>
      <c r="E133" s="12"/>
      <c r="F133" s="20"/>
    </row>
    <row r="134" spans="2:6" customFormat="1">
      <c r="B134" s="12"/>
      <c r="C134" s="115"/>
      <c r="D134" s="12"/>
      <c r="E134" s="12"/>
      <c r="F134" s="20"/>
    </row>
    <row r="135" spans="2:6" customFormat="1" ht="15">
      <c r="B135" s="378" t="s">
        <v>2090</v>
      </c>
      <c r="C135" s="379" t="s">
        <v>198</v>
      </c>
      <c r="D135" s="12"/>
      <c r="E135" s="12"/>
      <c r="F135" s="20"/>
    </row>
    <row r="136" spans="2:6" customFormat="1" ht="15">
      <c r="B136" s="378"/>
      <c r="C136" s="379"/>
      <c r="D136" s="12"/>
      <c r="E136" s="12"/>
      <c r="F136" s="20"/>
    </row>
    <row r="137" spans="2:6" customFormat="1">
      <c r="B137" s="1"/>
      <c r="C137" s="5"/>
      <c r="D137" s="1"/>
      <c r="E137" s="1"/>
      <c r="F137" s="4"/>
    </row>
    <row r="138" spans="2:6" customFormat="1" ht="15">
      <c r="B138" s="109" t="s">
        <v>4193</v>
      </c>
      <c r="C138" s="5"/>
      <c r="D138" s="1"/>
      <c r="E138" s="1"/>
      <c r="F138" s="4"/>
    </row>
    <row r="139" spans="2:6" customFormat="1">
      <c r="B139" s="211"/>
      <c r="C139" s="119"/>
      <c r="D139" s="211"/>
      <c r="E139" s="211"/>
      <c r="F139" s="4"/>
    </row>
    <row r="140" spans="2:6" customFormat="1" ht="15">
      <c r="B140" s="375" t="s">
        <v>1802</v>
      </c>
      <c r="C140" s="375" t="s">
        <v>2136</v>
      </c>
      <c r="D140" s="375" t="s">
        <v>4194</v>
      </c>
      <c r="E140" s="375" t="s">
        <v>2158</v>
      </c>
      <c r="F140" s="4"/>
    </row>
    <row r="141" spans="2:6" customFormat="1">
      <c r="B141" s="102" t="s">
        <v>198</v>
      </c>
      <c r="C141" s="103" t="s">
        <v>198</v>
      </c>
      <c r="D141" s="104" t="s">
        <v>198</v>
      </c>
      <c r="E141" s="104" t="s">
        <v>198</v>
      </c>
      <c r="F141" s="4"/>
    </row>
    <row r="142" spans="2:6" customFormat="1">
      <c r="B142" s="1"/>
      <c r="C142" s="5"/>
      <c r="D142" s="1"/>
      <c r="E142" s="1"/>
      <c r="F142" s="4"/>
    </row>
    <row r="143" spans="2:6" customFormat="1" ht="15">
      <c r="B143" s="109" t="s">
        <v>4195</v>
      </c>
      <c r="C143" s="5" t="s">
        <v>198</v>
      </c>
      <c r="D143" s="1"/>
      <c r="E143" s="1"/>
      <c r="F143" s="4"/>
    </row>
    <row r="144" spans="2:6" customFormat="1" ht="15">
      <c r="B144" s="109"/>
      <c r="C144" s="5"/>
      <c r="D144" s="1"/>
      <c r="E144" s="1"/>
      <c r="F144" s="4"/>
    </row>
    <row r="145" spans="2:6" customFormat="1" ht="15">
      <c r="B145" s="377" t="s">
        <v>4199</v>
      </c>
      <c r="C145" s="377"/>
      <c r="D145" s="1"/>
      <c r="E145" s="1"/>
      <c r="F145" s="4"/>
    </row>
    <row r="146" spans="2:6" customFormat="1" ht="15">
      <c r="B146" s="376"/>
      <c r="C146" s="376"/>
      <c r="D146" s="1"/>
      <c r="E146" s="1"/>
      <c r="F146" s="4"/>
    </row>
    <row r="147" spans="2:6" customFormat="1" ht="15">
      <c r="B147" s="113" t="s">
        <v>4198</v>
      </c>
      <c r="C147" s="116" t="s">
        <v>2086</v>
      </c>
      <c r="D147" s="1"/>
      <c r="E147" s="1"/>
      <c r="F147" s="4"/>
    </row>
    <row r="148" spans="2:6" customFormat="1" ht="15">
      <c r="B148" s="113"/>
      <c r="C148" s="116"/>
      <c r="D148" s="1"/>
      <c r="E148" s="1"/>
      <c r="F148" s="4"/>
    </row>
    <row r="149" spans="2:6" customFormat="1" ht="15">
      <c r="B149" s="109"/>
      <c r="C149" s="5"/>
      <c r="D149" s="1"/>
      <c r="E149" s="1"/>
      <c r="F149" s="4"/>
    </row>
    <row r="150" spans="2:6" customFormat="1" ht="15">
      <c r="B150" s="113" t="s">
        <v>4200</v>
      </c>
      <c r="C150" s="116" t="s">
        <v>2088</v>
      </c>
      <c r="D150" s="1"/>
      <c r="E150" s="1"/>
      <c r="F150" s="4"/>
    </row>
    <row r="151" spans="2:6" customFormat="1" ht="15">
      <c r="B151" s="111"/>
      <c r="C151" s="103" t="s">
        <v>198</v>
      </c>
      <c r="D151" s="1"/>
      <c r="E151" s="1"/>
      <c r="F151" s="4"/>
    </row>
    <row r="152" spans="2:6" customFormat="1" ht="15">
      <c r="B152" s="109"/>
      <c r="C152" s="5"/>
      <c r="D152" s="1"/>
      <c r="E152" s="1"/>
      <c r="F152" s="4"/>
    </row>
    <row r="153" spans="2:6" customFormat="1" ht="15">
      <c r="B153" s="109" t="s">
        <v>4201</v>
      </c>
      <c r="C153" s="103" t="s">
        <v>198</v>
      </c>
      <c r="D153" s="1"/>
      <c r="E153" s="1"/>
      <c r="F153" s="4"/>
    </row>
    <row r="154" spans="2:6" customFormat="1"/>
    <row r="155" spans="2:6" customFormat="1">
      <c r="B155" s="2" t="s">
        <v>4196</v>
      </c>
      <c r="C155" s="5"/>
      <c r="D155" s="1"/>
      <c r="E155" s="1"/>
      <c r="F155" s="4"/>
    </row>
    <row r="156" spans="2:6" customFormat="1">
      <c r="B156" s="1"/>
      <c r="C156" s="5"/>
      <c r="D156" s="1"/>
      <c r="E156" s="1"/>
      <c r="F156" s="4"/>
    </row>
    <row r="157" spans="2:6" customFormat="1" ht="15">
      <c r="B157" s="375" t="s">
        <v>1802</v>
      </c>
      <c r="C157" s="375" t="s">
        <v>2135</v>
      </c>
      <c r="D157" s="375" t="s">
        <v>4197</v>
      </c>
      <c r="E157" s="375" t="s">
        <v>4194</v>
      </c>
      <c r="F157" s="375" t="s">
        <v>2138</v>
      </c>
    </row>
    <row r="158" spans="2:6" customFormat="1">
      <c r="B158" s="102" t="s">
        <v>198</v>
      </c>
      <c r="C158" s="102" t="s">
        <v>198</v>
      </c>
      <c r="D158" s="102" t="s">
        <v>198</v>
      </c>
      <c r="E158" s="102" t="s">
        <v>198</v>
      </c>
      <c r="F158" s="102" t="s">
        <v>198</v>
      </c>
    </row>
    <row r="159" spans="2:6" customFormat="1">
      <c r="B159" s="1"/>
      <c r="C159" s="5"/>
      <c r="D159" s="1"/>
      <c r="E159" s="1"/>
      <c r="F159" s="4"/>
    </row>
    <row r="160" spans="2:6" customFormat="1">
      <c r="B160" s="2" t="s">
        <v>2139</v>
      </c>
      <c r="C160" s="5" t="s">
        <v>198</v>
      </c>
      <c r="D160" s="1"/>
      <c r="E160" s="1"/>
      <c r="F160" s="4"/>
    </row>
    <row r="161" spans="2:6" customFormat="1">
      <c r="B161" s="1"/>
      <c r="C161" s="5"/>
      <c r="D161" s="1"/>
      <c r="E161" s="1"/>
      <c r="F161" s="4"/>
    </row>
    <row r="162" spans="2:6" customFormat="1">
      <c r="B162" s="1"/>
      <c r="C162" s="5"/>
      <c r="D162" s="1"/>
      <c r="E162" s="1"/>
      <c r="F162" s="4"/>
    </row>
    <row r="163" spans="2:6" customFormat="1">
      <c r="B163" s="2" t="s">
        <v>4202</v>
      </c>
      <c r="C163" s="2"/>
      <c r="D163" s="2"/>
      <c r="E163" s="1"/>
      <c r="F163" s="4"/>
    </row>
    <row r="164" spans="2:6" customFormat="1">
      <c r="B164" s="1"/>
      <c r="C164" s="5"/>
      <c r="D164" s="1"/>
      <c r="E164" s="1"/>
      <c r="F164" s="4"/>
    </row>
    <row r="165" spans="2:6" customFormat="1" ht="15">
      <c r="B165" s="113" t="s">
        <v>4198</v>
      </c>
      <c r="C165" s="116" t="s">
        <v>2086</v>
      </c>
      <c r="D165" s="1"/>
      <c r="E165" s="1"/>
      <c r="F165" s="4"/>
    </row>
    <row r="166" spans="2:6" customFormat="1" ht="15">
      <c r="B166" s="113"/>
      <c r="C166" s="116"/>
      <c r="D166" s="1"/>
      <c r="E166" s="1"/>
      <c r="F166" s="4"/>
    </row>
    <row r="167" spans="2:6" customFormat="1" ht="15">
      <c r="B167" s="109"/>
      <c r="C167" s="5"/>
      <c r="D167" s="1"/>
      <c r="E167" s="1"/>
      <c r="F167" s="4"/>
    </row>
    <row r="168" spans="2:6" customFormat="1" ht="15">
      <c r="B168" s="113" t="s">
        <v>4200</v>
      </c>
      <c r="C168" s="116" t="s">
        <v>2088</v>
      </c>
      <c r="D168" s="1"/>
      <c r="E168" s="1"/>
      <c r="F168" s="4"/>
    </row>
    <row r="169" spans="2:6" customFormat="1" ht="15">
      <c r="B169" s="111"/>
      <c r="C169" s="103" t="s">
        <v>198</v>
      </c>
      <c r="D169" s="1"/>
      <c r="E169" s="1"/>
      <c r="F169" s="4"/>
    </row>
    <row r="170" spans="2:6" customFormat="1" ht="15">
      <c r="B170" s="109"/>
      <c r="C170" s="5"/>
      <c r="D170" s="1"/>
      <c r="E170" s="1"/>
      <c r="F170" s="4"/>
    </row>
    <row r="171" spans="2:6" customFormat="1" ht="15">
      <c r="B171" s="109" t="s">
        <v>4201</v>
      </c>
      <c r="C171" s="103" t="s">
        <v>198</v>
      </c>
      <c r="D171" s="1"/>
      <c r="E171" s="1"/>
      <c r="F171" s="4"/>
    </row>
    <row r="172" spans="2:6" customFormat="1">
      <c r="B172" s="1"/>
      <c r="C172" s="5"/>
      <c r="D172" s="1"/>
      <c r="E172" s="1"/>
      <c r="F172" s="4"/>
    </row>
    <row r="173" spans="2:6" customFormat="1">
      <c r="B173" s="1"/>
      <c r="C173" s="5"/>
      <c r="D173" s="1"/>
      <c r="E173" s="1"/>
      <c r="F173" s="4"/>
    </row>
    <row r="174" spans="2:6" customFormat="1">
      <c r="B174" s="120" t="s">
        <v>2361</v>
      </c>
      <c r="C174" s="119"/>
      <c r="D174" s="1"/>
      <c r="E174" s="1"/>
      <c r="F174" s="4"/>
    </row>
    <row r="175" spans="2:6" customFormat="1" ht="45">
      <c r="B175" s="185" t="s">
        <v>2148</v>
      </c>
      <c r="C175" s="272" t="s">
        <v>2149</v>
      </c>
      <c r="D175" s="185" t="s">
        <v>2150</v>
      </c>
      <c r="E175" s="186" t="s">
        <v>2151</v>
      </c>
      <c r="F175" s="186" t="s">
        <v>2152</v>
      </c>
    </row>
    <row r="176" spans="2:6" customFormat="1">
      <c r="B176" s="103" t="s">
        <v>198</v>
      </c>
      <c r="C176" s="103" t="s">
        <v>198</v>
      </c>
      <c r="D176" s="103" t="s">
        <v>198</v>
      </c>
      <c r="E176" s="103" t="s">
        <v>198</v>
      </c>
      <c r="F176" s="103" t="s">
        <v>198</v>
      </c>
    </row>
    <row r="177" spans="2:6" customFormat="1">
      <c r="B177" s="188" t="s">
        <v>2153</v>
      </c>
      <c r="C177" s="119"/>
      <c r="D177" s="1"/>
      <c r="E177" s="1"/>
      <c r="F177" s="4"/>
    </row>
  </sheetData>
  <mergeCells count="9">
    <mergeCell ref="C12:C13"/>
    <mergeCell ref="D12:D13"/>
    <mergeCell ref="E12:E13"/>
    <mergeCell ref="B90:C90"/>
    <mergeCell ref="B1:E1"/>
    <mergeCell ref="C3:C7"/>
    <mergeCell ref="D3:D7"/>
    <mergeCell ref="B10:E10"/>
    <mergeCell ref="B11:E11"/>
  </mergeCells>
  <hyperlinks>
    <hyperlink ref="A1" location="Index!A1" display="Index" xr:uid="{F3BEE1B3-DD22-46F7-AC49-4F2B439718D0}"/>
  </hyperlink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4FFF-2AD5-4A83-B059-E028F6CF6BC7}">
  <dimension ref="A1:H188"/>
  <sheetViews>
    <sheetView workbookViewId="0">
      <selection activeCell="E4" sqref="E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8">
      <c r="A1" s="3" t="s">
        <v>0</v>
      </c>
      <c r="B1" s="398" t="s">
        <v>22</v>
      </c>
      <c r="C1" s="398"/>
      <c r="D1" s="398"/>
      <c r="E1" s="398"/>
    </row>
    <row r="3" spans="1:8" ht="15">
      <c r="B3" s="303" t="s">
        <v>1747</v>
      </c>
      <c r="C3" s="460"/>
      <c r="D3" s="461"/>
      <c r="E3" s="12"/>
    </row>
    <row r="4" spans="1:8" s="18" customFormat="1" ht="45">
      <c r="B4" s="302" t="s">
        <v>2496</v>
      </c>
      <c r="C4" s="460"/>
      <c r="D4" s="461"/>
      <c r="E4" s="298"/>
      <c r="F4" s="301"/>
      <c r="G4" s="301"/>
      <c r="H4" s="301"/>
    </row>
    <row r="5" spans="1:8" ht="15">
      <c r="B5" s="258" t="s">
        <v>1589</v>
      </c>
      <c r="C5" s="460"/>
      <c r="D5" s="461"/>
      <c r="E5" s="12"/>
    </row>
    <row r="6" spans="1:8" ht="15">
      <c r="B6" s="258" t="s">
        <v>2495</v>
      </c>
      <c r="C6" s="460"/>
      <c r="D6" s="461"/>
      <c r="E6" s="12"/>
    </row>
    <row r="7" spans="1:8" s="18" customFormat="1" ht="30">
      <c r="B7" s="302" t="s">
        <v>2494</v>
      </c>
      <c r="C7" s="460"/>
      <c r="D7" s="461"/>
      <c r="E7" s="298"/>
      <c r="F7" s="301"/>
      <c r="G7" s="301"/>
      <c r="H7" s="301"/>
    </row>
    <row r="8" spans="1:8">
      <c r="B8" s="12"/>
      <c r="C8" s="25" t="s">
        <v>1592</v>
      </c>
      <c r="D8" s="25" t="s">
        <v>1593</v>
      </c>
      <c r="E8" s="12"/>
    </row>
    <row r="10" spans="1:8" ht="15">
      <c r="B10" s="436"/>
      <c r="C10" s="436"/>
      <c r="D10" s="436"/>
      <c r="E10" s="436"/>
    </row>
    <row r="11" spans="1:8">
      <c r="B11" s="434" t="s">
        <v>2267</v>
      </c>
      <c r="C11" s="434"/>
      <c r="D11" s="434"/>
      <c r="E11" s="434"/>
    </row>
    <row r="12" spans="1:8">
      <c r="B12" s="71" t="s">
        <v>2266</v>
      </c>
      <c r="C12" s="434" t="s">
        <v>2265</v>
      </c>
      <c r="D12" s="434" t="s">
        <v>2264</v>
      </c>
      <c r="E12" s="434" t="s">
        <v>2263</v>
      </c>
    </row>
    <row r="13" spans="1:8">
      <c r="B13" s="71" t="s">
        <v>2262</v>
      </c>
      <c r="C13" s="434"/>
      <c r="D13" s="434"/>
      <c r="E13" s="434"/>
    </row>
    <row r="14" spans="1:8">
      <c r="B14" s="171" t="s">
        <v>2261</v>
      </c>
      <c r="C14" s="257"/>
      <c r="D14" s="257"/>
      <c r="E14" s="257"/>
    </row>
    <row r="15" spans="1:8">
      <c r="B15" s="171" t="s">
        <v>2259</v>
      </c>
      <c r="C15" s="257"/>
      <c r="D15" s="257"/>
      <c r="E15" s="257"/>
    </row>
    <row r="16" spans="1:8">
      <c r="B16" s="171" t="s">
        <v>2258</v>
      </c>
      <c r="C16" s="257" t="s">
        <v>2467</v>
      </c>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408</v>
      </c>
      <c r="C26" s="5">
        <v>7.18</v>
      </c>
      <c r="D26" s="1" t="s">
        <v>119</v>
      </c>
      <c r="E26" s="1" t="s">
        <v>409</v>
      </c>
      <c r="F26" s="4">
        <v>11500000</v>
      </c>
      <c r="G26" s="4">
        <v>11580.2</v>
      </c>
      <c r="H26" s="4">
        <v>15.29</v>
      </c>
    </row>
    <row r="27" spans="2:8">
      <c r="B27" s="1" t="s">
        <v>1312</v>
      </c>
      <c r="C27" s="5">
        <v>7.36</v>
      </c>
      <c r="D27" s="1" t="s">
        <v>119</v>
      </c>
      <c r="E27" s="1" t="s">
        <v>1313</v>
      </c>
      <c r="F27" s="4">
        <v>3525000</v>
      </c>
      <c r="G27" s="4">
        <v>3564.91</v>
      </c>
      <c r="H27" s="4">
        <v>4.71</v>
      </c>
    </row>
    <row r="28" spans="2:8">
      <c r="B28" s="1" t="s">
        <v>1314</v>
      </c>
      <c r="C28" s="5">
        <v>7.34</v>
      </c>
      <c r="D28" s="1" t="s">
        <v>119</v>
      </c>
      <c r="E28" s="1" t="s">
        <v>1315</v>
      </c>
      <c r="F28" s="4">
        <v>2500000</v>
      </c>
      <c r="G28" s="4">
        <v>2617.44</v>
      </c>
      <c r="H28" s="4">
        <v>3.46</v>
      </c>
    </row>
    <row r="29" spans="2:8">
      <c r="B29" s="1" t="s">
        <v>1316</v>
      </c>
      <c r="C29" s="5">
        <v>7.37</v>
      </c>
      <c r="D29" s="1" t="s">
        <v>119</v>
      </c>
      <c r="E29" s="1" t="s">
        <v>1317</v>
      </c>
      <c r="F29" s="4">
        <v>2500000</v>
      </c>
      <c r="G29" s="4">
        <v>2537.08</v>
      </c>
      <c r="H29" s="4">
        <v>3.35</v>
      </c>
    </row>
    <row r="30" spans="2:8">
      <c r="B30" s="1" t="s">
        <v>1318</v>
      </c>
      <c r="C30" s="5">
        <v>7.36</v>
      </c>
      <c r="D30" s="1" t="s">
        <v>119</v>
      </c>
      <c r="E30" s="1" t="s">
        <v>1319</v>
      </c>
      <c r="F30" s="4">
        <v>2500000</v>
      </c>
      <c r="G30" s="4">
        <v>2534.56</v>
      </c>
      <c r="H30" s="4">
        <v>3.35</v>
      </c>
    </row>
    <row r="31" spans="2:8">
      <c r="B31" s="1" t="s">
        <v>1320</v>
      </c>
      <c r="C31" s="5">
        <v>7.38</v>
      </c>
      <c r="D31" s="1" t="s">
        <v>119</v>
      </c>
      <c r="E31" s="1" t="s">
        <v>1321</v>
      </c>
      <c r="F31" s="4">
        <v>2500000</v>
      </c>
      <c r="G31" s="4">
        <v>2527.71</v>
      </c>
      <c r="H31" s="4">
        <v>3.34</v>
      </c>
    </row>
    <row r="32" spans="2:8">
      <c r="B32" s="1" t="s">
        <v>1322</v>
      </c>
      <c r="C32" s="5">
        <v>7.36</v>
      </c>
      <c r="D32" s="1" t="s">
        <v>119</v>
      </c>
      <c r="E32" s="1" t="s">
        <v>1323</v>
      </c>
      <c r="F32" s="4">
        <v>2500000</v>
      </c>
      <c r="G32" s="4">
        <v>2483.4499999999998</v>
      </c>
      <c r="H32" s="4">
        <v>3.28</v>
      </c>
    </row>
    <row r="33" spans="2:8">
      <c r="B33" s="1" t="s">
        <v>1324</v>
      </c>
      <c r="C33" s="5">
        <v>7.37</v>
      </c>
      <c r="D33" s="1" t="s">
        <v>119</v>
      </c>
      <c r="E33" s="1" t="s">
        <v>1325</v>
      </c>
      <c r="F33" s="4">
        <v>2284300</v>
      </c>
      <c r="G33" s="4">
        <v>2308.0500000000002</v>
      </c>
      <c r="H33" s="4">
        <v>3.05</v>
      </c>
    </row>
    <row r="34" spans="2:8">
      <c r="B34" s="1" t="s">
        <v>768</v>
      </c>
      <c r="C34" s="5">
        <v>7.37</v>
      </c>
      <c r="D34" s="1" t="s">
        <v>119</v>
      </c>
      <c r="E34" s="1" t="s">
        <v>769</v>
      </c>
      <c r="F34" s="4">
        <v>2000000</v>
      </c>
      <c r="G34" s="4">
        <v>2033.8</v>
      </c>
      <c r="H34" s="4">
        <v>2.68</v>
      </c>
    </row>
    <row r="35" spans="2:8">
      <c r="B35" s="1" t="s">
        <v>1326</v>
      </c>
      <c r="C35" s="5">
        <v>7.37</v>
      </c>
      <c r="D35" s="1" t="s">
        <v>119</v>
      </c>
      <c r="E35" s="1" t="s">
        <v>1327</v>
      </c>
      <c r="F35" s="4">
        <v>2000000</v>
      </c>
      <c r="G35" s="4">
        <v>2029.79</v>
      </c>
      <c r="H35" s="4">
        <v>2.68</v>
      </c>
    </row>
    <row r="36" spans="2:8">
      <c r="B36" s="1" t="s">
        <v>1328</v>
      </c>
      <c r="C36" s="5">
        <v>7.38</v>
      </c>
      <c r="D36" s="1" t="s">
        <v>119</v>
      </c>
      <c r="E36" s="1" t="s">
        <v>1329</v>
      </c>
      <c r="F36" s="4">
        <v>2000000</v>
      </c>
      <c r="G36" s="4">
        <v>2015.82</v>
      </c>
      <c r="H36" s="4">
        <v>2.66</v>
      </c>
    </row>
    <row r="37" spans="2:8">
      <c r="B37" s="1" t="s">
        <v>1330</v>
      </c>
      <c r="C37" s="5">
        <v>7.36</v>
      </c>
      <c r="D37" s="1" t="s">
        <v>119</v>
      </c>
      <c r="E37" s="1" t="s">
        <v>1331</v>
      </c>
      <c r="F37" s="4">
        <v>1500000</v>
      </c>
      <c r="G37" s="4">
        <v>1515.89</v>
      </c>
      <c r="H37" s="4">
        <v>2</v>
      </c>
    </row>
    <row r="38" spans="2:8">
      <c r="B38" s="1" t="s">
        <v>1332</v>
      </c>
      <c r="C38" s="5">
        <v>7.37</v>
      </c>
      <c r="D38" s="1" t="s">
        <v>119</v>
      </c>
      <c r="E38" s="1" t="s">
        <v>1333</v>
      </c>
      <c r="F38" s="4">
        <v>1250000</v>
      </c>
      <c r="G38" s="4">
        <v>1262.01</v>
      </c>
      <c r="H38" s="4">
        <v>1.67</v>
      </c>
    </row>
    <row r="39" spans="2:8">
      <c r="B39" s="1" t="s">
        <v>1334</v>
      </c>
      <c r="C39" s="5">
        <v>7.36</v>
      </c>
      <c r="D39" s="1" t="s">
        <v>119</v>
      </c>
      <c r="E39" s="1" t="s">
        <v>1335</v>
      </c>
      <c r="F39" s="4">
        <v>1010000</v>
      </c>
      <c r="G39" s="4">
        <v>1029.68</v>
      </c>
      <c r="H39" s="4">
        <v>1.36</v>
      </c>
    </row>
    <row r="40" spans="2:8">
      <c r="B40" s="1" t="s">
        <v>1336</v>
      </c>
      <c r="C40" s="5">
        <v>7.4</v>
      </c>
      <c r="D40" s="1" t="s">
        <v>119</v>
      </c>
      <c r="E40" s="1" t="s">
        <v>1337</v>
      </c>
      <c r="F40" s="4">
        <v>1000000</v>
      </c>
      <c r="G40" s="4">
        <v>1016.38</v>
      </c>
      <c r="H40" s="4">
        <v>1.34</v>
      </c>
    </row>
    <row r="41" spans="2:8">
      <c r="B41" s="1" t="s">
        <v>1338</v>
      </c>
      <c r="C41" s="5">
        <v>7.35</v>
      </c>
      <c r="D41" s="1" t="s">
        <v>119</v>
      </c>
      <c r="E41" s="1" t="s">
        <v>1339</v>
      </c>
      <c r="F41" s="4">
        <v>1000000</v>
      </c>
      <c r="G41" s="4">
        <v>1013.07</v>
      </c>
      <c r="H41" s="4">
        <v>1.34</v>
      </c>
    </row>
    <row r="42" spans="2:8">
      <c r="B42" s="1" t="s">
        <v>1340</v>
      </c>
      <c r="C42" s="5">
        <v>7.36</v>
      </c>
      <c r="D42" s="1" t="s">
        <v>119</v>
      </c>
      <c r="E42" s="1" t="s">
        <v>1341</v>
      </c>
      <c r="F42" s="4">
        <v>1000000</v>
      </c>
      <c r="G42" s="4">
        <v>1012.18</v>
      </c>
      <c r="H42" s="4">
        <v>1.34</v>
      </c>
    </row>
    <row r="43" spans="2:8">
      <c r="B43" s="1" t="s">
        <v>1342</v>
      </c>
      <c r="C43" s="5">
        <v>7.36</v>
      </c>
      <c r="D43" s="1" t="s">
        <v>119</v>
      </c>
      <c r="E43" s="1" t="s">
        <v>1343</v>
      </c>
      <c r="F43" s="4">
        <v>1000000</v>
      </c>
      <c r="G43" s="4">
        <v>1011.08</v>
      </c>
      <c r="H43" s="4">
        <v>1.33</v>
      </c>
    </row>
    <row r="44" spans="2:8">
      <c r="B44" s="1" t="s">
        <v>772</v>
      </c>
      <c r="C44" s="5">
        <v>7.38</v>
      </c>
      <c r="D44" s="1" t="s">
        <v>119</v>
      </c>
      <c r="E44" s="1" t="s">
        <v>773</v>
      </c>
      <c r="F44" s="4">
        <v>800000</v>
      </c>
      <c r="G44" s="4">
        <v>814.64</v>
      </c>
      <c r="H44" s="4">
        <v>1.08</v>
      </c>
    </row>
    <row r="45" spans="2:8">
      <c r="B45" s="1" t="s">
        <v>1344</v>
      </c>
      <c r="C45" s="5">
        <v>7.37</v>
      </c>
      <c r="D45" s="1" t="s">
        <v>119</v>
      </c>
      <c r="E45" s="1" t="s">
        <v>1345</v>
      </c>
      <c r="F45" s="4">
        <v>500000</v>
      </c>
      <c r="G45" s="4">
        <v>505.11</v>
      </c>
      <c r="H45" s="4">
        <v>0.67</v>
      </c>
    </row>
    <row r="46" spans="2:8">
      <c r="B46" s="1" t="s">
        <v>1346</v>
      </c>
      <c r="C46" s="5">
        <v>7.37</v>
      </c>
      <c r="D46" s="1" t="s">
        <v>119</v>
      </c>
      <c r="E46" s="1" t="s">
        <v>1347</v>
      </c>
      <c r="F46" s="4">
        <v>200000</v>
      </c>
      <c r="G46" s="4">
        <v>202.47</v>
      </c>
      <c r="H46" s="4">
        <v>0.27</v>
      </c>
    </row>
    <row r="47" spans="2:8">
      <c r="B47" s="1" t="s">
        <v>1348</v>
      </c>
      <c r="C47" s="5">
        <v>7.37</v>
      </c>
      <c r="D47" s="1" t="s">
        <v>119</v>
      </c>
      <c r="E47" s="1" t="s">
        <v>1349</v>
      </c>
      <c r="F47" s="4">
        <v>30000</v>
      </c>
      <c r="G47" s="4">
        <v>30.38</v>
      </c>
      <c r="H47" s="4">
        <v>0.04</v>
      </c>
    </row>
    <row r="48" spans="2:8">
      <c r="B48" s="2" t="s">
        <v>121</v>
      </c>
      <c r="C48" s="9"/>
      <c r="D48" s="2"/>
      <c r="E48" s="2"/>
      <c r="F48" s="10"/>
      <c r="G48" s="10">
        <f>SUM(G22:G47)</f>
        <v>45645.7</v>
      </c>
      <c r="H48" s="10">
        <f>SUM(H22:H47)</f>
        <v>60.290000000000006</v>
      </c>
    </row>
    <row r="49" spans="2:8">
      <c r="B49" s="2" t="s">
        <v>418</v>
      </c>
    </row>
    <row r="50" spans="2:8">
      <c r="B50" s="1" t="s">
        <v>2493</v>
      </c>
      <c r="C50" s="5">
        <v>7.58</v>
      </c>
      <c r="D50" s="1" t="s">
        <v>420</v>
      </c>
      <c r="E50" s="1" t="s">
        <v>1350</v>
      </c>
      <c r="F50" s="4">
        <v>530</v>
      </c>
      <c r="G50" s="4">
        <v>5323.94</v>
      </c>
      <c r="H50" s="4">
        <v>7.03</v>
      </c>
    </row>
    <row r="51" spans="2:8">
      <c r="B51" s="1" t="s">
        <v>2477</v>
      </c>
      <c r="C51" s="5">
        <v>7.45</v>
      </c>
      <c r="D51" s="1" t="s">
        <v>420</v>
      </c>
      <c r="E51" s="1" t="s">
        <v>1351</v>
      </c>
      <c r="F51" s="4">
        <v>500</v>
      </c>
      <c r="G51" s="4">
        <v>5083.2700000000004</v>
      </c>
      <c r="H51" s="4">
        <v>6.71</v>
      </c>
    </row>
    <row r="52" spans="2:8">
      <c r="B52" s="1" t="s">
        <v>2492</v>
      </c>
      <c r="C52" s="5">
        <v>7.52</v>
      </c>
      <c r="D52" s="1" t="s">
        <v>420</v>
      </c>
      <c r="E52" s="1" t="s">
        <v>1352</v>
      </c>
      <c r="F52" s="4">
        <v>450</v>
      </c>
      <c r="G52" s="4">
        <v>4462.2299999999996</v>
      </c>
      <c r="H52" s="4">
        <v>5.89</v>
      </c>
    </row>
    <row r="53" spans="2:8">
      <c r="B53" s="1" t="s">
        <v>2491</v>
      </c>
      <c r="C53" s="5">
        <v>7.54</v>
      </c>
      <c r="D53" s="1" t="s">
        <v>420</v>
      </c>
      <c r="E53" s="1" t="s">
        <v>1353</v>
      </c>
      <c r="F53" s="4">
        <v>270</v>
      </c>
      <c r="G53" s="4">
        <v>2698.87</v>
      </c>
      <c r="H53" s="4">
        <v>3.56</v>
      </c>
    </row>
    <row r="54" spans="2:8">
      <c r="B54" s="1" t="s">
        <v>2490</v>
      </c>
      <c r="C54" s="5">
        <v>7.54</v>
      </c>
      <c r="D54" s="1" t="s">
        <v>420</v>
      </c>
      <c r="E54" s="1" t="s">
        <v>1354</v>
      </c>
      <c r="F54" s="4">
        <v>250</v>
      </c>
      <c r="G54" s="4">
        <v>2468.35</v>
      </c>
      <c r="H54" s="4">
        <v>3.26</v>
      </c>
    </row>
    <row r="55" spans="2:8">
      <c r="B55" s="1" t="s">
        <v>1355</v>
      </c>
      <c r="C55" s="5">
        <v>7.65</v>
      </c>
      <c r="D55" s="1" t="s">
        <v>420</v>
      </c>
      <c r="E55" s="1" t="s">
        <v>1356</v>
      </c>
      <c r="F55" s="4">
        <v>234</v>
      </c>
      <c r="G55" s="4">
        <v>2338.94</v>
      </c>
      <c r="H55" s="4">
        <v>3.09</v>
      </c>
    </row>
    <row r="56" spans="2:8">
      <c r="B56" s="1" t="s">
        <v>2489</v>
      </c>
      <c r="C56" s="5">
        <v>7.52</v>
      </c>
      <c r="D56" s="1" t="s">
        <v>420</v>
      </c>
      <c r="E56" s="1" t="s">
        <v>1357</v>
      </c>
      <c r="F56" s="4">
        <v>141</v>
      </c>
      <c r="G56" s="4">
        <v>1398.5</v>
      </c>
      <c r="H56" s="4">
        <v>1.85</v>
      </c>
    </row>
    <row r="57" spans="2:8">
      <c r="B57" s="1" t="s">
        <v>2488</v>
      </c>
      <c r="C57" s="5">
        <v>7.52</v>
      </c>
      <c r="D57" s="1" t="s">
        <v>420</v>
      </c>
      <c r="E57" s="1" t="s">
        <v>1358</v>
      </c>
      <c r="F57" s="4">
        <v>100</v>
      </c>
      <c r="G57" s="4">
        <v>1010.28</v>
      </c>
      <c r="H57" s="4">
        <v>1.33</v>
      </c>
    </row>
    <row r="58" spans="2:8">
      <c r="B58" s="1" t="s">
        <v>2487</v>
      </c>
      <c r="C58" s="5">
        <v>7.6</v>
      </c>
      <c r="D58" s="1" t="s">
        <v>420</v>
      </c>
      <c r="E58" s="1" t="s">
        <v>1359</v>
      </c>
      <c r="F58" s="4">
        <v>100</v>
      </c>
      <c r="G58" s="4">
        <v>993.31</v>
      </c>
      <c r="H58" s="4">
        <v>1.31</v>
      </c>
    </row>
    <row r="59" spans="2:8">
      <c r="B59" s="1" t="s">
        <v>2486</v>
      </c>
      <c r="C59" s="5">
        <v>7.53</v>
      </c>
      <c r="D59" s="1" t="s">
        <v>420</v>
      </c>
      <c r="E59" s="1" t="s">
        <v>1360</v>
      </c>
      <c r="F59" s="4">
        <v>95</v>
      </c>
      <c r="G59" s="4">
        <v>943.43</v>
      </c>
      <c r="H59" s="4">
        <v>1.25</v>
      </c>
    </row>
    <row r="60" spans="2:8">
      <c r="B60" s="1" t="s">
        <v>2485</v>
      </c>
      <c r="C60" s="5">
        <v>7.52</v>
      </c>
      <c r="D60" s="1" t="s">
        <v>420</v>
      </c>
      <c r="E60" s="1" t="s">
        <v>1361</v>
      </c>
      <c r="F60" s="4">
        <v>66</v>
      </c>
      <c r="G60" s="4">
        <v>659.5</v>
      </c>
      <c r="H60" s="4">
        <v>0.87</v>
      </c>
    </row>
    <row r="61" spans="2:8">
      <c r="B61" s="1" t="s">
        <v>1362</v>
      </c>
      <c r="C61" s="5">
        <v>7.56</v>
      </c>
      <c r="D61" s="1" t="s">
        <v>420</v>
      </c>
      <c r="E61" s="1" t="s">
        <v>1363</v>
      </c>
      <c r="F61" s="4">
        <v>50</v>
      </c>
      <c r="G61" s="4">
        <v>501.17</v>
      </c>
      <c r="H61" s="4">
        <v>0.66</v>
      </c>
    </row>
    <row r="62" spans="2:8">
      <c r="B62" s="2" t="s">
        <v>436</v>
      </c>
      <c r="C62" s="9"/>
      <c r="D62" s="2"/>
      <c r="E62" s="2"/>
      <c r="F62" s="10"/>
      <c r="G62" s="10">
        <f>SUM(G49:G61)</f>
        <v>27881.789999999994</v>
      </c>
      <c r="H62" s="10">
        <f>SUM(H49:H61)</f>
        <v>36.809999999999995</v>
      </c>
    </row>
    <row r="63" spans="2:8">
      <c r="B63" s="2" t="s">
        <v>440</v>
      </c>
      <c r="C63" s="9"/>
      <c r="D63" s="2"/>
      <c r="E63" s="2"/>
      <c r="F63" s="10"/>
      <c r="G63" s="10">
        <v>11417.48</v>
      </c>
      <c r="H63" s="10">
        <v>15.07</v>
      </c>
    </row>
    <row r="64" spans="2:8">
      <c r="B64" s="2" t="s">
        <v>191</v>
      </c>
      <c r="C64" s="9"/>
      <c r="D64" s="2"/>
      <c r="E64" s="2"/>
      <c r="F64" s="10"/>
      <c r="G64" s="10">
        <v>84944.97</v>
      </c>
      <c r="H64" s="10">
        <v>112.13</v>
      </c>
    </row>
    <row r="65" spans="2:8">
      <c r="B65" s="2" t="s">
        <v>192</v>
      </c>
      <c r="C65" s="9"/>
      <c r="D65" s="2"/>
      <c r="E65" s="2"/>
      <c r="F65" s="10"/>
      <c r="G65" s="10">
        <v>-9190.003875710001</v>
      </c>
      <c r="H65" s="10">
        <v>-12.129999999999995</v>
      </c>
    </row>
    <row r="66" spans="2:8">
      <c r="B66" s="2" t="s">
        <v>193</v>
      </c>
      <c r="C66" s="9"/>
      <c r="D66" s="2"/>
      <c r="E66" s="2"/>
      <c r="F66" s="10"/>
      <c r="G66" s="10">
        <v>75754.966124290004</v>
      </c>
      <c r="H66" s="10">
        <v>100</v>
      </c>
    </row>
    <row r="67" spans="2:8">
      <c r="B67" s="1" t="s">
        <v>194</v>
      </c>
    </row>
    <row r="68" spans="2:8">
      <c r="B68" s="1" t="s">
        <v>195</v>
      </c>
    </row>
    <row r="69" spans="2:8">
      <c r="B69" s="2" t="s">
        <v>196</v>
      </c>
      <c r="C69" s="67">
        <v>45016</v>
      </c>
    </row>
    <row r="70" spans="2:8" ht="25.5">
      <c r="B70" s="11" t="s">
        <v>197</v>
      </c>
      <c r="C70" s="5" t="s">
        <v>198</v>
      </c>
    </row>
    <row r="71" spans="2:8">
      <c r="B71" s="2"/>
    </row>
    <row r="72" spans="2:8">
      <c r="B72" s="2" t="s">
        <v>2222</v>
      </c>
      <c r="C72" s="5" t="s">
        <v>198</v>
      </c>
    </row>
    <row r="73" spans="2:8">
      <c r="B73" s="2" t="s">
        <v>2220</v>
      </c>
      <c r="C73" s="5" t="s">
        <v>1791</v>
      </c>
    </row>
    <row r="74" spans="2:8">
      <c r="B74" s="2" t="s">
        <v>1364</v>
      </c>
      <c r="C74" s="9"/>
    </row>
    <row r="75" spans="2:8">
      <c r="B75" s="2" t="s">
        <v>1365</v>
      </c>
      <c r="C75" s="9"/>
    </row>
    <row r="76" spans="2:8">
      <c r="B76" s="2" t="s">
        <v>1366</v>
      </c>
      <c r="C76" s="9"/>
    </row>
    <row r="77" spans="2:8">
      <c r="B77" s="2" t="s">
        <v>1367</v>
      </c>
      <c r="C77" s="9"/>
    </row>
    <row r="78" spans="2:8">
      <c r="B78" s="2" t="s">
        <v>1368</v>
      </c>
      <c r="C78" s="9"/>
    </row>
    <row r="79" spans="2:8">
      <c r="B79" s="2" t="s">
        <v>1369</v>
      </c>
      <c r="C79" s="9"/>
    </row>
    <row r="80" spans="2:8">
      <c r="B80" s="2" t="s">
        <v>1370</v>
      </c>
      <c r="C80" s="9"/>
    </row>
    <row r="81" spans="2:4">
      <c r="B81" s="2" t="s">
        <v>1371</v>
      </c>
      <c r="C81" s="9"/>
    </row>
    <row r="82" spans="2:4">
      <c r="B82" s="2" t="s">
        <v>207</v>
      </c>
      <c r="C82" s="9"/>
    </row>
    <row r="83" spans="2:4">
      <c r="B83" s="120" t="s">
        <v>2484</v>
      </c>
    </row>
    <row r="86" spans="2:4" ht="15">
      <c r="B86" s="255" t="s">
        <v>2166</v>
      </c>
      <c r="C86" s="254"/>
      <c r="D86" s="253"/>
    </row>
    <row r="87" spans="2:4" ht="30">
      <c r="B87" s="186" t="s">
        <v>2167</v>
      </c>
      <c r="C87" s="252" t="s">
        <v>2168</v>
      </c>
      <c r="D87" s="186" t="s">
        <v>2169</v>
      </c>
    </row>
    <row r="88" spans="2:4" ht="15">
      <c r="B88" s="80" t="s">
        <v>2323</v>
      </c>
      <c r="C88" s="277">
        <v>5</v>
      </c>
      <c r="D88" s="277">
        <v>0.23</v>
      </c>
    </row>
    <row r="91" spans="2:4" ht="15">
      <c r="B91" s="248"/>
      <c r="C91" s="248" t="s">
        <v>2217</v>
      </c>
    </row>
    <row r="92" spans="2:4" ht="45">
      <c r="B92" s="248" t="s">
        <v>2216</v>
      </c>
      <c r="C92" s="248" t="s">
        <v>22</v>
      </c>
    </row>
    <row r="93" spans="2:4" ht="15">
      <c r="B93" s="248" t="s">
        <v>2215</v>
      </c>
      <c r="C93" s="43"/>
    </row>
    <row r="94" spans="2:4" ht="15">
      <c r="B94" s="43"/>
      <c r="C94" s="248"/>
    </row>
    <row r="95" spans="2:4" ht="15">
      <c r="B95" s="248" t="s">
        <v>2214</v>
      </c>
      <c r="C95" s="276">
        <v>7.4800000000000005E-2</v>
      </c>
    </row>
    <row r="96" spans="2:4" ht="15">
      <c r="B96" s="248"/>
      <c r="C96" s="248"/>
    </row>
    <row r="97" spans="2:6" ht="15">
      <c r="B97" s="248" t="s">
        <v>2213</v>
      </c>
      <c r="C97" s="248" t="s">
        <v>2483</v>
      </c>
    </row>
    <row r="98" spans="2:6" ht="15">
      <c r="B98" s="248" t="s">
        <v>2212</v>
      </c>
      <c r="C98" s="248" t="s">
        <v>2482</v>
      </c>
    </row>
    <row r="99" spans="2:6" ht="15">
      <c r="B99" s="248"/>
      <c r="C99" s="248"/>
    </row>
    <row r="100" spans="2:6" ht="15">
      <c r="B100" s="248" t="s">
        <v>2210</v>
      </c>
      <c r="C100" s="248" t="s">
        <v>2209</v>
      </c>
    </row>
    <row r="101" spans="2:6" ht="15">
      <c r="B101" s="435" t="s">
        <v>2208</v>
      </c>
      <c r="C101" s="435"/>
    </row>
    <row r="103" spans="2:6" customFormat="1" ht="15">
      <c r="B103" s="76" t="s">
        <v>1801</v>
      </c>
      <c r="C103" s="67">
        <v>45016</v>
      </c>
      <c r="D103" s="12"/>
      <c r="E103" s="12"/>
      <c r="F103" s="20"/>
    </row>
    <row r="104" spans="2:6" customFormat="1" ht="45">
      <c r="B104" s="77" t="s">
        <v>1802</v>
      </c>
      <c r="C104" s="77" t="s">
        <v>1803</v>
      </c>
      <c r="D104" s="78" t="s">
        <v>1804</v>
      </c>
      <c r="E104" s="77" t="s">
        <v>1805</v>
      </c>
      <c r="F104" s="79" t="s">
        <v>1806</v>
      </c>
    </row>
    <row r="105" spans="2:6" customFormat="1" ht="15">
      <c r="B105" s="380" t="s">
        <v>198</v>
      </c>
      <c r="C105" s="381" t="s">
        <v>198</v>
      </c>
      <c r="D105" s="381" t="s">
        <v>198</v>
      </c>
      <c r="E105" s="381" t="s">
        <v>198</v>
      </c>
      <c r="F105" s="381" t="s">
        <v>198</v>
      </c>
    </row>
    <row r="106" spans="2:6" customFormat="1"/>
    <row r="107" spans="2:6" customFormat="1" ht="15">
      <c r="B107" s="85" t="s">
        <v>1807</v>
      </c>
      <c r="C107" s="86" t="s">
        <v>198</v>
      </c>
    </row>
    <row r="108" spans="2:6" customFormat="1"/>
    <row r="109" spans="2:6" customFormat="1" ht="15">
      <c r="B109" s="87" t="s">
        <v>4029</v>
      </c>
      <c r="C109" s="88"/>
    </row>
    <row r="110" spans="2:6" customFormat="1" ht="15.75">
      <c r="B110" s="89" t="s">
        <v>1808</v>
      </c>
      <c r="C110" s="90" t="s">
        <v>1809</v>
      </c>
    </row>
    <row r="111" spans="2:6" customFormat="1">
      <c r="B111" s="323" t="s">
        <v>198</v>
      </c>
      <c r="C111" s="323" t="s">
        <v>198</v>
      </c>
    </row>
    <row r="112" spans="2:6" customFormat="1"/>
    <row r="113" spans="2:6" customFormat="1" ht="15">
      <c r="B113" s="314" t="s">
        <v>2076</v>
      </c>
      <c r="C113" s="315" t="s">
        <v>1809</v>
      </c>
    </row>
    <row r="114" spans="2:6" customFormat="1" ht="15">
      <c r="B114" s="39" t="s">
        <v>198</v>
      </c>
      <c r="C114" s="316" t="s">
        <v>198</v>
      </c>
    </row>
    <row r="115" spans="2:6" customFormat="1"/>
    <row r="116" spans="2:6" customFormat="1" ht="15">
      <c r="B116" s="314" t="s">
        <v>2077</v>
      </c>
      <c r="C116" s="382" t="s">
        <v>2078</v>
      </c>
    </row>
    <row r="117" spans="2:6" customFormat="1">
      <c r="B117" s="323" t="s">
        <v>198</v>
      </c>
      <c r="C117" s="323" t="s">
        <v>198</v>
      </c>
    </row>
    <row r="118" spans="2:6" customFormat="1"/>
    <row r="119" spans="2:6" customFormat="1" ht="15">
      <c r="B119" s="314" t="s">
        <v>2079</v>
      </c>
      <c r="C119" s="382" t="s">
        <v>2078</v>
      </c>
    </row>
    <row r="120" spans="2:6" customFormat="1">
      <c r="B120" s="323" t="s">
        <v>198</v>
      </c>
      <c r="C120" s="323" t="s">
        <v>198</v>
      </c>
    </row>
    <row r="121" spans="2:6" customFormat="1"/>
    <row r="122" spans="2:6" customFormat="1" ht="15.75">
      <c r="B122" s="89" t="s">
        <v>2080</v>
      </c>
      <c r="C122" s="93" t="s">
        <v>198</v>
      </c>
    </row>
    <row r="123" spans="2:6" customFormat="1"/>
    <row r="124" spans="2:6" customFormat="1">
      <c r="B124" s="1"/>
      <c r="C124" s="5"/>
      <c r="D124" s="1"/>
      <c r="E124" s="1"/>
      <c r="F124" s="4"/>
    </row>
    <row r="125" spans="2:6" customFormat="1" ht="15">
      <c r="B125" s="95" t="s">
        <v>2082</v>
      </c>
      <c r="C125" s="67">
        <v>45016</v>
      </c>
      <c r="D125" s="96"/>
      <c r="E125" s="97"/>
      <c r="F125" s="98"/>
    </row>
    <row r="126" spans="2:6" customFormat="1" ht="45">
      <c r="B126" s="99" t="s">
        <v>1802</v>
      </c>
      <c r="C126" s="99" t="s">
        <v>2083</v>
      </c>
      <c r="D126" s="100" t="s">
        <v>1804</v>
      </c>
      <c r="E126" s="101" t="s">
        <v>1805</v>
      </c>
      <c r="F126" s="71" t="s">
        <v>1806</v>
      </c>
    </row>
    <row r="127" spans="2:6" customFormat="1">
      <c r="B127" s="102" t="s">
        <v>198</v>
      </c>
      <c r="C127" s="103" t="s">
        <v>198</v>
      </c>
      <c r="D127" s="104" t="s">
        <v>198</v>
      </c>
      <c r="E127" s="104" t="s">
        <v>198</v>
      </c>
      <c r="F127" s="104" t="s">
        <v>198</v>
      </c>
    </row>
    <row r="128" spans="2:6" customFormat="1">
      <c r="B128" s="106"/>
      <c r="C128" s="107"/>
      <c r="D128" s="107"/>
      <c r="E128" s="107"/>
      <c r="F128" s="98"/>
    </row>
    <row r="129" spans="2:6" customFormat="1">
      <c r="B129" s="107"/>
      <c r="C129" s="107"/>
      <c r="D129" s="107"/>
      <c r="E129" s="107"/>
      <c r="F129" s="98"/>
    </row>
    <row r="130" spans="2:6" customFormat="1" ht="15">
      <c r="B130" s="109" t="s">
        <v>2084</v>
      </c>
      <c r="C130" s="103" t="s">
        <v>198</v>
      </c>
      <c r="D130" s="107"/>
      <c r="E130" s="107"/>
      <c r="F130" s="98"/>
    </row>
    <row r="131" spans="2:6" customFormat="1">
      <c r="B131" s="107"/>
      <c r="C131" s="107"/>
      <c r="D131" s="107"/>
      <c r="E131" s="107"/>
      <c r="F131" s="98"/>
    </row>
    <row r="132" spans="2:6" customFormat="1" ht="15">
      <c r="B132" s="87" t="s">
        <v>4183</v>
      </c>
      <c r="C132" s="107"/>
      <c r="D132" s="12"/>
      <c r="E132" s="107"/>
      <c r="F132" s="98"/>
    </row>
    <row r="133" spans="2:6" customFormat="1">
      <c r="B133" s="107"/>
      <c r="C133" s="107"/>
      <c r="D133" s="12"/>
      <c r="E133" s="107"/>
      <c r="F133" s="98"/>
    </row>
    <row r="134" spans="2:6" customFormat="1" ht="15">
      <c r="B134" s="109" t="s">
        <v>2085</v>
      </c>
      <c r="C134" s="110" t="s">
        <v>2086</v>
      </c>
      <c r="D134" s="12"/>
      <c r="E134" s="107"/>
      <c r="F134" s="98"/>
    </row>
    <row r="135" spans="2:6" customFormat="1" ht="15">
      <c r="B135" s="111"/>
      <c r="C135" s="103" t="s">
        <v>198</v>
      </c>
      <c r="D135" s="12"/>
      <c r="E135" s="107"/>
      <c r="F135" s="98"/>
    </row>
    <row r="136" spans="2:6" customFormat="1" ht="15">
      <c r="B136" s="112"/>
      <c r="C136" s="383"/>
      <c r="D136" s="12"/>
      <c r="E136" s="107"/>
      <c r="F136" s="98"/>
    </row>
    <row r="137" spans="2:6" customFormat="1" ht="15">
      <c r="B137" s="113" t="s">
        <v>2076</v>
      </c>
      <c r="C137" s="114" t="s">
        <v>2086</v>
      </c>
      <c r="D137" s="12"/>
      <c r="E137" s="107"/>
      <c r="F137" s="98"/>
    </row>
    <row r="138" spans="2:6" customFormat="1">
      <c r="B138" s="103"/>
      <c r="C138" s="103" t="s">
        <v>198</v>
      </c>
      <c r="D138" s="12"/>
      <c r="E138" s="107"/>
      <c r="F138" s="98"/>
    </row>
    <row r="139" spans="2:6" customFormat="1">
      <c r="B139" s="12"/>
      <c r="C139" s="115"/>
      <c r="D139" s="12"/>
      <c r="E139" s="107"/>
      <c r="F139" s="98"/>
    </row>
    <row r="140" spans="2:6" customFormat="1" ht="15">
      <c r="B140" s="109" t="s">
        <v>2087</v>
      </c>
      <c r="C140" s="110" t="s">
        <v>2088</v>
      </c>
      <c r="D140" s="12"/>
      <c r="E140" s="107"/>
      <c r="F140" s="98"/>
    </row>
    <row r="141" spans="2:6" customFormat="1" ht="15">
      <c r="B141" s="111"/>
      <c r="C141" s="103" t="s">
        <v>198</v>
      </c>
      <c r="D141" s="12"/>
      <c r="E141" s="107"/>
      <c r="F141" s="98"/>
    </row>
    <row r="142" spans="2:6" customFormat="1">
      <c r="B142" s="12"/>
      <c r="C142" s="115"/>
      <c r="D142" s="12"/>
      <c r="E142" s="12"/>
      <c r="F142" s="20"/>
    </row>
    <row r="143" spans="2:6" customFormat="1" ht="15">
      <c r="B143" s="113" t="s">
        <v>2089</v>
      </c>
      <c r="C143" s="116" t="s">
        <v>2088</v>
      </c>
      <c r="D143" s="12"/>
      <c r="E143" s="12"/>
      <c r="F143" s="20"/>
    </row>
    <row r="144" spans="2:6" customFormat="1" ht="15">
      <c r="B144" s="111"/>
      <c r="C144" s="103" t="s">
        <v>198</v>
      </c>
      <c r="D144" s="12"/>
      <c r="E144" s="12"/>
      <c r="F144" s="20"/>
    </row>
    <row r="145" spans="2:6" customFormat="1">
      <c r="B145" s="12"/>
      <c r="C145" s="115"/>
      <c r="D145" s="12"/>
      <c r="E145" s="12"/>
      <c r="F145" s="20"/>
    </row>
    <row r="146" spans="2:6" customFormat="1" ht="15">
      <c r="B146" s="378" t="s">
        <v>2090</v>
      </c>
      <c r="C146" s="379" t="s">
        <v>198</v>
      </c>
      <c r="D146" s="12"/>
      <c r="E146" s="12"/>
      <c r="F146" s="20"/>
    </row>
    <row r="147" spans="2:6" customFormat="1" ht="15">
      <c r="B147" s="378"/>
      <c r="C147" s="379"/>
      <c r="D147" s="12"/>
      <c r="E147" s="12"/>
      <c r="F147" s="20"/>
    </row>
    <row r="148" spans="2:6" customFormat="1">
      <c r="B148" s="1"/>
      <c r="C148" s="5"/>
      <c r="D148" s="1"/>
      <c r="E148" s="1"/>
      <c r="F148" s="4"/>
    </row>
    <row r="149" spans="2:6" customFormat="1" ht="15">
      <c r="B149" s="109" t="s">
        <v>4193</v>
      </c>
      <c r="C149" s="5"/>
      <c r="D149" s="1"/>
      <c r="E149" s="1"/>
      <c r="F149" s="4"/>
    </row>
    <row r="150" spans="2:6" customFormat="1">
      <c r="B150" s="211"/>
      <c r="C150" s="119"/>
      <c r="D150" s="211"/>
      <c r="E150" s="211"/>
      <c r="F150" s="4"/>
    </row>
    <row r="151" spans="2:6" customFormat="1" ht="15">
      <c r="B151" s="375" t="s">
        <v>1802</v>
      </c>
      <c r="C151" s="375" t="s">
        <v>2136</v>
      </c>
      <c r="D151" s="375" t="s">
        <v>4194</v>
      </c>
      <c r="E151" s="375" t="s">
        <v>2158</v>
      </c>
      <c r="F151" s="4"/>
    </row>
    <row r="152" spans="2:6" customFormat="1">
      <c r="B152" s="102" t="s">
        <v>198</v>
      </c>
      <c r="C152" s="103" t="s">
        <v>198</v>
      </c>
      <c r="D152" s="104" t="s">
        <v>198</v>
      </c>
      <c r="E152" s="104" t="s">
        <v>198</v>
      </c>
      <c r="F152" s="4"/>
    </row>
    <row r="153" spans="2:6" customFormat="1">
      <c r="B153" s="1"/>
      <c r="C153" s="5"/>
      <c r="D153" s="1"/>
      <c r="E153" s="1"/>
      <c r="F153" s="4"/>
    </row>
    <row r="154" spans="2:6" customFormat="1" ht="15">
      <c r="B154" s="109" t="s">
        <v>4195</v>
      </c>
      <c r="C154" s="5" t="s">
        <v>198</v>
      </c>
      <c r="D154" s="1"/>
      <c r="E154" s="1"/>
      <c r="F154" s="4"/>
    </row>
    <row r="155" spans="2:6" customFormat="1" ht="15">
      <c r="B155" s="109"/>
      <c r="C155" s="5"/>
      <c r="D155" s="1"/>
      <c r="E155" s="1"/>
      <c r="F155" s="4"/>
    </row>
    <row r="156" spans="2:6" customFormat="1" ht="15">
      <c r="B156" s="377" t="s">
        <v>4199</v>
      </c>
      <c r="C156" s="377"/>
      <c r="D156" s="1"/>
      <c r="E156" s="1"/>
      <c r="F156" s="4"/>
    </row>
    <row r="157" spans="2:6" customFormat="1" ht="15">
      <c r="B157" s="376"/>
      <c r="C157" s="376"/>
      <c r="D157" s="1"/>
      <c r="E157" s="1"/>
      <c r="F157" s="4"/>
    </row>
    <row r="158" spans="2:6" customFormat="1" ht="15">
      <c r="B158" s="113" t="s">
        <v>4198</v>
      </c>
      <c r="C158" s="116" t="s">
        <v>2086</v>
      </c>
      <c r="D158" s="1"/>
      <c r="E158" s="1"/>
      <c r="F158" s="4"/>
    </row>
    <row r="159" spans="2:6" customFormat="1" ht="15">
      <c r="B159" s="113"/>
      <c r="C159" s="116"/>
      <c r="D159" s="1"/>
      <c r="E159" s="1"/>
      <c r="F159" s="4"/>
    </row>
    <row r="160" spans="2:6" customFormat="1" ht="15">
      <c r="B160" s="109"/>
      <c r="C160" s="5"/>
      <c r="D160" s="1"/>
      <c r="E160" s="1"/>
      <c r="F160" s="4"/>
    </row>
    <row r="161" spans="2:6" customFormat="1" ht="15">
      <c r="B161" s="113" t="s">
        <v>4200</v>
      </c>
      <c r="C161" s="116" t="s">
        <v>2088</v>
      </c>
      <c r="D161" s="1"/>
      <c r="E161" s="1"/>
      <c r="F161" s="4"/>
    </row>
    <row r="162" spans="2:6" customFormat="1" ht="15">
      <c r="B162" s="111"/>
      <c r="C162" s="103" t="s">
        <v>198</v>
      </c>
      <c r="D162" s="1"/>
      <c r="E162" s="1"/>
      <c r="F162" s="4"/>
    </row>
    <row r="163" spans="2:6" customFormat="1" ht="15">
      <c r="B163" s="109"/>
      <c r="C163" s="5"/>
      <c r="D163" s="1"/>
      <c r="E163" s="1"/>
      <c r="F163" s="4"/>
    </row>
    <row r="164" spans="2:6" customFormat="1" ht="15">
      <c r="B164" s="109" t="s">
        <v>4201</v>
      </c>
      <c r="C164" s="103" t="s">
        <v>198</v>
      </c>
      <c r="D164" s="1"/>
      <c r="E164" s="1"/>
      <c r="F164" s="4"/>
    </row>
    <row r="165" spans="2:6" customFormat="1"/>
    <row r="166" spans="2:6" customFormat="1">
      <c r="B166" s="2" t="s">
        <v>4196</v>
      </c>
      <c r="C166" s="5"/>
      <c r="D166" s="1"/>
      <c r="E166" s="1"/>
      <c r="F166" s="4"/>
    </row>
    <row r="167" spans="2:6" customFormat="1">
      <c r="B167" s="1"/>
      <c r="C167" s="5"/>
      <c r="D167" s="1"/>
      <c r="E167" s="1"/>
      <c r="F167" s="4"/>
    </row>
    <row r="168" spans="2:6" customFormat="1" ht="15">
      <c r="B168" s="375" t="s">
        <v>1802</v>
      </c>
      <c r="C168" s="375" t="s">
        <v>2135</v>
      </c>
      <c r="D168" s="375" t="s">
        <v>4197</v>
      </c>
      <c r="E168" s="375" t="s">
        <v>4194</v>
      </c>
      <c r="F168" s="375" t="s">
        <v>2138</v>
      </c>
    </row>
    <row r="169" spans="2:6" customFormat="1">
      <c r="B169" s="102" t="s">
        <v>198</v>
      </c>
      <c r="C169" s="102" t="s">
        <v>198</v>
      </c>
      <c r="D169" s="102" t="s">
        <v>198</v>
      </c>
      <c r="E169" s="102" t="s">
        <v>198</v>
      </c>
      <c r="F169" s="102" t="s">
        <v>198</v>
      </c>
    </row>
    <row r="170" spans="2:6" customFormat="1">
      <c r="B170" s="1"/>
      <c r="C170" s="5"/>
      <c r="D170" s="1"/>
      <c r="E170" s="1"/>
      <c r="F170" s="4"/>
    </row>
    <row r="171" spans="2:6" customFormat="1">
      <c r="B171" s="2" t="s">
        <v>2139</v>
      </c>
      <c r="C171" s="5" t="s">
        <v>198</v>
      </c>
      <c r="D171" s="1"/>
      <c r="E171" s="1"/>
      <c r="F171" s="4"/>
    </row>
    <row r="172" spans="2:6" customFormat="1">
      <c r="B172" s="1"/>
      <c r="C172" s="5"/>
      <c r="D172" s="1"/>
      <c r="E172" s="1"/>
      <c r="F172" s="4"/>
    </row>
    <row r="173" spans="2:6" customFormat="1">
      <c r="B173" s="1"/>
      <c r="C173" s="5"/>
      <c r="D173" s="1"/>
      <c r="E173" s="1"/>
      <c r="F173" s="4"/>
    </row>
    <row r="174" spans="2:6" customFormat="1">
      <c r="B174" s="2" t="s">
        <v>4202</v>
      </c>
      <c r="C174" s="2"/>
      <c r="D174" s="2"/>
      <c r="E174" s="1"/>
      <c r="F174" s="4"/>
    </row>
    <row r="175" spans="2:6" customFormat="1">
      <c r="B175" s="1"/>
      <c r="C175" s="5"/>
      <c r="D175" s="1"/>
      <c r="E175" s="1"/>
      <c r="F175" s="4"/>
    </row>
    <row r="176" spans="2:6" customFormat="1" ht="15">
      <c r="B176" s="113" t="s">
        <v>4198</v>
      </c>
      <c r="C176" s="116" t="s">
        <v>2086</v>
      </c>
      <c r="D176" s="1"/>
      <c r="E176" s="1"/>
      <c r="F176" s="4"/>
    </row>
    <row r="177" spans="2:6" customFormat="1" ht="15">
      <c r="B177" s="113"/>
      <c r="C177" s="116"/>
      <c r="D177" s="1"/>
      <c r="E177" s="1"/>
      <c r="F177" s="4"/>
    </row>
    <row r="178" spans="2:6" customFormat="1" ht="15">
      <c r="B178" s="109"/>
      <c r="C178" s="5"/>
      <c r="D178" s="1"/>
      <c r="E178" s="1"/>
      <c r="F178" s="4"/>
    </row>
    <row r="179" spans="2:6" customFormat="1" ht="15">
      <c r="B179" s="113" t="s">
        <v>4200</v>
      </c>
      <c r="C179" s="116" t="s">
        <v>2088</v>
      </c>
      <c r="D179" s="1"/>
      <c r="E179" s="1"/>
      <c r="F179" s="4"/>
    </row>
    <row r="180" spans="2:6" customFormat="1" ht="15">
      <c r="B180" s="111"/>
      <c r="C180" s="103" t="s">
        <v>198</v>
      </c>
      <c r="D180" s="1"/>
      <c r="E180" s="1"/>
      <c r="F180" s="4"/>
    </row>
    <row r="181" spans="2:6" customFormat="1" ht="15">
      <c r="B181" s="109"/>
      <c r="C181" s="5"/>
      <c r="D181" s="1"/>
      <c r="E181" s="1"/>
      <c r="F181" s="4"/>
    </row>
    <row r="182" spans="2:6" customFormat="1" ht="15">
      <c r="B182" s="109" t="s">
        <v>4201</v>
      </c>
      <c r="C182" s="103" t="s">
        <v>198</v>
      </c>
      <c r="D182" s="1"/>
      <c r="E182" s="1"/>
      <c r="F182" s="4"/>
    </row>
    <row r="183" spans="2:6" customFormat="1">
      <c r="B183" s="1"/>
      <c r="C183" s="5"/>
      <c r="D183" s="1"/>
      <c r="E183" s="1"/>
      <c r="F183" s="4"/>
    </row>
    <row r="184" spans="2:6" customFormat="1">
      <c r="B184" s="1"/>
      <c r="C184" s="5"/>
      <c r="D184" s="1"/>
      <c r="E184" s="1"/>
      <c r="F184" s="4"/>
    </row>
    <row r="185" spans="2:6" customFormat="1">
      <c r="B185" s="120" t="s">
        <v>2361</v>
      </c>
      <c r="C185" s="119"/>
      <c r="D185" s="1"/>
      <c r="E185" s="1"/>
      <c r="F185" s="4"/>
    </row>
    <row r="186" spans="2:6" customFormat="1" ht="45">
      <c r="B186" s="185" t="s">
        <v>2148</v>
      </c>
      <c r="C186" s="272" t="s">
        <v>2149</v>
      </c>
      <c r="D186" s="185" t="s">
        <v>2150</v>
      </c>
      <c r="E186" s="186" t="s">
        <v>2151</v>
      </c>
      <c r="F186" s="186" t="s">
        <v>2152</v>
      </c>
    </row>
    <row r="187" spans="2:6" customFormat="1">
      <c r="B187" s="103" t="s">
        <v>198</v>
      </c>
      <c r="C187" s="103" t="s">
        <v>198</v>
      </c>
      <c r="D187" s="103" t="s">
        <v>198</v>
      </c>
      <c r="E187" s="103" t="s">
        <v>198</v>
      </c>
      <c r="F187" s="103" t="s">
        <v>198</v>
      </c>
    </row>
    <row r="188" spans="2:6" customFormat="1">
      <c r="B188" s="188" t="s">
        <v>2153</v>
      </c>
      <c r="C188" s="119"/>
      <c r="D188" s="1"/>
      <c r="E188" s="1"/>
      <c r="F188" s="4"/>
    </row>
  </sheetData>
  <mergeCells count="9">
    <mergeCell ref="C12:C13"/>
    <mergeCell ref="D12:D13"/>
    <mergeCell ref="E12:E13"/>
    <mergeCell ref="B101:C101"/>
    <mergeCell ref="B1:E1"/>
    <mergeCell ref="C3:C7"/>
    <mergeCell ref="D3:D7"/>
    <mergeCell ref="B10:E10"/>
    <mergeCell ref="B11:E11"/>
  </mergeCells>
  <hyperlinks>
    <hyperlink ref="A1" location="Index!A1" display="Index" xr:uid="{DE834564-E539-47FE-BAA9-491E7F784D29}"/>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B971-EBB4-4CBD-A9A5-BC5115B9337F}">
  <dimension ref="A1:H144"/>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8">
      <c r="A1" s="3" t="s">
        <v>0</v>
      </c>
      <c r="B1" s="398" t="s">
        <v>20</v>
      </c>
      <c r="C1" s="398"/>
      <c r="D1" s="398"/>
      <c r="E1" s="398"/>
    </row>
    <row r="3" spans="1:8" ht="15">
      <c r="B3" s="303" t="s">
        <v>20</v>
      </c>
      <c r="C3" s="460"/>
      <c r="D3" s="461"/>
      <c r="E3" s="12"/>
    </row>
    <row r="4" spans="1:8" s="18" customFormat="1" ht="45">
      <c r="B4" s="258" t="s">
        <v>2501</v>
      </c>
      <c r="C4" s="460"/>
      <c r="D4" s="461"/>
      <c r="E4" s="298"/>
      <c r="F4" s="301"/>
      <c r="G4" s="301"/>
      <c r="H4" s="301"/>
    </row>
    <row r="5" spans="1:8" ht="15">
      <c r="B5" s="258" t="s">
        <v>1589</v>
      </c>
      <c r="C5" s="460"/>
      <c r="D5" s="461"/>
      <c r="E5" s="12"/>
    </row>
    <row r="6" spans="1:8" ht="15">
      <c r="B6" s="258" t="s">
        <v>2495</v>
      </c>
      <c r="C6" s="460"/>
      <c r="D6" s="461"/>
      <c r="E6" s="12"/>
    </row>
    <row r="7" spans="1:8" s="18" customFormat="1" ht="15">
      <c r="B7" s="302" t="s">
        <v>2500</v>
      </c>
      <c r="C7" s="460"/>
      <c r="D7" s="461"/>
      <c r="E7" s="298"/>
      <c r="F7" s="301"/>
      <c r="G7" s="301"/>
      <c r="H7" s="301"/>
    </row>
    <row r="8" spans="1:8">
      <c r="B8" s="12"/>
      <c r="C8" s="25" t="s">
        <v>1592</v>
      </c>
      <c r="D8" s="25" t="s">
        <v>1593</v>
      </c>
      <c r="E8" s="12"/>
    </row>
    <row r="10" spans="1:8" ht="15">
      <c r="B10" s="436"/>
      <c r="C10" s="436"/>
      <c r="D10" s="436"/>
      <c r="E10" s="436"/>
    </row>
    <row r="11" spans="1:8">
      <c r="B11" s="434" t="s">
        <v>2267</v>
      </c>
      <c r="C11" s="434"/>
      <c r="D11" s="434"/>
      <c r="E11" s="434"/>
    </row>
    <row r="12" spans="1:8">
      <c r="B12" s="71" t="s">
        <v>2266</v>
      </c>
      <c r="C12" s="434" t="s">
        <v>2265</v>
      </c>
      <c r="D12" s="434" t="s">
        <v>2264</v>
      </c>
      <c r="E12" s="434" t="s">
        <v>2263</v>
      </c>
    </row>
    <row r="13" spans="1:8">
      <c r="B13" s="71" t="s">
        <v>2262</v>
      </c>
      <c r="C13" s="434"/>
      <c r="D13" s="434"/>
      <c r="E13" s="434"/>
    </row>
    <row r="14" spans="1:8">
      <c r="B14" s="171" t="s">
        <v>2261</v>
      </c>
      <c r="C14" s="257"/>
      <c r="D14" s="257"/>
      <c r="E14" s="257"/>
    </row>
    <row r="15" spans="1:8">
      <c r="B15" s="171" t="s">
        <v>2259</v>
      </c>
      <c r="C15" s="257"/>
      <c r="D15" s="257"/>
      <c r="E15" s="257"/>
    </row>
    <row r="16" spans="1:8">
      <c r="B16" s="171" t="s">
        <v>2258</v>
      </c>
      <c r="C16" s="257" t="s">
        <v>2467</v>
      </c>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1245</v>
      </c>
      <c r="C26" s="5">
        <v>7.23</v>
      </c>
      <c r="D26" s="1" t="s">
        <v>119</v>
      </c>
      <c r="E26" s="1" t="s">
        <v>1246</v>
      </c>
      <c r="F26" s="4">
        <v>7665000</v>
      </c>
      <c r="G26" s="4">
        <v>7617.31</v>
      </c>
      <c r="H26" s="4">
        <v>66.3</v>
      </c>
    </row>
    <row r="27" spans="2:8">
      <c r="B27" s="1" t="s">
        <v>412</v>
      </c>
      <c r="C27" s="5">
        <v>7.24</v>
      </c>
      <c r="D27" s="1" t="s">
        <v>119</v>
      </c>
      <c r="E27" s="1" t="s">
        <v>413</v>
      </c>
      <c r="F27" s="4">
        <v>4500000</v>
      </c>
      <c r="G27" s="4">
        <v>4393.16</v>
      </c>
      <c r="H27" s="4">
        <v>38.24</v>
      </c>
    </row>
    <row r="28" spans="2:8">
      <c r="B28" s="2" t="s">
        <v>121</v>
      </c>
      <c r="C28" s="9"/>
      <c r="D28" s="2"/>
      <c r="E28" s="2"/>
      <c r="F28" s="10"/>
      <c r="G28" s="10">
        <f>SUM(G22:G27)</f>
        <v>12010.470000000001</v>
      </c>
      <c r="H28" s="10">
        <f>SUM(H22:H27)</f>
        <v>104.53999999999999</v>
      </c>
    </row>
    <row r="29" spans="2:8">
      <c r="B29" s="2" t="s">
        <v>440</v>
      </c>
      <c r="C29" s="9"/>
      <c r="D29" s="2"/>
      <c r="E29" s="2"/>
      <c r="F29" s="10"/>
      <c r="G29" s="10">
        <v>6794.47</v>
      </c>
      <c r="H29" s="10">
        <v>59.14</v>
      </c>
    </row>
    <row r="30" spans="2:8">
      <c r="B30" s="2" t="s">
        <v>191</v>
      </c>
      <c r="C30" s="9"/>
      <c r="D30" s="2"/>
      <c r="E30" s="2"/>
      <c r="F30" s="10"/>
      <c r="G30" s="10">
        <v>18804.939999999999</v>
      </c>
      <c r="H30" s="10">
        <v>163.68</v>
      </c>
    </row>
    <row r="31" spans="2:8">
      <c r="B31" s="2" t="s">
        <v>192</v>
      </c>
      <c r="C31" s="9"/>
      <c r="D31" s="2"/>
      <c r="E31" s="2"/>
      <c r="F31" s="10"/>
      <c r="G31" s="10">
        <v>-7316.5347494200005</v>
      </c>
      <c r="H31" s="10">
        <v>-63.680000000000007</v>
      </c>
    </row>
    <row r="32" spans="2:8">
      <c r="B32" s="2" t="s">
        <v>193</v>
      </c>
      <c r="C32" s="9"/>
      <c r="D32" s="2"/>
      <c r="E32" s="2"/>
      <c r="F32" s="10"/>
      <c r="G32" s="10">
        <v>11488.405250579999</v>
      </c>
      <c r="H32" s="10">
        <v>100</v>
      </c>
    </row>
    <row r="33" spans="2:3">
      <c r="B33" s="1" t="s">
        <v>194</v>
      </c>
    </row>
    <row r="34" spans="2:3">
      <c r="B34" s="1" t="s">
        <v>195</v>
      </c>
    </row>
    <row r="35" spans="2:3">
      <c r="B35" s="2" t="s">
        <v>196</v>
      </c>
      <c r="C35" s="67">
        <v>45016</v>
      </c>
    </row>
    <row r="36" spans="2:3" ht="25.5">
      <c r="B36" s="11" t="s">
        <v>197</v>
      </c>
      <c r="C36" s="5" t="s">
        <v>198</v>
      </c>
    </row>
    <row r="37" spans="2:3">
      <c r="B37" s="2"/>
    </row>
    <row r="38" spans="2:3">
      <c r="B38" s="2" t="s">
        <v>2222</v>
      </c>
      <c r="C38" s="5" t="s">
        <v>198</v>
      </c>
    </row>
    <row r="39" spans="2:3">
      <c r="B39" s="2" t="s">
        <v>2220</v>
      </c>
      <c r="C39" s="5" t="s">
        <v>1791</v>
      </c>
    </row>
    <row r="40" spans="2:3">
      <c r="B40" s="2" t="s">
        <v>1372</v>
      </c>
      <c r="C40" s="9"/>
    </row>
    <row r="41" spans="2:3">
      <c r="B41" s="2" t="s">
        <v>1373</v>
      </c>
      <c r="C41" s="9"/>
    </row>
    <row r="42" spans="2:3">
      <c r="B42" s="2" t="s">
        <v>1374</v>
      </c>
      <c r="C42" s="9"/>
    </row>
    <row r="43" spans="2:3">
      <c r="B43" s="2" t="s">
        <v>1375</v>
      </c>
      <c r="C43" s="9"/>
    </row>
    <row r="44" spans="2:3">
      <c r="B44" s="2" t="s">
        <v>207</v>
      </c>
      <c r="C44" s="9"/>
    </row>
    <row r="45" spans="2:3">
      <c r="B45" s="120" t="s">
        <v>2499</v>
      </c>
    </row>
    <row r="46" spans="2:3">
      <c r="B46" s="2"/>
    </row>
    <row r="48" spans="2:3" ht="15">
      <c r="B48" s="248" t="s">
        <v>2216</v>
      </c>
      <c r="C48" s="248" t="s">
        <v>2217</v>
      </c>
    </row>
    <row r="49" spans="2:6" ht="30">
      <c r="B49" s="248" t="s">
        <v>2215</v>
      </c>
      <c r="C49" s="248" t="s">
        <v>20</v>
      </c>
    </row>
    <row r="50" spans="2:6" ht="15">
      <c r="B50" s="43"/>
      <c r="C50" s="43"/>
    </row>
    <row r="51" spans="2:6" ht="15">
      <c r="B51" s="248" t="s">
        <v>2214</v>
      </c>
      <c r="C51" s="276">
        <v>7.2999999999999995E-2</v>
      </c>
    </row>
    <row r="52" spans="2:6" ht="15">
      <c r="B52" s="248"/>
      <c r="C52" s="248"/>
    </row>
    <row r="53" spans="2:6" ht="15">
      <c r="B53" s="248" t="s">
        <v>2213</v>
      </c>
      <c r="C53" s="248" t="s">
        <v>2498</v>
      </c>
    </row>
    <row r="54" spans="2:6" ht="15">
      <c r="B54" s="248" t="s">
        <v>2212</v>
      </c>
      <c r="C54" s="248" t="s">
        <v>2497</v>
      </c>
    </row>
    <row r="55" spans="2:6" ht="15">
      <c r="B55" s="248"/>
      <c r="C55" s="248"/>
    </row>
    <row r="56" spans="2:6" ht="15">
      <c r="B56" s="248" t="s">
        <v>2210</v>
      </c>
      <c r="C56" s="248" t="s">
        <v>2209</v>
      </c>
    </row>
    <row r="57" spans="2:6" ht="15">
      <c r="B57" s="248" t="s">
        <v>2208</v>
      </c>
      <c r="C57" s="248"/>
    </row>
    <row r="58" spans="2:6" ht="15">
      <c r="B58" s="36"/>
    </row>
    <row r="59" spans="2:6" customFormat="1" ht="15">
      <c r="B59" s="76" t="s">
        <v>1801</v>
      </c>
      <c r="C59" s="67">
        <v>45016</v>
      </c>
      <c r="D59" s="12"/>
      <c r="E59" s="12"/>
      <c r="F59" s="20"/>
    </row>
    <row r="60" spans="2:6" customFormat="1" ht="60">
      <c r="B60" s="77" t="s">
        <v>1802</v>
      </c>
      <c r="C60" s="77" t="s">
        <v>1803</v>
      </c>
      <c r="D60" s="78" t="s">
        <v>1804</v>
      </c>
      <c r="E60" s="77" t="s">
        <v>1805</v>
      </c>
      <c r="F60" s="79" t="s">
        <v>1806</v>
      </c>
    </row>
    <row r="61" spans="2:6" customFormat="1" ht="15">
      <c r="B61" s="380" t="s">
        <v>198</v>
      </c>
      <c r="C61" s="381" t="s">
        <v>198</v>
      </c>
      <c r="D61" s="381" t="s">
        <v>198</v>
      </c>
      <c r="E61" s="381" t="s">
        <v>198</v>
      </c>
      <c r="F61" s="381" t="s">
        <v>198</v>
      </c>
    </row>
    <row r="62" spans="2:6" customFormat="1"/>
    <row r="63" spans="2:6" customFormat="1" ht="15">
      <c r="B63" s="85" t="s">
        <v>1807</v>
      </c>
      <c r="C63" s="86" t="s">
        <v>198</v>
      </c>
    </row>
    <row r="64" spans="2:6" customFormat="1"/>
    <row r="65" spans="2:6" customFormat="1" ht="15">
      <c r="B65" s="87" t="s">
        <v>4029</v>
      </c>
      <c r="C65" s="88"/>
    </row>
    <row r="66" spans="2:6" customFormat="1" ht="15.75">
      <c r="B66" s="89" t="s">
        <v>1808</v>
      </c>
      <c r="C66" s="90" t="s">
        <v>1809</v>
      </c>
    </row>
    <row r="67" spans="2:6" customFormat="1">
      <c r="B67" s="323" t="s">
        <v>198</v>
      </c>
      <c r="C67" s="323" t="s">
        <v>198</v>
      </c>
    </row>
    <row r="68" spans="2:6" customFormat="1"/>
    <row r="69" spans="2:6" customFormat="1" ht="15">
      <c r="B69" s="314" t="s">
        <v>2076</v>
      </c>
      <c r="C69" s="315" t="s">
        <v>1809</v>
      </c>
    </row>
    <row r="70" spans="2:6" customFormat="1" ht="15">
      <c r="B70" s="39" t="s">
        <v>198</v>
      </c>
      <c r="C70" s="316" t="s">
        <v>198</v>
      </c>
    </row>
    <row r="71" spans="2:6" customFormat="1"/>
    <row r="72" spans="2:6" customFormat="1" ht="15">
      <c r="B72" s="314" t="s">
        <v>2077</v>
      </c>
      <c r="C72" s="382" t="s">
        <v>2078</v>
      </c>
    </row>
    <row r="73" spans="2:6" customFormat="1">
      <c r="B73" s="323" t="s">
        <v>198</v>
      </c>
      <c r="C73" s="323" t="s">
        <v>198</v>
      </c>
    </row>
    <row r="74" spans="2:6" customFormat="1"/>
    <row r="75" spans="2:6" customFormat="1" ht="15">
      <c r="B75" s="314" t="s">
        <v>2079</v>
      </c>
      <c r="C75" s="382" t="s">
        <v>2078</v>
      </c>
    </row>
    <row r="76" spans="2:6" customFormat="1">
      <c r="B76" s="323" t="s">
        <v>198</v>
      </c>
      <c r="C76" s="323" t="s">
        <v>198</v>
      </c>
    </row>
    <row r="77" spans="2:6" customFormat="1"/>
    <row r="78" spans="2:6" customFormat="1" ht="15.75">
      <c r="B78" s="89" t="s">
        <v>2080</v>
      </c>
      <c r="C78" s="93" t="s">
        <v>198</v>
      </c>
    </row>
    <row r="79" spans="2:6" customFormat="1"/>
    <row r="80" spans="2:6" customFormat="1">
      <c r="B80" s="1"/>
      <c r="C80" s="5"/>
      <c r="D80" s="1"/>
      <c r="E80" s="1"/>
      <c r="F80" s="4"/>
    </row>
    <row r="81" spans="2:6" customFormat="1" ht="15">
      <c r="B81" s="95" t="s">
        <v>2082</v>
      </c>
      <c r="C81" s="67">
        <v>45016</v>
      </c>
      <c r="D81" s="96"/>
      <c r="E81" s="97"/>
      <c r="F81" s="98"/>
    </row>
    <row r="82" spans="2:6" customFormat="1" ht="51">
      <c r="B82" s="99" t="s">
        <v>1802</v>
      </c>
      <c r="C82" s="99" t="s">
        <v>2083</v>
      </c>
      <c r="D82" s="100" t="s">
        <v>1804</v>
      </c>
      <c r="E82" s="101" t="s">
        <v>1805</v>
      </c>
      <c r="F82" s="71" t="s">
        <v>1806</v>
      </c>
    </row>
    <row r="83" spans="2:6" customFormat="1">
      <c r="B83" s="102" t="s">
        <v>198</v>
      </c>
      <c r="C83" s="103" t="s">
        <v>198</v>
      </c>
      <c r="D83" s="104" t="s">
        <v>198</v>
      </c>
      <c r="E83" s="104" t="s">
        <v>198</v>
      </c>
      <c r="F83" s="104" t="s">
        <v>198</v>
      </c>
    </row>
    <row r="84" spans="2:6" customFormat="1">
      <c r="B84" s="106"/>
      <c r="C84" s="107"/>
      <c r="D84" s="107"/>
      <c r="E84" s="107"/>
      <c r="F84" s="98"/>
    </row>
    <row r="85" spans="2:6" customFormat="1">
      <c r="B85" s="107"/>
      <c r="C85" s="107"/>
      <c r="D85" s="107"/>
      <c r="E85" s="107"/>
      <c r="F85" s="98"/>
    </row>
    <row r="86" spans="2:6" customFormat="1" ht="15">
      <c r="B86" s="109" t="s">
        <v>2084</v>
      </c>
      <c r="C86" s="103" t="s">
        <v>198</v>
      </c>
      <c r="D86" s="107"/>
      <c r="E86" s="107"/>
      <c r="F86" s="98"/>
    </row>
    <row r="87" spans="2:6" customFormat="1">
      <c r="B87" s="107"/>
      <c r="C87" s="107"/>
      <c r="D87" s="107"/>
      <c r="E87" s="107"/>
      <c r="F87" s="98"/>
    </row>
    <row r="88" spans="2:6" customFormat="1" ht="15">
      <c r="B88" s="87" t="s">
        <v>4183</v>
      </c>
      <c r="C88" s="107"/>
      <c r="D88" s="12"/>
      <c r="E88" s="107"/>
      <c r="F88" s="98"/>
    </row>
    <row r="89" spans="2:6" customFormat="1">
      <c r="B89" s="107"/>
      <c r="C89" s="107"/>
      <c r="D89" s="12"/>
      <c r="E89" s="107"/>
      <c r="F89" s="98"/>
    </row>
    <row r="90" spans="2:6" customFormat="1" ht="15">
      <c r="B90" s="109" t="s">
        <v>2085</v>
      </c>
      <c r="C90" s="110" t="s">
        <v>2086</v>
      </c>
      <c r="D90" s="12"/>
      <c r="E90" s="107"/>
      <c r="F90" s="98"/>
    </row>
    <row r="91" spans="2:6" customFormat="1" ht="15">
      <c r="B91" s="111"/>
      <c r="C91" s="103" t="s">
        <v>198</v>
      </c>
      <c r="D91" s="12"/>
      <c r="E91" s="107"/>
      <c r="F91" s="98"/>
    </row>
    <row r="92" spans="2:6" customFormat="1" ht="15">
      <c r="B92" s="112"/>
      <c r="C92" s="383"/>
      <c r="D92" s="12"/>
      <c r="E92" s="107"/>
      <c r="F92" s="98"/>
    </row>
    <row r="93" spans="2:6" customFormat="1" ht="15">
      <c r="B93" s="113" t="s">
        <v>2076</v>
      </c>
      <c r="C93" s="114" t="s">
        <v>2086</v>
      </c>
      <c r="D93" s="12"/>
      <c r="E93" s="107"/>
      <c r="F93" s="98"/>
    </row>
    <row r="94" spans="2:6" customFormat="1">
      <c r="B94" s="103"/>
      <c r="C94" s="103" t="s">
        <v>198</v>
      </c>
      <c r="D94" s="12"/>
      <c r="E94" s="107"/>
      <c r="F94" s="98"/>
    </row>
    <row r="95" spans="2:6" customFormat="1">
      <c r="B95" s="12"/>
      <c r="C95" s="115"/>
      <c r="D95" s="12"/>
      <c r="E95" s="107"/>
      <c r="F95" s="98"/>
    </row>
    <row r="96" spans="2:6" customFormat="1" ht="15">
      <c r="B96" s="109" t="s">
        <v>2087</v>
      </c>
      <c r="C96" s="110" t="s">
        <v>2088</v>
      </c>
      <c r="D96" s="12"/>
      <c r="E96" s="107"/>
      <c r="F96" s="98"/>
    </row>
    <row r="97" spans="2:6" customFormat="1" ht="15">
      <c r="B97" s="111"/>
      <c r="C97" s="103" t="s">
        <v>198</v>
      </c>
      <c r="D97" s="12"/>
      <c r="E97" s="107"/>
      <c r="F97" s="98"/>
    </row>
    <row r="98" spans="2:6" customFormat="1">
      <c r="B98" s="12"/>
      <c r="C98" s="115"/>
      <c r="D98" s="12"/>
      <c r="E98" s="12"/>
      <c r="F98" s="20"/>
    </row>
    <row r="99" spans="2:6" customFormat="1" ht="15">
      <c r="B99" s="113" t="s">
        <v>2089</v>
      </c>
      <c r="C99" s="116" t="s">
        <v>2088</v>
      </c>
      <c r="D99" s="12"/>
      <c r="E99" s="12"/>
      <c r="F99" s="20"/>
    </row>
    <row r="100" spans="2:6" customFormat="1" ht="15">
      <c r="B100" s="111"/>
      <c r="C100" s="103" t="s">
        <v>198</v>
      </c>
      <c r="D100" s="12"/>
      <c r="E100" s="12"/>
      <c r="F100" s="20"/>
    </row>
    <row r="101" spans="2:6" customFormat="1">
      <c r="B101" s="12"/>
      <c r="C101" s="115"/>
      <c r="D101" s="12"/>
      <c r="E101" s="12"/>
      <c r="F101" s="20"/>
    </row>
    <row r="102" spans="2:6" customFormat="1" ht="15">
      <c r="B102" s="378" t="s">
        <v>2090</v>
      </c>
      <c r="C102" s="379" t="s">
        <v>198</v>
      </c>
      <c r="D102" s="12"/>
      <c r="E102" s="12"/>
      <c r="F102" s="20"/>
    </row>
    <row r="103" spans="2:6" customFormat="1" ht="15">
      <c r="B103" s="378"/>
      <c r="C103" s="379"/>
      <c r="D103" s="12"/>
      <c r="E103" s="12"/>
      <c r="F103" s="20"/>
    </row>
    <row r="104" spans="2:6" customFormat="1">
      <c r="B104" s="1"/>
      <c r="C104" s="5"/>
      <c r="D104" s="1"/>
      <c r="E104" s="1"/>
      <c r="F104" s="4"/>
    </row>
    <row r="105" spans="2:6" customFormat="1" ht="15">
      <c r="B105" s="109" t="s">
        <v>4193</v>
      </c>
      <c r="C105" s="5"/>
      <c r="D105" s="1"/>
      <c r="E105" s="1"/>
      <c r="F105" s="4"/>
    </row>
    <row r="106" spans="2:6" customFormat="1">
      <c r="B106" s="211"/>
      <c r="C106" s="119"/>
      <c r="D106" s="211"/>
      <c r="E106" s="211"/>
      <c r="F106" s="4"/>
    </row>
    <row r="107" spans="2:6" customFormat="1" ht="15">
      <c r="B107" s="375" t="s">
        <v>1802</v>
      </c>
      <c r="C107" s="375" t="s">
        <v>2136</v>
      </c>
      <c r="D107" s="375" t="s">
        <v>4194</v>
      </c>
      <c r="E107" s="375" t="s">
        <v>2158</v>
      </c>
      <c r="F107" s="4"/>
    </row>
    <row r="108" spans="2:6" customFormat="1">
      <c r="B108" s="102" t="s">
        <v>198</v>
      </c>
      <c r="C108" s="103" t="s">
        <v>198</v>
      </c>
      <c r="D108" s="104" t="s">
        <v>198</v>
      </c>
      <c r="E108" s="104" t="s">
        <v>198</v>
      </c>
      <c r="F108" s="4"/>
    </row>
    <row r="109" spans="2:6" customFormat="1">
      <c r="B109" s="1"/>
      <c r="C109" s="5"/>
      <c r="D109" s="1"/>
      <c r="E109" s="1"/>
      <c r="F109" s="4"/>
    </row>
    <row r="110" spans="2:6" customFormat="1" ht="15">
      <c r="B110" s="109" t="s">
        <v>4195</v>
      </c>
      <c r="C110" s="5" t="s">
        <v>198</v>
      </c>
      <c r="D110" s="1"/>
      <c r="E110" s="1"/>
      <c r="F110" s="4"/>
    </row>
    <row r="111" spans="2:6" customFormat="1" ht="15">
      <c r="B111" s="109"/>
      <c r="C111" s="5"/>
      <c r="D111" s="1"/>
      <c r="E111" s="1"/>
      <c r="F111" s="4"/>
    </row>
    <row r="112" spans="2:6" customFormat="1" ht="15">
      <c r="B112" s="377" t="s">
        <v>4199</v>
      </c>
      <c r="C112" s="377"/>
      <c r="D112" s="1"/>
      <c r="E112" s="1"/>
      <c r="F112" s="4"/>
    </row>
    <row r="113" spans="2:6" customFormat="1" ht="15">
      <c r="B113" s="376"/>
      <c r="C113" s="376"/>
      <c r="D113" s="1"/>
      <c r="E113" s="1"/>
      <c r="F113" s="4"/>
    </row>
    <row r="114" spans="2:6" customFormat="1" ht="15">
      <c r="B114" s="113" t="s">
        <v>4198</v>
      </c>
      <c r="C114" s="116" t="s">
        <v>2086</v>
      </c>
      <c r="D114" s="1"/>
      <c r="E114" s="1"/>
      <c r="F114" s="4"/>
    </row>
    <row r="115" spans="2:6" customFormat="1" ht="15">
      <c r="B115" s="113"/>
      <c r="C115" s="116"/>
      <c r="D115" s="1"/>
      <c r="E115" s="1"/>
      <c r="F115" s="4"/>
    </row>
    <row r="116" spans="2:6" customFormat="1" ht="15">
      <c r="B116" s="109"/>
      <c r="C116" s="5"/>
      <c r="D116" s="1"/>
      <c r="E116" s="1"/>
      <c r="F116" s="4"/>
    </row>
    <row r="117" spans="2:6" customFormat="1" ht="15">
      <c r="B117" s="113" t="s">
        <v>4200</v>
      </c>
      <c r="C117" s="116" t="s">
        <v>2088</v>
      </c>
      <c r="D117" s="1"/>
      <c r="E117" s="1"/>
      <c r="F117" s="4"/>
    </row>
    <row r="118" spans="2:6" customFormat="1" ht="15">
      <c r="B118" s="111"/>
      <c r="C118" s="103" t="s">
        <v>198</v>
      </c>
      <c r="D118" s="1"/>
      <c r="E118" s="1"/>
      <c r="F118" s="4"/>
    </row>
    <row r="119" spans="2:6" customFormat="1" ht="15">
      <c r="B119" s="109"/>
      <c r="C119" s="5"/>
      <c r="D119" s="1"/>
      <c r="E119" s="1"/>
      <c r="F119" s="4"/>
    </row>
    <row r="120" spans="2:6" customFormat="1" ht="15">
      <c r="B120" s="109" t="s">
        <v>4201</v>
      </c>
      <c r="C120" s="103" t="s">
        <v>198</v>
      </c>
      <c r="D120" s="1"/>
      <c r="E120" s="1"/>
      <c r="F120" s="4"/>
    </row>
    <row r="121" spans="2:6" customFormat="1"/>
    <row r="122" spans="2:6" customFormat="1">
      <c r="B122" s="2" t="s">
        <v>4196</v>
      </c>
      <c r="C122" s="5"/>
      <c r="D122" s="1"/>
      <c r="E122" s="1"/>
      <c r="F122" s="4"/>
    </row>
    <row r="123" spans="2:6" customFormat="1">
      <c r="B123" s="1"/>
      <c r="C123" s="5"/>
      <c r="D123" s="1"/>
      <c r="E123" s="1"/>
      <c r="F123" s="4"/>
    </row>
    <row r="124" spans="2:6" customFormat="1" ht="15">
      <c r="B124" s="375" t="s">
        <v>1802</v>
      </c>
      <c r="C124" s="375" t="s">
        <v>2135</v>
      </c>
      <c r="D124" s="375" t="s">
        <v>4197</v>
      </c>
      <c r="E124" s="375" t="s">
        <v>4194</v>
      </c>
      <c r="F124" s="375" t="s">
        <v>2138</v>
      </c>
    </row>
    <row r="125" spans="2:6" customFormat="1">
      <c r="B125" s="102" t="s">
        <v>198</v>
      </c>
      <c r="C125" s="102" t="s">
        <v>198</v>
      </c>
      <c r="D125" s="102" t="s">
        <v>198</v>
      </c>
      <c r="E125" s="102" t="s">
        <v>198</v>
      </c>
      <c r="F125" s="102" t="s">
        <v>198</v>
      </c>
    </row>
    <row r="126" spans="2:6" customFormat="1">
      <c r="B126" s="1"/>
      <c r="C126" s="5"/>
      <c r="D126" s="1"/>
      <c r="E126" s="1"/>
      <c r="F126" s="4"/>
    </row>
    <row r="127" spans="2:6" customFormat="1">
      <c r="B127" s="2" t="s">
        <v>2139</v>
      </c>
      <c r="C127" s="5" t="s">
        <v>198</v>
      </c>
      <c r="D127" s="1"/>
      <c r="E127" s="1"/>
      <c r="F127" s="4"/>
    </row>
    <row r="128" spans="2:6" customFormat="1">
      <c r="B128" s="1"/>
      <c r="C128" s="5"/>
      <c r="D128" s="1"/>
      <c r="E128" s="1"/>
      <c r="F128" s="4"/>
    </row>
    <row r="129" spans="2:6" customFormat="1">
      <c r="B129" s="1"/>
      <c r="C129" s="5"/>
      <c r="D129" s="1"/>
      <c r="E129" s="1"/>
      <c r="F129" s="4"/>
    </row>
    <row r="130" spans="2:6" customFormat="1">
      <c r="B130" s="2" t="s">
        <v>4202</v>
      </c>
      <c r="C130" s="2"/>
      <c r="D130" s="2"/>
      <c r="E130" s="1"/>
      <c r="F130" s="4"/>
    </row>
    <row r="131" spans="2:6" customFormat="1">
      <c r="B131" s="1"/>
      <c r="C131" s="5"/>
      <c r="D131" s="1"/>
      <c r="E131" s="1"/>
      <c r="F131" s="4"/>
    </row>
    <row r="132" spans="2:6" customFormat="1" ht="15">
      <c r="B132" s="113" t="s">
        <v>4198</v>
      </c>
      <c r="C132" s="116" t="s">
        <v>2086</v>
      </c>
      <c r="D132" s="1"/>
      <c r="E132" s="1"/>
      <c r="F132" s="4"/>
    </row>
    <row r="133" spans="2:6" customFormat="1" ht="15">
      <c r="B133" s="113"/>
      <c r="C133" s="116"/>
      <c r="D133" s="1"/>
      <c r="E133" s="1"/>
      <c r="F133" s="4"/>
    </row>
    <row r="134" spans="2:6" customFormat="1" ht="15">
      <c r="B134" s="109"/>
      <c r="C134" s="5"/>
      <c r="D134" s="1"/>
      <c r="E134" s="1"/>
      <c r="F134" s="4"/>
    </row>
    <row r="135" spans="2:6" customFormat="1" ht="15">
      <c r="B135" s="113" t="s">
        <v>4200</v>
      </c>
      <c r="C135" s="116" t="s">
        <v>2088</v>
      </c>
      <c r="D135" s="1"/>
      <c r="E135" s="1"/>
      <c r="F135" s="4"/>
    </row>
    <row r="136" spans="2:6" customFormat="1" ht="15">
      <c r="B136" s="111"/>
      <c r="C136" s="103" t="s">
        <v>198</v>
      </c>
      <c r="D136" s="1"/>
      <c r="E136" s="1"/>
      <c r="F136" s="4"/>
    </row>
    <row r="137" spans="2:6" customFormat="1" ht="15">
      <c r="B137" s="109"/>
      <c r="C137" s="5"/>
      <c r="D137" s="1"/>
      <c r="E137" s="1"/>
      <c r="F137" s="4"/>
    </row>
    <row r="138" spans="2:6" customFormat="1" ht="15">
      <c r="B138" s="109" t="s">
        <v>4201</v>
      </c>
      <c r="C138" s="103" t="s">
        <v>198</v>
      </c>
      <c r="D138" s="1"/>
      <c r="E138" s="1"/>
      <c r="F138" s="4"/>
    </row>
    <row r="139" spans="2:6" customFormat="1">
      <c r="B139" s="1"/>
      <c r="C139" s="5"/>
      <c r="D139" s="1"/>
      <c r="E139" s="1"/>
      <c r="F139" s="4"/>
    </row>
    <row r="140" spans="2:6" customFormat="1">
      <c r="B140" s="1"/>
      <c r="C140" s="5"/>
      <c r="D140" s="1"/>
      <c r="E140" s="1"/>
      <c r="F140" s="4"/>
    </row>
    <row r="141" spans="2:6" customFormat="1">
      <c r="B141" s="120" t="s">
        <v>2361</v>
      </c>
      <c r="C141" s="119"/>
      <c r="D141" s="1"/>
      <c r="E141" s="1"/>
      <c r="F141" s="4"/>
    </row>
    <row r="142" spans="2:6" customFormat="1" ht="60">
      <c r="B142" s="185" t="s">
        <v>2148</v>
      </c>
      <c r="C142" s="272" t="s">
        <v>2149</v>
      </c>
      <c r="D142" s="185" t="s">
        <v>2150</v>
      </c>
      <c r="E142" s="186" t="s">
        <v>2151</v>
      </c>
      <c r="F142" s="186" t="s">
        <v>2152</v>
      </c>
    </row>
    <row r="143" spans="2:6" customFormat="1">
      <c r="B143" s="103" t="s">
        <v>198</v>
      </c>
      <c r="C143" s="103" t="s">
        <v>198</v>
      </c>
      <c r="D143" s="103" t="s">
        <v>198</v>
      </c>
      <c r="E143" s="103" t="s">
        <v>198</v>
      </c>
      <c r="F143" s="103" t="s">
        <v>198</v>
      </c>
    </row>
    <row r="144" spans="2:6" customFormat="1">
      <c r="B144" s="188" t="s">
        <v>2153</v>
      </c>
      <c r="C144" s="119"/>
      <c r="D144" s="1"/>
      <c r="E144" s="1"/>
      <c r="F144" s="4"/>
    </row>
  </sheetData>
  <mergeCells count="8">
    <mergeCell ref="C12:C13"/>
    <mergeCell ref="D12:D13"/>
    <mergeCell ref="E12:E13"/>
    <mergeCell ref="B1:E1"/>
    <mergeCell ref="C3:C7"/>
    <mergeCell ref="D3:D7"/>
    <mergeCell ref="B10:E10"/>
    <mergeCell ref="B11:E11"/>
  </mergeCells>
  <hyperlinks>
    <hyperlink ref="A1" location="Index!A1" display="Index" xr:uid="{1349AB00-7674-45D2-BD77-E8D17CEEC835}"/>
  </hyperlinks>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50B2-8993-4CBA-B435-5B0B8CFE8C86}">
  <dimension ref="A1:H150"/>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8">
      <c r="A1" s="3" t="s">
        <v>0</v>
      </c>
      <c r="B1" s="398" t="s">
        <v>18</v>
      </c>
      <c r="C1" s="398"/>
      <c r="D1" s="398"/>
      <c r="E1" s="398"/>
    </row>
    <row r="3" spans="1:8" ht="15">
      <c r="B3" s="305" t="s">
        <v>18</v>
      </c>
      <c r="C3" s="460"/>
      <c r="D3" s="461"/>
      <c r="E3" s="12"/>
    </row>
    <row r="4" spans="1:8" s="18" customFormat="1" ht="45">
      <c r="B4" s="258" t="s">
        <v>2506</v>
      </c>
      <c r="C4" s="460"/>
      <c r="D4" s="461"/>
      <c r="E4" s="298"/>
      <c r="F4" s="301"/>
      <c r="G4" s="301"/>
      <c r="H4" s="301"/>
    </row>
    <row r="5" spans="1:8" ht="15">
      <c r="B5" s="258" t="s">
        <v>1589</v>
      </c>
      <c r="C5" s="460"/>
      <c r="D5" s="461"/>
      <c r="E5" s="12"/>
    </row>
    <row r="6" spans="1:8" ht="15">
      <c r="B6" s="258" t="s">
        <v>2495</v>
      </c>
      <c r="C6" s="460"/>
      <c r="D6" s="461"/>
      <c r="E6" s="12"/>
    </row>
    <row r="7" spans="1:8" s="18" customFormat="1" ht="15">
      <c r="B7" s="302" t="s">
        <v>2505</v>
      </c>
      <c r="C7" s="460"/>
      <c r="D7" s="461"/>
      <c r="E7" s="298"/>
      <c r="F7" s="301"/>
      <c r="G7" s="301"/>
      <c r="H7" s="301"/>
    </row>
    <row r="8" spans="1:8">
      <c r="B8" s="12"/>
      <c r="C8" s="25" t="s">
        <v>1592</v>
      </c>
      <c r="D8" s="25" t="s">
        <v>1593</v>
      </c>
      <c r="E8" s="12"/>
    </row>
    <row r="10" spans="1:8" ht="15">
      <c r="B10" s="436"/>
      <c r="C10" s="436"/>
      <c r="D10" s="436"/>
      <c r="E10" s="436"/>
    </row>
    <row r="11" spans="1:8">
      <c r="B11" s="434" t="s">
        <v>2267</v>
      </c>
      <c r="C11" s="434"/>
      <c r="D11" s="434"/>
      <c r="E11" s="434"/>
    </row>
    <row r="12" spans="1:8">
      <c r="B12" s="71" t="s">
        <v>2266</v>
      </c>
      <c r="C12" s="434" t="s">
        <v>2265</v>
      </c>
      <c r="D12" s="434" t="s">
        <v>2264</v>
      </c>
      <c r="E12" s="434" t="s">
        <v>2263</v>
      </c>
    </row>
    <row r="13" spans="1:8">
      <c r="B13" s="71" t="s">
        <v>2262</v>
      </c>
      <c r="C13" s="434"/>
      <c r="D13" s="434"/>
      <c r="E13" s="434"/>
    </row>
    <row r="14" spans="1:8">
      <c r="B14" s="171" t="s">
        <v>2261</v>
      </c>
      <c r="C14" s="257"/>
      <c r="D14" s="257"/>
      <c r="E14" s="257"/>
    </row>
    <row r="15" spans="1:8">
      <c r="B15" s="171" t="s">
        <v>2259</v>
      </c>
      <c r="C15" s="257"/>
      <c r="D15" s="257"/>
      <c r="E15" s="257"/>
    </row>
    <row r="16" spans="1:8">
      <c r="B16" s="171" t="s">
        <v>2258</v>
      </c>
      <c r="C16" s="257" t="s">
        <v>2467</v>
      </c>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1376</v>
      </c>
      <c r="C26" s="5">
        <v>7.16</v>
      </c>
      <c r="D26" s="1" t="s">
        <v>119</v>
      </c>
      <c r="E26" s="1" t="s">
        <v>1377</v>
      </c>
      <c r="F26" s="4">
        <v>5000000</v>
      </c>
      <c r="G26" s="4">
        <v>5155.93</v>
      </c>
      <c r="H26" s="4">
        <v>48.74</v>
      </c>
    </row>
    <row r="27" spans="2:8">
      <c r="B27" s="1" t="s">
        <v>862</v>
      </c>
      <c r="C27" s="5">
        <v>7.17</v>
      </c>
      <c r="D27" s="1" t="s">
        <v>119</v>
      </c>
      <c r="E27" s="1" t="s">
        <v>863</v>
      </c>
      <c r="F27" s="4">
        <v>3500000</v>
      </c>
      <c r="G27" s="4">
        <v>3341.96</v>
      </c>
      <c r="H27" s="4">
        <v>31.59</v>
      </c>
    </row>
    <row r="28" spans="2:8">
      <c r="B28" s="1" t="s">
        <v>977</v>
      </c>
      <c r="C28" s="5">
        <v>7.16</v>
      </c>
      <c r="D28" s="1" t="s">
        <v>119</v>
      </c>
      <c r="E28" s="1" t="s">
        <v>978</v>
      </c>
      <c r="F28" s="4">
        <v>1500000</v>
      </c>
      <c r="G28" s="4">
        <v>1491.2</v>
      </c>
      <c r="H28" s="4">
        <v>14.1</v>
      </c>
    </row>
    <row r="29" spans="2:8">
      <c r="B29" s="2" t="s">
        <v>121</v>
      </c>
      <c r="C29" s="9"/>
      <c r="D29" s="2"/>
      <c r="E29" s="2"/>
      <c r="F29" s="10"/>
      <c r="G29" s="10">
        <f>SUM(G22:G28)</f>
        <v>9989.09</v>
      </c>
      <c r="H29" s="10">
        <f>SUM(H22:H28)</f>
        <v>94.429999999999993</v>
      </c>
    </row>
    <row r="30" spans="2:8">
      <c r="B30" s="2" t="s">
        <v>440</v>
      </c>
      <c r="C30" s="9"/>
      <c r="D30" s="2"/>
      <c r="E30" s="2"/>
      <c r="F30" s="10"/>
      <c r="G30" s="10">
        <v>1039.3699999999999</v>
      </c>
      <c r="H30" s="10">
        <v>9.82</v>
      </c>
    </row>
    <row r="31" spans="2:8">
      <c r="B31" s="2" t="s">
        <v>191</v>
      </c>
      <c r="C31" s="9"/>
      <c r="D31" s="2"/>
      <c r="E31" s="2"/>
      <c r="F31" s="10"/>
      <c r="G31" s="10">
        <v>11028.46</v>
      </c>
      <c r="H31" s="10">
        <v>104.24</v>
      </c>
    </row>
    <row r="32" spans="2:8">
      <c r="B32" s="2" t="s">
        <v>192</v>
      </c>
      <c r="C32" s="9"/>
      <c r="D32" s="2"/>
      <c r="E32" s="2"/>
      <c r="F32" s="10"/>
      <c r="G32" s="10">
        <v>-449.30698371000017</v>
      </c>
      <c r="H32" s="10">
        <v>-4.2399999999999949</v>
      </c>
    </row>
    <row r="33" spans="2:8">
      <c r="B33" s="2" t="s">
        <v>193</v>
      </c>
      <c r="C33" s="9"/>
      <c r="D33" s="2"/>
      <c r="E33" s="2"/>
      <c r="F33" s="10"/>
      <c r="G33" s="10">
        <v>10579.15301629</v>
      </c>
      <c r="H33" s="10">
        <v>100</v>
      </c>
    </row>
    <row r="34" spans="2:8">
      <c r="B34" s="1" t="s">
        <v>194</v>
      </c>
    </row>
    <row r="35" spans="2:8">
      <c r="B35" s="1" t="s">
        <v>195</v>
      </c>
    </row>
    <row r="36" spans="2:8">
      <c r="B36" s="2" t="s">
        <v>196</v>
      </c>
      <c r="C36" s="67">
        <v>45016</v>
      </c>
    </row>
    <row r="37" spans="2:8" ht="25.5">
      <c r="B37" s="11" t="s">
        <v>197</v>
      </c>
      <c r="C37" s="5" t="s">
        <v>198</v>
      </c>
    </row>
    <row r="38" spans="2:8">
      <c r="B38" s="2"/>
    </row>
    <row r="39" spans="2:8">
      <c r="B39" s="2" t="s">
        <v>2222</v>
      </c>
      <c r="C39" s="5" t="s">
        <v>198</v>
      </c>
    </row>
    <row r="40" spans="2:8">
      <c r="B40" s="2" t="s">
        <v>2220</v>
      </c>
      <c r="C40" s="5" t="s">
        <v>1791</v>
      </c>
    </row>
    <row r="41" spans="2:8">
      <c r="B41" s="2" t="s">
        <v>1378</v>
      </c>
      <c r="C41" s="9"/>
    </row>
    <row r="42" spans="2:8">
      <c r="B42" s="2" t="s">
        <v>1379</v>
      </c>
      <c r="C42" s="9"/>
    </row>
    <row r="43" spans="2:8">
      <c r="B43" s="2" t="s">
        <v>1380</v>
      </c>
      <c r="C43" s="9"/>
    </row>
    <row r="44" spans="2:8">
      <c r="B44" s="2" t="s">
        <v>1381</v>
      </c>
      <c r="C44" s="9"/>
    </row>
    <row r="45" spans="2:8">
      <c r="B45" s="2" t="s">
        <v>207</v>
      </c>
      <c r="C45" s="9"/>
    </row>
    <row r="46" spans="2:8">
      <c r="B46" s="120" t="s">
        <v>2504</v>
      </c>
    </row>
    <row r="47" spans="2:8">
      <c r="B47" s="2"/>
    </row>
    <row r="48" spans="2:8" ht="15">
      <c r="B48" s="255" t="s">
        <v>2166</v>
      </c>
      <c r="C48" s="254"/>
      <c r="D48" s="253"/>
    </row>
    <row r="49" spans="2:4" ht="30">
      <c r="B49" s="186" t="s">
        <v>2167</v>
      </c>
      <c r="C49" s="252" t="s">
        <v>2168</v>
      </c>
      <c r="D49" s="186" t="s">
        <v>2169</v>
      </c>
    </row>
    <row r="50" spans="2:4" ht="15">
      <c r="B50" s="200" t="s">
        <v>1594</v>
      </c>
      <c r="C50" s="200">
        <v>15</v>
      </c>
      <c r="D50" s="200">
        <v>0.23</v>
      </c>
    </row>
    <row r="51" spans="2:4" ht="15">
      <c r="B51" s="200" t="s">
        <v>2462</v>
      </c>
      <c r="C51" s="304">
        <v>5.5308428880000005</v>
      </c>
      <c r="D51" s="200">
        <v>0.96</v>
      </c>
    </row>
    <row r="53" spans="2:4" ht="15">
      <c r="B53" s="248"/>
      <c r="C53" s="248" t="s">
        <v>2217</v>
      </c>
    </row>
    <row r="54" spans="2:4" ht="30">
      <c r="B54" s="248" t="s">
        <v>2216</v>
      </c>
      <c r="C54" s="248" t="s">
        <v>18</v>
      </c>
    </row>
    <row r="55" spans="2:4" ht="15">
      <c r="B55" s="248" t="s">
        <v>2215</v>
      </c>
      <c r="C55" s="43"/>
    </row>
    <row r="56" spans="2:4" ht="15">
      <c r="B56" s="43"/>
      <c r="C56" s="248"/>
    </row>
    <row r="57" spans="2:4" ht="15">
      <c r="B57" s="248" t="s">
        <v>2214</v>
      </c>
      <c r="C57" s="276">
        <v>7.2900000000000006E-2</v>
      </c>
    </row>
    <row r="58" spans="2:4" ht="15">
      <c r="B58" s="248"/>
      <c r="C58" s="248"/>
    </row>
    <row r="59" spans="2:4" ht="15">
      <c r="B59" s="248" t="s">
        <v>2213</v>
      </c>
      <c r="C59" s="248" t="s">
        <v>2503</v>
      </c>
    </row>
    <row r="60" spans="2:4" ht="15">
      <c r="B60" s="248" t="s">
        <v>2212</v>
      </c>
      <c r="C60" s="248" t="s">
        <v>2502</v>
      </c>
    </row>
    <row r="61" spans="2:4" ht="15">
      <c r="B61" s="248"/>
      <c r="C61" s="248"/>
    </row>
    <row r="62" spans="2:4" ht="15">
      <c r="B62" s="248" t="s">
        <v>2210</v>
      </c>
      <c r="C62" s="248" t="s">
        <v>2209</v>
      </c>
    </row>
    <row r="63" spans="2:4" ht="15">
      <c r="B63" s="435" t="s">
        <v>2208</v>
      </c>
      <c r="C63" s="435"/>
    </row>
    <row r="65" spans="2:6" customFormat="1" ht="15">
      <c r="B65" s="76" t="s">
        <v>1801</v>
      </c>
      <c r="C65" s="67">
        <v>45016</v>
      </c>
      <c r="D65" s="12"/>
      <c r="E65" s="12"/>
      <c r="F65" s="20"/>
    </row>
    <row r="66" spans="2:6" customFormat="1" ht="60">
      <c r="B66" s="77" t="s">
        <v>1802</v>
      </c>
      <c r="C66" s="77" t="s">
        <v>1803</v>
      </c>
      <c r="D66" s="78" t="s">
        <v>1804</v>
      </c>
      <c r="E66" s="77" t="s">
        <v>1805</v>
      </c>
      <c r="F66" s="79" t="s">
        <v>1806</v>
      </c>
    </row>
    <row r="67" spans="2:6" customFormat="1" ht="15">
      <c r="B67" s="380" t="s">
        <v>198</v>
      </c>
      <c r="C67" s="381" t="s">
        <v>198</v>
      </c>
      <c r="D67" s="381" t="s">
        <v>198</v>
      </c>
      <c r="E67" s="381" t="s">
        <v>198</v>
      </c>
      <c r="F67" s="381" t="s">
        <v>198</v>
      </c>
    </row>
    <row r="68" spans="2:6" customFormat="1"/>
    <row r="69" spans="2:6" customFormat="1" ht="15">
      <c r="B69" s="85" t="s">
        <v>1807</v>
      </c>
      <c r="C69" s="86" t="s">
        <v>198</v>
      </c>
    </row>
    <row r="70" spans="2:6" customFormat="1"/>
    <row r="71" spans="2:6" customFormat="1" ht="15">
      <c r="B71" s="87" t="s">
        <v>4029</v>
      </c>
      <c r="C71" s="88"/>
    </row>
    <row r="72" spans="2:6" customFormat="1" ht="15.75">
      <c r="B72" s="89" t="s">
        <v>1808</v>
      </c>
      <c r="C72" s="90" t="s">
        <v>1809</v>
      </c>
    </row>
    <row r="73" spans="2:6" customFormat="1">
      <c r="B73" s="323" t="s">
        <v>198</v>
      </c>
      <c r="C73" s="323" t="s">
        <v>198</v>
      </c>
    </row>
    <row r="74" spans="2:6" customFormat="1"/>
    <row r="75" spans="2:6" customFormat="1" ht="15">
      <c r="B75" s="314" t="s">
        <v>2076</v>
      </c>
      <c r="C75" s="315" t="s">
        <v>1809</v>
      </c>
    </row>
    <row r="76" spans="2:6" customFormat="1" ht="15">
      <c r="B76" s="39" t="s">
        <v>198</v>
      </c>
      <c r="C76" s="316" t="s">
        <v>198</v>
      </c>
    </row>
    <row r="77" spans="2:6" customFormat="1"/>
    <row r="78" spans="2:6" customFormat="1" ht="15">
      <c r="B78" s="314" t="s">
        <v>2077</v>
      </c>
      <c r="C78" s="382" t="s">
        <v>2078</v>
      </c>
    </row>
    <row r="79" spans="2:6" customFormat="1">
      <c r="B79" s="323" t="s">
        <v>198</v>
      </c>
      <c r="C79" s="323" t="s">
        <v>198</v>
      </c>
    </row>
    <row r="80" spans="2:6" customFormat="1"/>
    <row r="81" spans="2:6" customFormat="1" ht="15">
      <c r="B81" s="314" t="s">
        <v>2079</v>
      </c>
      <c r="C81" s="382" t="s">
        <v>2078</v>
      </c>
    </row>
    <row r="82" spans="2:6" customFormat="1">
      <c r="B82" s="323" t="s">
        <v>198</v>
      </c>
      <c r="C82" s="323" t="s">
        <v>198</v>
      </c>
    </row>
    <row r="83" spans="2:6" customFormat="1"/>
    <row r="84" spans="2:6" customFormat="1" ht="15.75">
      <c r="B84" s="89" t="s">
        <v>2080</v>
      </c>
      <c r="C84" s="93" t="s">
        <v>198</v>
      </c>
    </row>
    <row r="85" spans="2:6" customFormat="1"/>
    <row r="86" spans="2:6" customFormat="1">
      <c r="B86" s="1"/>
      <c r="C86" s="5"/>
      <c r="D86" s="1"/>
      <c r="E86" s="1"/>
      <c r="F86" s="4"/>
    </row>
    <row r="87" spans="2:6" customFormat="1" ht="15">
      <c r="B87" s="95" t="s">
        <v>2082</v>
      </c>
      <c r="C87" s="67">
        <v>45016</v>
      </c>
      <c r="D87" s="96"/>
      <c r="E87" s="97"/>
      <c r="F87" s="98"/>
    </row>
    <row r="88" spans="2:6" customFormat="1" ht="51">
      <c r="B88" s="99" t="s">
        <v>1802</v>
      </c>
      <c r="C88" s="99" t="s">
        <v>2083</v>
      </c>
      <c r="D88" s="100" t="s">
        <v>1804</v>
      </c>
      <c r="E88" s="101" t="s">
        <v>1805</v>
      </c>
      <c r="F88" s="71" t="s">
        <v>1806</v>
      </c>
    </row>
    <row r="89" spans="2:6" customFormat="1">
      <c r="B89" s="102" t="s">
        <v>198</v>
      </c>
      <c r="C89" s="103" t="s">
        <v>198</v>
      </c>
      <c r="D89" s="104" t="s">
        <v>198</v>
      </c>
      <c r="E89" s="104" t="s">
        <v>198</v>
      </c>
      <c r="F89" s="104" t="s">
        <v>198</v>
      </c>
    </row>
    <row r="90" spans="2:6" customFormat="1">
      <c r="B90" s="106"/>
      <c r="C90" s="107"/>
      <c r="D90" s="107"/>
      <c r="E90" s="107"/>
      <c r="F90" s="98"/>
    </row>
    <row r="91" spans="2:6" customFormat="1">
      <c r="B91" s="107"/>
      <c r="C91" s="107"/>
      <c r="D91" s="107"/>
      <c r="E91" s="107"/>
      <c r="F91" s="98"/>
    </row>
    <row r="92" spans="2:6" customFormat="1" ht="15">
      <c r="B92" s="109" t="s">
        <v>2084</v>
      </c>
      <c r="C92" s="103" t="s">
        <v>198</v>
      </c>
      <c r="D92" s="107"/>
      <c r="E92" s="107"/>
      <c r="F92" s="98"/>
    </row>
    <row r="93" spans="2:6" customFormat="1">
      <c r="B93" s="107"/>
      <c r="C93" s="107"/>
      <c r="D93" s="107"/>
      <c r="E93" s="107"/>
      <c r="F93" s="98"/>
    </row>
    <row r="94" spans="2:6" customFormat="1" ht="15">
      <c r="B94" s="87" t="s">
        <v>4183</v>
      </c>
      <c r="C94" s="107"/>
      <c r="D94" s="12"/>
      <c r="E94" s="107"/>
      <c r="F94" s="98"/>
    </row>
    <row r="95" spans="2:6" customFormat="1">
      <c r="B95" s="107"/>
      <c r="C95" s="107"/>
      <c r="D95" s="12"/>
      <c r="E95" s="107"/>
      <c r="F95" s="98"/>
    </row>
    <row r="96" spans="2:6" customFormat="1" ht="15">
      <c r="B96" s="109" t="s">
        <v>2085</v>
      </c>
      <c r="C96" s="110" t="s">
        <v>2086</v>
      </c>
      <c r="D96" s="12"/>
      <c r="E96" s="107"/>
      <c r="F96" s="98"/>
    </row>
    <row r="97" spans="2:6" customFormat="1" ht="15">
      <c r="B97" s="111"/>
      <c r="C97" s="103" t="s">
        <v>198</v>
      </c>
      <c r="D97" s="12"/>
      <c r="E97" s="107"/>
      <c r="F97" s="98"/>
    </row>
    <row r="98" spans="2:6" customFormat="1" ht="15">
      <c r="B98" s="112"/>
      <c r="C98" s="383"/>
      <c r="D98" s="12"/>
      <c r="E98" s="107"/>
      <c r="F98" s="98"/>
    </row>
    <row r="99" spans="2:6" customFormat="1" ht="15">
      <c r="B99" s="113" t="s">
        <v>2076</v>
      </c>
      <c r="C99" s="114" t="s">
        <v>2086</v>
      </c>
      <c r="D99" s="12"/>
      <c r="E99" s="107"/>
      <c r="F99" s="98"/>
    </row>
    <row r="100" spans="2:6" customFormat="1">
      <c r="B100" s="103"/>
      <c r="C100" s="103" t="s">
        <v>198</v>
      </c>
      <c r="D100" s="12"/>
      <c r="E100" s="107"/>
      <c r="F100" s="98"/>
    </row>
    <row r="101" spans="2:6" customFormat="1">
      <c r="B101" s="12"/>
      <c r="C101" s="115"/>
      <c r="D101" s="12"/>
      <c r="E101" s="107"/>
      <c r="F101" s="98"/>
    </row>
    <row r="102" spans="2:6" customFormat="1" ht="15">
      <c r="B102" s="109" t="s">
        <v>2087</v>
      </c>
      <c r="C102" s="110" t="s">
        <v>2088</v>
      </c>
      <c r="D102" s="12"/>
      <c r="E102" s="107"/>
      <c r="F102" s="98"/>
    </row>
    <row r="103" spans="2:6" customFormat="1" ht="15">
      <c r="B103" s="111"/>
      <c r="C103" s="103" t="s">
        <v>198</v>
      </c>
      <c r="D103" s="12"/>
      <c r="E103" s="107"/>
      <c r="F103" s="98"/>
    </row>
    <row r="104" spans="2:6" customFormat="1">
      <c r="B104" s="12"/>
      <c r="C104" s="115"/>
      <c r="D104" s="12"/>
      <c r="E104" s="12"/>
      <c r="F104" s="20"/>
    </row>
    <row r="105" spans="2:6" customFormat="1" ht="15">
      <c r="B105" s="113" t="s">
        <v>2089</v>
      </c>
      <c r="C105" s="116" t="s">
        <v>2088</v>
      </c>
      <c r="D105" s="12"/>
      <c r="E105" s="12"/>
      <c r="F105" s="20"/>
    </row>
    <row r="106" spans="2:6" customFormat="1" ht="15">
      <c r="B106" s="111"/>
      <c r="C106" s="103" t="s">
        <v>198</v>
      </c>
      <c r="D106" s="12"/>
      <c r="E106" s="12"/>
      <c r="F106" s="20"/>
    </row>
    <row r="107" spans="2:6" customFormat="1">
      <c r="B107" s="12"/>
      <c r="C107" s="115"/>
      <c r="D107" s="12"/>
      <c r="E107" s="12"/>
      <c r="F107" s="20"/>
    </row>
    <row r="108" spans="2:6" customFormat="1" ht="15">
      <c r="B108" s="378" t="s">
        <v>2090</v>
      </c>
      <c r="C108" s="379" t="s">
        <v>198</v>
      </c>
      <c r="D108" s="12"/>
      <c r="E108" s="12"/>
      <c r="F108" s="20"/>
    </row>
    <row r="109" spans="2:6" customFormat="1" ht="15">
      <c r="B109" s="378"/>
      <c r="C109" s="379"/>
      <c r="D109" s="12"/>
      <c r="E109" s="12"/>
      <c r="F109" s="20"/>
    </row>
    <row r="110" spans="2:6" customFormat="1">
      <c r="B110" s="1"/>
      <c r="C110" s="5"/>
      <c r="D110" s="1"/>
      <c r="E110" s="1"/>
      <c r="F110" s="4"/>
    </row>
    <row r="111" spans="2:6" customFormat="1" ht="15">
      <c r="B111" s="109" t="s">
        <v>4193</v>
      </c>
      <c r="C111" s="5"/>
      <c r="D111" s="1"/>
      <c r="E111" s="1"/>
      <c r="F111" s="4"/>
    </row>
    <row r="112" spans="2:6" customFormat="1">
      <c r="B112" s="211"/>
      <c r="C112" s="119"/>
      <c r="D112" s="211"/>
      <c r="E112" s="211"/>
      <c r="F112" s="4"/>
    </row>
    <row r="113" spans="2:6" customFormat="1" ht="15">
      <c r="B113" s="375" t="s">
        <v>1802</v>
      </c>
      <c r="C113" s="375" t="s">
        <v>2136</v>
      </c>
      <c r="D113" s="375" t="s">
        <v>4194</v>
      </c>
      <c r="E113" s="375" t="s">
        <v>2158</v>
      </c>
      <c r="F113" s="4"/>
    </row>
    <row r="114" spans="2:6" customFormat="1">
      <c r="B114" s="102" t="s">
        <v>198</v>
      </c>
      <c r="C114" s="103" t="s">
        <v>198</v>
      </c>
      <c r="D114" s="104" t="s">
        <v>198</v>
      </c>
      <c r="E114" s="104" t="s">
        <v>198</v>
      </c>
      <c r="F114" s="4"/>
    </row>
    <row r="115" spans="2:6" customFormat="1">
      <c r="B115" s="1"/>
      <c r="C115" s="5"/>
      <c r="D115" s="1"/>
      <c r="E115" s="1"/>
      <c r="F115" s="4"/>
    </row>
    <row r="116" spans="2:6" customFormat="1" ht="15">
      <c r="B116" s="109" t="s">
        <v>4195</v>
      </c>
      <c r="C116" s="5" t="s">
        <v>198</v>
      </c>
      <c r="D116" s="1"/>
      <c r="E116" s="1"/>
      <c r="F116" s="4"/>
    </row>
    <row r="117" spans="2:6" customFormat="1" ht="15">
      <c r="B117" s="109"/>
      <c r="C117" s="5"/>
      <c r="D117" s="1"/>
      <c r="E117" s="1"/>
      <c r="F117" s="4"/>
    </row>
    <row r="118" spans="2:6" customFormat="1" ht="15">
      <c r="B118" s="377" t="s">
        <v>4199</v>
      </c>
      <c r="C118" s="377"/>
      <c r="D118" s="1"/>
      <c r="E118" s="1"/>
      <c r="F118" s="4"/>
    </row>
    <row r="119" spans="2:6" customFormat="1" ht="15">
      <c r="B119" s="376"/>
      <c r="C119" s="376"/>
      <c r="D119" s="1"/>
      <c r="E119" s="1"/>
      <c r="F119" s="4"/>
    </row>
    <row r="120" spans="2:6" customFormat="1" ht="15">
      <c r="B120" s="113" t="s">
        <v>4198</v>
      </c>
      <c r="C120" s="116" t="s">
        <v>2086</v>
      </c>
      <c r="D120" s="1"/>
      <c r="E120" s="1"/>
      <c r="F120" s="4"/>
    </row>
    <row r="121" spans="2:6" customFormat="1" ht="15">
      <c r="B121" s="113"/>
      <c r="C121" s="116"/>
      <c r="D121" s="1"/>
      <c r="E121" s="1"/>
      <c r="F121" s="4"/>
    </row>
    <row r="122" spans="2:6" customFormat="1" ht="15">
      <c r="B122" s="109"/>
      <c r="C122" s="5"/>
      <c r="D122" s="1"/>
      <c r="E122" s="1"/>
      <c r="F122" s="4"/>
    </row>
    <row r="123" spans="2:6" customFormat="1" ht="15">
      <c r="B123" s="113" t="s">
        <v>4200</v>
      </c>
      <c r="C123" s="116" t="s">
        <v>2088</v>
      </c>
      <c r="D123" s="1"/>
      <c r="E123" s="1"/>
      <c r="F123" s="4"/>
    </row>
    <row r="124" spans="2:6" customFormat="1" ht="15">
      <c r="B124" s="111"/>
      <c r="C124" s="103" t="s">
        <v>198</v>
      </c>
      <c r="D124" s="1"/>
      <c r="E124" s="1"/>
      <c r="F124" s="4"/>
    </row>
    <row r="125" spans="2:6" customFormat="1" ht="15">
      <c r="B125" s="109"/>
      <c r="C125" s="5"/>
      <c r="D125" s="1"/>
      <c r="E125" s="1"/>
      <c r="F125" s="4"/>
    </row>
    <row r="126" spans="2:6" customFormat="1" ht="15">
      <c r="B126" s="109" t="s">
        <v>4201</v>
      </c>
      <c r="C126" s="103" t="s">
        <v>198</v>
      </c>
      <c r="D126" s="1"/>
      <c r="E126" s="1"/>
      <c r="F126" s="4"/>
    </row>
    <row r="127" spans="2:6" customFormat="1"/>
    <row r="128" spans="2:6" customFormat="1">
      <c r="B128" s="2" t="s">
        <v>4196</v>
      </c>
      <c r="C128" s="5"/>
      <c r="D128" s="1"/>
      <c r="E128" s="1"/>
      <c r="F128" s="4"/>
    </row>
    <row r="129" spans="2:6" customFormat="1">
      <c r="B129" s="1"/>
      <c r="C129" s="5"/>
      <c r="D129" s="1"/>
      <c r="E129" s="1"/>
      <c r="F129" s="4"/>
    </row>
    <row r="130" spans="2:6" customFormat="1" ht="15">
      <c r="B130" s="375" t="s">
        <v>1802</v>
      </c>
      <c r="C130" s="375" t="s">
        <v>2135</v>
      </c>
      <c r="D130" s="375" t="s">
        <v>4197</v>
      </c>
      <c r="E130" s="375" t="s">
        <v>4194</v>
      </c>
      <c r="F130" s="375" t="s">
        <v>2138</v>
      </c>
    </row>
    <row r="131" spans="2:6" customFormat="1">
      <c r="B131" s="102" t="s">
        <v>198</v>
      </c>
      <c r="C131" s="102" t="s">
        <v>198</v>
      </c>
      <c r="D131" s="102" t="s">
        <v>198</v>
      </c>
      <c r="E131" s="102" t="s">
        <v>198</v>
      </c>
      <c r="F131" s="102" t="s">
        <v>198</v>
      </c>
    </row>
    <row r="132" spans="2:6" customFormat="1">
      <c r="B132" s="1"/>
      <c r="C132" s="5"/>
      <c r="D132" s="1"/>
      <c r="E132" s="1"/>
      <c r="F132" s="4"/>
    </row>
    <row r="133" spans="2:6" customFormat="1">
      <c r="B133" s="2" t="s">
        <v>2139</v>
      </c>
      <c r="C133" s="5" t="s">
        <v>198</v>
      </c>
      <c r="D133" s="1"/>
      <c r="E133" s="1"/>
      <c r="F133" s="4"/>
    </row>
    <row r="134" spans="2:6" customFormat="1">
      <c r="B134" s="1"/>
      <c r="C134" s="5"/>
      <c r="D134" s="1"/>
      <c r="E134" s="1"/>
      <c r="F134" s="4"/>
    </row>
    <row r="135" spans="2:6" customFormat="1">
      <c r="B135" s="1"/>
      <c r="C135" s="5"/>
      <c r="D135" s="1"/>
      <c r="E135" s="1"/>
      <c r="F135" s="4"/>
    </row>
    <row r="136" spans="2:6" customFormat="1">
      <c r="B136" s="2" t="s">
        <v>4202</v>
      </c>
      <c r="C136" s="2"/>
      <c r="D136" s="2"/>
      <c r="E136" s="1"/>
      <c r="F136" s="4"/>
    </row>
    <row r="137" spans="2:6" customFormat="1">
      <c r="B137" s="1"/>
      <c r="C137" s="5"/>
      <c r="D137" s="1"/>
      <c r="E137" s="1"/>
      <c r="F137" s="4"/>
    </row>
    <row r="138" spans="2:6" customFormat="1" ht="15">
      <c r="B138" s="113" t="s">
        <v>4198</v>
      </c>
      <c r="C138" s="116" t="s">
        <v>2086</v>
      </c>
      <c r="D138" s="1"/>
      <c r="E138" s="1"/>
      <c r="F138" s="4"/>
    </row>
    <row r="139" spans="2:6" customFormat="1" ht="15">
      <c r="B139" s="113"/>
      <c r="C139" s="116"/>
      <c r="D139" s="1"/>
      <c r="E139" s="1"/>
      <c r="F139" s="4"/>
    </row>
    <row r="140" spans="2:6" customFormat="1" ht="15">
      <c r="B140" s="109"/>
      <c r="C140" s="5"/>
      <c r="D140" s="1"/>
      <c r="E140" s="1"/>
      <c r="F140" s="4"/>
    </row>
    <row r="141" spans="2:6" customFormat="1" ht="15">
      <c r="B141" s="113" t="s">
        <v>4200</v>
      </c>
      <c r="C141" s="116" t="s">
        <v>2088</v>
      </c>
      <c r="D141" s="1"/>
      <c r="E141" s="1"/>
      <c r="F141" s="4"/>
    </row>
    <row r="142" spans="2:6" customFormat="1" ht="15">
      <c r="B142" s="111"/>
      <c r="C142" s="103" t="s">
        <v>198</v>
      </c>
      <c r="D142" s="1"/>
      <c r="E142" s="1"/>
      <c r="F142" s="4"/>
    </row>
    <row r="143" spans="2:6" customFormat="1" ht="15">
      <c r="B143" s="109"/>
      <c r="C143" s="5"/>
      <c r="D143" s="1"/>
      <c r="E143" s="1"/>
      <c r="F143" s="4"/>
    </row>
    <row r="144" spans="2:6" customFormat="1" ht="15">
      <c r="B144" s="109" t="s">
        <v>4201</v>
      </c>
      <c r="C144" s="103" t="s">
        <v>198</v>
      </c>
      <c r="D144" s="1"/>
      <c r="E144" s="1"/>
      <c r="F144" s="4"/>
    </row>
    <row r="145" spans="2:6" customFormat="1">
      <c r="B145" s="1"/>
      <c r="C145" s="5"/>
      <c r="D145" s="1"/>
      <c r="E145" s="1"/>
      <c r="F145" s="4"/>
    </row>
    <row r="146" spans="2:6" customFormat="1">
      <c r="B146" s="1"/>
      <c r="C146" s="5"/>
      <c r="D146" s="1"/>
      <c r="E146" s="1"/>
      <c r="F146" s="4"/>
    </row>
    <row r="147" spans="2:6" customFormat="1">
      <c r="B147" s="120" t="s">
        <v>2361</v>
      </c>
      <c r="C147" s="119"/>
      <c r="D147" s="1"/>
      <c r="E147" s="1"/>
      <c r="F147" s="4"/>
    </row>
    <row r="148" spans="2:6" customFormat="1" ht="60">
      <c r="B148" s="185" t="s">
        <v>2148</v>
      </c>
      <c r="C148" s="272" t="s">
        <v>2149</v>
      </c>
      <c r="D148" s="185" t="s">
        <v>2150</v>
      </c>
      <c r="E148" s="186" t="s">
        <v>2151</v>
      </c>
      <c r="F148" s="186" t="s">
        <v>2152</v>
      </c>
    </row>
    <row r="149" spans="2:6" customFormat="1">
      <c r="B149" s="103" t="s">
        <v>198</v>
      </c>
      <c r="C149" s="103" t="s">
        <v>198</v>
      </c>
      <c r="D149" s="103" t="s">
        <v>198</v>
      </c>
      <c r="E149" s="103" t="s">
        <v>198</v>
      </c>
      <c r="F149" s="103" t="s">
        <v>198</v>
      </c>
    </row>
    <row r="150" spans="2:6" customFormat="1">
      <c r="B150" s="188" t="s">
        <v>2153</v>
      </c>
      <c r="C150" s="119"/>
      <c r="D150" s="1"/>
      <c r="E150" s="1"/>
      <c r="F150" s="4"/>
    </row>
  </sheetData>
  <mergeCells count="9">
    <mergeCell ref="C12:C13"/>
    <mergeCell ref="D12:D13"/>
    <mergeCell ref="E12:E13"/>
    <mergeCell ref="B63:C63"/>
    <mergeCell ref="B1:E1"/>
    <mergeCell ref="C3:C7"/>
    <mergeCell ref="D3:D7"/>
    <mergeCell ref="B10:E10"/>
    <mergeCell ref="B11:E11"/>
  </mergeCells>
  <hyperlinks>
    <hyperlink ref="A1" location="Index!A1" display="Index" xr:uid="{926BFD99-5093-4EC5-97ED-163A335FFE75}"/>
  </hyperlink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6CDC-5A7C-439E-979E-33B9145902AB}">
  <dimension ref="A1:H157"/>
  <sheetViews>
    <sheetView workbookViewId="0">
      <selection activeCell="F4" sqref="F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5">
      <c r="A1" s="3" t="s">
        <v>0</v>
      </c>
      <c r="B1" s="398" t="s">
        <v>10</v>
      </c>
      <c r="C1" s="398"/>
      <c r="D1" s="398"/>
      <c r="E1" s="398"/>
    </row>
    <row r="2" spans="1:5" ht="13.5" thickBot="1"/>
    <row r="3" spans="1:5" ht="15">
      <c r="B3" s="19" t="s">
        <v>10</v>
      </c>
      <c r="C3" s="399"/>
      <c r="D3" s="402"/>
      <c r="E3" s="12"/>
    </row>
    <row r="4" spans="1:5" ht="45">
      <c r="B4" s="23" t="s">
        <v>2512</v>
      </c>
      <c r="C4" s="400"/>
      <c r="D4" s="403"/>
      <c r="E4" s="12"/>
    </row>
    <row r="5" spans="1:5" ht="15">
      <c r="B5" s="23" t="s">
        <v>1589</v>
      </c>
      <c r="C5" s="400"/>
      <c r="D5" s="403"/>
      <c r="E5" s="12"/>
    </row>
    <row r="6" spans="1:5" ht="15">
      <c r="B6" s="23" t="s">
        <v>2511</v>
      </c>
      <c r="C6" s="400"/>
      <c r="D6" s="403"/>
      <c r="E6" s="12"/>
    </row>
    <row r="7" spans="1:5" ht="15.75" thickBot="1">
      <c r="B7" s="24" t="s">
        <v>2510</v>
      </c>
      <c r="C7" s="401"/>
      <c r="D7" s="404"/>
      <c r="E7" s="12"/>
    </row>
    <row r="8" spans="1:5">
      <c r="B8" s="12"/>
      <c r="C8" s="25" t="s">
        <v>1592</v>
      </c>
      <c r="D8" s="25" t="s">
        <v>1593</v>
      </c>
      <c r="E8" s="12"/>
    </row>
    <row r="9" spans="1:5">
      <c r="C9" s="119"/>
    </row>
    <row r="10" spans="1:5" ht="15">
      <c r="B10" s="436"/>
      <c r="C10" s="436"/>
      <c r="D10" s="436"/>
      <c r="E10" s="436"/>
    </row>
    <row r="11" spans="1:5">
      <c r="B11" s="434" t="s">
        <v>2267</v>
      </c>
      <c r="C11" s="434"/>
      <c r="D11" s="434"/>
      <c r="E11" s="434"/>
    </row>
    <row r="12" spans="1:5">
      <c r="B12" s="71" t="s">
        <v>2266</v>
      </c>
      <c r="C12" s="434" t="s">
        <v>2265</v>
      </c>
      <c r="D12" s="434" t="s">
        <v>2264</v>
      </c>
      <c r="E12" s="434" t="s">
        <v>2263</v>
      </c>
    </row>
    <row r="13" spans="1:5">
      <c r="B13" s="71" t="s">
        <v>2262</v>
      </c>
      <c r="C13" s="434"/>
      <c r="D13" s="434"/>
      <c r="E13" s="434"/>
    </row>
    <row r="14" spans="1:5">
      <c r="B14" s="171" t="s">
        <v>2261</v>
      </c>
      <c r="C14" s="257"/>
      <c r="D14" s="257"/>
      <c r="E14" s="257"/>
    </row>
    <row r="15" spans="1:5">
      <c r="B15" s="171" t="s">
        <v>2259</v>
      </c>
      <c r="C15" s="257" t="s">
        <v>2317</v>
      </c>
      <c r="D15" s="257"/>
      <c r="E15" s="257"/>
    </row>
    <row r="16" spans="1:5">
      <c r="B16" s="171" t="s">
        <v>2258</v>
      </c>
      <c r="D16" s="257"/>
      <c r="E16" s="257"/>
    </row>
    <row r="17" spans="2:8">
      <c r="B17" s="256" t="s">
        <v>4203</v>
      </c>
      <c r="C17" s="71"/>
      <c r="D17" s="71"/>
      <c r="E17" s="71"/>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649</v>
      </c>
      <c r="C26" s="5">
        <v>7.16</v>
      </c>
      <c r="D26" s="1" t="s">
        <v>119</v>
      </c>
      <c r="E26" s="1" t="s">
        <v>650</v>
      </c>
      <c r="F26" s="4">
        <v>73500000</v>
      </c>
      <c r="G26" s="4">
        <v>70491.199999999997</v>
      </c>
      <c r="H26" s="4">
        <v>61.29</v>
      </c>
    </row>
    <row r="27" spans="2:8">
      <c r="B27" s="1" t="s">
        <v>1490</v>
      </c>
      <c r="C27" s="5">
        <v>7.16</v>
      </c>
      <c r="D27" s="1" t="s">
        <v>119</v>
      </c>
      <c r="E27" s="1" t="s">
        <v>1491</v>
      </c>
      <c r="F27" s="4">
        <v>25500000</v>
      </c>
      <c r="G27" s="4">
        <v>25768.26</v>
      </c>
      <c r="H27" s="4">
        <v>22.4</v>
      </c>
    </row>
    <row r="28" spans="2:8">
      <c r="B28" s="1" t="s">
        <v>410</v>
      </c>
      <c r="C28" s="5">
        <v>7.15</v>
      </c>
      <c r="D28" s="1" t="s">
        <v>119</v>
      </c>
      <c r="E28" s="1" t="s">
        <v>411</v>
      </c>
      <c r="F28" s="4">
        <v>10000000</v>
      </c>
      <c r="G28" s="4">
        <v>10032</v>
      </c>
      <c r="H28" s="4">
        <v>8.7200000000000006</v>
      </c>
    </row>
    <row r="29" spans="2:8">
      <c r="B29" s="1" t="s">
        <v>969</v>
      </c>
      <c r="C29" s="5">
        <v>7.09</v>
      </c>
      <c r="D29" s="1" t="s">
        <v>119</v>
      </c>
      <c r="E29" s="1" t="s">
        <v>970</v>
      </c>
      <c r="F29" s="4">
        <v>8000000</v>
      </c>
      <c r="G29" s="4">
        <v>7636.88</v>
      </c>
      <c r="H29" s="4">
        <v>6.64</v>
      </c>
    </row>
    <row r="30" spans="2:8">
      <c r="B30" s="2" t="s">
        <v>121</v>
      </c>
      <c r="C30" s="9"/>
      <c r="D30" s="2"/>
      <c r="E30" s="2"/>
      <c r="F30" s="10"/>
      <c r="G30" s="10">
        <f>SUM(G22:G29)</f>
        <v>113928.34</v>
      </c>
      <c r="H30" s="10">
        <f>SUM(H22:H29)</f>
        <v>99.05</v>
      </c>
    </row>
    <row r="31" spans="2:8">
      <c r="B31" s="2" t="s">
        <v>440</v>
      </c>
      <c r="C31" s="9"/>
      <c r="D31" s="2"/>
      <c r="E31" s="2"/>
      <c r="F31" s="10"/>
      <c r="G31" s="10">
        <v>9195.27</v>
      </c>
      <c r="H31" s="10">
        <v>7.99</v>
      </c>
    </row>
    <row r="32" spans="2:8">
      <c r="B32" s="2" t="s">
        <v>191</v>
      </c>
      <c r="C32" s="9"/>
      <c r="D32" s="2"/>
      <c r="E32" s="2"/>
      <c r="F32" s="10"/>
      <c r="G32" s="10">
        <v>123123.61</v>
      </c>
      <c r="H32" s="10">
        <v>107.04</v>
      </c>
    </row>
    <row r="33" spans="2:8">
      <c r="B33" s="2" t="s">
        <v>192</v>
      </c>
      <c r="C33" s="9"/>
      <c r="D33" s="2"/>
      <c r="E33" s="2"/>
      <c r="F33" s="10"/>
      <c r="G33" s="10">
        <v>-8104.6603711000025</v>
      </c>
      <c r="H33" s="10">
        <v>-7.0400000000000063</v>
      </c>
    </row>
    <row r="34" spans="2:8">
      <c r="B34" s="2" t="s">
        <v>193</v>
      </c>
      <c r="C34" s="9"/>
      <c r="D34" s="2"/>
      <c r="E34" s="2"/>
      <c r="F34" s="10"/>
      <c r="G34" s="10">
        <v>115018.94962889999</v>
      </c>
      <c r="H34" s="10">
        <v>100</v>
      </c>
    </row>
    <row r="35" spans="2:8">
      <c r="B35" s="1" t="s">
        <v>194</v>
      </c>
    </row>
    <row r="36" spans="2:8">
      <c r="B36" s="1" t="s">
        <v>195</v>
      </c>
    </row>
    <row r="37" spans="2:8">
      <c r="B37" s="2" t="s">
        <v>196</v>
      </c>
      <c r="C37" s="67">
        <v>45016</v>
      </c>
    </row>
    <row r="38" spans="2:8" ht="25.5">
      <c r="B38" s="11" t="s">
        <v>197</v>
      </c>
      <c r="C38" s="5" t="s">
        <v>198</v>
      </c>
    </row>
    <row r="39" spans="2:8">
      <c r="B39" s="2"/>
    </row>
    <row r="40" spans="2:8">
      <c r="B40" s="2" t="s">
        <v>2222</v>
      </c>
      <c r="C40" s="5" t="s">
        <v>198</v>
      </c>
    </row>
    <row r="41" spans="2:8">
      <c r="B41" s="2" t="s">
        <v>2220</v>
      </c>
      <c r="C41" s="5" t="s">
        <v>1791</v>
      </c>
    </row>
    <row r="42" spans="2:8">
      <c r="B42" s="2" t="s">
        <v>1492</v>
      </c>
      <c r="C42" s="9"/>
    </row>
    <row r="43" spans="2:8">
      <c r="B43" s="2" t="s">
        <v>1493</v>
      </c>
      <c r="C43" s="9"/>
    </row>
    <row r="44" spans="2:8">
      <c r="B44" s="2" t="s">
        <v>1494</v>
      </c>
      <c r="C44" s="9"/>
    </row>
    <row r="45" spans="2:8">
      <c r="B45" s="2" t="s">
        <v>1495</v>
      </c>
      <c r="C45" s="9"/>
    </row>
    <row r="46" spans="2:8">
      <c r="B46" s="2" t="s">
        <v>1496</v>
      </c>
      <c r="C46" s="9"/>
    </row>
    <row r="47" spans="2:8">
      <c r="B47" s="2" t="s">
        <v>1497</v>
      </c>
      <c r="C47" s="9"/>
    </row>
    <row r="48" spans="2:8">
      <c r="B48" s="2" t="s">
        <v>1498</v>
      </c>
      <c r="C48" s="9"/>
    </row>
    <row r="49" spans="2:4">
      <c r="B49" s="2" t="s">
        <v>1499</v>
      </c>
      <c r="C49" s="9"/>
    </row>
    <row r="50" spans="2:4">
      <c r="B50" s="2" t="s">
        <v>207</v>
      </c>
      <c r="C50" s="9"/>
    </row>
    <row r="51" spans="2:4">
      <c r="B51" s="120" t="s">
        <v>2509</v>
      </c>
    </row>
    <row r="54" spans="2:4" ht="15">
      <c r="B54" s="255" t="s">
        <v>2166</v>
      </c>
      <c r="C54" s="254"/>
      <c r="D54" s="253"/>
    </row>
    <row r="55" spans="2:4" ht="30">
      <c r="B55" s="186" t="s">
        <v>2167</v>
      </c>
      <c r="C55" s="252" t="s">
        <v>2168</v>
      </c>
      <c r="D55" s="186" t="s">
        <v>2169</v>
      </c>
    </row>
    <row r="56" spans="2:4" ht="15">
      <c r="B56" s="80" t="s">
        <v>1602</v>
      </c>
      <c r="C56" s="251">
        <f>750000000/10000000</f>
        <v>75</v>
      </c>
      <c r="D56" s="307">
        <v>2.38</v>
      </c>
    </row>
    <row r="57" spans="2:4" ht="15">
      <c r="B57" s="80" t="s">
        <v>2323</v>
      </c>
      <c r="C57" s="251">
        <v>50</v>
      </c>
      <c r="D57" s="277">
        <v>2.27</v>
      </c>
    </row>
    <row r="60" spans="2:4">
      <c r="B60" s="306"/>
      <c r="C60" s="306" t="s">
        <v>2217</v>
      </c>
    </row>
    <row r="61" spans="2:4" ht="30">
      <c r="B61" s="248" t="s">
        <v>2216</v>
      </c>
      <c r="C61" s="248" t="s">
        <v>10</v>
      </c>
    </row>
    <row r="62" spans="2:4" ht="15">
      <c r="B62" s="248" t="s">
        <v>2215</v>
      </c>
      <c r="C62" s="43"/>
    </row>
    <row r="63" spans="2:4" ht="15">
      <c r="B63" s="43"/>
      <c r="C63" s="248"/>
    </row>
    <row r="64" spans="2:4" ht="15">
      <c r="B64" s="248" t="s">
        <v>2214</v>
      </c>
      <c r="C64" s="276">
        <v>7.2800000000000004E-2</v>
      </c>
    </row>
    <row r="65" spans="2:6" ht="15">
      <c r="B65" s="248"/>
      <c r="C65" s="248"/>
    </row>
    <row r="66" spans="2:6" ht="15">
      <c r="B66" s="248" t="s">
        <v>2213</v>
      </c>
      <c r="C66" s="248" t="s">
        <v>2508</v>
      </c>
    </row>
    <row r="67" spans="2:6" ht="15">
      <c r="B67" s="248" t="s">
        <v>2212</v>
      </c>
      <c r="C67" s="248" t="s">
        <v>2507</v>
      </c>
    </row>
    <row r="68" spans="2:6" ht="15">
      <c r="B68" s="248"/>
      <c r="C68" s="248"/>
    </row>
    <row r="69" spans="2:6" ht="15">
      <c r="B69" s="248" t="s">
        <v>2210</v>
      </c>
      <c r="C69" s="248" t="s">
        <v>2209</v>
      </c>
    </row>
    <row r="70" spans="2:6">
      <c r="B70" s="462" t="s">
        <v>2208</v>
      </c>
      <c r="C70" s="462"/>
    </row>
    <row r="72" spans="2:6" customFormat="1" ht="15">
      <c r="B72" s="76" t="s">
        <v>1801</v>
      </c>
      <c r="C72" s="67">
        <v>45016</v>
      </c>
      <c r="D72" s="12"/>
      <c r="E72" s="12"/>
      <c r="F72" s="20"/>
    </row>
    <row r="73" spans="2:6" customFormat="1" ht="45">
      <c r="B73" s="77" t="s">
        <v>1802</v>
      </c>
      <c r="C73" s="77" t="s">
        <v>1803</v>
      </c>
      <c r="D73" s="78" t="s">
        <v>1804</v>
      </c>
      <c r="E73" s="77" t="s">
        <v>1805</v>
      </c>
      <c r="F73" s="79" t="s">
        <v>1806</v>
      </c>
    </row>
    <row r="74" spans="2:6" customFormat="1" ht="15">
      <c r="B74" s="380" t="s">
        <v>198</v>
      </c>
      <c r="C74" s="381" t="s">
        <v>198</v>
      </c>
      <c r="D74" s="381" t="s">
        <v>198</v>
      </c>
      <c r="E74" s="381" t="s">
        <v>198</v>
      </c>
      <c r="F74" s="381" t="s">
        <v>198</v>
      </c>
    </row>
    <row r="75" spans="2:6" customFormat="1"/>
    <row r="76" spans="2:6" customFormat="1" ht="15">
      <c r="B76" s="85" t="s">
        <v>1807</v>
      </c>
      <c r="C76" s="86" t="s">
        <v>198</v>
      </c>
    </row>
    <row r="77" spans="2:6" customFormat="1"/>
    <row r="78" spans="2:6" customFormat="1" ht="15">
      <c r="B78" s="87" t="s">
        <v>4029</v>
      </c>
      <c r="C78" s="88"/>
    </row>
    <row r="79" spans="2:6" customFormat="1" ht="15.75">
      <c r="B79" s="89" t="s">
        <v>1808</v>
      </c>
      <c r="C79" s="90" t="s">
        <v>1809</v>
      </c>
    </row>
    <row r="80" spans="2:6" customFormat="1">
      <c r="B80" s="323" t="s">
        <v>198</v>
      </c>
      <c r="C80" s="323" t="s">
        <v>198</v>
      </c>
    </row>
    <row r="81" spans="2:6" customFormat="1"/>
    <row r="82" spans="2:6" customFormat="1" ht="15">
      <c r="B82" s="314" t="s">
        <v>2076</v>
      </c>
      <c r="C82" s="315" t="s">
        <v>1809</v>
      </c>
    </row>
    <row r="83" spans="2:6" customFormat="1" ht="15">
      <c r="B83" s="39" t="s">
        <v>198</v>
      </c>
      <c r="C83" s="316" t="s">
        <v>198</v>
      </c>
    </row>
    <row r="84" spans="2:6" customFormat="1"/>
    <row r="85" spans="2:6" customFormat="1" ht="15">
      <c r="B85" s="314" t="s">
        <v>2077</v>
      </c>
      <c r="C85" s="382" t="s">
        <v>2078</v>
      </c>
    </row>
    <row r="86" spans="2:6" customFormat="1">
      <c r="B86" s="323" t="s">
        <v>198</v>
      </c>
      <c r="C86" s="323" t="s">
        <v>198</v>
      </c>
    </row>
    <row r="87" spans="2:6" customFormat="1"/>
    <row r="88" spans="2:6" customFormat="1" ht="15">
      <c r="B88" s="314" t="s">
        <v>2079</v>
      </c>
      <c r="C88" s="382" t="s">
        <v>2078</v>
      </c>
    </row>
    <row r="89" spans="2:6" customFormat="1">
      <c r="B89" s="323" t="s">
        <v>198</v>
      </c>
      <c r="C89" s="323" t="s">
        <v>198</v>
      </c>
    </row>
    <row r="90" spans="2:6" customFormat="1"/>
    <row r="91" spans="2:6" customFormat="1" ht="15.75">
      <c r="B91" s="89" t="s">
        <v>2080</v>
      </c>
      <c r="C91" s="93" t="s">
        <v>198</v>
      </c>
    </row>
    <row r="92" spans="2:6" customFormat="1"/>
    <row r="93" spans="2:6" customFormat="1">
      <c r="B93" s="1"/>
      <c r="C93" s="5"/>
      <c r="D93" s="1"/>
      <c r="E93" s="1"/>
      <c r="F93" s="4"/>
    </row>
    <row r="94" spans="2:6" customFormat="1" ht="15">
      <c r="B94" s="95" t="s">
        <v>2082</v>
      </c>
      <c r="C94" s="67">
        <v>45016</v>
      </c>
      <c r="D94" s="96"/>
      <c r="E94" s="97"/>
      <c r="F94" s="98"/>
    </row>
    <row r="95" spans="2:6" customFormat="1" ht="45">
      <c r="B95" s="99" t="s">
        <v>1802</v>
      </c>
      <c r="C95" s="99" t="s">
        <v>2083</v>
      </c>
      <c r="D95" s="100" t="s">
        <v>1804</v>
      </c>
      <c r="E95" s="101" t="s">
        <v>1805</v>
      </c>
      <c r="F95" s="71" t="s">
        <v>1806</v>
      </c>
    </row>
    <row r="96" spans="2:6" customFormat="1">
      <c r="B96" s="102" t="s">
        <v>198</v>
      </c>
      <c r="C96" s="103" t="s">
        <v>198</v>
      </c>
      <c r="D96" s="104" t="s">
        <v>198</v>
      </c>
      <c r="E96" s="104" t="s">
        <v>198</v>
      </c>
      <c r="F96" s="104" t="s">
        <v>198</v>
      </c>
    </row>
    <row r="97" spans="2:6" customFormat="1">
      <c r="B97" s="106"/>
      <c r="C97" s="107"/>
      <c r="D97" s="107"/>
      <c r="E97" s="107"/>
      <c r="F97" s="98"/>
    </row>
    <row r="98" spans="2:6" customFormat="1">
      <c r="B98" s="107"/>
      <c r="C98" s="107"/>
      <c r="D98" s="107"/>
      <c r="E98" s="107"/>
      <c r="F98" s="98"/>
    </row>
    <row r="99" spans="2:6" customFormat="1" ht="15">
      <c r="B99" s="109" t="s">
        <v>2084</v>
      </c>
      <c r="C99" s="103" t="s">
        <v>198</v>
      </c>
      <c r="D99" s="107"/>
      <c r="E99" s="107"/>
      <c r="F99" s="98"/>
    </row>
    <row r="100" spans="2:6" customFormat="1">
      <c r="B100" s="107"/>
      <c r="C100" s="107"/>
      <c r="D100" s="107"/>
      <c r="E100" s="107"/>
      <c r="F100" s="98"/>
    </row>
    <row r="101" spans="2:6" customFormat="1" ht="15">
      <c r="B101" s="87" t="s">
        <v>4183</v>
      </c>
      <c r="C101" s="107"/>
      <c r="D101" s="12"/>
      <c r="E101" s="107"/>
      <c r="F101" s="98"/>
    </row>
    <row r="102" spans="2:6" customFormat="1">
      <c r="B102" s="107"/>
      <c r="C102" s="107"/>
      <c r="D102" s="12"/>
      <c r="E102" s="107"/>
      <c r="F102" s="98"/>
    </row>
    <row r="103" spans="2:6" customFormat="1" ht="15">
      <c r="B103" s="109" t="s">
        <v>2085</v>
      </c>
      <c r="C103" s="110" t="s">
        <v>2086</v>
      </c>
      <c r="D103" s="12"/>
      <c r="E103" s="107"/>
      <c r="F103" s="98"/>
    </row>
    <row r="104" spans="2:6" customFormat="1" ht="15">
      <c r="B104" s="111"/>
      <c r="C104" s="103" t="s">
        <v>198</v>
      </c>
      <c r="D104" s="12"/>
      <c r="E104" s="107"/>
      <c r="F104" s="98"/>
    </row>
    <row r="105" spans="2:6" customFormat="1" ht="15">
      <c r="B105" s="112"/>
      <c r="C105" s="383"/>
      <c r="D105" s="12"/>
      <c r="E105" s="107"/>
      <c r="F105" s="98"/>
    </row>
    <row r="106" spans="2:6" customFormat="1" ht="15">
      <c r="B106" s="113" t="s">
        <v>2076</v>
      </c>
      <c r="C106" s="114" t="s">
        <v>2086</v>
      </c>
      <c r="D106" s="12"/>
      <c r="E106" s="107"/>
      <c r="F106" s="98"/>
    </row>
    <row r="107" spans="2:6" customFormat="1">
      <c r="B107" s="103"/>
      <c r="C107" s="103" t="s">
        <v>198</v>
      </c>
      <c r="D107" s="12"/>
      <c r="E107" s="107"/>
      <c r="F107" s="98"/>
    </row>
    <row r="108" spans="2:6" customFormat="1">
      <c r="B108" s="12"/>
      <c r="C108" s="115"/>
      <c r="D108" s="12"/>
      <c r="E108" s="107"/>
      <c r="F108" s="98"/>
    </row>
    <row r="109" spans="2:6" customFormat="1" ht="15">
      <c r="B109" s="109" t="s">
        <v>2087</v>
      </c>
      <c r="C109" s="110" t="s">
        <v>2088</v>
      </c>
      <c r="D109" s="12"/>
      <c r="E109" s="107"/>
      <c r="F109" s="98"/>
    </row>
    <row r="110" spans="2:6" customFormat="1" ht="15">
      <c r="B110" s="111"/>
      <c r="C110" s="103" t="s">
        <v>198</v>
      </c>
      <c r="D110" s="12"/>
      <c r="E110" s="107"/>
      <c r="F110" s="98"/>
    </row>
    <row r="111" spans="2:6" customFormat="1">
      <c r="B111" s="12"/>
      <c r="C111" s="115"/>
      <c r="D111" s="12"/>
      <c r="E111" s="12"/>
      <c r="F111" s="20"/>
    </row>
    <row r="112" spans="2:6" customFormat="1" ht="15">
      <c r="B112" s="113" t="s">
        <v>2089</v>
      </c>
      <c r="C112" s="116" t="s">
        <v>2088</v>
      </c>
      <c r="D112" s="12"/>
      <c r="E112" s="12"/>
      <c r="F112" s="20"/>
    </row>
    <row r="113" spans="2:6" customFormat="1" ht="15">
      <c r="B113" s="111"/>
      <c r="C113" s="103" t="s">
        <v>198</v>
      </c>
      <c r="D113" s="12"/>
      <c r="E113" s="12"/>
      <c r="F113" s="20"/>
    </row>
    <row r="114" spans="2:6" customFormat="1">
      <c r="B114" s="12"/>
      <c r="C114" s="115"/>
      <c r="D114" s="12"/>
      <c r="E114" s="12"/>
      <c r="F114" s="20"/>
    </row>
    <row r="115" spans="2:6" customFormat="1" ht="15">
      <c r="B115" s="378" t="s">
        <v>2090</v>
      </c>
      <c r="C115" s="379" t="s">
        <v>198</v>
      </c>
      <c r="D115" s="12"/>
      <c r="E115" s="12"/>
      <c r="F115" s="20"/>
    </row>
    <row r="116" spans="2:6" customFormat="1" ht="15">
      <c r="B116" s="378"/>
      <c r="C116" s="379"/>
      <c r="D116" s="12"/>
      <c r="E116" s="12"/>
      <c r="F116" s="20"/>
    </row>
    <row r="117" spans="2:6" customFormat="1">
      <c r="B117" s="1"/>
      <c r="C117" s="5"/>
      <c r="D117" s="1"/>
      <c r="E117" s="1"/>
      <c r="F117" s="4"/>
    </row>
    <row r="118" spans="2:6" customFormat="1" ht="15">
      <c r="B118" s="109" t="s">
        <v>4193</v>
      </c>
      <c r="C118" s="5"/>
      <c r="D118" s="1"/>
      <c r="E118" s="1"/>
      <c r="F118" s="4"/>
    </row>
    <row r="119" spans="2:6" customFormat="1">
      <c r="B119" s="211"/>
      <c r="C119" s="119"/>
      <c r="D119" s="211"/>
      <c r="E119" s="211"/>
      <c r="F119" s="4"/>
    </row>
    <row r="120" spans="2:6" customFormat="1" ht="15">
      <c r="B120" s="375" t="s">
        <v>1802</v>
      </c>
      <c r="C120" s="375" t="s">
        <v>2136</v>
      </c>
      <c r="D120" s="375" t="s">
        <v>4194</v>
      </c>
      <c r="E120" s="375" t="s">
        <v>2158</v>
      </c>
      <c r="F120" s="4"/>
    </row>
    <row r="121" spans="2:6" customFormat="1">
      <c r="B121" s="102" t="s">
        <v>198</v>
      </c>
      <c r="C121" s="103" t="s">
        <v>198</v>
      </c>
      <c r="D121" s="104" t="s">
        <v>198</v>
      </c>
      <c r="E121" s="104" t="s">
        <v>198</v>
      </c>
      <c r="F121" s="4"/>
    </row>
    <row r="122" spans="2:6" customFormat="1">
      <c r="B122" s="1"/>
      <c r="C122" s="5"/>
      <c r="D122" s="1"/>
      <c r="E122" s="1"/>
      <c r="F122" s="4"/>
    </row>
    <row r="123" spans="2:6" customFormat="1" ht="15">
      <c r="B123" s="109" t="s">
        <v>4195</v>
      </c>
      <c r="C123" s="5" t="s">
        <v>198</v>
      </c>
      <c r="D123" s="1"/>
      <c r="E123" s="1"/>
      <c r="F123" s="4"/>
    </row>
    <row r="124" spans="2:6" customFormat="1" ht="15">
      <c r="B124" s="109"/>
      <c r="C124" s="5"/>
      <c r="D124" s="1"/>
      <c r="E124" s="1"/>
      <c r="F124" s="4"/>
    </row>
    <row r="125" spans="2:6" customFormat="1" ht="15">
      <c r="B125" s="377" t="s">
        <v>4199</v>
      </c>
      <c r="C125" s="377"/>
      <c r="D125" s="1"/>
      <c r="E125" s="1"/>
      <c r="F125" s="4"/>
    </row>
    <row r="126" spans="2:6" customFormat="1" ht="15">
      <c r="B126" s="376"/>
      <c r="C126" s="376"/>
      <c r="D126" s="1"/>
      <c r="E126" s="1"/>
      <c r="F126" s="4"/>
    </row>
    <row r="127" spans="2:6" customFormat="1" ht="15">
      <c r="B127" s="113" t="s">
        <v>4198</v>
      </c>
      <c r="C127" s="116" t="s">
        <v>2086</v>
      </c>
      <c r="D127" s="1"/>
      <c r="E127" s="1"/>
      <c r="F127" s="4"/>
    </row>
    <row r="128" spans="2:6" customFormat="1" ht="15">
      <c r="B128" s="113"/>
      <c r="C128" s="116"/>
      <c r="D128" s="1"/>
      <c r="E128" s="1"/>
      <c r="F128" s="4"/>
    </row>
    <row r="129" spans="2:6" customFormat="1" ht="15">
      <c r="B129" s="109"/>
      <c r="C129" s="5"/>
      <c r="D129" s="1"/>
      <c r="E129" s="1"/>
      <c r="F129" s="4"/>
    </row>
    <row r="130" spans="2:6" customFormat="1" ht="15">
      <c r="B130" s="113" t="s">
        <v>4200</v>
      </c>
      <c r="C130" s="116" t="s">
        <v>2088</v>
      </c>
      <c r="D130" s="1"/>
      <c r="E130" s="1"/>
      <c r="F130" s="4"/>
    </row>
    <row r="131" spans="2:6" customFormat="1" ht="15">
      <c r="B131" s="111"/>
      <c r="C131" s="103" t="s">
        <v>198</v>
      </c>
      <c r="D131" s="1"/>
      <c r="E131" s="1"/>
      <c r="F131" s="4"/>
    </row>
    <row r="132" spans="2:6" customFormat="1" ht="15">
      <c r="B132" s="109"/>
      <c r="C132" s="5"/>
      <c r="D132" s="1"/>
      <c r="E132" s="1"/>
      <c r="F132" s="4"/>
    </row>
    <row r="133" spans="2:6" customFormat="1" ht="15">
      <c r="B133" s="109" t="s">
        <v>4201</v>
      </c>
      <c r="C133" s="103" t="s">
        <v>198</v>
      </c>
      <c r="D133" s="1"/>
      <c r="E133" s="1"/>
      <c r="F133" s="4"/>
    </row>
    <row r="134" spans="2:6" customFormat="1"/>
    <row r="135" spans="2:6" customFormat="1">
      <c r="B135" s="2" t="s">
        <v>4196</v>
      </c>
      <c r="C135" s="5"/>
      <c r="D135" s="1"/>
      <c r="E135" s="1"/>
      <c r="F135" s="4"/>
    </row>
    <row r="136" spans="2:6" customFormat="1">
      <c r="B136" s="1"/>
      <c r="C136" s="5"/>
      <c r="D136" s="1"/>
      <c r="E136" s="1"/>
      <c r="F136" s="4"/>
    </row>
    <row r="137" spans="2:6" customFormat="1" ht="15">
      <c r="B137" s="375" t="s">
        <v>1802</v>
      </c>
      <c r="C137" s="375" t="s">
        <v>2135</v>
      </c>
      <c r="D137" s="375" t="s">
        <v>4197</v>
      </c>
      <c r="E137" s="375" t="s">
        <v>4194</v>
      </c>
      <c r="F137" s="375" t="s">
        <v>2138</v>
      </c>
    </row>
    <row r="138" spans="2:6" customFormat="1">
      <c r="B138" s="102" t="s">
        <v>198</v>
      </c>
      <c r="C138" s="102" t="s">
        <v>198</v>
      </c>
      <c r="D138" s="102" t="s">
        <v>198</v>
      </c>
      <c r="E138" s="102" t="s">
        <v>198</v>
      </c>
      <c r="F138" s="102" t="s">
        <v>198</v>
      </c>
    </row>
    <row r="139" spans="2:6" customFormat="1">
      <c r="B139" s="1"/>
      <c r="C139" s="5"/>
      <c r="D139" s="1"/>
      <c r="E139" s="1"/>
      <c r="F139" s="4"/>
    </row>
    <row r="140" spans="2:6" customFormat="1">
      <c r="B140" s="2" t="s">
        <v>2139</v>
      </c>
      <c r="C140" s="5" t="s">
        <v>198</v>
      </c>
      <c r="D140" s="1"/>
      <c r="E140" s="1"/>
      <c r="F140" s="4"/>
    </row>
    <row r="141" spans="2:6" customFormat="1">
      <c r="B141" s="1"/>
      <c r="C141" s="5"/>
      <c r="D141" s="1"/>
      <c r="E141" s="1"/>
      <c r="F141" s="4"/>
    </row>
    <row r="142" spans="2:6" customFormat="1">
      <c r="B142" s="1"/>
      <c r="C142" s="5"/>
      <c r="D142" s="1"/>
      <c r="E142" s="1"/>
      <c r="F142" s="4"/>
    </row>
    <row r="143" spans="2:6" customFormat="1">
      <c r="B143" s="2" t="s">
        <v>4202</v>
      </c>
      <c r="C143" s="2"/>
      <c r="D143" s="2"/>
      <c r="E143" s="1"/>
      <c r="F143" s="4"/>
    </row>
    <row r="144" spans="2:6" customFormat="1">
      <c r="B144" s="1"/>
      <c r="C144" s="5"/>
      <c r="D144" s="1"/>
      <c r="E144" s="1"/>
      <c r="F144" s="4"/>
    </row>
    <row r="145" spans="2:6" customFormat="1" ht="15">
      <c r="B145" s="113" t="s">
        <v>4198</v>
      </c>
      <c r="C145" s="116" t="s">
        <v>2086</v>
      </c>
      <c r="D145" s="1"/>
      <c r="E145" s="1"/>
      <c r="F145" s="4"/>
    </row>
    <row r="146" spans="2:6" customFormat="1" ht="15">
      <c r="B146" s="113"/>
      <c r="C146" s="116"/>
      <c r="D146" s="1"/>
      <c r="E146" s="1"/>
      <c r="F146" s="4"/>
    </row>
    <row r="147" spans="2:6" customFormat="1" ht="15">
      <c r="B147" s="109"/>
      <c r="C147" s="5"/>
      <c r="D147" s="1"/>
      <c r="E147" s="1"/>
      <c r="F147" s="4"/>
    </row>
    <row r="148" spans="2:6" customFormat="1" ht="15">
      <c r="B148" s="113" t="s">
        <v>4200</v>
      </c>
      <c r="C148" s="116" t="s">
        <v>2088</v>
      </c>
      <c r="D148" s="1"/>
      <c r="E148" s="1"/>
      <c r="F148" s="4"/>
    </row>
    <row r="149" spans="2:6" customFormat="1" ht="15">
      <c r="B149" s="111"/>
      <c r="C149" s="103" t="s">
        <v>198</v>
      </c>
      <c r="D149" s="1"/>
      <c r="E149" s="1"/>
      <c r="F149" s="4"/>
    </row>
    <row r="150" spans="2:6" customFormat="1" ht="15">
      <c r="B150" s="109"/>
      <c r="C150" s="5"/>
      <c r="D150" s="1"/>
      <c r="E150" s="1"/>
      <c r="F150" s="4"/>
    </row>
    <row r="151" spans="2:6" customFormat="1" ht="15">
      <c r="B151" s="109" t="s">
        <v>4201</v>
      </c>
      <c r="C151" s="103" t="s">
        <v>198</v>
      </c>
      <c r="D151" s="1"/>
      <c r="E151" s="1"/>
      <c r="F151" s="4"/>
    </row>
    <row r="152" spans="2:6" customFormat="1">
      <c r="B152" s="1"/>
      <c r="C152" s="5"/>
      <c r="D152" s="1"/>
      <c r="E152" s="1"/>
      <c r="F152" s="4"/>
    </row>
    <row r="153" spans="2:6" customFormat="1">
      <c r="B153" s="1"/>
      <c r="C153" s="5"/>
      <c r="D153" s="1"/>
      <c r="E153" s="1"/>
      <c r="F153" s="4"/>
    </row>
    <row r="154" spans="2:6" customFormat="1">
      <c r="B154" s="120" t="s">
        <v>2361</v>
      </c>
      <c r="C154" s="119"/>
      <c r="D154" s="1"/>
      <c r="E154" s="1"/>
      <c r="F154" s="4"/>
    </row>
    <row r="155" spans="2:6" customFormat="1" ht="60">
      <c r="B155" s="185" t="s">
        <v>2148</v>
      </c>
      <c r="C155" s="272" t="s">
        <v>2149</v>
      </c>
      <c r="D155" s="185" t="s">
        <v>2150</v>
      </c>
      <c r="E155" s="186" t="s">
        <v>2151</v>
      </c>
      <c r="F155" s="186" t="s">
        <v>2152</v>
      </c>
    </row>
    <row r="156" spans="2:6" customFormat="1">
      <c r="B156" s="103" t="s">
        <v>198</v>
      </c>
      <c r="C156" s="103" t="s">
        <v>198</v>
      </c>
      <c r="D156" s="103" t="s">
        <v>198</v>
      </c>
      <c r="E156" s="103" t="s">
        <v>198</v>
      </c>
      <c r="F156" s="103" t="s">
        <v>198</v>
      </c>
    </row>
    <row r="157" spans="2:6" customFormat="1">
      <c r="B157" s="188" t="s">
        <v>2153</v>
      </c>
      <c r="C157" s="119"/>
      <c r="D157" s="1"/>
      <c r="E157" s="1"/>
      <c r="F157" s="4"/>
    </row>
  </sheetData>
  <mergeCells count="9">
    <mergeCell ref="C12:C13"/>
    <mergeCell ref="D12:D13"/>
    <mergeCell ref="E12:E13"/>
    <mergeCell ref="B70:C70"/>
    <mergeCell ref="B1:E1"/>
    <mergeCell ref="C3:C7"/>
    <mergeCell ref="D3:D7"/>
    <mergeCell ref="B10:E10"/>
    <mergeCell ref="B11:E11"/>
  </mergeCells>
  <hyperlinks>
    <hyperlink ref="A1" location="Index!A1" display="Index" xr:uid="{FE90487F-2E0F-48C2-A21E-C00D33C87DEA}"/>
  </hyperlink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109E-3E3E-47AD-A41D-7D81BD5EE603}">
  <dimension ref="A1:IV192"/>
  <sheetViews>
    <sheetView workbookViewId="0"/>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256">
      <c r="A1" s="3" t="s">
        <v>0</v>
      </c>
      <c r="B1" s="398" t="s">
        <v>26</v>
      </c>
      <c r="C1" s="398"/>
      <c r="D1" s="398"/>
      <c r="E1" s="398"/>
    </row>
    <row r="2" spans="1:256" ht="13.5" thickBot="1"/>
    <row r="3" spans="1:256">
      <c r="B3" s="310" t="s">
        <v>26</v>
      </c>
      <c r="C3" s="463"/>
      <c r="D3" s="466"/>
    </row>
    <row r="4" spans="1:256" ht="30">
      <c r="A4" s="12"/>
      <c r="B4" s="265" t="s">
        <v>1697</v>
      </c>
      <c r="C4" s="464"/>
      <c r="D4" s="467"/>
      <c r="E4" s="12"/>
      <c r="F4" s="20"/>
      <c r="G4" s="20"/>
      <c r="H4" s="20"/>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309" t="s">
        <v>1589</v>
      </c>
      <c r="C5" s="464"/>
      <c r="D5" s="467"/>
      <c r="E5" s="12"/>
      <c r="F5" s="20"/>
      <c r="G5" s="20"/>
      <c r="H5" s="20"/>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45.75" thickBot="1">
      <c r="A6" s="12"/>
      <c r="B6" s="265" t="s">
        <v>2554</v>
      </c>
      <c r="C6" s="465"/>
      <c r="D6" s="468"/>
      <c r="E6" s="12"/>
      <c r="F6" s="20"/>
      <c r="G6" s="20"/>
      <c r="H6" s="2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c r="A7" s="12"/>
      <c r="B7" s="12"/>
      <c r="C7" s="25" t="s">
        <v>1592</v>
      </c>
      <c r="D7" s="308" t="s">
        <v>1593</v>
      </c>
      <c r="E7" s="12"/>
      <c r="F7" s="20"/>
      <c r="G7" s="20"/>
      <c r="H7" s="20"/>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10" spans="1:256">
      <c r="B10" s="1" t="s">
        <v>107</v>
      </c>
    </row>
    <row r="12" spans="1:256">
      <c r="B12" s="6" t="s">
        <v>108</v>
      </c>
      <c r="C12" s="7" t="s">
        <v>109</v>
      </c>
      <c r="D12" s="6" t="s">
        <v>209</v>
      </c>
      <c r="E12" s="6" t="s">
        <v>111</v>
      </c>
      <c r="F12" s="8" t="s">
        <v>112</v>
      </c>
      <c r="G12" s="8" t="s">
        <v>113</v>
      </c>
      <c r="H12" s="8" t="s">
        <v>114</v>
      </c>
      <c r="I12" s="2" t="s">
        <v>210</v>
      </c>
    </row>
    <row r="13" spans="1:256">
      <c r="B13" s="2" t="s">
        <v>211</v>
      </c>
    </row>
    <row r="14" spans="1:256">
      <c r="B14" s="2" t="s">
        <v>116</v>
      </c>
    </row>
    <row r="15" spans="1:256">
      <c r="B15" s="1" t="s">
        <v>2553</v>
      </c>
      <c r="C15" s="5" t="s">
        <v>212</v>
      </c>
      <c r="D15" s="1" t="s">
        <v>213</v>
      </c>
      <c r="E15" s="1" t="s">
        <v>214</v>
      </c>
      <c r="F15" s="4">
        <v>52200</v>
      </c>
      <c r="G15" s="4">
        <v>457.92</v>
      </c>
      <c r="H15" s="4">
        <v>2.83</v>
      </c>
    </row>
    <row r="16" spans="1:256">
      <c r="B16" s="1" t="s">
        <v>2552</v>
      </c>
      <c r="C16" s="5" t="s">
        <v>212</v>
      </c>
      <c r="D16" s="1" t="s">
        <v>213</v>
      </c>
      <c r="E16" s="1" t="s">
        <v>215</v>
      </c>
      <c r="F16" s="4">
        <v>25550</v>
      </c>
      <c r="G16" s="4">
        <v>411.24</v>
      </c>
      <c r="H16" s="4">
        <v>2.54</v>
      </c>
    </row>
    <row r="17" spans="2:8">
      <c r="B17" s="1" t="s">
        <v>2551</v>
      </c>
      <c r="C17" s="5" t="s">
        <v>212</v>
      </c>
      <c r="D17" s="1" t="s">
        <v>216</v>
      </c>
      <c r="E17" s="1" t="s">
        <v>217</v>
      </c>
      <c r="F17" s="4">
        <v>13500</v>
      </c>
      <c r="G17" s="4">
        <v>314.69</v>
      </c>
      <c r="H17" s="4">
        <v>1.94</v>
      </c>
    </row>
    <row r="18" spans="2:8">
      <c r="B18" s="1" t="s">
        <v>2550</v>
      </c>
      <c r="C18" s="5" t="s">
        <v>212</v>
      </c>
      <c r="D18" s="1" t="s">
        <v>221</v>
      </c>
      <c r="E18" s="1" t="s">
        <v>222</v>
      </c>
      <c r="F18" s="4">
        <v>73000</v>
      </c>
      <c r="G18" s="4">
        <v>279.95999999999998</v>
      </c>
      <c r="H18" s="4">
        <v>1.73</v>
      </c>
    </row>
    <row r="19" spans="2:8">
      <c r="B19" s="1" t="s">
        <v>2549</v>
      </c>
      <c r="C19" s="5" t="s">
        <v>212</v>
      </c>
      <c r="D19" s="1" t="s">
        <v>228</v>
      </c>
      <c r="E19" s="1" t="s">
        <v>387</v>
      </c>
      <c r="F19" s="4">
        <v>24450</v>
      </c>
      <c r="G19" s="4">
        <v>180.98</v>
      </c>
      <c r="H19" s="4">
        <v>1.1200000000000001</v>
      </c>
    </row>
    <row r="20" spans="2:8">
      <c r="B20" s="1" t="s">
        <v>2548</v>
      </c>
      <c r="C20" s="5" t="s">
        <v>212</v>
      </c>
      <c r="D20" s="1" t="s">
        <v>251</v>
      </c>
      <c r="E20" s="1" t="s">
        <v>297</v>
      </c>
      <c r="F20" s="4">
        <v>14000</v>
      </c>
      <c r="G20" s="4">
        <v>167.24</v>
      </c>
      <c r="H20" s="4">
        <v>1.03</v>
      </c>
    </row>
    <row r="21" spans="2:8">
      <c r="B21" s="1" t="s">
        <v>2547</v>
      </c>
      <c r="C21" s="5" t="s">
        <v>212</v>
      </c>
      <c r="D21" s="1" t="s">
        <v>218</v>
      </c>
      <c r="E21" s="1" t="s">
        <v>220</v>
      </c>
      <c r="F21" s="4">
        <v>5200</v>
      </c>
      <c r="G21" s="4">
        <v>166.71</v>
      </c>
      <c r="H21" s="4">
        <v>1.03</v>
      </c>
    </row>
    <row r="22" spans="2:8">
      <c r="B22" s="1" t="s">
        <v>2546</v>
      </c>
      <c r="C22" s="5" t="s">
        <v>212</v>
      </c>
      <c r="D22" s="1" t="s">
        <v>225</v>
      </c>
      <c r="E22" s="1" t="s">
        <v>282</v>
      </c>
      <c r="F22" s="4">
        <v>2500</v>
      </c>
      <c r="G22" s="4">
        <v>160.08000000000001</v>
      </c>
      <c r="H22" s="4">
        <v>0.99</v>
      </c>
    </row>
    <row r="23" spans="2:8">
      <c r="B23" s="1" t="s">
        <v>2545</v>
      </c>
      <c r="C23" s="5" t="s">
        <v>212</v>
      </c>
      <c r="D23" s="1" t="s">
        <v>239</v>
      </c>
      <c r="E23" s="1" t="s">
        <v>389</v>
      </c>
      <c r="F23" s="4">
        <v>10000</v>
      </c>
      <c r="G23" s="4">
        <v>120.54</v>
      </c>
      <c r="H23" s="4">
        <v>0.74</v>
      </c>
    </row>
    <row r="24" spans="2:8">
      <c r="B24" s="1" t="s">
        <v>2544</v>
      </c>
      <c r="C24" s="5" t="s">
        <v>212</v>
      </c>
      <c r="D24" s="1" t="s">
        <v>246</v>
      </c>
      <c r="E24" s="1" t="s">
        <v>388</v>
      </c>
      <c r="F24" s="4">
        <v>120000</v>
      </c>
      <c r="G24" s="4">
        <v>117.06</v>
      </c>
      <c r="H24" s="4">
        <v>0.72</v>
      </c>
    </row>
    <row r="25" spans="2:8">
      <c r="B25" s="1" t="s">
        <v>2543</v>
      </c>
      <c r="C25" s="5" t="s">
        <v>212</v>
      </c>
      <c r="D25" s="1" t="s">
        <v>272</v>
      </c>
      <c r="E25" s="1" t="s">
        <v>391</v>
      </c>
      <c r="F25" s="4">
        <v>26500</v>
      </c>
      <c r="G25" s="4">
        <v>116.63</v>
      </c>
      <c r="H25" s="4">
        <v>0.72</v>
      </c>
    </row>
    <row r="26" spans="2:8">
      <c r="B26" s="1" t="s">
        <v>2542</v>
      </c>
      <c r="C26" s="5" t="s">
        <v>212</v>
      </c>
      <c r="D26" s="1" t="s">
        <v>239</v>
      </c>
      <c r="E26" s="1" t="s">
        <v>390</v>
      </c>
      <c r="F26" s="4">
        <v>4000</v>
      </c>
      <c r="G26" s="4">
        <v>115.2</v>
      </c>
      <c r="H26" s="4">
        <v>0.71</v>
      </c>
    </row>
    <row r="27" spans="2:8">
      <c r="B27" s="1" t="s">
        <v>2541</v>
      </c>
      <c r="C27" s="5" t="s">
        <v>212</v>
      </c>
      <c r="D27" s="1" t="s">
        <v>241</v>
      </c>
      <c r="E27" s="1" t="s">
        <v>242</v>
      </c>
      <c r="F27" s="4">
        <v>1500</v>
      </c>
      <c r="G27" s="4">
        <v>114.33</v>
      </c>
      <c r="H27" s="4">
        <v>0.71</v>
      </c>
    </row>
    <row r="28" spans="2:8">
      <c r="B28" s="1" t="s">
        <v>2540</v>
      </c>
      <c r="C28" s="5" t="s">
        <v>212</v>
      </c>
      <c r="D28" s="1" t="s">
        <v>213</v>
      </c>
      <c r="E28" s="1" t="s">
        <v>224</v>
      </c>
      <c r="F28" s="4">
        <v>6500</v>
      </c>
      <c r="G28" s="4">
        <v>112.64</v>
      </c>
      <c r="H28" s="4">
        <v>0.7</v>
      </c>
    </row>
    <row r="29" spans="2:8">
      <c r="B29" s="1" t="s">
        <v>2539</v>
      </c>
      <c r="C29" s="5" t="s">
        <v>212</v>
      </c>
      <c r="D29" s="1" t="s">
        <v>272</v>
      </c>
      <c r="E29" s="1" t="s">
        <v>273</v>
      </c>
      <c r="F29" s="4">
        <v>16000</v>
      </c>
      <c r="G29" s="4">
        <v>109.34</v>
      </c>
      <c r="H29" s="4">
        <v>0.68</v>
      </c>
    </row>
    <row r="30" spans="2:8">
      <c r="B30" s="1" t="s">
        <v>2538</v>
      </c>
      <c r="C30" s="5" t="s">
        <v>212</v>
      </c>
      <c r="D30" s="1" t="s">
        <v>225</v>
      </c>
      <c r="E30" s="1" t="s">
        <v>226</v>
      </c>
      <c r="F30" s="4">
        <v>4200</v>
      </c>
      <c r="G30" s="4">
        <v>105.63</v>
      </c>
      <c r="H30" s="4">
        <v>0.65</v>
      </c>
    </row>
    <row r="31" spans="2:8">
      <c r="B31" s="1" t="s">
        <v>2537</v>
      </c>
      <c r="C31" s="5" t="s">
        <v>212</v>
      </c>
      <c r="D31" s="1" t="s">
        <v>225</v>
      </c>
      <c r="E31" s="1" t="s">
        <v>392</v>
      </c>
      <c r="F31" s="4">
        <v>8800</v>
      </c>
      <c r="G31" s="4">
        <v>104.59</v>
      </c>
      <c r="H31" s="4">
        <v>0.65</v>
      </c>
    </row>
    <row r="32" spans="2:8">
      <c r="B32" s="1" t="s">
        <v>2536</v>
      </c>
      <c r="C32" s="5" t="s">
        <v>212</v>
      </c>
      <c r="D32" s="1" t="s">
        <v>258</v>
      </c>
      <c r="E32" s="1" t="s">
        <v>259</v>
      </c>
      <c r="F32" s="4">
        <v>14269</v>
      </c>
      <c r="G32" s="4">
        <v>101.15</v>
      </c>
      <c r="H32" s="4">
        <v>0.62</v>
      </c>
    </row>
    <row r="33" spans="2:8">
      <c r="B33" s="1" t="s">
        <v>2535</v>
      </c>
      <c r="C33" s="5" t="s">
        <v>212</v>
      </c>
      <c r="D33" s="1" t="s">
        <v>354</v>
      </c>
      <c r="E33" s="1" t="s">
        <v>377</v>
      </c>
      <c r="F33" s="4">
        <v>44000</v>
      </c>
      <c r="G33" s="4">
        <v>99.31</v>
      </c>
      <c r="H33" s="4">
        <v>0.61</v>
      </c>
    </row>
    <row r="34" spans="2:8">
      <c r="B34" s="1" t="s">
        <v>2534</v>
      </c>
      <c r="C34" s="5" t="s">
        <v>212</v>
      </c>
      <c r="D34" s="1" t="s">
        <v>379</v>
      </c>
      <c r="E34" s="1" t="s">
        <v>380</v>
      </c>
      <c r="F34" s="4">
        <v>500</v>
      </c>
      <c r="G34" s="4">
        <v>98.52</v>
      </c>
      <c r="H34" s="4">
        <v>0.61</v>
      </c>
    </row>
    <row r="35" spans="2:8">
      <c r="B35" s="1" t="s">
        <v>2533</v>
      </c>
      <c r="C35" s="5" t="s">
        <v>212</v>
      </c>
      <c r="D35" s="1" t="s">
        <v>213</v>
      </c>
      <c r="E35" s="1" t="s">
        <v>227</v>
      </c>
      <c r="F35" s="4">
        <v>11000</v>
      </c>
      <c r="G35" s="4">
        <v>94.44</v>
      </c>
      <c r="H35" s="4">
        <v>0.57999999999999996</v>
      </c>
    </row>
    <row r="36" spans="2:8">
      <c r="B36" s="1" t="s">
        <v>2532</v>
      </c>
      <c r="C36" s="5" t="s">
        <v>212</v>
      </c>
      <c r="D36" s="1" t="s">
        <v>284</v>
      </c>
      <c r="E36" s="1" t="s">
        <v>285</v>
      </c>
      <c r="F36" s="4">
        <v>3200</v>
      </c>
      <c r="G36" s="4">
        <v>94.36</v>
      </c>
      <c r="H36" s="4">
        <v>0.57999999999999996</v>
      </c>
    </row>
    <row r="37" spans="2:8">
      <c r="B37" s="1" t="s">
        <v>2531</v>
      </c>
      <c r="C37" s="5" t="s">
        <v>212</v>
      </c>
      <c r="D37" s="1" t="s">
        <v>277</v>
      </c>
      <c r="E37" s="1" t="s">
        <v>278</v>
      </c>
      <c r="F37" s="4">
        <v>400</v>
      </c>
      <c r="G37" s="4">
        <v>91.86</v>
      </c>
      <c r="H37" s="4">
        <v>0.56999999999999995</v>
      </c>
    </row>
    <row r="38" spans="2:8">
      <c r="B38" s="1" t="s">
        <v>2530</v>
      </c>
      <c r="C38" s="5" t="s">
        <v>212</v>
      </c>
      <c r="D38" s="1" t="s">
        <v>393</v>
      </c>
      <c r="E38" s="1" t="s">
        <v>394</v>
      </c>
      <c r="F38" s="4">
        <v>41000</v>
      </c>
      <c r="G38" s="4">
        <v>87.02</v>
      </c>
      <c r="H38" s="4">
        <v>0.54</v>
      </c>
    </row>
    <row r="39" spans="2:8">
      <c r="B39" s="1" t="s">
        <v>2529</v>
      </c>
      <c r="C39" s="5" t="s">
        <v>212</v>
      </c>
      <c r="D39" s="1" t="s">
        <v>265</v>
      </c>
      <c r="E39" s="1" t="s">
        <v>266</v>
      </c>
      <c r="F39" s="4">
        <v>2500</v>
      </c>
      <c r="G39" s="4">
        <v>85.03</v>
      </c>
      <c r="H39" s="4">
        <v>0.52</v>
      </c>
    </row>
    <row r="40" spans="2:8">
      <c r="B40" s="1" t="s">
        <v>2528</v>
      </c>
      <c r="C40" s="5" t="s">
        <v>212</v>
      </c>
      <c r="D40" s="1" t="s">
        <v>225</v>
      </c>
      <c r="E40" s="1" t="s">
        <v>270</v>
      </c>
      <c r="F40" s="4">
        <v>10511</v>
      </c>
      <c r="G40" s="4">
        <v>83.53</v>
      </c>
      <c r="H40" s="4">
        <v>0.52</v>
      </c>
    </row>
    <row r="41" spans="2:8">
      <c r="B41" s="1" t="s">
        <v>2527</v>
      </c>
      <c r="C41" s="5" t="s">
        <v>212</v>
      </c>
      <c r="D41" s="1" t="s">
        <v>241</v>
      </c>
      <c r="E41" s="1" t="s">
        <v>276</v>
      </c>
      <c r="F41" s="4">
        <v>4900</v>
      </c>
      <c r="G41" s="4">
        <v>81.69</v>
      </c>
      <c r="H41" s="4">
        <v>0.5</v>
      </c>
    </row>
    <row r="42" spans="2:8">
      <c r="B42" s="1" t="s">
        <v>2526</v>
      </c>
      <c r="C42" s="5" t="s">
        <v>212</v>
      </c>
      <c r="D42" s="1" t="s">
        <v>239</v>
      </c>
      <c r="E42" s="1" t="s">
        <v>402</v>
      </c>
      <c r="F42" s="4">
        <v>6000</v>
      </c>
      <c r="G42" s="4">
        <v>80.22</v>
      </c>
      <c r="H42" s="4">
        <v>0.5</v>
      </c>
    </row>
    <row r="43" spans="2:8">
      <c r="B43" s="1" t="s">
        <v>2525</v>
      </c>
      <c r="C43" s="5" t="s">
        <v>212</v>
      </c>
      <c r="D43" s="1" t="s">
        <v>251</v>
      </c>
      <c r="E43" s="1" t="s">
        <v>252</v>
      </c>
      <c r="F43" s="4">
        <v>10500</v>
      </c>
      <c r="G43" s="4">
        <v>79.41</v>
      </c>
      <c r="H43" s="4">
        <v>0.49</v>
      </c>
    </row>
    <row r="44" spans="2:8">
      <c r="B44" s="1" t="s">
        <v>2524</v>
      </c>
      <c r="C44" s="5" t="s">
        <v>212</v>
      </c>
      <c r="D44" s="1" t="s">
        <v>213</v>
      </c>
      <c r="E44" s="1" t="s">
        <v>223</v>
      </c>
      <c r="F44" s="4">
        <v>76000</v>
      </c>
      <c r="G44" s="4">
        <v>79.34</v>
      </c>
      <c r="H44" s="4">
        <v>0.49</v>
      </c>
    </row>
    <row r="45" spans="2:8">
      <c r="B45" s="1" t="s">
        <v>2523</v>
      </c>
      <c r="C45" s="5" t="s">
        <v>212</v>
      </c>
      <c r="D45" s="1" t="s">
        <v>316</v>
      </c>
      <c r="E45" s="1" t="s">
        <v>395</v>
      </c>
      <c r="F45" s="4">
        <v>9000</v>
      </c>
      <c r="G45" s="4">
        <v>75.83</v>
      </c>
      <c r="H45" s="4">
        <v>0.47</v>
      </c>
    </row>
    <row r="46" spans="2:8">
      <c r="B46" s="1" t="s">
        <v>750</v>
      </c>
      <c r="C46" s="5" t="s">
        <v>212</v>
      </c>
      <c r="D46" s="1" t="s">
        <v>379</v>
      </c>
      <c r="E46" s="1" t="s">
        <v>751</v>
      </c>
      <c r="F46" s="4">
        <v>18000</v>
      </c>
      <c r="G46" s="4">
        <v>65.27</v>
      </c>
      <c r="H46" s="4">
        <v>0.4</v>
      </c>
    </row>
    <row r="47" spans="2:8">
      <c r="B47" s="1" t="s">
        <v>2522</v>
      </c>
      <c r="C47" s="5" t="s">
        <v>212</v>
      </c>
      <c r="D47" s="1" t="s">
        <v>218</v>
      </c>
      <c r="E47" s="1" t="s">
        <v>248</v>
      </c>
      <c r="F47" s="4">
        <v>1400</v>
      </c>
      <c r="G47" s="4">
        <v>64.53</v>
      </c>
      <c r="H47" s="4">
        <v>0.4</v>
      </c>
    </row>
    <row r="48" spans="2:8">
      <c r="B48" s="1" t="s">
        <v>2521</v>
      </c>
      <c r="C48" s="5" t="s">
        <v>212</v>
      </c>
      <c r="D48" s="1" t="s">
        <v>243</v>
      </c>
      <c r="E48" s="1" t="s">
        <v>401</v>
      </c>
      <c r="F48" s="4">
        <v>1220</v>
      </c>
      <c r="G48" s="4">
        <v>57.17</v>
      </c>
      <c r="H48" s="4">
        <v>0.35</v>
      </c>
    </row>
    <row r="49" spans="2:8">
      <c r="B49" s="1" t="s">
        <v>2520</v>
      </c>
      <c r="C49" s="5" t="s">
        <v>212</v>
      </c>
      <c r="D49" s="1" t="s">
        <v>237</v>
      </c>
      <c r="E49" s="1" t="s">
        <v>398</v>
      </c>
      <c r="F49" s="4">
        <v>1550</v>
      </c>
      <c r="G49" s="4">
        <v>51.82</v>
      </c>
      <c r="H49" s="4">
        <v>0.32</v>
      </c>
    </row>
    <row r="50" spans="2:8">
      <c r="B50" s="1" t="s">
        <v>2519</v>
      </c>
      <c r="C50" s="5" t="s">
        <v>212</v>
      </c>
      <c r="D50" s="1" t="s">
        <v>218</v>
      </c>
      <c r="E50" s="1" t="s">
        <v>396</v>
      </c>
      <c r="F50" s="4">
        <v>1052</v>
      </c>
      <c r="G50" s="4">
        <v>50.07</v>
      </c>
      <c r="H50" s="4">
        <v>0.31</v>
      </c>
    </row>
    <row r="51" spans="2:8">
      <c r="B51" s="1" t="s">
        <v>2518</v>
      </c>
      <c r="C51" s="5" t="s">
        <v>212</v>
      </c>
      <c r="D51" s="1" t="s">
        <v>265</v>
      </c>
      <c r="E51" s="1" t="s">
        <v>403</v>
      </c>
      <c r="F51" s="4">
        <v>9659</v>
      </c>
      <c r="G51" s="4">
        <v>49.36</v>
      </c>
      <c r="H51" s="4">
        <v>0.3</v>
      </c>
    </row>
    <row r="52" spans="2:8">
      <c r="B52" s="1" t="s">
        <v>2517</v>
      </c>
      <c r="C52" s="5" t="s">
        <v>212</v>
      </c>
      <c r="D52" s="1" t="s">
        <v>267</v>
      </c>
      <c r="E52" s="1" t="s">
        <v>268</v>
      </c>
      <c r="F52" s="4">
        <v>5240</v>
      </c>
      <c r="G52" s="4">
        <v>33.64</v>
      </c>
      <c r="H52" s="4">
        <v>0.21</v>
      </c>
    </row>
    <row r="53" spans="2:8">
      <c r="B53" s="1" t="s">
        <v>2516</v>
      </c>
      <c r="C53" s="5" t="s">
        <v>212</v>
      </c>
      <c r="D53" s="1" t="s">
        <v>239</v>
      </c>
      <c r="E53" s="1" t="s">
        <v>303</v>
      </c>
      <c r="F53" s="4">
        <v>5000</v>
      </c>
      <c r="G53" s="4">
        <v>28.01</v>
      </c>
      <c r="H53" s="4">
        <v>0.17</v>
      </c>
    </row>
    <row r="54" spans="2:8">
      <c r="B54" s="2" t="s">
        <v>289</v>
      </c>
      <c r="C54" s="9"/>
      <c r="D54" s="2"/>
      <c r="E54" s="2"/>
      <c r="F54" s="10"/>
      <c r="G54" s="10">
        <f>SUM(G12:G53)</f>
        <v>4786.3600000000006</v>
      </c>
      <c r="H54" s="10">
        <f>SUM(H12:H53)</f>
        <v>29.54999999999999</v>
      </c>
    </row>
    <row r="55" spans="2:8">
      <c r="B55" s="6" t="s">
        <v>108</v>
      </c>
      <c r="C55" s="7" t="s">
        <v>109</v>
      </c>
      <c r="D55" s="6" t="s">
        <v>110</v>
      </c>
      <c r="E55" s="6" t="s">
        <v>111</v>
      </c>
      <c r="F55" s="8" t="s">
        <v>112</v>
      </c>
      <c r="G55" s="8" t="s">
        <v>113</v>
      </c>
      <c r="H55" s="8" t="s">
        <v>114</v>
      </c>
    </row>
    <row r="56" spans="2:8">
      <c r="B56" s="2" t="s">
        <v>115</v>
      </c>
    </row>
    <row r="57" spans="2:8">
      <c r="B57" s="2" t="s">
        <v>116</v>
      </c>
    </row>
    <row r="58" spans="2:8">
      <c r="B58" s="2" t="s">
        <v>117</v>
      </c>
    </row>
    <row r="59" spans="2:8">
      <c r="B59" s="1" t="s">
        <v>651</v>
      </c>
      <c r="C59" s="5">
        <v>7.22</v>
      </c>
      <c r="D59" s="1" t="s">
        <v>119</v>
      </c>
      <c r="E59" s="1" t="s">
        <v>652</v>
      </c>
      <c r="F59" s="4">
        <v>2500000</v>
      </c>
      <c r="G59" s="4">
        <v>2501.52</v>
      </c>
      <c r="H59" s="4">
        <v>15.44</v>
      </c>
    </row>
    <row r="60" spans="2:8">
      <c r="B60" s="1" t="s">
        <v>408</v>
      </c>
      <c r="C60" s="5">
        <v>7.18</v>
      </c>
      <c r="D60" s="1" t="s">
        <v>119</v>
      </c>
      <c r="E60" s="1" t="s">
        <v>409</v>
      </c>
      <c r="F60" s="4">
        <v>2000000</v>
      </c>
      <c r="G60" s="4">
        <v>2013.95</v>
      </c>
      <c r="H60" s="4">
        <v>12.43</v>
      </c>
    </row>
    <row r="61" spans="2:8">
      <c r="B61" s="1" t="s">
        <v>410</v>
      </c>
      <c r="C61" s="5">
        <v>7.15</v>
      </c>
      <c r="D61" s="1" t="s">
        <v>119</v>
      </c>
      <c r="E61" s="1" t="s">
        <v>411</v>
      </c>
      <c r="F61" s="4">
        <v>1000000</v>
      </c>
      <c r="G61" s="4">
        <v>1003.2</v>
      </c>
      <c r="H61" s="4">
        <v>6.19</v>
      </c>
    </row>
    <row r="62" spans="2:8">
      <c r="B62" s="1" t="s">
        <v>1294</v>
      </c>
      <c r="C62" s="5">
        <v>7.17</v>
      </c>
      <c r="D62" s="1" t="s">
        <v>119</v>
      </c>
      <c r="E62" s="1" t="s">
        <v>1295</v>
      </c>
      <c r="F62" s="4">
        <v>500000</v>
      </c>
      <c r="G62" s="4">
        <v>517.71</v>
      </c>
      <c r="H62" s="4">
        <v>3.2</v>
      </c>
    </row>
    <row r="63" spans="2:8">
      <c r="B63" s="1" t="s">
        <v>1296</v>
      </c>
      <c r="C63" s="5">
        <v>7.13</v>
      </c>
      <c r="D63" s="1" t="s">
        <v>119</v>
      </c>
      <c r="E63" s="1" t="s">
        <v>1297</v>
      </c>
      <c r="F63" s="4">
        <v>500000</v>
      </c>
      <c r="G63" s="4">
        <v>511.93</v>
      </c>
      <c r="H63" s="4">
        <v>3.16</v>
      </c>
    </row>
    <row r="64" spans="2:8">
      <c r="B64" s="1" t="s">
        <v>1298</v>
      </c>
      <c r="C64" s="5">
        <v>7.27</v>
      </c>
      <c r="D64" s="1" t="s">
        <v>119</v>
      </c>
      <c r="E64" s="1" t="s">
        <v>1299</v>
      </c>
      <c r="F64" s="4">
        <v>350000</v>
      </c>
      <c r="G64" s="4">
        <v>356.22</v>
      </c>
      <c r="H64" s="4">
        <v>2.2000000000000002</v>
      </c>
    </row>
    <row r="65" spans="2:8">
      <c r="B65" s="2" t="s">
        <v>121</v>
      </c>
      <c r="C65" s="9"/>
      <c r="D65" s="2"/>
      <c r="E65" s="2"/>
      <c r="F65" s="10"/>
      <c r="G65" s="10">
        <f>SUM(G55:G64)</f>
        <v>6904.5300000000007</v>
      </c>
      <c r="H65" s="10">
        <f>SUM(H55:H64)</f>
        <v>42.620000000000005</v>
      </c>
    </row>
    <row r="66" spans="2:8">
      <c r="B66" s="2" t="s">
        <v>418</v>
      </c>
    </row>
    <row r="67" spans="2:8">
      <c r="B67" s="1" t="s">
        <v>430</v>
      </c>
      <c r="C67" s="5">
        <v>7.66</v>
      </c>
      <c r="D67" s="1" t="s">
        <v>420</v>
      </c>
      <c r="E67" s="1" t="s">
        <v>431</v>
      </c>
      <c r="F67" s="4">
        <v>100</v>
      </c>
      <c r="G67" s="4">
        <v>995.88</v>
      </c>
      <c r="H67" s="4">
        <v>6.15</v>
      </c>
    </row>
    <row r="68" spans="2:8">
      <c r="B68" s="1" t="s">
        <v>2301</v>
      </c>
      <c r="C68" s="5">
        <v>7.95</v>
      </c>
      <c r="D68" s="1" t="s">
        <v>420</v>
      </c>
      <c r="E68" s="1" t="s">
        <v>422</v>
      </c>
      <c r="F68" s="4">
        <v>100</v>
      </c>
      <c r="G68" s="4">
        <v>975.05</v>
      </c>
      <c r="H68" s="4">
        <v>6.02</v>
      </c>
    </row>
    <row r="69" spans="2:8">
      <c r="B69" s="1" t="s">
        <v>2311</v>
      </c>
      <c r="C69" s="5">
        <v>8.0399999999999991</v>
      </c>
      <c r="D69" s="1" t="s">
        <v>420</v>
      </c>
      <c r="E69" s="1" t="s">
        <v>423</v>
      </c>
      <c r="F69" s="4">
        <v>100</v>
      </c>
      <c r="G69" s="4">
        <v>951.21</v>
      </c>
      <c r="H69" s="4">
        <v>5.87</v>
      </c>
    </row>
    <row r="70" spans="2:8">
      <c r="B70" s="1" t="s">
        <v>2368</v>
      </c>
      <c r="C70" s="5">
        <v>8.34</v>
      </c>
      <c r="D70" s="1" t="s">
        <v>800</v>
      </c>
      <c r="E70" s="1" t="s">
        <v>801</v>
      </c>
      <c r="F70" s="4">
        <v>80</v>
      </c>
      <c r="G70" s="4">
        <v>743.06</v>
      </c>
      <c r="H70" s="4">
        <v>4.59</v>
      </c>
    </row>
    <row r="71" spans="2:8">
      <c r="B71" s="1" t="s">
        <v>2453</v>
      </c>
      <c r="C71" s="5">
        <v>8.49</v>
      </c>
      <c r="D71" s="1" t="s">
        <v>426</v>
      </c>
      <c r="E71" s="1" t="s">
        <v>429</v>
      </c>
      <c r="F71" s="4">
        <v>50</v>
      </c>
      <c r="G71" s="4">
        <v>500.97</v>
      </c>
      <c r="H71" s="4">
        <v>3.09</v>
      </c>
    </row>
    <row r="72" spans="2:8">
      <c r="B72" s="2" t="s">
        <v>436</v>
      </c>
      <c r="C72" s="9"/>
      <c r="D72" s="2"/>
      <c r="E72" s="2"/>
      <c r="F72" s="10"/>
      <c r="G72" s="10">
        <f>SUM(G66:G71)</f>
        <v>4166.17</v>
      </c>
      <c r="H72" s="10">
        <f>SUM(H66:H71)</f>
        <v>25.72</v>
      </c>
    </row>
    <row r="73" spans="2:8">
      <c r="B73" s="2" t="s">
        <v>440</v>
      </c>
      <c r="C73" s="9"/>
      <c r="D73" s="2"/>
      <c r="E73" s="2"/>
      <c r="F73" s="10"/>
      <c r="G73" s="10">
        <v>39.04</v>
      </c>
      <c r="H73" s="10">
        <v>0.24</v>
      </c>
    </row>
    <row r="74" spans="2:8">
      <c r="B74" s="2" t="s">
        <v>191</v>
      </c>
      <c r="C74" s="9"/>
      <c r="D74" s="2"/>
      <c r="E74" s="2"/>
      <c r="F74" s="10"/>
      <c r="G74" s="10">
        <v>15896.1</v>
      </c>
      <c r="H74" s="10">
        <v>98.14</v>
      </c>
    </row>
    <row r="75" spans="2:8">
      <c r="B75" s="2" t="s">
        <v>291</v>
      </c>
      <c r="C75" s="9"/>
      <c r="D75" s="2"/>
      <c r="E75" s="2"/>
      <c r="F75" s="10"/>
      <c r="G75" s="10">
        <v>300.83288070000066</v>
      </c>
      <c r="H75" s="10">
        <v>1.8599999999999994</v>
      </c>
    </row>
    <row r="76" spans="2:8">
      <c r="B76" s="2" t="s">
        <v>193</v>
      </c>
      <c r="C76" s="9"/>
      <c r="D76" s="2"/>
      <c r="E76" s="2"/>
      <c r="F76" s="10"/>
      <c r="G76" s="10">
        <v>16196.9328807</v>
      </c>
      <c r="H76" s="10">
        <v>100</v>
      </c>
    </row>
    <row r="77" spans="2:8">
      <c r="B77" s="1" t="s">
        <v>194</v>
      </c>
    </row>
    <row r="78" spans="2:8">
      <c r="B78" s="1" t="s">
        <v>195</v>
      </c>
    </row>
    <row r="79" spans="2:8">
      <c r="B79" s="2" t="s">
        <v>196</v>
      </c>
      <c r="C79" s="67">
        <v>45016</v>
      </c>
    </row>
    <row r="80" spans="2:8" ht="25.5">
      <c r="B80" s="11" t="s">
        <v>197</v>
      </c>
      <c r="C80" s="5" t="s">
        <v>198</v>
      </c>
    </row>
    <row r="81" spans="2:6">
      <c r="B81" s="2"/>
    </row>
    <row r="82" spans="2:6">
      <c r="B82" s="2" t="s">
        <v>2222</v>
      </c>
      <c r="C82" s="5" t="s">
        <v>198</v>
      </c>
    </row>
    <row r="83" spans="2:6">
      <c r="B83" s="2" t="s">
        <v>2220</v>
      </c>
      <c r="C83" s="5" t="s">
        <v>1791</v>
      </c>
    </row>
    <row r="84" spans="2:6">
      <c r="B84" s="2" t="s">
        <v>1300</v>
      </c>
      <c r="C84" s="9"/>
    </row>
    <row r="85" spans="2:6">
      <c r="B85" s="2" t="s">
        <v>1301</v>
      </c>
      <c r="C85" s="9"/>
    </row>
    <row r="86" spans="2:6">
      <c r="B86" s="2" t="s">
        <v>1302</v>
      </c>
      <c r="C86" s="9"/>
    </row>
    <row r="87" spans="2:6">
      <c r="B87" s="2" t="s">
        <v>1303</v>
      </c>
      <c r="C87" s="9"/>
    </row>
    <row r="88" spans="2:6">
      <c r="B88" s="2" t="s">
        <v>207</v>
      </c>
      <c r="C88" s="9"/>
    </row>
    <row r="89" spans="2:6">
      <c r="B89" s="120" t="s">
        <v>2515</v>
      </c>
    </row>
    <row r="90" spans="2:6">
      <c r="B90" s="2" t="s">
        <v>2161</v>
      </c>
      <c r="C90" s="5" t="s">
        <v>198</v>
      </c>
    </row>
    <row r="92" spans="2:6" ht="66.75" customHeight="1">
      <c r="B92" s="405" t="s">
        <v>2291</v>
      </c>
      <c r="C92" s="405"/>
      <c r="D92" s="405"/>
      <c r="E92" s="405"/>
      <c r="F92" s="405"/>
    </row>
    <row r="95" spans="2:6" ht="15">
      <c r="B95" s="248"/>
      <c r="C95" s="248" t="s">
        <v>2217</v>
      </c>
    </row>
    <row r="96" spans="2:6" ht="30">
      <c r="B96" s="248" t="s">
        <v>2216</v>
      </c>
      <c r="C96" s="248" t="s">
        <v>26</v>
      </c>
    </row>
    <row r="97" spans="2:6" ht="15">
      <c r="B97" s="248" t="s">
        <v>2215</v>
      </c>
      <c r="C97" s="43"/>
    </row>
    <row r="98" spans="2:6" ht="15">
      <c r="B98" s="43"/>
      <c r="C98" s="248"/>
    </row>
    <row r="99" spans="2:6" ht="15">
      <c r="B99" s="248" t="s">
        <v>2214</v>
      </c>
      <c r="C99" s="276">
        <v>7.5899999999999995E-2</v>
      </c>
    </row>
    <row r="100" spans="2:6" ht="15">
      <c r="B100" s="248"/>
      <c r="C100" s="248"/>
    </row>
    <row r="101" spans="2:6" ht="15">
      <c r="B101" s="248" t="s">
        <v>2213</v>
      </c>
      <c r="C101" s="248" t="s">
        <v>2514</v>
      </c>
    </row>
    <row r="102" spans="2:6" ht="15">
      <c r="B102" s="248" t="s">
        <v>2212</v>
      </c>
      <c r="C102" s="248" t="s">
        <v>2513</v>
      </c>
    </row>
    <row r="103" spans="2:6" ht="15">
      <c r="B103" s="248"/>
      <c r="C103" s="248"/>
    </row>
    <row r="104" spans="2:6" ht="15">
      <c r="B104" s="248" t="s">
        <v>2210</v>
      </c>
      <c r="C104" s="248" t="s">
        <v>2209</v>
      </c>
    </row>
    <row r="105" spans="2:6" ht="15">
      <c r="B105" s="435" t="s">
        <v>2208</v>
      </c>
      <c r="C105" s="435"/>
    </row>
    <row r="107" spans="2:6" customFormat="1" ht="15">
      <c r="B107" s="76" t="s">
        <v>1801</v>
      </c>
      <c r="C107" s="67">
        <v>45016</v>
      </c>
      <c r="D107" s="12"/>
      <c r="E107" s="12"/>
      <c r="F107" s="20"/>
    </row>
    <row r="108" spans="2:6" customFormat="1" ht="60">
      <c r="B108" s="77" t="s">
        <v>1802</v>
      </c>
      <c r="C108" s="77" t="s">
        <v>1803</v>
      </c>
      <c r="D108" s="78" t="s">
        <v>1804</v>
      </c>
      <c r="E108" s="77" t="s">
        <v>1805</v>
      </c>
      <c r="F108" s="79" t="s">
        <v>1806</v>
      </c>
    </row>
    <row r="109" spans="2:6" customFormat="1" ht="15">
      <c r="B109" s="380" t="s">
        <v>198</v>
      </c>
      <c r="C109" s="381" t="s">
        <v>198</v>
      </c>
      <c r="D109" s="381" t="s">
        <v>198</v>
      </c>
      <c r="E109" s="381" t="s">
        <v>198</v>
      </c>
      <c r="F109" s="381" t="s">
        <v>198</v>
      </c>
    </row>
    <row r="110" spans="2:6" customFormat="1"/>
    <row r="111" spans="2:6" customFormat="1" ht="15">
      <c r="B111" s="85" t="s">
        <v>1807</v>
      </c>
      <c r="C111" s="86" t="s">
        <v>198</v>
      </c>
    </row>
    <row r="112" spans="2:6" customFormat="1"/>
    <row r="113" spans="2:6" customFormat="1" ht="15">
      <c r="B113" s="87" t="s">
        <v>4029</v>
      </c>
      <c r="C113" s="88"/>
    </row>
    <row r="114" spans="2:6" customFormat="1" ht="15.75">
      <c r="B114" s="89" t="s">
        <v>1808</v>
      </c>
      <c r="C114" s="90" t="s">
        <v>1809</v>
      </c>
    </row>
    <row r="115" spans="2:6" customFormat="1">
      <c r="B115" s="323" t="s">
        <v>198</v>
      </c>
      <c r="C115" s="323" t="s">
        <v>198</v>
      </c>
    </row>
    <row r="116" spans="2:6" customFormat="1"/>
    <row r="117" spans="2:6" customFormat="1" ht="15">
      <c r="B117" s="314" t="s">
        <v>2076</v>
      </c>
      <c r="C117" s="315" t="s">
        <v>1809</v>
      </c>
    </row>
    <row r="118" spans="2:6" customFormat="1" ht="15">
      <c r="B118" s="39" t="s">
        <v>198</v>
      </c>
      <c r="C118" s="316" t="s">
        <v>198</v>
      </c>
    </row>
    <row r="119" spans="2:6" customFormat="1"/>
    <row r="120" spans="2:6" customFormat="1" ht="15">
      <c r="B120" s="314" t="s">
        <v>2077</v>
      </c>
      <c r="C120" s="382" t="s">
        <v>2078</v>
      </c>
    </row>
    <row r="121" spans="2:6" customFormat="1">
      <c r="B121" s="323" t="s">
        <v>198</v>
      </c>
      <c r="C121" s="323" t="s">
        <v>198</v>
      </c>
    </row>
    <row r="122" spans="2:6" customFormat="1"/>
    <row r="123" spans="2:6" customFormat="1" ht="15">
      <c r="B123" s="314" t="s">
        <v>2079</v>
      </c>
      <c r="C123" s="382" t="s">
        <v>2078</v>
      </c>
    </row>
    <row r="124" spans="2:6" customFormat="1">
      <c r="B124" s="323" t="s">
        <v>198</v>
      </c>
      <c r="C124" s="323" t="s">
        <v>198</v>
      </c>
    </row>
    <row r="125" spans="2:6" customFormat="1"/>
    <row r="126" spans="2:6" customFormat="1" ht="15.75">
      <c r="B126" s="89" t="s">
        <v>2080</v>
      </c>
      <c r="C126" s="93" t="s">
        <v>198</v>
      </c>
    </row>
    <row r="127" spans="2:6" customFormat="1"/>
    <row r="128" spans="2:6" customFormat="1">
      <c r="B128" s="1"/>
      <c r="C128" s="5"/>
      <c r="D128" s="1"/>
      <c r="E128" s="1"/>
      <c r="F128" s="4"/>
    </row>
    <row r="129" spans="2:6" customFormat="1" ht="15">
      <c r="B129" s="95" t="s">
        <v>2082</v>
      </c>
      <c r="C129" s="67">
        <v>45016</v>
      </c>
      <c r="D129" s="96"/>
      <c r="E129" s="97"/>
      <c r="F129" s="98"/>
    </row>
    <row r="130" spans="2:6" customFormat="1" ht="51">
      <c r="B130" s="99" t="s">
        <v>1802</v>
      </c>
      <c r="C130" s="99" t="s">
        <v>2083</v>
      </c>
      <c r="D130" s="100" t="s">
        <v>1804</v>
      </c>
      <c r="E130" s="101" t="s">
        <v>1805</v>
      </c>
      <c r="F130" s="71" t="s">
        <v>1806</v>
      </c>
    </row>
    <row r="131" spans="2:6" customFormat="1">
      <c r="B131" s="102" t="s">
        <v>198</v>
      </c>
      <c r="C131" s="103" t="s">
        <v>198</v>
      </c>
      <c r="D131" s="104" t="s">
        <v>198</v>
      </c>
      <c r="E131" s="104" t="s">
        <v>198</v>
      </c>
      <c r="F131" s="104" t="s">
        <v>198</v>
      </c>
    </row>
    <row r="132" spans="2:6" customFormat="1">
      <c r="B132" s="106"/>
      <c r="C132" s="107"/>
      <c r="D132" s="107"/>
      <c r="E132" s="107"/>
      <c r="F132" s="98"/>
    </row>
    <row r="133" spans="2:6" customFormat="1">
      <c r="B133" s="107"/>
      <c r="C133" s="107"/>
      <c r="D133" s="107"/>
      <c r="E133" s="107"/>
      <c r="F133" s="98"/>
    </row>
    <row r="134" spans="2:6" customFormat="1" ht="15">
      <c r="B134" s="109" t="s">
        <v>2084</v>
      </c>
      <c r="C134" s="103" t="s">
        <v>198</v>
      </c>
      <c r="D134" s="107"/>
      <c r="E134" s="107"/>
      <c r="F134" s="98"/>
    </row>
    <row r="135" spans="2:6" customFormat="1">
      <c r="B135" s="107"/>
      <c r="C135" s="107"/>
      <c r="D135" s="107"/>
      <c r="E135" s="107"/>
      <c r="F135" s="98"/>
    </row>
    <row r="136" spans="2:6" customFormat="1" ht="15">
      <c r="B136" s="87" t="s">
        <v>4183</v>
      </c>
      <c r="C136" s="107"/>
      <c r="D136" s="12"/>
      <c r="E136" s="107"/>
      <c r="F136" s="98"/>
    </row>
    <row r="137" spans="2:6" customFormat="1">
      <c r="B137" s="107"/>
      <c r="C137" s="107"/>
      <c r="D137" s="12"/>
      <c r="E137" s="107"/>
      <c r="F137" s="98"/>
    </row>
    <row r="138" spans="2:6" customFormat="1" ht="15">
      <c r="B138" s="109" t="s">
        <v>2085</v>
      </c>
      <c r="C138" s="110" t="s">
        <v>2086</v>
      </c>
      <c r="D138" s="12"/>
      <c r="E138" s="107"/>
      <c r="F138" s="98"/>
    </row>
    <row r="139" spans="2:6" customFormat="1" ht="15">
      <c r="B139" s="111"/>
      <c r="C139" s="103" t="s">
        <v>198</v>
      </c>
      <c r="D139" s="12"/>
      <c r="E139" s="107"/>
      <c r="F139" s="98"/>
    </row>
    <row r="140" spans="2:6" customFormat="1" ht="15">
      <c r="B140" s="112"/>
      <c r="C140" s="383"/>
      <c r="D140" s="12"/>
      <c r="E140" s="107"/>
      <c r="F140" s="98"/>
    </row>
    <row r="141" spans="2:6" customFormat="1" ht="15">
      <c r="B141" s="113" t="s">
        <v>2076</v>
      </c>
      <c r="C141" s="114" t="s">
        <v>2086</v>
      </c>
      <c r="D141" s="12"/>
      <c r="E141" s="107"/>
      <c r="F141" s="98"/>
    </row>
    <row r="142" spans="2:6" customFormat="1">
      <c r="B142" s="103"/>
      <c r="C142" s="103" t="s">
        <v>198</v>
      </c>
      <c r="D142" s="12"/>
      <c r="E142" s="107"/>
      <c r="F142" s="98"/>
    </row>
    <row r="143" spans="2:6" customFormat="1">
      <c r="B143" s="12"/>
      <c r="C143" s="115"/>
      <c r="D143" s="12"/>
      <c r="E143" s="107"/>
      <c r="F143" s="98"/>
    </row>
    <row r="144" spans="2:6" customFormat="1" ht="15">
      <c r="B144" s="109" t="s">
        <v>2087</v>
      </c>
      <c r="C144" s="110" t="s">
        <v>2088</v>
      </c>
      <c r="D144" s="12"/>
      <c r="E144" s="107"/>
      <c r="F144" s="98"/>
    </row>
    <row r="145" spans="2:6" customFormat="1" ht="15">
      <c r="B145" s="111"/>
      <c r="C145" s="103" t="s">
        <v>198</v>
      </c>
      <c r="D145" s="12"/>
      <c r="E145" s="107"/>
      <c r="F145" s="98"/>
    </row>
    <row r="146" spans="2:6" customFormat="1">
      <c r="B146" s="12"/>
      <c r="C146" s="115"/>
      <c r="D146" s="12"/>
      <c r="E146" s="12"/>
      <c r="F146" s="20"/>
    </row>
    <row r="147" spans="2:6" customFormat="1" ht="15">
      <c r="B147" s="113" t="s">
        <v>2089</v>
      </c>
      <c r="C147" s="116" t="s">
        <v>2088</v>
      </c>
      <c r="D147" s="12"/>
      <c r="E147" s="12"/>
      <c r="F147" s="20"/>
    </row>
    <row r="148" spans="2:6" customFormat="1" ht="15">
      <c r="B148" s="111"/>
      <c r="C148" s="103" t="s">
        <v>198</v>
      </c>
      <c r="D148" s="12"/>
      <c r="E148" s="12"/>
      <c r="F148" s="20"/>
    </row>
    <row r="149" spans="2:6" customFormat="1">
      <c r="B149" s="12"/>
      <c r="C149" s="115"/>
      <c r="D149" s="12"/>
      <c r="E149" s="12"/>
      <c r="F149" s="20"/>
    </row>
    <row r="150" spans="2:6" customFormat="1" ht="15">
      <c r="B150" s="378" t="s">
        <v>2090</v>
      </c>
      <c r="C150" s="379" t="s">
        <v>198</v>
      </c>
      <c r="D150" s="12"/>
      <c r="E150" s="12"/>
      <c r="F150" s="20"/>
    </row>
    <row r="151" spans="2:6" customFormat="1" ht="15">
      <c r="B151" s="378"/>
      <c r="C151" s="379"/>
      <c r="D151" s="12"/>
      <c r="E151" s="12"/>
      <c r="F151" s="20"/>
    </row>
    <row r="152" spans="2:6" customFormat="1">
      <c r="B152" s="1"/>
      <c r="C152" s="5"/>
      <c r="D152" s="1"/>
      <c r="E152" s="1"/>
      <c r="F152" s="4"/>
    </row>
    <row r="153" spans="2:6" customFormat="1" ht="15">
      <c r="B153" s="109" t="s">
        <v>4193</v>
      </c>
      <c r="C153" s="5"/>
      <c r="D153" s="1"/>
      <c r="E153" s="1"/>
      <c r="F153" s="4"/>
    </row>
    <row r="154" spans="2:6" customFormat="1">
      <c r="B154" s="211"/>
      <c r="C154" s="119"/>
      <c r="D154" s="211"/>
      <c r="E154" s="211"/>
      <c r="F154" s="4"/>
    </row>
    <row r="155" spans="2:6" customFormat="1" ht="15">
      <c r="B155" s="375" t="s">
        <v>1802</v>
      </c>
      <c r="C155" s="375" t="s">
        <v>2136</v>
      </c>
      <c r="D155" s="375" t="s">
        <v>4194</v>
      </c>
      <c r="E155" s="375" t="s">
        <v>2158</v>
      </c>
      <c r="F155" s="4"/>
    </row>
    <row r="156" spans="2:6" customFormat="1">
      <c r="B156" s="102" t="s">
        <v>198</v>
      </c>
      <c r="C156" s="103" t="s">
        <v>198</v>
      </c>
      <c r="D156" s="104" t="s">
        <v>198</v>
      </c>
      <c r="E156" s="104" t="s">
        <v>198</v>
      </c>
      <c r="F156" s="4"/>
    </row>
    <row r="157" spans="2:6" customFormat="1">
      <c r="B157" s="1"/>
      <c r="C157" s="5"/>
      <c r="D157" s="1"/>
      <c r="E157" s="1"/>
      <c r="F157" s="4"/>
    </row>
    <row r="158" spans="2:6" customFormat="1" ht="15">
      <c r="B158" s="109" t="s">
        <v>4195</v>
      </c>
      <c r="C158" s="5" t="s">
        <v>198</v>
      </c>
      <c r="D158" s="1"/>
      <c r="E158" s="1"/>
      <c r="F158" s="4"/>
    </row>
    <row r="159" spans="2:6" customFormat="1" ht="15">
      <c r="B159" s="109"/>
      <c r="C159" s="5"/>
      <c r="D159" s="1"/>
      <c r="E159" s="1"/>
      <c r="F159" s="4"/>
    </row>
    <row r="160" spans="2:6" customFormat="1" ht="15">
      <c r="B160" s="377" t="s">
        <v>4199</v>
      </c>
      <c r="C160" s="377"/>
      <c r="D160" s="1"/>
      <c r="E160" s="1"/>
      <c r="F160" s="4"/>
    </row>
    <row r="161" spans="2:6" customFormat="1" ht="15">
      <c r="B161" s="376"/>
      <c r="C161" s="376"/>
      <c r="D161" s="1"/>
      <c r="E161" s="1"/>
      <c r="F161" s="4"/>
    </row>
    <row r="162" spans="2:6" customFormat="1" ht="15">
      <c r="B162" s="113" t="s">
        <v>4198</v>
      </c>
      <c r="C162" s="116" t="s">
        <v>2086</v>
      </c>
      <c r="D162" s="1"/>
      <c r="E162" s="1"/>
      <c r="F162" s="4"/>
    </row>
    <row r="163" spans="2:6" customFormat="1" ht="15">
      <c r="B163" s="113"/>
      <c r="C163" s="116"/>
      <c r="D163" s="1"/>
      <c r="E163" s="1"/>
      <c r="F163" s="4"/>
    </row>
    <row r="164" spans="2:6" customFormat="1" ht="15">
      <c r="B164" s="109"/>
      <c r="C164" s="5"/>
      <c r="D164" s="1"/>
      <c r="E164" s="1"/>
      <c r="F164" s="4"/>
    </row>
    <row r="165" spans="2:6" customFormat="1" ht="15">
      <c r="B165" s="113" t="s">
        <v>4200</v>
      </c>
      <c r="C165" s="116" t="s">
        <v>2088</v>
      </c>
      <c r="D165" s="1"/>
      <c r="E165" s="1"/>
      <c r="F165" s="4"/>
    </row>
    <row r="166" spans="2:6" customFormat="1" ht="15">
      <c r="B166" s="111"/>
      <c r="C166" s="103" t="s">
        <v>198</v>
      </c>
      <c r="D166" s="1"/>
      <c r="E166" s="1"/>
      <c r="F166" s="4"/>
    </row>
    <row r="167" spans="2:6" customFormat="1" ht="15">
      <c r="B167" s="109"/>
      <c r="C167" s="5"/>
      <c r="D167" s="1"/>
      <c r="E167" s="1"/>
      <c r="F167" s="4"/>
    </row>
    <row r="168" spans="2:6" customFormat="1" ht="15">
      <c r="B168" s="109" t="s">
        <v>4201</v>
      </c>
      <c r="C168" s="103" t="s">
        <v>198</v>
      </c>
      <c r="D168" s="1"/>
      <c r="E168" s="1"/>
      <c r="F168" s="4"/>
    </row>
    <row r="169" spans="2:6" customFormat="1"/>
    <row r="170" spans="2:6" customFormat="1">
      <c r="B170" s="2" t="s">
        <v>4196</v>
      </c>
      <c r="C170" s="5"/>
      <c r="D170" s="1"/>
      <c r="E170" s="1"/>
      <c r="F170" s="4"/>
    </row>
    <row r="171" spans="2:6" customFormat="1">
      <c r="B171" s="1"/>
      <c r="C171" s="5"/>
      <c r="D171" s="1"/>
      <c r="E171" s="1"/>
      <c r="F171" s="4"/>
    </row>
    <row r="172" spans="2:6" customFormat="1" ht="15">
      <c r="B172" s="375" t="s">
        <v>1802</v>
      </c>
      <c r="C172" s="375" t="s">
        <v>2135</v>
      </c>
      <c r="D172" s="375" t="s">
        <v>4197</v>
      </c>
      <c r="E172" s="375" t="s">
        <v>4194</v>
      </c>
      <c r="F172" s="375" t="s">
        <v>2138</v>
      </c>
    </row>
    <row r="173" spans="2:6" customFormat="1">
      <c r="B173" s="102" t="s">
        <v>198</v>
      </c>
      <c r="C173" s="102" t="s">
        <v>198</v>
      </c>
      <c r="D173" s="102" t="s">
        <v>198</v>
      </c>
      <c r="E173" s="102" t="s">
        <v>198</v>
      </c>
      <c r="F173" s="102" t="s">
        <v>198</v>
      </c>
    </row>
    <row r="174" spans="2:6" customFormat="1">
      <c r="B174" s="1"/>
      <c r="C174" s="5"/>
      <c r="D174" s="1"/>
      <c r="E174" s="1"/>
      <c r="F174" s="4"/>
    </row>
    <row r="175" spans="2:6" customFormat="1">
      <c r="B175" s="2" t="s">
        <v>2139</v>
      </c>
      <c r="C175" s="5" t="s">
        <v>198</v>
      </c>
      <c r="D175" s="1"/>
      <c r="E175" s="1"/>
      <c r="F175" s="4"/>
    </row>
    <row r="176" spans="2:6" customFormat="1">
      <c r="B176" s="1"/>
      <c r="C176" s="5"/>
      <c r="D176" s="1"/>
      <c r="E176" s="1"/>
      <c r="F176" s="4"/>
    </row>
    <row r="177" spans="2:6" customFormat="1">
      <c r="B177" s="1"/>
      <c r="C177" s="5"/>
      <c r="D177" s="1"/>
      <c r="E177" s="1"/>
      <c r="F177" s="4"/>
    </row>
    <row r="178" spans="2:6" customFormat="1">
      <c r="B178" s="2" t="s">
        <v>4202</v>
      </c>
      <c r="C178" s="2"/>
      <c r="D178" s="2"/>
      <c r="E178" s="1"/>
      <c r="F178" s="4"/>
    </row>
    <row r="179" spans="2:6" customFormat="1">
      <c r="B179" s="1"/>
      <c r="C179" s="5"/>
      <c r="D179" s="1"/>
      <c r="E179" s="1"/>
      <c r="F179" s="4"/>
    </row>
    <row r="180" spans="2:6" customFormat="1" ht="15">
      <c r="B180" s="113" t="s">
        <v>4198</v>
      </c>
      <c r="C180" s="116" t="s">
        <v>2086</v>
      </c>
      <c r="D180" s="1"/>
      <c r="E180" s="1"/>
      <c r="F180" s="4"/>
    </row>
    <row r="181" spans="2:6" customFormat="1" ht="15">
      <c r="B181" s="113"/>
      <c r="C181" s="116"/>
      <c r="D181" s="1"/>
      <c r="E181" s="1"/>
      <c r="F181" s="4"/>
    </row>
    <row r="182" spans="2:6" customFormat="1" ht="15">
      <c r="B182" s="109"/>
      <c r="C182" s="5"/>
      <c r="D182" s="1"/>
      <c r="E182" s="1"/>
      <c r="F182" s="4"/>
    </row>
    <row r="183" spans="2:6" customFormat="1" ht="15">
      <c r="B183" s="113" t="s">
        <v>4200</v>
      </c>
      <c r="C183" s="116" t="s">
        <v>2088</v>
      </c>
      <c r="D183" s="1"/>
      <c r="E183" s="1"/>
      <c r="F183" s="4"/>
    </row>
    <row r="184" spans="2:6" customFormat="1" ht="15">
      <c r="B184" s="111"/>
      <c r="C184" s="103" t="s">
        <v>198</v>
      </c>
      <c r="D184" s="1"/>
      <c r="E184" s="1"/>
      <c r="F184" s="4"/>
    </row>
    <row r="185" spans="2:6" customFormat="1" ht="15">
      <c r="B185" s="109"/>
      <c r="C185" s="5"/>
      <c r="D185" s="1"/>
      <c r="E185" s="1"/>
      <c r="F185" s="4"/>
    </row>
    <row r="186" spans="2:6" customFormat="1" ht="15">
      <c r="B186" s="109" t="s">
        <v>4201</v>
      </c>
      <c r="C186" s="103" t="s">
        <v>198</v>
      </c>
      <c r="D186" s="1"/>
      <c r="E186" s="1"/>
      <c r="F186" s="4"/>
    </row>
    <row r="187" spans="2:6" customFormat="1">
      <c r="B187" s="1"/>
      <c r="C187" s="5"/>
      <c r="D187" s="1"/>
      <c r="E187" s="1"/>
      <c r="F187" s="4"/>
    </row>
    <row r="188" spans="2:6" customFormat="1">
      <c r="B188" s="1"/>
      <c r="C188" s="5"/>
      <c r="D188" s="1"/>
      <c r="E188" s="1"/>
      <c r="F188" s="4"/>
    </row>
    <row r="189" spans="2:6" customFormat="1">
      <c r="B189" s="120" t="s">
        <v>2361</v>
      </c>
      <c r="C189" s="119"/>
      <c r="D189" s="1"/>
      <c r="E189" s="1"/>
      <c r="F189" s="4"/>
    </row>
    <row r="190" spans="2:6" customFormat="1" ht="45">
      <c r="B190" s="185" t="s">
        <v>2148</v>
      </c>
      <c r="C190" s="272" t="s">
        <v>2149</v>
      </c>
      <c r="D190" s="185" t="s">
        <v>2150</v>
      </c>
      <c r="E190" s="186" t="s">
        <v>2151</v>
      </c>
      <c r="F190" s="186" t="s">
        <v>2152</v>
      </c>
    </row>
    <row r="191" spans="2:6" customFormat="1">
      <c r="B191" s="103" t="s">
        <v>198</v>
      </c>
      <c r="C191" s="103" t="s">
        <v>198</v>
      </c>
      <c r="D191" s="103" t="s">
        <v>198</v>
      </c>
      <c r="E191" s="103" t="s">
        <v>198</v>
      </c>
      <c r="F191" s="103" t="s">
        <v>198</v>
      </c>
    </row>
    <row r="192" spans="2:6" customFormat="1">
      <c r="B192" s="188" t="s">
        <v>2153</v>
      </c>
      <c r="C192" s="119"/>
      <c r="D192" s="1"/>
      <c r="E192" s="1"/>
      <c r="F192" s="4"/>
    </row>
  </sheetData>
  <mergeCells count="5">
    <mergeCell ref="B1:E1"/>
    <mergeCell ref="C3:C6"/>
    <mergeCell ref="D3:D6"/>
    <mergeCell ref="B92:F92"/>
    <mergeCell ref="B105:C105"/>
  </mergeCells>
  <hyperlinks>
    <hyperlink ref="A1" location="Index!A1" display="Index" xr:uid="{E3CFF0A0-E011-4878-9BFE-FAF1337B4941}"/>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308</vt:i4>
      </vt:variant>
    </vt:vector>
  </HeadingPairs>
  <TitlesOfParts>
    <vt:vector size="361" baseType="lpstr">
      <vt:lpstr>Index</vt:lpstr>
      <vt:lpstr>Dividend History</vt:lpstr>
      <vt:lpstr>TATA Scheme Risk-O-Meters</vt:lpstr>
      <vt:lpstr>TAF</vt:lpstr>
      <vt:lpstr>TBAF</vt:lpstr>
      <vt:lpstr>TMAOF</vt:lpstr>
      <vt:lpstr>TEGF</vt:lpstr>
      <vt:lpstr>TTOFE</vt:lpstr>
      <vt:lpstr>TSCAPF</vt:lpstr>
      <vt:lpstr>TINR</vt:lpstr>
      <vt:lpstr>TMIF</vt:lpstr>
      <vt:lpstr>TEQPEF</vt:lpstr>
      <vt:lpstr>TEOF</vt:lpstr>
      <vt:lpstr>TMCAPF</vt:lpstr>
      <vt:lpstr>TFEF</vt:lpstr>
      <vt:lpstr>TTSF96</vt:lpstr>
      <vt:lpstr>TDIVYF</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THOF</vt:lpstr>
      <vt:lpstr>TNMMIF</vt:lpstr>
      <vt:lpstr>TMULTICF</vt:lpstr>
      <vt:lpstr>TRSFP</vt:lpstr>
      <vt:lpstr>TRSFM</vt:lpstr>
      <vt:lpstr>TLF</vt:lpstr>
      <vt:lpstr>TSTBF</vt:lpstr>
      <vt:lpstr>TFRSTF</vt:lpstr>
      <vt:lpstr>TFRF</vt:lpstr>
      <vt:lpstr>TUSTF</vt:lpstr>
      <vt:lpstr>TOF</vt:lpstr>
      <vt:lpstr>TFF</vt:lpstr>
      <vt:lpstr>TCORPBF</vt:lpstr>
      <vt:lpstr>TGSFR</vt:lpstr>
      <vt:lpstr>TBPSUF</vt:lpstr>
      <vt:lpstr>TNSIFDEC27</vt:lpstr>
      <vt:lpstr>TNGIF1229</vt:lpstr>
      <vt:lpstr>TNGIF1226</vt:lpstr>
      <vt:lpstr>TCIGIF0426</vt:lpstr>
      <vt:lpstr>TRSFC</vt:lpstr>
      <vt:lpstr>Index!Main_Sheet</vt:lpstr>
      <vt:lpstr>TAF</vt:lpstr>
      <vt:lpstr>TAF!TAF_Debt_Related</vt:lpstr>
      <vt:lpstr>TAF!TAF_EQ</vt:lpstr>
      <vt:lpstr>TAF!TAF_EQ_Related</vt:lpstr>
      <vt:lpstr>TAF!TAF_GOV_SEC</vt:lpstr>
      <vt:lpstr>TAF!TAF_MM</vt:lpstr>
      <vt:lpstr>TAF!TAF_Mutual_F_Units</vt:lpstr>
      <vt:lpstr>TAF!TAFNAV</vt:lpstr>
      <vt:lpstr>TBAF</vt:lpstr>
      <vt:lpstr>TBAF!TBAF_Debt_Related</vt:lpstr>
      <vt:lpstr>TBAF!TBAF_EQ</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TCIGIF0426!TBPSUF</vt:lpstr>
      <vt:lpstr>TNGIF1226!TBPSUF</vt:lpstr>
      <vt:lpstr>TNGIF1229!TBPSUF</vt:lpstr>
      <vt:lpstr>TNSIFDEC27!TBPSUF</vt:lpstr>
      <vt:lpstr>TRSFC!TBPSUF</vt:lpstr>
      <vt:lpstr>TBPSUF!TBPSUF_Debt_Related</vt:lpstr>
      <vt:lpstr>TBPSUF!TBPSUF_GOV_SEC</vt:lpstr>
      <vt:lpstr>TBPSUF!TBPSUF_MM</vt:lpstr>
      <vt:lpstr>TBPSUF!TBPSUFNAV</vt:lpstr>
      <vt:lpstr>TCIGIF0426!TCIGIF0426</vt:lpstr>
      <vt:lpstr>TRSFC!TCIGIF0426</vt:lpstr>
      <vt:lpstr>TCIGIF0426!TCIGIF0426_GOV_SEC</vt:lpstr>
      <vt:lpstr>TCIGIF0426!TCIGIF0426NAV</vt:lpstr>
      <vt:lpstr>TBPSUF!TCORPBF</vt:lpstr>
      <vt:lpstr>TCIGIF0426!TCORPBF</vt:lpstr>
      <vt:lpstr>TCORPBF!TCORPBF</vt:lpstr>
      <vt:lpstr>TGSFR!TCORPBF</vt:lpstr>
      <vt:lpstr>TNGIF1226!TCORPBF</vt:lpstr>
      <vt:lpstr>TNGIF1229!TCORPBF</vt:lpstr>
      <vt:lpstr>TNSIFDEC27!TCORPBF</vt:lpstr>
      <vt:lpstr>TRSFC!TCORPBF</vt:lpstr>
      <vt:lpstr>TCORPBF!TCORPBF_Debt_Related</vt:lpstr>
      <vt:lpstr>TCORPBF!TCORPBF_GOV_SEC</vt:lpstr>
      <vt:lpstr>TCORPBF!TCORPBF_MM</vt:lpstr>
      <vt:lpstr>TCORPBF!TCORPBF_Mutual_F_Units</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TDIVYF!TDIVYF_EQ_Related</vt:lpstr>
      <vt:lpstr>TDIVYF!TDIVYFNAV</vt:lpstr>
      <vt:lpstr>TEGF</vt:lpstr>
      <vt:lpstr>TEGF!TEGF_Debt_Related</vt:lpstr>
      <vt:lpstr>TEGF!TEGF_EQ</vt:lpstr>
      <vt:lpstr>TEGF!TEGF_GOV_SEC</vt:lpstr>
      <vt:lpstr>TEGF!TEGF_Mutual_F_Units</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TGSFR!TFF</vt:lpstr>
      <vt:lpstr>TNGIF1226!TFF</vt:lpstr>
      <vt:lpstr>TNGIF1229!TFF</vt:lpstr>
      <vt:lpstr>TNSIFDEC27!TFF</vt:lpstr>
      <vt:lpstr>TRSFC!TFF</vt:lpstr>
      <vt:lpstr>TFF!TFF_Debt_Related</vt:lpstr>
      <vt:lpstr>TFF!TFF_GOV_SEC</vt:lpstr>
      <vt:lpstr>TFF!TFF_MM</vt:lpstr>
      <vt:lpstr>TFF!TFFNAV</vt:lpstr>
      <vt:lpstr>TBPSUF!TFRF</vt:lpstr>
      <vt:lpstr>TCIGIF0426!TFRF</vt:lpstr>
      <vt:lpstr>TCORPBF!TFRF</vt:lpstr>
      <vt:lpstr>TFF!TFRF</vt:lpstr>
      <vt:lpstr>TFRF!TFRF</vt:lpstr>
      <vt:lpstr>TGSFR!TFRF</vt:lpstr>
      <vt:lpstr>TNGIF1226!TFRF</vt:lpstr>
      <vt:lpstr>TNGIF1229!TFRF</vt:lpstr>
      <vt:lpstr>TNSIFDEC27!TFRF</vt:lpstr>
      <vt:lpstr>TOF!TFRF</vt:lpstr>
      <vt:lpstr>TRSFC!TFRF</vt:lpstr>
      <vt:lpstr>TUSTF!TFRF</vt:lpstr>
      <vt:lpstr>TFRF!TFRF_Debt_Related</vt:lpstr>
      <vt:lpstr>TFRF!TFRF_GOV_SEC</vt:lpstr>
      <vt:lpstr>TFRF!TFRFNAV</vt:lpstr>
      <vt:lpstr>TBPSUF!TFRSTF</vt:lpstr>
      <vt:lpstr>TCIGIF0426!TFRSTF</vt:lpstr>
      <vt:lpstr>TCORPBF!TFRSTF</vt:lpstr>
      <vt:lpstr>TFF!TFRSTF</vt:lpstr>
      <vt:lpstr>TFRF!TFRSTF</vt:lpstr>
      <vt:lpstr>TFRSTF!TFRSTF</vt:lpstr>
      <vt:lpstr>TGSFR!TFRSTF</vt:lpstr>
      <vt:lpstr>TNGIF1226!TFRSTF</vt:lpstr>
      <vt:lpstr>TNGIF1229!TFRSTF</vt:lpstr>
      <vt:lpstr>TNSIFDEC27!TFRSTF</vt:lpstr>
      <vt:lpstr>TOF!TFRSTF</vt:lpstr>
      <vt:lpstr>TRSFC!TFRSTF</vt:lpstr>
      <vt:lpstr>TUSTF!TFRSTF</vt:lpstr>
      <vt:lpstr>TFRSTF!TFRSTF_GOV_SEC</vt:lpstr>
      <vt:lpstr>TFRSTF!TFRSTF_MM</vt:lpstr>
      <vt:lpstr>TFRSTF!TFRSTFNAV</vt:lpstr>
      <vt:lpstr>TBPSUF!TGSFR</vt:lpstr>
      <vt:lpstr>TCIGIF0426!TGSFR</vt:lpstr>
      <vt:lpstr>TGSFR!TGSFR</vt:lpstr>
      <vt:lpstr>TNGIF1226!TGSFR</vt:lpstr>
      <vt:lpstr>TNGIF1229!TGSFR</vt:lpstr>
      <vt:lpstr>TNSIFDEC27!TGSFR</vt:lpstr>
      <vt:lpstr>TRSFC!TGSFR</vt:lpstr>
      <vt:lpstr>TGSFR!TGSFR_GOV_SEC</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TFF!TLF</vt:lpstr>
      <vt:lpstr>TFRF!TLF</vt:lpstr>
      <vt:lpstr>TFRSTF!TLF</vt:lpstr>
      <vt:lpstr>TGSFR!TLF</vt:lpstr>
      <vt:lpstr>TLF!TLF</vt:lpstr>
      <vt:lpstr>TNGIF1226!TLF</vt:lpstr>
      <vt:lpstr>TNGIF1229!TLF</vt:lpstr>
      <vt:lpstr>TNSIFDEC27!TLF</vt:lpstr>
      <vt:lpstr>TOF!TLF</vt:lpstr>
      <vt:lpstr>TRSFC!TLF</vt:lpstr>
      <vt:lpstr>TSTBF!TLF</vt:lpstr>
      <vt:lpstr>TUSTF!TLF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TMULTICF!TMULTICF_EQ_Related</vt:lpstr>
      <vt:lpstr>TMULTICF!TMULTICFNAV</vt:lpstr>
      <vt:lpstr>TNETF</vt:lpstr>
      <vt:lpstr>TNETF!TNETF_Debt_Related</vt:lpstr>
      <vt:lpstr>TNETF!TNETF_EQ</vt:lpstr>
      <vt:lpstr>TNETF!TNETFNAV</vt:lpstr>
      <vt:lpstr>TCIGIF0426!TNGIF1226</vt:lpstr>
      <vt:lpstr>TNGIF1226!TNGIF1226</vt:lpstr>
      <vt:lpstr>TRSFC!TNGIF1226</vt:lpstr>
      <vt:lpstr>TNGIF1226!TNGIF1226_GOV_SEC</vt:lpstr>
      <vt:lpstr>TNGIF1226!TNGIF1226NAV</vt:lpstr>
      <vt:lpstr>TCIGIF0426!TNGIF1229</vt:lpstr>
      <vt:lpstr>TNGIF1226!TNGIF1229</vt:lpstr>
      <vt:lpstr>TNGIF1229!TNGIF1229</vt:lpstr>
      <vt:lpstr>TRSFC!TNGIF1229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TNIDFOF!TNIDFOFNAV_1</vt:lpstr>
      <vt:lpstr>TNMMIF</vt:lpstr>
      <vt:lpstr>TNMMIF!TNMMIF_EQ</vt:lpstr>
      <vt:lpstr>TNMMIF!TNMMIFNAV</vt:lpstr>
      <vt:lpstr>TNPBETF</vt:lpstr>
      <vt:lpstr>TNPBETF!TNPBETF_EQ</vt:lpstr>
      <vt:lpstr>TNPBETF!TNPBETFNAV</vt:lpstr>
      <vt:lpstr>TCIGIF0426!TNSIFDEC27</vt:lpstr>
      <vt:lpstr>TNGIF1226!TNSIFDEC27</vt:lpstr>
      <vt:lpstr>TNGIF1229!TNSIFDEC27</vt:lpstr>
      <vt:lpstr>TNSIFDEC27!TNSIFDEC27</vt:lpstr>
      <vt:lpstr>TRSFC!TNSIFDEC27</vt:lpstr>
      <vt:lpstr>TNSIFDEC27!TNSIFDEC27_Debt_Related</vt:lpstr>
      <vt:lpstr>TNSIFDEC27!TNSIFDEC27_GOV_SEC</vt:lpstr>
      <vt:lpstr>TNSIFDEC27!TNSIFDEC27NAV</vt:lpstr>
      <vt:lpstr>TBPSUF!TOF</vt:lpstr>
      <vt:lpstr>TCIGIF0426!TOF</vt:lpstr>
      <vt:lpstr>TCORPBF!TOF</vt:lpstr>
      <vt:lpstr>TFF!TOF</vt:lpstr>
      <vt:lpstr>TGSFR!TOF</vt:lpstr>
      <vt:lpstr>TNGIF1226!TOF</vt:lpstr>
      <vt:lpstr>TNGIF1229!TOF</vt:lpstr>
      <vt:lpstr>TNSIFDEC27!TOF</vt:lpstr>
      <vt:lpstr>TOF!TOF</vt:lpstr>
      <vt:lpstr>TRSFC!TOF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TBPSUF!TSTBF</vt:lpstr>
      <vt:lpstr>TCIGIF0426!TSTBF</vt:lpstr>
      <vt:lpstr>TCORPBF!TSTBF</vt:lpstr>
      <vt:lpstr>TFF!TSTBF</vt:lpstr>
      <vt:lpstr>TFRF!TSTBF</vt:lpstr>
      <vt:lpstr>TFRSTF!TSTBF</vt:lpstr>
      <vt:lpstr>TGSFR!TSTBF</vt:lpstr>
      <vt:lpstr>TNGIF1226!TSTBF</vt:lpstr>
      <vt:lpstr>TNGIF1229!TSTBF</vt:lpstr>
      <vt:lpstr>TNSIFDEC27!TSTBF</vt:lpstr>
      <vt:lpstr>TOF!TSTBF</vt:lpstr>
      <vt:lpstr>TRSFC!TSTBF</vt:lpstr>
      <vt:lpstr>TSTBF!TSTBF</vt:lpstr>
      <vt:lpstr>TUSTF!TSTBF</vt:lpstr>
      <vt:lpstr>TSTBF!TSTBF_Debt_Related</vt:lpstr>
      <vt:lpstr>TSTBF!TSTBF_Debt_Related_UNLISTED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TGSFR!TUSTF</vt:lpstr>
      <vt:lpstr>TNGIF1226!TUSTF</vt:lpstr>
      <vt:lpstr>TNGIF1229!TUSTF</vt:lpstr>
      <vt:lpstr>TNSIFDEC27!TUSTF</vt:lpstr>
      <vt:lpstr>TOF!TUSTF</vt:lpstr>
      <vt:lpstr>TRSFC!TUSTF</vt:lpstr>
      <vt:lpstr>TUSTF!TUSTF</vt:lpstr>
      <vt:lpstr>TUSTF!TUSTF_Debt_Related</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Ankita Vimalkumar Parihar</cp:lastModifiedBy>
  <dcterms:created xsi:type="dcterms:W3CDTF">2023-04-01T06:38:48Z</dcterms:created>
  <dcterms:modified xsi:type="dcterms:W3CDTF">2023-04-07T05:13:36Z</dcterms:modified>
</cp:coreProperties>
</file>